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INFORMES CORES WEB\INFORME ANUAL\ANUAL 2024\"/>
    </mc:Choice>
  </mc:AlternateContent>
  <xr:revisionPtr revIDLastSave="0" documentId="13_ncr:1_{0D189B66-AAA7-45E7-AD5E-858C55EC8F35}" xr6:coauthVersionLast="47" xr6:coauthVersionMax="47" xr10:uidLastSave="{00000000-0000-0000-0000-000000000000}"/>
  <bookViews>
    <workbookView xWindow="-120" yWindow="-120" windowWidth="29040" windowHeight="15720" tabRatio="866" xr2:uid="{F9B062AC-8169-4948-9E42-FBB24011B35B}"/>
  </bookViews>
  <sheets>
    <sheet name="INDICE" sheetId="16" r:id="rId1"/>
    <sheet name="Demanda mundial " sheetId="1" r:id="rId2"/>
    <sheet name="Producción mundial " sheetId="2" r:id="rId3"/>
    <sheet name="Capac mundial refino" sheetId="4" r:id="rId4"/>
    <sheet name="Existencias Crudos y Prod.Petro" sheetId="5" r:id="rId5"/>
    <sheet name="Demanda comb. auto Europa OCDE" sheetId="6" r:id="rId6"/>
    <sheet name="Evol. mensual comb auto Eu-OCDE" sheetId="7" r:id="rId7"/>
    <sheet name="Demanda mundial GN" sheetId="8" r:id="rId8"/>
    <sheet name="Producción mundial GN" sheetId="9" r:id="rId9"/>
    <sheet name="Crudos y Tipos Cambio" sheetId="11" r:id="rId10"/>
    <sheet name="Evo. Precios Spot Crudos" sheetId="12" r:id="rId11"/>
    <sheet name="Cotizaciones Internacionales" sheetId="13" r:id="rId12"/>
    <sheet name="Márgenes de refino" sheetId="14" r:id="rId13"/>
    <sheet name="Precios spot gas natural" sheetId="15" r:id="rId14"/>
    <sheet name="Indicadores" sheetId="17" r:id="rId15"/>
    <sheet name="Consumo energía primaria" sheetId="82" r:id="rId16"/>
    <sheet name="Consumo energía final" sheetId="83" r:id="rId17"/>
    <sheet name="Consumo Anual Prod. Pet." sheetId="84" r:id="rId18"/>
    <sheet name="Evo. mensual Consumo Prod. Pet." sheetId="85" r:id="rId19"/>
    <sheet name="Consumo GLP" sheetId="86" r:id="rId20"/>
    <sheet name="Consumo GNAS" sheetId="87" r:id="rId21"/>
    <sheet name="BIOS GNAS y GOS" sheetId="88" r:id="rId22"/>
    <sheet name="Consumo GOS" sheetId="89" r:id="rId23"/>
    <sheet name="Consumo GNAS y GOS por CCAA" sheetId="90" r:id="rId24"/>
    <sheet name="Consumo Combustibles Auto" sheetId="91" r:id="rId25"/>
    <sheet name="Evo. anual Parque de Vehículos" sheetId="28" r:id="rId26"/>
    <sheet name="Puntos de venta EESS" sheetId="29" r:id="rId27"/>
    <sheet name="Consumo QUEROS" sheetId="92" r:id="rId28"/>
    <sheet name="Consumo FOS" sheetId="93" r:id="rId29"/>
    <sheet name="Consumo OTROS" sheetId="94" r:id="rId30"/>
    <sheet name="Consumo de Pro. Petr. Sectores" sheetId="33" r:id="rId31"/>
    <sheet name="Importaciones anuales de Crudos" sheetId="34" r:id="rId32"/>
    <sheet name="Importaciones mensuales Crudos" sheetId="35" r:id="rId33"/>
    <sheet name="Evo. Coste CIF" sheetId="36" r:id="rId34"/>
    <sheet name="Calidad de crudos" sheetId="37" r:id="rId35"/>
    <sheet name="Com. Ext. Prod. Pet." sheetId="95" r:id="rId36"/>
    <sheet name="Evo. mensual Com. Ext. Prod.Pet" sheetId="96" r:id="rId37"/>
    <sheet name="Importaciones por grupo y pais" sheetId="97" r:id="rId38"/>
    <sheet name="Exportaciones por grupo y pais" sheetId="98" r:id="rId39"/>
    <sheet name="Producción Crudo" sheetId="42" r:id="rId40"/>
    <sheet name="Crudo y Mat. Prima Procesados" sheetId="43" r:id="rId41"/>
    <sheet name="Balance Prod. Pet." sheetId="44" r:id="rId42"/>
    <sheet name="Capacidad Refinerías españolas" sheetId="101" r:id="rId43"/>
    <sheet name="Capacidad total Refinerías" sheetId="102" r:id="rId44"/>
    <sheet name="Produccion bruta de refinería" sheetId="47" r:id="rId45"/>
    <sheet name="PVP bombona butano" sheetId="48" r:id="rId46"/>
    <sheet name="PVP GNAS y GOS auto" sheetId="49" r:id="rId47"/>
    <sheet name="PVP Medio GNA 95 IO 2024" sheetId="50" r:id="rId48"/>
    <sheet name="PVP GNA 95 IO" sheetId="51" r:id="rId49"/>
    <sheet name="PVP Medio GO auto 2024" sheetId="52" r:id="rId50"/>
    <sheet name="PVP GO auto" sheetId="53" r:id="rId51"/>
    <sheet name="PVP Medio GO C 2024" sheetId="99" r:id="rId52"/>
    <sheet name="PVP GO C" sheetId="100" r:id="rId53"/>
    <sheet name="Consumo GN" sheetId="56" r:id="rId54"/>
    <sheet name="Consumo GN por tramos presión " sheetId="57" r:id="rId55"/>
    <sheet name="Consumo mensual GN" sheetId="58" r:id="rId56"/>
    <sheet name="Consumo GN por CC.AA." sheetId="59" r:id="rId57"/>
    <sheet name="Importaciones GN" sheetId="60" r:id="rId58"/>
    <sheet name="Importaciones mensuales GN" sheetId="61" r:id="rId59"/>
    <sheet name="Exportaciones GN" sheetId="62" r:id="rId60"/>
    <sheet name="Exportaciones mensuales GN" sheetId="63" r:id="rId61"/>
    <sheet name="Importaciones GN punto entrada" sheetId="64" r:id="rId62"/>
    <sheet name="Imp.mensuales GN punto entrada" sheetId="65" r:id="rId63"/>
    <sheet name="Exportaciones GN punto salida" sheetId="66" r:id="rId64"/>
    <sheet name="Exp. mensuales GN punto salida" sheetId="67" r:id="rId65"/>
    <sheet name="Producción GN" sheetId="68" r:id="rId66"/>
    <sheet name="Balance GN" sheetId="69" r:id="rId67"/>
    <sheet name="PVP max TUR GN" sheetId="70" r:id="rId68"/>
    <sheet name="Coste Aprovisionamiento" sheetId="71" r:id="rId69"/>
    <sheet name="Stocks totales OCDE" sheetId="72" r:id="rId70"/>
    <sheet name="EMS de Prod. Pet. España" sheetId="73" r:id="rId71"/>
    <sheet name="Stocks crudo y mat. prim España" sheetId="74" r:id="rId72"/>
    <sheet name="Reservas Estratégicas España" sheetId="75" r:id="rId73"/>
    <sheet name="Tipos Almacenamiento Reservas" sheetId="76" r:id="rId74"/>
    <sheet name="Localización Reservas" sheetId="77" r:id="rId75"/>
    <sheet name="Stocks en días de importaciones" sheetId="78" r:id="rId76"/>
    <sheet name="Existencias anuales GN" sheetId="79" r:id="rId77"/>
    <sheet name="Existencias mensuales GN" sheetId="80" r:id="rId78"/>
    <sheet name="Unidades y factores conversión" sheetId="81" r:id="rId79"/>
  </sheets>
  <externalReferences>
    <externalReference r:id="rId80"/>
  </externalReferences>
  <definedNames>
    <definedName name="_xlnm.Print_Area" localSheetId="66">'Balance GN'!$A$1:$I$15</definedName>
    <definedName name="_xlnm.Print_Area" localSheetId="41">'Balance Prod. Pet.'!$A$1:$I$11</definedName>
    <definedName name="_xlnm.Print_Area" localSheetId="3">'Capac mundial refino'!$A$1:$H$28</definedName>
    <definedName name="_xlnm.Print_Area" localSheetId="42">'Capacidad Refinerías españolas'!$A$1:$D$1</definedName>
    <definedName name="_xlnm.Print_Area" localSheetId="43">'Capacidad total Refinerías'!$A$1:$F$12</definedName>
    <definedName name="_xlnm.Print_Area" localSheetId="35">'Com. Ext. Prod. Pet.'!#REF!</definedName>
    <definedName name="_xlnm.Print_Area" localSheetId="17">'Consumo Anual Prod. Pet.'!#REF!</definedName>
    <definedName name="_xlnm.Print_Area" localSheetId="28">'Consumo FOS'!$A$1:$H$10</definedName>
    <definedName name="_xlnm.Print_Area" localSheetId="19">'Consumo GLP'!$A$1:$H$10</definedName>
    <definedName name="_xlnm.Print_Area" localSheetId="53">'Consumo GN'!$A$1:$H$10</definedName>
    <definedName name="_xlnm.Print_Area" localSheetId="56">'Consumo GN por CC.AA.'!$A$1:$P$28</definedName>
    <definedName name="_xlnm.Print_Area" localSheetId="54">'Consumo GN por tramos presión '!$A$1:$H$12</definedName>
    <definedName name="_xlnm.Print_Area" localSheetId="20">'Consumo GNAS'!$A$1:$H$11</definedName>
    <definedName name="_xlnm.Print_Area" localSheetId="23">'Consumo GNAS y GOS por CCAA'!$A$1:$U$25</definedName>
    <definedName name="_xlnm.Print_Area" localSheetId="22">'Consumo GOS'!$A$1:$H$15</definedName>
    <definedName name="_xlnm.Print_Area" localSheetId="55">'Consumo mensual GN'!$A$1:$E$19</definedName>
    <definedName name="_xlnm.Print_Area" localSheetId="29">'Consumo OTROS'!$A$1:$H$11</definedName>
    <definedName name="_xlnm.Print_Area" localSheetId="27">'Consumo QUEROS'!$A$1:$H$8</definedName>
    <definedName name="_xlnm.Print_Area" localSheetId="11">'Cotizaciones Internacionales'!#REF!</definedName>
    <definedName name="_xlnm.Print_Area" localSheetId="40">'Crudo y Mat. Prima Procesados'!$A$1:$G$18</definedName>
    <definedName name="_xlnm.Print_Area" localSheetId="9">'Crudos y Tipos Cambio'!#REF!</definedName>
    <definedName name="_xlnm.Print_Area" localSheetId="5">'Demanda comb. auto Europa OCDE'!$A$1:$H$33</definedName>
    <definedName name="_xlnm.Print_Area" localSheetId="1">'Demanda mundial '!$A$1:$H$81</definedName>
    <definedName name="_xlnm.Print_Area" localSheetId="7">'Demanda mundial GN'!$A$1:$H$87</definedName>
    <definedName name="_xlnm.Print_Area" localSheetId="25">'Evo. anual Parque de Vehículos'!$A$1:$M$13</definedName>
    <definedName name="_xlnm.Print_Area" localSheetId="33">'Evo. Coste CIF'!$A$1:$G$18</definedName>
    <definedName name="_xlnm.Print_Area" localSheetId="18">'Evo. mensual Consumo Prod. Pet.'!$A$1:$H$20</definedName>
    <definedName name="_xlnm.Print_Area" localSheetId="10">'Evo. Precios Spot Crudos'!$A$1:$S$26</definedName>
    <definedName name="_xlnm.Print_Area" localSheetId="76">'Existencias anuales GN'!$A$1:$D$2</definedName>
    <definedName name="_xlnm.Print_Area" localSheetId="4">'Existencias Crudos y Prod.Petro'!$A$1:$H$28</definedName>
    <definedName name="_xlnm.Print_Area" localSheetId="77">'Existencias mensuales GN'!$A$1:$D$17</definedName>
    <definedName name="_xlnm.Print_Area" localSheetId="59">'Exportaciones GN'!$A$1:$H$45</definedName>
    <definedName name="_xlnm.Print_Area" localSheetId="60">'Exportaciones mensuales GN'!$A$1:$N$29</definedName>
    <definedName name="_xlnm.Print_Area" localSheetId="31">'Importaciones anuales de Crudos'!$A$1:$P$33</definedName>
    <definedName name="_xlnm.Print_Area" localSheetId="57">'Importaciones GN'!$A$1:$H$27</definedName>
    <definedName name="_xlnm.Print_Area" localSheetId="32">'Importaciones mensuales Crudos'!$A$1:$N$26</definedName>
    <definedName name="_xlnm.Print_Area" localSheetId="58">'Importaciones mensuales GN'!$A$1:$N$17</definedName>
    <definedName name="_xlnm.Print_Area" localSheetId="14">Indicadores!$A$1:$I$45</definedName>
    <definedName name="_xlnm.Print_Area" localSheetId="0">INDICE!$A$1:$K$134</definedName>
    <definedName name="_xlnm.Print_Area" localSheetId="12">'Márgenes de refino'!#REF!</definedName>
    <definedName name="_xlnm.Print_Area" localSheetId="39">'Producción Crudo'!$A$1:$H$12</definedName>
    <definedName name="_xlnm.Print_Area" localSheetId="65">'Producción GN'!$A$1:$H$10</definedName>
    <definedName name="_xlnm.Print_Area" localSheetId="2">'Producción mundial '!$A$1:$H$70</definedName>
    <definedName name="_xlnm.Print_Area" localSheetId="8">'Producción mundial GN'!$A$1:$H$69</definedName>
    <definedName name="_xlnm.Print_Area" localSheetId="45">'PVP bombona butano'!$A$1:$E$35</definedName>
    <definedName name="_xlnm.Print_Area" localSheetId="48">'PVP GNA 95 IO'!$A$1:$S$36</definedName>
    <definedName name="_xlnm.Print_Area" localSheetId="46">'PVP GNAS y GOS auto'!#REF!</definedName>
    <definedName name="_xlnm.Print_Area" localSheetId="50">'PVP GO auto'!$A$1:$S$36</definedName>
    <definedName name="_xlnm.Print_Area" localSheetId="52">'PVP GO C'!$A$1:$S$36</definedName>
    <definedName name="_xlnm.Print_Area" localSheetId="67">'PVP max TUR GN'!$A$1:$F$2</definedName>
    <definedName name="_xlnm.Print_Area" localSheetId="47">'PVP Medio GNA 95 IO 2024'!$A$1:$E$35</definedName>
    <definedName name="_xlnm.Print_Area" localSheetId="49">'PVP Medio GO auto 2024'!$A$1:$E$38</definedName>
    <definedName name="_xlnm.Print_Area" localSheetId="51">'PVP Medio GO C 2024'!$A$1:$D$36</definedName>
    <definedName name="_xlnm.Print_Area" localSheetId="72">'Reservas Estratégicas España'!$A$1:$G$10</definedName>
    <definedName name="_xlnm.Print_Area" localSheetId="71">'Stocks crudo y mat. prim España'!$A$1:$G$9</definedName>
    <definedName name="_xlnm.Print_Area" localSheetId="73">'Tipos Almacenamiento Reservas'!$A$1:$F$11</definedName>
    <definedName name="CUARTA" localSheetId="4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4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6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7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4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7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1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1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2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2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2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3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_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4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4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6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7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4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4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5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5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4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4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5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7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7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7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7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1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1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2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2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2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3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_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5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5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5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1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1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2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2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2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3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_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66">[1]!Macro2</definedName>
    <definedName name="Macro2" localSheetId="41">[1]!Macro2</definedName>
    <definedName name="Macro2" localSheetId="3">[1]!Macro2</definedName>
    <definedName name="Macro2" localSheetId="42">[1]!Macro2</definedName>
    <definedName name="Macro2" localSheetId="43">[1]!Macro2</definedName>
    <definedName name="Macro2" localSheetId="35">[1]!Macro2</definedName>
    <definedName name="Macro2" localSheetId="17">[1]!Macro2</definedName>
    <definedName name="Macro2" localSheetId="53">[1]!Macro2</definedName>
    <definedName name="Macro2" localSheetId="56">[1]!Macro2</definedName>
    <definedName name="Macro2" localSheetId="54">[1]!Macro2</definedName>
    <definedName name="Macro2" localSheetId="23">[1]!Macro2</definedName>
    <definedName name="Macro2" localSheetId="55">[1]!Macro2</definedName>
    <definedName name="Macro2" localSheetId="29">[1]!Macro2</definedName>
    <definedName name="Macro2" localSheetId="11">[1]!Macro2</definedName>
    <definedName name="Macro2" localSheetId="40">[1]!Macro2</definedName>
    <definedName name="Macro2" localSheetId="9">[1]!Macro2</definedName>
    <definedName name="Macro2" localSheetId="1">[1]!Macro2</definedName>
    <definedName name="Macro2" localSheetId="7">[1]!Macro2</definedName>
    <definedName name="Macro2" localSheetId="25">[1]!Macro2</definedName>
    <definedName name="Macro2" localSheetId="33">[1]!Macro2</definedName>
    <definedName name="Macro2" localSheetId="18">[1]!Macro2</definedName>
    <definedName name="Macro2" localSheetId="10">[1]!Macro2</definedName>
    <definedName name="Macro2" localSheetId="76">[1]!Macro2</definedName>
    <definedName name="Macro2" localSheetId="4">[1]!Macro2</definedName>
    <definedName name="Macro2" localSheetId="77">[1]!Macro2</definedName>
    <definedName name="Macro2" localSheetId="59">[1]!Macro2</definedName>
    <definedName name="Macro2" localSheetId="60">[1]!Macro2</definedName>
    <definedName name="Macro2" localSheetId="38">[1]!Macro2</definedName>
    <definedName name="Macro2" localSheetId="31">[1]!Macro2</definedName>
    <definedName name="Macro2" localSheetId="57">[1]!Macro2</definedName>
    <definedName name="Macro2" localSheetId="32">[1]!Macro2</definedName>
    <definedName name="Macro2" localSheetId="58">[1]!Macro2</definedName>
    <definedName name="Macro2" localSheetId="37">[1]!Macro2</definedName>
    <definedName name="Macro2" localSheetId="0">[1]!Macro2</definedName>
    <definedName name="Macro2" localSheetId="12">[1]!Macro2</definedName>
    <definedName name="Macro2" localSheetId="39">[1]!Macro2</definedName>
    <definedName name="Macro2" localSheetId="65">[1]!Macro2</definedName>
    <definedName name="Macro2" localSheetId="2">[1]!Macro2</definedName>
    <definedName name="Macro2" localSheetId="8">[1]!Macro2</definedName>
    <definedName name="Macro2" localSheetId="45">[1]!Macro2</definedName>
    <definedName name="Macro2" localSheetId="48">[1]!Macro2</definedName>
    <definedName name="Macro2" localSheetId="46">[1]!Macro2</definedName>
    <definedName name="Macro2" localSheetId="50">[1]!Macro2</definedName>
    <definedName name="Macro2" localSheetId="52">[1]!Macro2</definedName>
    <definedName name="Macro2" localSheetId="67">[1]!Macro2</definedName>
    <definedName name="Macro2" localSheetId="47">[1]!Macro2</definedName>
    <definedName name="Macro2" localSheetId="49">[1]!Macro2</definedName>
    <definedName name="Macro2" localSheetId="51">[1]!Macro2</definedName>
    <definedName name="Macro2" localSheetId="72">[1]!Macro2</definedName>
    <definedName name="Macro2" localSheetId="71">[1]!Macro2</definedName>
    <definedName name="Macro2" localSheetId="73">[1]!Macro2</definedName>
    <definedName name="Macro2">[1]!Macro2</definedName>
    <definedName name="TERCERA" localSheetId="4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4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6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7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4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7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1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1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2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2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2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3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_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5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5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5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1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1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1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2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2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2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3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3_1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3_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4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_5_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7" i="96" l="1"/>
  <c r="M27" i="96"/>
  <c r="L27" i="96"/>
  <c r="K27" i="96"/>
  <c r="J27" i="96"/>
  <c r="I27" i="96"/>
  <c r="H27" i="96"/>
  <c r="G27" i="96"/>
  <c r="F27" i="96"/>
  <c r="E27" i="96"/>
  <c r="D27" i="96"/>
  <c r="C27" i="96"/>
  <c r="B27" i="96"/>
  <c r="N26" i="96"/>
  <c r="M26" i="96"/>
  <c r="L26" i="96"/>
  <c r="K26" i="96"/>
  <c r="J26" i="96"/>
  <c r="I26" i="96"/>
  <c r="H26" i="96"/>
  <c r="G26" i="96"/>
  <c r="F26" i="96"/>
  <c r="E26" i="96"/>
  <c r="D26" i="96"/>
  <c r="C26" i="96"/>
  <c r="B26" i="96"/>
  <c r="N25" i="96"/>
  <c r="M25" i="96"/>
  <c r="L25" i="96"/>
  <c r="K25" i="96"/>
  <c r="J25" i="96"/>
  <c r="I25" i="96"/>
  <c r="H25" i="96"/>
  <c r="G25" i="96"/>
  <c r="F25" i="96"/>
  <c r="E25" i="96"/>
  <c r="D25" i="96"/>
  <c r="C25" i="96"/>
  <c r="B25" i="96"/>
  <c r="N24" i="96"/>
  <c r="M24" i="96"/>
  <c r="L24" i="96"/>
  <c r="K24" i="96"/>
  <c r="J24" i="96"/>
  <c r="I24" i="96"/>
  <c r="H24" i="96"/>
  <c r="G24" i="96"/>
  <c r="F24" i="96"/>
  <c r="E24" i="96"/>
  <c r="D24" i="96"/>
  <c r="C24" i="96"/>
  <c r="B24" i="96"/>
  <c r="N23" i="96"/>
  <c r="M23" i="96"/>
  <c r="L23" i="96"/>
  <c r="K23" i="96"/>
  <c r="J23" i="96"/>
  <c r="I23" i="96"/>
  <c r="H23" i="96"/>
  <c r="G23" i="96"/>
  <c r="F23" i="96"/>
  <c r="E23" i="96"/>
  <c r="D23" i="96"/>
  <c r="C23" i="96"/>
  <c r="B23" i="96"/>
  <c r="N22" i="96"/>
  <c r="M22" i="96"/>
  <c r="L22" i="96"/>
  <c r="K22" i="96"/>
  <c r="J22" i="96"/>
  <c r="I22" i="96"/>
  <c r="H22" i="96"/>
  <c r="G22" i="96"/>
  <c r="F22" i="96"/>
  <c r="E22" i="96"/>
  <c r="D22" i="96"/>
  <c r="C22" i="96"/>
  <c r="B22" i="96"/>
  <c r="N21" i="96"/>
  <c r="M21" i="96"/>
  <c r="L21" i="96"/>
  <c r="K21" i="96"/>
  <c r="J21" i="96"/>
  <c r="I21" i="96"/>
  <c r="H21" i="96"/>
  <c r="G21" i="96"/>
  <c r="F21" i="96"/>
  <c r="E21" i="96"/>
  <c r="D21" i="96"/>
  <c r="C21" i="96"/>
  <c r="B21" i="96"/>
  <c r="H11" i="83"/>
  <c r="G11" i="83"/>
  <c r="H10" i="83"/>
  <c r="G10" i="83"/>
  <c r="H9" i="83"/>
  <c r="G9" i="83"/>
  <c r="H8" i="83"/>
  <c r="G8" i="83"/>
  <c r="H7" i="83"/>
  <c r="G7" i="83"/>
  <c r="H6" i="83"/>
  <c r="G6" i="83"/>
  <c r="H5" i="83"/>
  <c r="G5" i="83"/>
  <c r="H12" i="82"/>
  <c r="G12" i="82"/>
  <c r="H11" i="82"/>
  <c r="G11" i="82"/>
  <c r="H10" i="82"/>
  <c r="G10" i="82"/>
  <c r="H9" i="82"/>
  <c r="G9" i="82"/>
  <c r="H8" i="82"/>
  <c r="G8" i="82"/>
  <c r="H7" i="82"/>
  <c r="G7" i="82"/>
  <c r="H6" i="82"/>
  <c r="G6" i="82"/>
  <c r="H5" i="82"/>
  <c r="G5" i="82"/>
  <c r="G17" i="36" l="1"/>
  <c r="G16" i="36"/>
  <c r="G15" i="36"/>
  <c r="G14" i="36"/>
  <c r="G13" i="36"/>
  <c r="G12" i="36"/>
  <c r="G11" i="36"/>
  <c r="G10" i="36"/>
  <c r="G9" i="36"/>
  <c r="G8" i="36"/>
  <c r="G7" i="36"/>
  <c r="G6" i="36"/>
  <c r="G5" i="36"/>
</calcChain>
</file>

<file path=xl/sharedStrings.xml><?xml version="1.0" encoding="utf-8"?>
<sst xmlns="http://schemas.openxmlformats.org/spreadsheetml/2006/main" count="3013" uniqueCount="938">
  <si>
    <t>Demanda mundial de petróleo</t>
  </si>
  <si>
    <t>Unidad: miles de barriles por día</t>
  </si>
  <si>
    <t>Estructura
(%)</t>
  </si>
  <si>
    <t>EE.UU.</t>
  </si>
  <si>
    <t>Canadá</t>
  </si>
  <si>
    <t>México</t>
  </si>
  <si>
    <t>Total América del Norte</t>
  </si>
  <si>
    <t>Argentina</t>
  </si>
  <si>
    <t xml:space="preserve">Brasil </t>
  </si>
  <si>
    <t>Colombia</t>
  </si>
  <si>
    <t>Chile</t>
  </si>
  <si>
    <t>Ecuador</t>
  </si>
  <si>
    <t xml:space="preserve">Perú </t>
  </si>
  <si>
    <t>Panamá</t>
  </si>
  <si>
    <t>Venezuela</t>
  </si>
  <si>
    <t>Otros América Central y del Sur</t>
  </si>
  <si>
    <t>Total América Central y del Sur</t>
  </si>
  <si>
    <t>Alemania</t>
  </si>
  <si>
    <t>Austria</t>
  </si>
  <si>
    <t>Bélgica</t>
  </si>
  <si>
    <t>Dinamarca</t>
  </si>
  <si>
    <t>Eslovaquia</t>
  </si>
  <si>
    <t>España</t>
  </si>
  <si>
    <t>Finlandia</t>
  </si>
  <si>
    <t>Francia</t>
  </si>
  <si>
    <t>Grecia</t>
  </si>
  <si>
    <t>Hungría</t>
  </si>
  <si>
    <t>Irlanda</t>
  </si>
  <si>
    <t>Italia</t>
  </si>
  <si>
    <t>Luxemburgo</t>
  </si>
  <si>
    <t>Noruega</t>
  </si>
  <si>
    <t>Países Bajos</t>
  </si>
  <si>
    <t>Polonia</t>
  </si>
  <si>
    <t>Portugal</t>
  </si>
  <si>
    <t>Reino Unido</t>
  </si>
  <si>
    <t>República Checa</t>
  </si>
  <si>
    <t>Rumanía</t>
  </si>
  <si>
    <t>Rusia</t>
  </si>
  <si>
    <t>Suecia</t>
  </si>
  <si>
    <t>Suiza</t>
  </si>
  <si>
    <t>Turquía</t>
  </si>
  <si>
    <t>Otros Europa y Euroasia</t>
  </si>
  <si>
    <t>Total Europa y Euroasia</t>
  </si>
  <si>
    <t>Arabia Saudí</t>
  </si>
  <si>
    <t>Emiratos Árabes Unidos</t>
  </si>
  <si>
    <t xml:space="preserve">Irán </t>
  </si>
  <si>
    <t>Irak</t>
  </si>
  <si>
    <t>Israel</t>
  </si>
  <si>
    <t>Kuwait</t>
  </si>
  <si>
    <t>Qatar</t>
  </si>
  <si>
    <t>Otros Oriente Medio</t>
  </si>
  <si>
    <t>Total Oriente Medio</t>
  </si>
  <si>
    <t>Argelia</t>
  </si>
  <si>
    <t>Egipto</t>
  </si>
  <si>
    <t>Sudáfrica</t>
  </si>
  <si>
    <t>Otros África</t>
  </si>
  <si>
    <t>Total África</t>
  </si>
  <si>
    <t>Australia</t>
  </si>
  <si>
    <t>China</t>
  </si>
  <si>
    <t>Corea del Sur</t>
  </si>
  <si>
    <t>Filipinas</t>
  </si>
  <si>
    <t>Hong Kong</t>
  </si>
  <si>
    <t>India</t>
  </si>
  <si>
    <t>Indonesia</t>
  </si>
  <si>
    <t>Japón</t>
  </si>
  <si>
    <t>Malasia</t>
  </si>
  <si>
    <t>Nueva Zelanda</t>
  </si>
  <si>
    <t>Pakistán</t>
  </si>
  <si>
    <t>Singapur</t>
  </si>
  <si>
    <t>Tailandia</t>
  </si>
  <si>
    <t>Taiwan</t>
  </si>
  <si>
    <t>Vietnam</t>
  </si>
  <si>
    <t>Otros Asia Pacífico</t>
  </si>
  <si>
    <t>Total Asia Pacífico</t>
  </si>
  <si>
    <t>TOTAL MUNDIAL*</t>
  </si>
  <si>
    <t>de los cuales:</t>
  </si>
  <si>
    <t xml:space="preserve">        OCDE</t>
  </si>
  <si>
    <t xml:space="preserve">        No-OCDE</t>
  </si>
  <si>
    <t>* Incluye consumo nacional, navegación marítima internacional, fuel de refinería y autoconsumos</t>
  </si>
  <si>
    <t>Fuente: Agencia Internacional de la Energía (AIE)</t>
  </si>
  <si>
    <t>Producción mundial de petróleo</t>
  </si>
  <si>
    <t>Trinidad y Tobago</t>
  </si>
  <si>
    <t>Azerbaiyán</t>
  </si>
  <si>
    <t>Kazajistán</t>
  </si>
  <si>
    <t>Turkmenistán</t>
  </si>
  <si>
    <t>Uzbekistan</t>
  </si>
  <si>
    <t>Omán</t>
  </si>
  <si>
    <t>Siria</t>
  </si>
  <si>
    <t>Angola</t>
  </si>
  <si>
    <t>Gabón</t>
  </si>
  <si>
    <t>Libia</t>
  </si>
  <si>
    <t>Nigeria</t>
  </si>
  <si>
    <t>República del Congo</t>
  </si>
  <si>
    <t>Brunei</t>
  </si>
  <si>
    <t>Producción de biocarburantes</t>
  </si>
  <si>
    <t>Ganancias/mermas de refino</t>
  </si>
  <si>
    <t xml:space="preserve">        OPEP</t>
  </si>
  <si>
    <t>- igual a 0,0 / ^ distinto de 0,0</t>
  </si>
  <si>
    <t>Unidad: millones de barriles</t>
  </si>
  <si>
    <t>Uzbekistán</t>
  </si>
  <si>
    <t>Guinea Ecuatorial</t>
  </si>
  <si>
    <t>Túnez</t>
  </si>
  <si>
    <t>Capacidad mundial de refino</t>
  </si>
  <si>
    <t>Brasil</t>
  </si>
  <si>
    <t>Paises Bajos</t>
  </si>
  <si>
    <t>Irán</t>
  </si>
  <si>
    <t>TOTAL MUNDIAL</t>
  </si>
  <si>
    <t>OCDE</t>
  </si>
  <si>
    <t>No-OCDE</t>
  </si>
  <si>
    <t>Existencias de crudos y productos petrolíferos en países de la OCDE</t>
  </si>
  <si>
    <t>Existencias Millones de barriles</t>
  </si>
  <si>
    <t>Días consumo **</t>
  </si>
  <si>
    <t>Total</t>
  </si>
  <si>
    <t>Gobiernos *</t>
  </si>
  <si>
    <t>Industria</t>
  </si>
  <si>
    <t>1t</t>
  </si>
  <si>
    <t>2t</t>
  </si>
  <si>
    <t>3t</t>
  </si>
  <si>
    <t>4t</t>
  </si>
  <si>
    <t>** Días calculados sobre la demanda para el trimestre siguiente</t>
  </si>
  <si>
    <t>Demanda de combustibles de automoción Europa OCDE</t>
  </si>
  <si>
    <t>Gasolina automoción</t>
  </si>
  <si>
    <t>Otros Europa OCDE</t>
  </si>
  <si>
    <t xml:space="preserve">Total gasolina automoción </t>
  </si>
  <si>
    <t>Gasóleo automoción</t>
  </si>
  <si>
    <t xml:space="preserve">Total gasóleo automoción </t>
  </si>
  <si>
    <t>Combustibles automoción</t>
  </si>
  <si>
    <t>Total combustibles automoción</t>
  </si>
  <si>
    <t>- igual a 0,0</t>
  </si>
  <si>
    <t xml:space="preserve">Fuente: Agencia Internacional de la Energía (AIE) </t>
  </si>
  <si>
    <t>Enero</t>
  </si>
  <si>
    <t>Febrero</t>
  </si>
  <si>
    <t>Marzo</t>
  </si>
  <si>
    <t>Abril</t>
  </si>
  <si>
    <t>Mayo</t>
  </si>
  <si>
    <t>Junio</t>
  </si>
  <si>
    <t>Julio</t>
  </si>
  <si>
    <t>Agosto</t>
  </si>
  <si>
    <t>Septiembre</t>
  </si>
  <si>
    <t>Octubre</t>
  </si>
  <si>
    <t>Noviembre</t>
  </si>
  <si>
    <t>Diciembre</t>
  </si>
  <si>
    <t>Demanda mundial de gas natural</t>
  </si>
  <si>
    <t>Unidad: bcm</t>
  </si>
  <si>
    <t xml:space="preserve">Chile </t>
  </si>
  <si>
    <t xml:space="preserve">Bélgica </t>
  </si>
  <si>
    <t>Bielorrusia</t>
  </si>
  <si>
    <t>Bulgaria</t>
  </si>
  <si>
    <t>Lituania</t>
  </si>
  <si>
    <t>Ucrania</t>
  </si>
  <si>
    <t>Bangladesh</t>
  </si>
  <si>
    <t>Producción mundial de gas natural</t>
  </si>
  <si>
    <t>Bolivia</t>
  </si>
  <si>
    <t>Bahrein</t>
  </si>
  <si>
    <t>Myanmar</t>
  </si>
  <si>
    <t>Cotizaciones de los crudos de referencia y tipo de cambio</t>
  </si>
  <si>
    <t>Unidad: US$ por barril</t>
  </si>
  <si>
    <t>Media anual</t>
  </si>
  <si>
    <t>Tv*</t>
  </si>
  <si>
    <t>E</t>
  </si>
  <si>
    <t>F</t>
  </si>
  <si>
    <t>M</t>
  </si>
  <si>
    <t>A</t>
  </si>
  <si>
    <t>J</t>
  </si>
  <si>
    <t>S</t>
  </si>
  <si>
    <t>O</t>
  </si>
  <si>
    <t>N</t>
  </si>
  <si>
    <t>D</t>
  </si>
  <si>
    <t>Brent Dated</t>
  </si>
  <si>
    <t xml:space="preserve">WTI  </t>
  </si>
  <si>
    <t>Tipo de cambio US$/€</t>
  </si>
  <si>
    <t>Fuente: Reuters</t>
  </si>
  <si>
    <t>Evolución de los precios spot de crudos</t>
  </si>
  <si>
    <t>Oriente Medio</t>
  </si>
  <si>
    <t>Arabia Ligero</t>
  </si>
  <si>
    <t>Dubai</t>
  </si>
  <si>
    <t>Irán (ligero)</t>
  </si>
  <si>
    <t>Irán (pesado)</t>
  </si>
  <si>
    <t>Irak (Kirkuk)</t>
  </si>
  <si>
    <t>Mediterráneo/África</t>
  </si>
  <si>
    <t>Argelia (Saharan)</t>
  </si>
  <si>
    <t>Libia (Es Sider)</t>
  </si>
  <si>
    <t>Nigeria (Bonny)</t>
  </si>
  <si>
    <t>Ural</t>
  </si>
  <si>
    <t>América del Norte</t>
  </si>
  <si>
    <t>EE.UU. (Texas Int.)</t>
  </si>
  <si>
    <t>México (Maya)</t>
  </si>
  <si>
    <t>Mar del Norte</t>
  </si>
  <si>
    <t>Ekofisk</t>
  </si>
  <si>
    <t>Forties</t>
  </si>
  <si>
    <t>Brent</t>
  </si>
  <si>
    <t>Cesta OPEP</t>
  </si>
  <si>
    <t xml:space="preserve">Cotizaciones internacionales FOB de productos petrolíferos </t>
  </si>
  <si>
    <t>Unidad: US$ por tonelada</t>
  </si>
  <si>
    <t>Gasolina**</t>
  </si>
  <si>
    <t>MED</t>
  </si>
  <si>
    <t>NWE</t>
  </si>
  <si>
    <t xml:space="preserve">Queroseno </t>
  </si>
  <si>
    <t>Gasóleo**</t>
  </si>
  <si>
    <t xml:space="preserve">Fuelóleo*** </t>
  </si>
  <si>
    <t>** Contenido de azufre de 10 partes por millón (ppm)</t>
  </si>
  <si>
    <t>*** Contenido de azufre del 1%</t>
  </si>
  <si>
    <t>Indicadores de márgenes de refino</t>
  </si>
  <si>
    <t>Brent Crack Rot</t>
  </si>
  <si>
    <t>Ural Crack Med</t>
  </si>
  <si>
    <t>WTI Crack USG</t>
  </si>
  <si>
    <t>Dubai Crack Singapur</t>
  </si>
  <si>
    <t>Brent Hydro Rot</t>
  </si>
  <si>
    <t>Ural Hydro Med</t>
  </si>
  <si>
    <t>Dubai Hydro Singapur</t>
  </si>
  <si>
    <t>Cotizaciones de gas natural y tipo de cambio</t>
  </si>
  <si>
    <t>Henry Hub (US$/MMBtu)</t>
  </si>
  <si>
    <t xml:space="preserve">NBP Day Ahead (GBp/therm) </t>
  </si>
  <si>
    <t>TTF (€/MWh)</t>
  </si>
  <si>
    <t>Tipo de cambio GBP/US$</t>
  </si>
  <si>
    <t>INDICE</t>
  </si>
  <si>
    <t xml:space="preserve">1. Estadísticas Internacionales </t>
  </si>
  <si>
    <t xml:space="preserve"> 2. Estadísticas España </t>
  </si>
  <si>
    <t>Indicadores</t>
  </si>
  <si>
    <t xml:space="preserve">Consumo anual de energía primaria en España </t>
  </si>
  <si>
    <t>Consumo anual de energía final en España</t>
  </si>
  <si>
    <t>Consumo anual de productos petrolíferos</t>
  </si>
  <si>
    <t>Consumo de gases licuados del petróleo</t>
  </si>
  <si>
    <t>Consumo de gasolinas</t>
  </si>
  <si>
    <t>Biocarburantes en gasolinas y gasóleos</t>
  </si>
  <si>
    <t>Consumo de gasóleos</t>
  </si>
  <si>
    <t>Consumo de combustibles de automoción</t>
  </si>
  <si>
    <t>Evolución anual del parque de vehículos en España</t>
  </si>
  <si>
    <t>Evolución de los puntos de venta en España</t>
  </si>
  <si>
    <t>Consumo de querosenos</t>
  </si>
  <si>
    <t>Consumo de fuelóleos</t>
  </si>
  <si>
    <t>Consumo de otros productos</t>
  </si>
  <si>
    <t xml:space="preserve">Consumo de productos petrolíferos por sectores </t>
  </si>
  <si>
    <t>Importaciones anuales de crudos por países y zonas económicas</t>
  </si>
  <si>
    <t xml:space="preserve">Evolución del coste CIF de los crudos importados </t>
  </si>
  <si>
    <t>Comercio exterior de productos petrolíferos</t>
  </si>
  <si>
    <t>Producción interior de crudo</t>
  </si>
  <si>
    <t xml:space="preserve">Crudo y materia prima procesados </t>
  </si>
  <si>
    <t xml:space="preserve">Balance de producción y consumo de productos petrolíferos </t>
  </si>
  <si>
    <t>Capacidad de las refinerías españolas</t>
  </si>
  <si>
    <t>Capacidad total de las refinerías</t>
  </si>
  <si>
    <t xml:space="preserve">PVP máximo de la bombona de butano (12,5 kg) </t>
  </si>
  <si>
    <t>PVP de la gasolina 95 I.O. y del gasóleo de automoción en España</t>
  </si>
  <si>
    <t>PVP de la gasolina 95 I.O.</t>
  </si>
  <si>
    <t>PVP del gasóleo de automoción</t>
  </si>
  <si>
    <t xml:space="preserve">PVP del gasóleo de calefacción </t>
  </si>
  <si>
    <t>Consumo anual de gas natural</t>
  </si>
  <si>
    <t>Importaciones de gas natural por países</t>
  </si>
  <si>
    <t>Exportaciones de gas natural por países</t>
  </si>
  <si>
    <t xml:space="preserve">Importaciones de gas natural por punto de entrada </t>
  </si>
  <si>
    <t>Producción interior de gas natural</t>
  </si>
  <si>
    <t>Balance de producción y consumo de gas natural</t>
  </si>
  <si>
    <t>PVP máximo tarifas último recurso de gas natural</t>
  </si>
  <si>
    <t>Evolución del coste de aprovisionamiento gas natural</t>
  </si>
  <si>
    <t>3. Reservas petróleo y gas natural en España</t>
  </si>
  <si>
    <t xml:space="preserve">3.1  Crudos, materias primas y productos petrolíferos </t>
  </si>
  <si>
    <t>Stocks totales OCDE</t>
  </si>
  <si>
    <t xml:space="preserve">Existencias mínimas de seguridad de productos petrolíferos en España </t>
  </si>
  <si>
    <t>Stocks de crudo, materias primas y productos petrolíferos en España</t>
  </si>
  <si>
    <t>Reservas estratégicas en España</t>
  </si>
  <si>
    <t>Evolución de la localización de reservas estratégicas en España</t>
  </si>
  <si>
    <t>Nivel de stocks en España calculado en días de importaciones netas</t>
  </si>
  <si>
    <t>Existencias anuales de gas natural</t>
  </si>
  <si>
    <t xml:space="preserve">Unidades y factores de conversión utilizados </t>
  </si>
  <si>
    <t>Fuente</t>
  </si>
  <si>
    <t>Unidades</t>
  </si>
  <si>
    <t>Consumo y Demanda</t>
  </si>
  <si>
    <t>Total productos petrolíferos</t>
  </si>
  <si>
    <t>CORES</t>
  </si>
  <si>
    <t>kt</t>
  </si>
  <si>
    <t>GLP´s</t>
  </si>
  <si>
    <t>Gasolinas</t>
  </si>
  <si>
    <t>Querosenos</t>
  </si>
  <si>
    <t>Gasóleos de automoción</t>
  </si>
  <si>
    <t>Gas natural</t>
  </si>
  <si>
    <t xml:space="preserve">GWh </t>
  </si>
  <si>
    <t>Comercio exterior</t>
  </si>
  <si>
    <t>Importación de crudo</t>
  </si>
  <si>
    <t>Importación de gas natural</t>
  </si>
  <si>
    <t>GWh</t>
  </si>
  <si>
    <t>Coste CIF del crudo importado</t>
  </si>
  <si>
    <t>€/Bbl</t>
  </si>
  <si>
    <t>Coste aprovisionamiento gas natural</t>
  </si>
  <si>
    <t>DGA</t>
  </si>
  <si>
    <t>€/MWh</t>
  </si>
  <si>
    <t>Saldo Exportaciones - Importaciones productos petrolíferos</t>
  </si>
  <si>
    <t>Saldo balanza energética</t>
  </si>
  <si>
    <t>M€</t>
  </si>
  <si>
    <t>Petróleo/S.balanza comercial</t>
  </si>
  <si>
    <t>%</t>
  </si>
  <si>
    <t>Refino y stocks de petróleo</t>
  </si>
  <si>
    <t>Materia prima procesada</t>
  </si>
  <si>
    <t xml:space="preserve">CORES </t>
  </si>
  <si>
    <t>Utilización de la capacidad de refino</t>
  </si>
  <si>
    <t>Stocks de crudo y productos (a 31 diciembre)</t>
  </si>
  <si>
    <t>Producción interior</t>
  </si>
  <si>
    <t>Crudo de petróleo</t>
  </si>
  <si>
    <t>Grado de autoabastecimiento (petróleo)</t>
  </si>
  <si>
    <t>Grado de autoabastecimiento (gas)</t>
  </si>
  <si>
    <t>Precios crudos y productos</t>
  </si>
  <si>
    <t>Precio Brent (cotización media anual)</t>
  </si>
  <si>
    <t>Reuters</t>
  </si>
  <si>
    <t>$/Bbl</t>
  </si>
  <si>
    <t>Tipo de cambio (cotización media anual)</t>
  </si>
  <si>
    <t>BCE</t>
  </si>
  <si>
    <t>$/€</t>
  </si>
  <si>
    <t>PVP gasolina 95 I.O. (media anual)</t>
  </si>
  <si>
    <t>MITECO</t>
  </si>
  <si>
    <t>c€/litro</t>
  </si>
  <si>
    <t>PVP gasóleo auto (media anual)</t>
  </si>
  <si>
    <t>PVP botella de butano 12,5 kg (a 31 diciembre)</t>
  </si>
  <si>
    <t>€/bombona</t>
  </si>
  <si>
    <t>Tarifa de último recurso de gas natural. TUR1 (a 31 diciembre)</t>
  </si>
  <si>
    <t>c€/kWh</t>
  </si>
  <si>
    <t>Indicadores de actividad</t>
  </si>
  <si>
    <t>Índice producción industrial (1)</t>
  </si>
  <si>
    <t>INE</t>
  </si>
  <si>
    <t>(%) Var. anual</t>
  </si>
  <si>
    <t>Consumo energía eléctrica (2)</t>
  </si>
  <si>
    <t>REE</t>
  </si>
  <si>
    <t>Consumo aparente de cemento (3)</t>
  </si>
  <si>
    <t>OFICEMEN</t>
  </si>
  <si>
    <t>Matriculación de automóviles</t>
  </si>
  <si>
    <t>DGT</t>
  </si>
  <si>
    <t>N.D.</t>
  </si>
  <si>
    <t>Censo población</t>
  </si>
  <si>
    <t>Miles</t>
  </si>
  <si>
    <t>Consumo anual de energía primaria en España</t>
  </si>
  <si>
    <t>Unidad: miles de toneladas equivalentes de petróleo</t>
  </si>
  <si>
    <t>Estructura (%)</t>
  </si>
  <si>
    <t>Carbón</t>
  </si>
  <si>
    <t>Nuclear</t>
  </si>
  <si>
    <t>Residuos no renovables</t>
  </si>
  <si>
    <t>Saldo Electr.(Imp.-Exp.)</t>
  </si>
  <si>
    <t>Fuente: MITECO</t>
  </si>
  <si>
    <t>* Datos provisionales</t>
  </si>
  <si>
    <t>N.D.: No disponible</t>
  </si>
  <si>
    <t>Productos petrolíferos</t>
  </si>
  <si>
    <t>Electricidad</t>
  </si>
  <si>
    <t>Energías renovables</t>
  </si>
  <si>
    <t>Unidad: miles de toneladas</t>
  </si>
  <si>
    <t>Gases licuados del petróleo (GLP´s)</t>
  </si>
  <si>
    <t>Envasado</t>
  </si>
  <si>
    <t>Granel</t>
  </si>
  <si>
    <t>Automoción (envasado y granel)</t>
  </si>
  <si>
    <t>Otros GLP's</t>
  </si>
  <si>
    <t>95 I.O.</t>
  </si>
  <si>
    <t>98 I.O.</t>
  </si>
  <si>
    <t>Gasolinas mezcla</t>
  </si>
  <si>
    <t>Subtotal gasolinas auto</t>
  </si>
  <si>
    <t>Otras gasolinas</t>
  </si>
  <si>
    <t>Aviación</t>
  </si>
  <si>
    <t>Otros querosenos</t>
  </si>
  <si>
    <t>Gasóleos</t>
  </si>
  <si>
    <t>Gasóleo A</t>
  </si>
  <si>
    <t>Biodiésel</t>
  </si>
  <si>
    <t>Subtotal gasóleos auto</t>
  </si>
  <si>
    <t>Agrícola y pesca (B)</t>
  </si>
  <si>
    <t>Calefacción (C)</t>
  </si>
  <si>
    <t>Otros gasóleos</t>
  </si>
  <si>
    <t>Fuelóleos</t>
  </si>
  <si>
    <t>BIA</t>
  </si>
  <si>
    <t>Otros fuelóleos</t>
  </si>
  <si>
    <t xml:space="preserve">Otros productos </t>
  </si>
  <si>
    <t>Lubricantes</t>
  </si>
  <si>
    <t>Asfaltos</t>
  </si>
  <si>
    <t>Coque</t>
  </si>
  <si>
    <t>Total **</t>
  </si>
  <si>
    <t xml:space="preserve">    Bunkers</t>
  </si>
  <si>
    <t>Fuente: CORES</t>
  </si>
  <si>
    <t>** Incluye bunkers para la navegación marítima internacional desglosados en línea siguiente</t>
  </si>
  <si>
    <t>^ distinto de 0,0</t>
  </si>
  <si>
    <t>Otros 
productos *</t>
  </si>
  <si>
    <t xml:space="preserve">Total </t>
  </si>
  <si>
    <t>* Incluye lubricantes, productos asfálticos, coque y otros</t>
  </si>
  <si>
    <t>Total anual</t>
  </si>
  <si>
    <t>Bioetanol</t>
  </si>
  <si>
    <t>Biocarburantes **</t>
  </si>
  <si>
    <t>** Incluye Biodiésel y HVO</t>
  </si>
  <si>
    <t xml:space="preserve">Biodiésel  </t>
  </si>
  <si>
    <t>Otras Gasolinas</t>
  </si>
  <si>
    <t>Total 
Gasolinas</t>
  </si>
  <si>
    <t>B</t>
  </si>
  <si>
    <t>C</t>
  </si>
  <si>
    <t>Otros Gasóleos</t>
  </si>
  <si>
    <t>Total 
Gasóleos</t>
  </si>
  <si>
    <t>Andalucía</t>
  </si>
  <si>
    <t>Aragón</t>
  </si>
  <si>
    <t>Asturias</t>
  </si>
  <si>
    <t>Baleares</t>
  </si>
  <si>
    <t>Canarias</t>
  </si>
  <si>
    <t>Cantabria</t>
  </si>
  <si>
    <t>Castilla y León</t>
  </si>
  <si>
    <t>Castilla la Mancha</t>
  </si>
  <si>
    <t>Cataluña</t>
  </si>
  <si>
    <t>Ceuta</t>
  </si>
  <si>
    <t>C. Valenciana</t>
  </si>
  <si>
    <t>Extremadura</t>
  </si>
  <si>
    <t>Galicia</t>
  </si>
  <si>
    <t>La Rioja</t>
  </si>
  <si>
    <t>Madrid</t>
  </si>
  <si>
    <t>Melilla</t>
  </si>
  <si>
    <t>Murcia</t>
  </si>
  <si>
    <t>Navarra</t>
  </si>
  <si>
    <t>País Vasco</t>
  </si>
  <si>
    <t>Gasolinas 95 I.O.</t>
  </si>
  <si>
    <t>Gasolinas 98 I.O.</t>
  </si>
  <si>
    <t>-</t>
  </si>
  <si>
    <t>Combustibles
 Auto/S.Total (%)</t>
  </si>
  <si>
    <t>Turismos</t>
  </si>
  <si>
    <t>Camiones y furgonetas</t>
  </si>
  <si>
    <t>Autobuses y autocares</t>
  </si>
  <si>
    <t>Tractores industriales</t>
  </si>
  <si>
    <t>Motocicletas y ciclomotores</t>
  </si>
  <si>
    <t>Total *</t>
  </si>
  <si>
    <t>Nº de vhs.</t>
  </si>
  <si>
    <t>Fuente: Elaboración propia sobre datos DGT</t>
  </si>
  <si>
    <t>* Incluye el capítulo de otros vehículos, remolques y semirremolques</t>
  </si>
  <si>
    <t>** % sobre año anterior</t>
  </si>
  <si>
    <t>Evolución de los puntos de venta en España *</t>
  </si>
  <si>
    <t>Otros **</t>
  </si>
  <si>
    <t>** Incluye naftas, condensados, parafinas, disolventes y otros</t>
  </si>
  <si>
    <t>Consumo de productos petrolíferos por sectores</t>
  </si>
  <si>
    <t>Transporte</t>
  </si>
  <si>
    <t>Industria ***</t>
  </si>
  <si>
    <t>Otros Sectores</t>
  </si>
  <si>
    <t>** No incluye el bunker internacional</t>
  </si>
  <si>
    <t xml:space="preserve">Nota: Se ha tomado como base la división por sectores que aparece en el Reglamento (CE) nº 1099/2008 del Parlamento Europeo y </t>
  </si>
  <si>
    <t>posteriormente</t>
  </si>
  <si>
    <t>OPEP</t>
  </si>
  <si>
    <t>No-OPEP</t>
  </si>
  <si>
    <t>Europa</t>
  </si>
  <si>
    <t>Resto No-OPEP</t>
  </si>
  <si>
    <t>Evolución del coste CIF de los crudos importados</t>
  </si>
  <si>
    <t>Unidad: € por barril</t>
  </si>
  <si>
    <t>Promedio anual</t>
  </si>
  <si>
    <t>Zona y País de Origen</t>
  </si>
  <si>
    <t>Categoría del Crudo</t>
  </si>
  <si>
    <t>S % (en peso) Reportado</t>
  </si>
  <si>
    <r>
      <t xml:space="preserve">Volumen </t>
    </r>
    <r>
      <rPr>
        <i/>
        <sz val="8"/>
        <rFont val="Arial"/>
        <family val="2"/>
      </rPr>
      <t>1.000 Bbls</t>
    </r>
  </si>
  <si>
    <r>
      <t xml:space="preserve">Volumen
</t>
    </r>
    <r>
      <rPr>
        <i/>
        <sz val="8"/>
        <rFont val="Arial"/>
        <family val="2"/>
      </rPr>
      <t>1.000 toneladas</t>
    </r>
  </si>
  <si>
    <t>Otros Irak</t>
  </si>
  <si>
    <t>África</t>
  </si>
  <si>
    <t>Otros Angola</t>
  </si>
  <si>
    <t>Saharan Blend</t>
  </si>
  <si>
    <t>Otros Noruega</t>
  </si>
  <si>
    <t>Otros Europa</t>
  </si>
  <si>
    <t>América</t>
  </si>
  <si>
    <t>Total Importaciones</t>
  </si>
  <si>
    <t>Importaciones</t>
  </si>
  <si>
    <t>Otros productos</t>
  </si>
  <si>
    <t xml:space="preserve">Total Importaciones </t>
  </si>
  <si>
    <t>Exportaciones</t>
  </si>
  <si>
    <t>Total Exportaciones</t>
  </si>
  <si>
    <t xml:space="preserve">Saldo Exportaciones - Importaciones </t>
  </si>
  <si>
    <t>N.A.</t>
  </si>
  <si>
    <t>Total Saldo</t>
  </si>
  <si>
    <t xml:space="preserve">Importaciones </t>
  </si>
  <si>
    <t xml:space="preserve">Exportaciones </t>
  </si>
  <si>
    <t xml:space="preserve">Total Exportaciones </t>
  </si>
  <si>
    <t xml:space="preserve">Total Saldo </t>
  </si>
  <si>
    <t>País de procedencia</t>
  </si>
  <si>
    <t>Gasolinas*</t>
  </si>
  <si>
    <t>Gasóleos*</t>
  </si>
  <si>
    <t>Total productos</t>
  </si>
  <si>
    <t>EAU</t>
  </si>
  <si>
    <t>Estados Unidos</t>
  </si>
  <si>
    <t>Estonia</t>
  </si>
  <si>
    <t>Letonia</t>
  </si>
  <si>
    <t>Malta</t>
  </si>
  <si>
    <t>Rumania</t>
  </si>
  <si>
    <t>Total general</t>
  </si>
  <si>
    <t>* Incluyen biocarburantes</t>
  </si>
  <si>
    <t>País de destino</t>
  </si>
  <si>
    <t>Chipre</t>
  </si>
  <si>
    <t>Croacia</t>
  </si>
  <si>
    <t>Eslovenia</t>
  </si>
  <si>
    <t>Líbano</t>
  </si>
  <si>
    <t>Marruecos</t>
  </si>
  <si>
    <t>Otros América</t>
  </si>
  <si>
    <t>Boquerón</t>
  </si>
  <si>
    <t>Casablanca</t>
  </si>
  <si>
    <t>Montanazo-Lubina</t>
  </si>
  <si>
    <t>Rodaballo</t>
  </si>
  <si>
    <t>Grado de autoabastecimiento (%)</t>
  </si>
  <si>
    <t>* Producción de condensado transformada a crudo equivalente</t>
  </si>
  <si>
    <t>Crudo y materia prima procesados</t>
  </si>
  <si>
    <t>Balance de producción y consumo de productos petrolíferos</t>
  </si>
  <si>
    <t>Producción de refinerías</t>
  </si>
  <si>
    <t>Importaciones de crudo</t>
  </si>
  <si>
    <t>Consumos propios</t>
  </si>
  <si>
    <t>Productos intermedios y materias auxiliares</t>
  </si>
  <si>
    <t>Traspasos / diferencias estadísticas</t>
  </si>
  <si>
    <t>Variación de existencias de materias primas</t>
  </si>
  <si>
    <t>Importaciones de productos petrolíferos</t>
  </si>
  <si>
    <t>Exportaciones de productos petrolíferos</t>
  </si>
  <si>
    <t>Pérdidas de refino</t>
  </si>
  <si>
    <t>Variación de existencias</t>
  </si>
  <si>
    <t>Consumo interior de Productos Petrolíferos</t>
  </si>
  <si>
    <t>Compañía</t>
  </si>
  <si>
    <t>Refinería</t>
  </si>
  <si>
    <t>Unidad</t>
  </si>
  <si>
    <t>Grupo Repsol</t>
  </si>
  <si>
    <t>Bilbao</t>
  </si>
  <si>
    <t>Crudo</t>
  </si>
  <si>
    <t>Vacío</t>
  </si>
  <si>
    <t>FCC</t>
  </si>
  <si>
    <t>Hidrocraqueo</t>
  </si>
  <si>
    <t>Viscorreducción</t>
  </si>
  <si>
    <t>Mildhydrocracker</t>
  </si>
  <si>
    <t>Coquización</t>
  </si>
  <si>
    <t>Cartagena</t>
  </si>
  <si>
    <t>La Coruña</t>
  </si>
  <si>
    <t>Puertollano</t>
  </si>
  <si>
    <t>Tarragona</t>
  </si>
  <si>
    <t>Huelva</t>
  </si>
  <si>
    <t>Grupo BP</t>
  </si>
  <si>
    <t>Castellón</t>
  </si>
  <si>
    <t>Fuente: Compañías</t>
  </si>
  <si>
    <t>Producción bruta de refinería</t>
  </si>
  <si>
    <t>GLP's</t>
  </si>
  <si>
    <t>* Incluye gas de refinería, nafta, coque y otros</t>
  </si>
  <si>
    <t>PVP máximo de la bombona de butano (12,5 kg)</t>
  </si>
  <si>
    <t>Unidad:  €/bombona</t>
  </si>
  <si>
    <t>1 Enero</t>
  </si>
  <si>
    <t>21 Julio</t>
  </si>
  <si>
    <t>15 Septiembre</t>
  </si>
  <si>
    <t>17 Noviembre</t>
  </si>
  <si>
    <t>19 Enero</t>
  </si>
  <si>
    <t>* % sobre precio anterior</t>
  </si>
  <si>
    <t>Unidad: c€/litro</t>
  </si>
  <si>
    <t>Gasolina 95 I.O.</t>
  </si>
  <si>
    <t>PVP</t>
  </si>
  <si>
    <t>IVA</t>
  </si>
  <si>
    <t>IE</t>
  </si>
  <si>
    <t>PAI</t>
  </si>
  <si>
    <t>Rep. Checa</t>
  </si>
  <si>
    <t>Media UE ponderada</t>
  </si>
  <si>
    <t>Media Eurozona ponderada</t>
  </si>
  <si>
    <t>Media Eurozona ponderada-España</t>
  </si>
  <si>
    <t>Fuente: Comisión Europea "Oil Bulletin"</t>
  </si>
  <si>
    <t>Unidad: gigavatio hora</t>
  </si>
  <si>
    <t>Consumo convencional</t>
  </si>
  <si>
    <t>Generación eléctrica</t>
  </si>
  <si>
    <t>GNL de consumo directo</t>
  </si>
  <si>
    <t xml:space="preserve">GNL Consumo directo </t>
  </si>
  <si>
    <t xml:space="preserve">Consumo 
convencional </t>
  </si>
  <si>
    <t>Generación 
eléctrica</t>
  </si>
  <si>
    <t xml:space="preserve">GNL de consumo
 directo </t>
  </si>
  <si>
    <t>Com. Valenciana</t>
  </si>
  <si>
    <t xml:space="preserve">    GN</t>
  </si>
  <si>
    <t xml:space="preserve">    GNL</t>
  </si>
  <si>
    <t>Otras salidas del sistema *</t>
  </si>
  <si>
    <t>Conexiones Internacionales</t>
  </si>
  <si>
    <t>Almería</t>
  </si>
  <si>
    <t>Zahara de los Atunes</t>
  </si>
  <si>
    <t>VIP Ibérico</t>
  </si>
  <si>
    <t>VIP Pirineos</t>
  </si>
  <si>
    <t>Plantas de regasificación</t>
  </si>
  <si>
    <t>Barcelona</t>
  </si>
  <si>
    <t>Mugardos</t>
  </si>
  <si>
    <t>Sagunto</t>
  </si>
  <si>
    <t>Cisternas</t>
  </si>
  <si>
    <t>Exportaciones de gas natural por punto de salida</t>
  </si>
  <si>
    <t>Plantas de regasificación*</t>
  </si>
  <si>
    <t>El Romeral</t>
  </si>
  <si>
    <t>Poseidón</t>
  </si>
  <si>
    <t>Viura</t>
  </si>
  <si>
    <t>Biogás</t>
  </si>
  <si>
    <t>N.A.: No aplica</t>
  </si>
  <si>
    <t>Entradas</t>
  </si>
  <si>
    <t>Salidas</t>
  </si>
  <si>
    <t>Entradas de gas natural</t>
  </si>
  <si>
    <t>Salidas de gas natural</t>
  </si>
  <si>
    <t xml:space="preserve">    Producción interior</t>
  </si>
  <si>
    <t xml:space="preserve">    Exportaciones</t>
  </si>
  <si>
    <t xml:space="preserve">    Importaciones GNL</t>
  </si>
  <si>
    <t>Salidas a distribución y consumo</t>
  </si>
  <si>
    <t xml:space="preserve">    Importaciones GN</t>
  </si>
  <si>
    <t xml:space="preserve">    Consumo convencional</t>
  </si>
  <si>
    <t xml:space="preserve">    Generación eléctrica</t>
  </si>
  <si>
    <t xml:space="preserve">    GNL consumo directo</t>
  </si>
  <si>
    <t xml:space="preserve">Pérdidas y diferencias </t>
  </si>
  <si>
    <t xml:space="preserve">PVP máximo tarifas de último recurso de gas natural </t>
  </si>
  <si>
    <t>Unidad:  c€/kWh</t>
  </si>
  <si>
    <t>TUR1</t>
  </si>
  <si>
    <t>1 Abril</t>
  </si>
  <si>
    <t>1 Julio</t>
  </si>
  <si>
    <t>1 Octubre</t>
  </si>
  <si>
    <t>* Tasa de variación sobre precio anterior</t>
  </si>
  <si>
    <t>Unidad: c€/kWh</t>
  </si>
  <si>
    <t>Media Anual</t>
  </si>
  <si>
    <t>Fuente: Aduanas e Impuestos Especiales. Agencia Tributaria</t>
  </si>
  <si>
    <t xml:space="preserve">Stocks totales OCDE </t>
  </si>
  <si>
    <t>Gobierno</t>
  </si>
  <si>
    <t>Reservas estratégicas Cores</t>
  </si>
  <si>
    <t>Reservas Industria</t>
  </si>
  <si>
    <t>Fuente: Cores</t>
  </si>
  <si>
    <t>Crudo y materias primas</t>
  </si>
  <si>
    <r>
      <t>Gasolinas (m</t>
    </r>
    <r>
      <rPr>
        <vertAlign val="superscript"/>
        <sz val="10"/>
        <rFont val="Arial"/>
        <family val="2"/>
      </rPr>
      <t>3</t>
    </r>
    <r>
      <rPr>
        <sz val="10"/>
        <rFont val="Arial"/>
        <family val="2"/>
      </rPr>
      <t>)</t>
    </r>
  </si>
  <si>
    <r>
      <t>Querosenos (m</t>
    </r>
    <r>
      <rPr>
        <vertAlign val="superscript"/>
        <sz val="10"/>
        <rFont val="Arial"/>
        <family val="2"/>
      </rPr>
      <t>3</t>
    </r>
    <r>
      <rPr>
        <sz val="10"/>
        <rFont val="Arial"/>
        <family val="2"/>
      </rPr>
      <t>)</t>
    </r>
  </si>
  <si>
    <r>
      <t>Gasóleos (m</t>
    </r>
    <r>
      <rPr>
        <vertAlign val="superscript"/>
        <sz val="10"/>
        <rFont val="Arial"/>
        <family val="2"/>
      </rPr>
      <t>3</t>
    </r>
    <r>
      <rPr>
        <sz val="10"/>
        <rFont val="Arial"/>
        <family val="2"/>
      </rPr>
      <t>)</t>
    </r>
  </si>
  <si>
    <t>Fuelóleos (t)</t>
  </si>
  <si>
    <t>Crudo (t)</t>
  </si>
  <si>
    <r>
      <t xml:space="preserve">Gasolinas
 </t>
    </r>
    <r>
      <rPr>
        <b/>
        <i/>
        <sz val="10"/>
        <rFont val="Arial"/>
        <family val="2"/>
      </rPr>
      <t>m</t>
    </r>
    <r>
      <rPr>
        <b/>
        <i/>
        <vertAlign val="superscript"/>
        <sz val="10"/>
        <rFont val="Arial"/>
        <family val="2"/>
      </rPr>
      <t>3</t>
    </r>
  </si>
  <si>
    <r>
      <t xml:space="preserve">Querosenos y gasóleos 
</t>
    </r>
    <r>
      <rPr>
        <b/>
        <i/>
        <sz val="10"/>
        <rFont val="Arial"/>
        <family val="2"/>
      </rPr>
      <t>m</t>
    </r>
    <r>
      <rPr>
        <b/>
        <i/>
        <vertAlign val="superscript"/>
        <sz val="10"/>
        <rFont val="Arial"/>
        <family val="2"/>
      </rPr>
      <t>3</t>
    </r>
  </si>
  <si>
    <r>
      <t xml:space="preserve">Fuelóleos
</t>
    </r>
    <r>
      <rPr>
        <b/>
        <i/>
        <sz val="10"/>
        <rFont val="Arial"/>
        <family val="2"/>
      </rPr>
      <t>t</t>
    </r>
  </si>
  <si>
    <r>
      <t xml:space="preserve">Crudo
</t>
    </r>
    <r>
      <rPr>
        <b/>
        <i/>
        <sz val="10"/>
        <rFont val="Arial"/>
        <family val="2"/>
      </rPr>
      <t xml:space="preserve"> m</t>
    </r>
    <r>
      <rPr>
        <b/>
        <i/>
        <vertAlign val="superscript"/>
        <sz val="10"/>
        <rFont val="Arial"/>
        <family val="2"/>
      </rPr>
      <t>3</t>
    </r>
  </si>
  <si>
    <t>Instalaciones de CORES</t>
  </si>
  <si>
    <t>Refinerías</t>
  </si>
  <si>
    <t>Compañías logísticas y de almacenamiento</t>
  </si>
  <si>
    <t>Unidad: metros cúbicos</t>
  </si>
  <si>
    <t>Zona Norte</t>
  </si>
  <si>
    <t xml:space="preserve">Productos </t>
  </si>
  <si>
    <t>Crudos</t>
  </si>
  <si>
    <t>Zona Centro</t>
  </si>
  <si>
    <t>Levante</t>
  </si>
  <si>
    <t>Zona Sur</t>
  </si>
  <si>
    <t>Unidad: días</t>
  </si>
  <si>
    <t>Stocks en días de importaciones netas</t>
  </si>
  <si>
    <t xml:space="preserve">     Industria</t>
  </si>
  <si>
    <t xml:space="preserve">     CORES</t>
  </si>
  <si>
    <t xml:space="preserve">Existencias anuales de gas natural </t>
  </si>
  <si>
    <t>Plantas 
de Regasificación</t>
  </si>
  <si>
    <t>Almacenamientos Subterráneos*</t>
  </si>
  <si>
    <t>Nota: Datos a 31 de diciembre</t>
  </si>
  <si>
    <t>Nota: Datos a fin de mes</t>
  </si>
  <si>
    <t>del Consejo de 22 de octubre de 2008 relativo a las estadísticas sobre energía. Datos cerrados a septiembre del año siguiente, no actualizados</t>
  </si>
  <si>
    <t>* Gasóleos con un contenido de biódiésel entre el 7% y el 100%</t>
  </si>
  <si>
    <t>*** Incluye bunkers para la navegación marítima internacional desglosados en línea siguiente</t>
  </si>
  <si>
    <t>Biodiésel mezcla *</t>
  </si>
  <si>
    <t>Total ***</t>
  </si>
  <si>
    <t>Produccion bruta de refinería</t>
  </si>
  <si>
    <t>Unidades y factores de conversión utilizados</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</si>
  <si>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</si>
  <si>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</si>
  <si>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</si>
  <si>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</si>
  <si>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</si>
  <si>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</si>
  <si>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</si>
  <si>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</si>
  <si>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</si>
  <si>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</si>
  <si>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</si>
  <si>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</si>
  <si>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</si>
  <si>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</si>
  <si>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</si>
  <si>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</si>
  <si>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</si>
  <si>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</si>
  <si>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</si>
  <si>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</si>
  <si>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</si>
  <si>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</si>
  <si>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</si>
  <si>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</si>
  <si>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</si>
  <si>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</si>
  <si>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</si>
  <si>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kWh/año</t>
  </si>
  <si>
    <t>Gas Natural</t>
  </si>
  <si>
    <r>
      <t>11,86 kWh/Nm</t>
    </r>
    <r>
      <rPr>
        <vertAlign val="superscript"/>
        <sz val="10"/>
        <color theme="1"/>
        <rFont val="Arial"/>
        <family val="2"/>
      </rPr>
      <t>3</t>
    </r>
  </si>
  <si>
    <t>Tarifa TUR1</t>
  </si>
  <si>
    <t>≤5.000</t>
  </si>
  <si>
    <t>7,33 Bbl/t</t>
  </si>
  <si>
    <t>&gt;5.000 ≤50.000</t>
  </si>
  <si>
    <t>Prefijos</t>
  </si>
  <si>
    <t>Factores de conversión aproximados</t>
  </si>
  <si>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</si>
  <si>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</si>
  <si>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</si>
  <si>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Bbl/Tm</t>
  </si>
  <si>
    <t>Querosenos - tipo Jet Fuel</t>
  </si>
  <si>
    <t>Otros Productos</t>
  </si>
  <si>
    <t>Diferencias de redondeo</t>
  </si>
  <si>
    <t>Debido al redondeo de cifras, los totales podrían diferir de la suma de las cuantías individuales.</t>
  </si>
  <si>
    <t>Países miembros de la OPEP</t>
  </si>
  <si>
    <t>Países miembros de la AIE</t>
  </si>
  <si>
    <t xml:space="preserve">Alemania, Australia, Austria, Bélgica, Canadá, Corea del Sur, Dinamarca, Eslovaquia, España, Estados Unidos, </t>
  </si>
  <si>
    <t>Países miembros de la OCDE</t>
  </si>
  <si>
    <t>Países de la Eurozona</t>
  </si>
  <si>
    <t>Alemania, Austria, Bélgica, Chipre, Eslovaquia, Eslovenia, España, Estonia, Finlandia, Francia, Grecia, Irlanda,</t>
  </si>
  <si>
    <t>Italia, Letonia, Lituania, Luxemburgo, Malta, Países Bajos y Portugal.</t>
  </si>
  <si>
    <t>Alemania, Austria, Bélgica, Bulgaria, Chipre, Croacia, Dinamarca, Eslovaquia, Eslovenia, España, Estonia,</t>
  </si>
  <si>
    <t xml:space="preserve">Finlandia, Francia, Grecia, Hungría, Irlanda, Italia, Letonia, Lituania, Luxemburgo, Malta, Países Bajos, Polonia, </t>
  </si>
  <si>
    <t xml:space="preserve">CORES elabora su información estadística nacional sobre los sectores de petróleo y gas natural, principalmente, en base a la información mensual y anual que remiten los sujetos obligados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
</t>
  </si>
  <si>
    <r>
      <t>10</t>
    </r>
    <r>
      <rPr>
        <vertAlign val="superscript"/>
        <sz val="10"/>
        <color theme="1"/>
        <rFont val="Arial"/>
        <family val="2"/>
      </rPr>
      <t>9</t>
    </r>
    <r>
      <rPr>
        <sz val="10"/>
        <color theme="1"/>
        <rFont val="Arial"/>
        <family val="2"/>
      </rPr>
      <t xml:space="preserve"> m3 (n)/bcm</t>
    </r>
  </si>
  <si>
    <t>Otros EE.UU.</t>
  </si>
  <si>
    <t>Tv**</t>
  </si>
  <si>
    <t>Gasóleos**</t>
  </si>
  <si>
    <t>Fuelóleos**</t>
  </si>
  <si>
    <t>19 Marzo</t>
  </si>
  <si>
    <t>21 Mayo</t>
  </si>
  <si>
    <t>16 Julio</t>
  </si>
  <si>
    <t>17 Septiembre</t>
  </si>
  <si>
    <t>19 Noviembre</t>
  </si>
  <si>
    <t>Gibraltar</t>
  </si>
  <si>
    <t>Otras salidas**</t>
  </si>
  <si>
    <t>* Se incluyen puestas en frío y suministro directo a buques consumidores.</t>
  </si>
  <si>
    <t>Otras gasolinas de automoción **</t>
  </si>
  <si>
    <t>Otros gasóleos de automoción ***</t>
  </si>
  <si>
    <t>*** Biodiésel puro + biodiésel mezcla</t>
  </si>
  <si>
    <t>** Biodiésel puro + biodiésel mezcla</t>
  </si>
  <si>
    <t>* Bioetanol puro + bioetanol mezcla</t>
  </si>
  <si>
    <t>Otros
Gasóleos auto **</t>
  </si>
  <si>
    <t>Otras
Gasolinas auto *</t>
  </si>
  <si>
    <t>(*) PIB en euros constantes</t>
  </si>
  <si>
    <t xml:space="preserve">- igual a 0,0 </t>
  </si>
  <si>
    <t>Consumo de gases licuados del petróleo (GLP's)</t>
  </si>
  <si>
    <t>* Puntos de venta a 31 de diciembre</t>
  </si>
  <si>
    <t xml:space="preserve">Nota: Datos anuales a 31 de diciembre </t>
  </si>
  <si>
    <t xml:space="preserve">         Datos mensuales a fin de mes</t>
  </si>
  <si>
    <t>Nota: Datos anuales a 31 de diciembre</t>
  </si>
  <si>
    <t>*** Incluye los sectores Industria, Energía y Transformación</t>
  </si>
  <si>
    <t>Notas: 1. Corregido de efectos estacionales y de calendario</t>
  </si>
  <si>
    <t xml:space="preserve">            2. Corregido efecto temperatura y calendario</t>
  </si>
  <si>
    <t xml:space="preserve">            3. Ajustado de calendario. Último año provisional</t>
  </si>
  <si>
    <t>Densidad ºAPI Reportada</t>
  </si>
  <si>
    <t>* Incluido gas natural para materia prima</t>
  </si>
  <si>
    <t>Notas: debido a desajustes en la información remitida pueden encontrarse pequeñas diferencias entre los datos de consumos desglosados por grupos de presión y los desglosados por Comunidades Autónomas</t>
  </si>
  <si>
    <t>Evolución del coste de aprovisionamiento de gas natural</t>
  </si>
  <si>
    <t>Biodiésel mezcla**</t>
  </si>
  <si>
    <t>** Gasóleos con un contenido de biódiésel entre el 7% y el 100%</t>
  </si>
  <si>
    <t>Otros productos*</t>
  </si>
  <si>
    <t>Viura*</t>
  </si>
  <si>
    <t>Perú</t>
  </si>
  <si>
    <t>Andorra</t>
  </si>
  <si>
    <t>21 Enero</t>
  </si>
  <si>
    <t>Reino Unido**</t>
  </si>
  <si>
    <t>Media UE***</t>
  </si>
  <si>
    <t>Media Eurozona***</t>
  </si>
  <si>
    <t>Media Eurozona-España***</t>
  </si>
  <si>
    <t>*** Media ponderada</t>
  </si>
  <si>
    <t>Portugal, República Checa, Rumanía y Suecia.</t>
  </si>
  <si>
    <t>* Incluye stocks propiedad del gobierno y stocks de emergencia</t>
  </si>
  <si>
    <t>** Bioetanol puro + bioetanol mezcla</t>
  </si>
  <si>
    <t>Existencias mínimas de seguridad de productos petrolíferos en España</t>
  </si>
  <si>
    <t>Países del grupo Unión Europea 27</t>
  </si>
  <si>
    <t>* Se incluyen puestas en frío y suministro directo a buques consumidores</t>
  </si>
  <si>
    <t xml:space="preserve"> * Se incluyen puestas en frío y suministro directo a buques consumidores</t>
  </si>
  <si>
    <t>* Incluye el gas útil y el gas colchón extraíble por medios mecánicos</t>
  </si>
  <si>
    <t>* Incluye crudo, crudo no convencional, líquidos de gas natural, producción de biocarburantes y ganancias/mermas de refino</t>
  </si>
  <si>
    <t>**  Cisternas o asimilables no cargadas en plantas de regasificación.</t>
  </si>
  <si>
    <t>MIBGAS Day Ahead (€/MWh)</t>
  </si>
  <si>
    <t>Otros Gabón</t>
  </si>
  <si>
    <t>Isthmus</t>
  </si>
  <si>
    <t>Puerto Rico</t>
  </si>
  <si>
    <t>TUR2**</t>
  </si>
  <si>
    <t>TUR3</t>
  </si>
  <si>
    <t>**Tarifa TUR 2: consumo estimado de 12.000 kWh/año hasta 30 de septiembre de 2021 y de 8.000 kWh/año desde 1 de octubre de 2021.</t>
  </si>
  <si>
    <t>16 Marzo</t>
  </si>
  <si>
    <t>18 Mayo</t>
  </si>
  <si>
    <t>20 Julio</t>
  </si>
  <si>
    <t>21 Septiembre</t>
  </si>
  <si>
    <t>16 Noviembre</t>
  </si>
  <si>
    <t>Ghana</t>
  </si>
  <si>
    <t>Senegal</t>
  </si>
  <si>
    <t>Albania</t>
  </si>
  <si>
    <t>Bahamas</t>
  </si>
  <si>
    <t>Curaçao</t>
  </si>
  <si>
    <t>Guatemala</t>
  </si>
  <si>
    <t>Jordania</t>
  </si>
  <si>
    <t>República Dominicana</t>
  </si>
  <si>
    <t>Togo</t>
  </si>
  <si>
    <t>Uruguay</t>
  </si>
  <si>
    <t>** El 1 de febrero de 2020 se produjo la salida de Reino Unido de la Unión Europea, por lo que los datos de 2020 corresponden únicamente al mes de enero</t>
  </si>
  <si>
    <t>En caso de necesitar información adicional: cores.institucional@cores.es. Tlf.: +34 91 360 09 10</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</si>
  <si>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</si>
  <si>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Total 2020</t>
  </si>
  <si>
    <t>Resto OPEP</t>
  </si>
  <si>
    <t>Tarifa  TUR2*</t>
  </si>
  <si>
    <t>Tarifa  TUR2**</t>
  </si>
  <si>
    <t>&gt;5.000 ≤15.000</t>
  </si>
  <si>
    <t>Tarifa  TUR3</t>
  </si>
  <si>
    <t>&gt;15.000 ≤50.000</t>
  </si>
  <si>
    <t>* hasta 30 de septiembre de 2021</t>
  </si>
  <si>
    <t>** desde el 1 de octubre de 2021</t>
  </si>
  <si>
    <t>Asesa**</t>
  </si>
  <si>
    <t>Tenerife*</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</si>
  <si>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</si>
  <si>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Presión &gt; 4 bares y ≤ 60 bares</t>
  </si>
  <si>
    <t>Presión ≤ 4 bares</t>
  </si>
  <si>
    <t>Consumo de gas natural por tramos de presión</t>
  </si>
  <si>
    <t>Consumo anual de gas natural por tramos de presión</t>
  </si>
  <si>
    <t>Presión &gt; 60 bares*</t>
  </si>
  <si>
    <t>Consumo de gas natural por Comunidades Autónomas y tramos de presión</t>
  </si>
  <si>
    <t xml:space="preserve">   Otros Europa</t>
  </si>
  <si>
    <t>18 Enero</t>
  </si>
  <si>
    <t>15 Marzo</t>
  </si>
  <si>
    <t>15 Noviembre</t>
  </si>
  <si>
    <t>Fuente: Statistical Review of World Energy</t>
  </si>
  <si>
    <t>Notas: VIP Ibérico (Badajoz, Tuy y VIP Portugal) operativo desde 2013 y VIP Pirineos (Irún y Larrau) desde 2014</t>
  </si>
  <si>
    <t>Unidad: gigavatios hora (Poder Calorífico Superior)</t>
  </si>
  <si>
    <t>Bahréin</t>
  </si>
  <si>
    <t>Islas Vírgenes Británicas</t>
  </si>
  <si>
    <t>** El Plan de Respuesta Coordinado de la AIE de 1 de marzo de 2022, que añadía al mercado global un total de 60 millones de barriles de petróleo (MBbl), acordó la liberación por parte de España de 2 MBbl de las existencias mínimas de seguridad existentes en nuestro país. Con fecha 1 de abril de 2022, se adoptó la decisión de liberar 120 MBbl adicionales a los 60 MBbl liberados anteriormente.</t>
  </si>
  <si>
    <t>Obligación**</t>
  </si>
  <si>
    <t xml:space="preserve">            UE</t>
  </si>
  <si>
    <t>Estonia, Finlandia, Francia, Grecia, Hungría, Irlanda, Italia, Japón, Lituania, Luxemburgo, México, Noruega,</t>
  </si>
  <si>
    <t xml:space="preserve">Nueva Zelanda, Países Bajos, Polonia, Portugal, Reino Unido, República Checa, Suecia, Suiza y Turquía. </t>
  </si>
  <si>
    <t xml:space="preserve">        U.E.</t>
  </si>
  <si>
    <t>Nota: El precio no incluye el descuento de 20 c€/l aprobado por el RD-ley 6/2022</t>
  </si>
  <si>
    <t>Nota: Desde abril de 2022 los descuentos aplicados a los carburantes en los distintos EEMM se han reportado con disparidad de criterios al Boletín Petrolero Europeo. Es por ello que la comparativa de estos precios puede ser incorrecta. El precio de España no incluyen el descuento de 20 c€/l aprobado por el RD-ley 6/2022.</t>
  </si>
  <si>
    <t>Nota: Desde abril de 2022 los descuentos aplicados a los carburantes en los distintos EEMM se han reportado con disparidad de criterios al Boletín Petrolero Europeo. Es por ello que la comparativa de estos precios puede ser incorrecta. El precio de España no incluyen el descuento de   20 c€/l aprobado por el RD-ley 6/2022.</t>
  </si>
  <si>
    <t>Total 2021</t>
  </si>
  <si>
    <t>Tv (%) 2023/2022</t>
  </si>
  <si>
    <t>17 Enero</t>
  </si>
  <si>
    <t>21 Marzo</t>
  </si>
  <si>
    <t>16 Mayo</t>
  </si>
  <si>
    <t>18 Julio</t>
  </si>
  <si>
    <t>19 Septiembre</t>
  </si>
  <si>
    <t>21 Noviembre</t>
  </si>
  <si>
    <t>Madagascar</t>
  </si>
  <si>
    <t>Cabo Verde</t>
  </si>
  <si>
    <t>Congo</t>
  </si>
  <si>
    <t>Parque Energético San Roque ***</t>
  </si>
  <si>
    <t>Parque Energético La Rábida***</t>
  </si>
  <si>
    <t>* Aunque la refinería de Tenerife mantiene su figura legal, no se dispone de los permisos completos para su puesta en funcionamiento y, por tanto, no está operativa.</t>
  </si>
  <si>
    <t>Turquia</t>
  </si>
  <si>
    <t>Basrah Medium</t>
  </si>
  <si>
    <t>Clov</t>
  </si>
  <si>
    <t>Dalia</t>
  </si>
  <si>
    <t>Otros Guinea Ecuatorial</t>
  </si>
  <si>
    <t>Otros Ghana</t>
  </si>
  <si>
    <t>El Sharara</t>
  </si>
  <si>
    <t>Mellitah</t>
  </si>
  <si>
    <t>Es Sider</t>
  </si>
  <si>
    <t>Otros Libia</t>
  </si>
  <si>
    <t>Otros Nigeria</t>
  </si>
  <si>
    <t>Otros Túnez</t>
  </si>
  <si>
    <t>Europa y Euroasia</t>
  </si>
  <si>
    <t>Azeri Light</t>
  </si>
  <si>
    <t>Tempa Ross</t>
  </si>
  <si>
    <t>Otros Italia</t>
  </si>
  <si>
    <t>CPC Blend</t>
  </si>
  <si>
    <t>Otros Kazajistán</t>
  </si>
  <si>
    <t>Otros Reino Unido</t>
  </si>
  <si>
    <t>Buzios</t>
  </si>
  <si>
    <t>Peregrino</t>
  </si>
  <si>
    <t>Otros Brasil</t>
  </si>
  <si>
    <t>Otros Canadá</t>
  </si>
  <si>
    <t>WTI</t>
  </si>
  <si>
    <t>Guyana</t>
  </si>
  <si>
    <t>Otros Guyana</t>
  </si>
  <si>
    <t>Otros México</t>
  </si>
  <si>
    <t>Musel</t>
  </si>
  <si>
    <t>17 Mayo</t>
  </si>
  <si>
    <t xml:space="preserve">Nota: Desde abril de 2022 los descuentos aplicados a los carburantes en los distintos EEMM se han reportado con disparidad de criterios al Boletín Petrolero Europeo. Es por ello que la comparativa de estos precios puede ser incorrecta. </t>
  </si>
  <si>
    <t>Nota: Desde abril de 2022 los descuentos aplicados a los carburantes en los distintos EEMM se han reportado con disparidad de criterios al Boletín Petrolero Europeo. Es por ello que la comparativa de estos precios puede ser incorrecta.</t>
  </si>
  <si>
    <t>Tv (%) 2024/2023</t>
  </si>
  <si>
    <t>INFORME ESTADÍSTICO ANUAL CORES 2024</t>
  </si>
  <si>
    <t>1.1  Productos petrolíferos 2020-2024</t>
  </si>
  <si>
    <t>Evolución mensual de la demanda de combustibles de automoción Europa OCDE 2024</t>
  </si>
  <si>
    <t>1.2 Gas natural 2020-2024</t>
  </si>
  <si>
    <t>1.3 Cotizaciones internacionales 2020-2024</t>
  </si>
  <si>
    <t>2.1  Indicadores básicos 2020-2024</t>
  </si>
  <si>
    <t>2.2  Productos petrolíferos 2020-2024</t>
  </si>
  <si>
    <t>Consumo de productos petrolíferos en España 2020-2024</t>
  </si>
  <si>
    <t>Consumo mensual de productos petrolíferos 2024</t>
  </si>
  <si>
    <t>Consumo de gasolinas y gasóleos por Comunidades Autónomas 2024</t>
  </si>
  <si>
    <t>Importaciones - Exportaciones de hidrocarburos 2020-2024</t>
  </si>
  <si>
    <t>Importaciones mensuales de crudos por países y zonas económicas 2024</t>
  </si>
  <si>
    <t>Calidad de crudos importados 2024</t>
  </si>
  <si>
    <t>Evolución mensual del comercio exterior de productos petrolíferos 2024</t>
  </si>
  <si>
    <t>Importaciones por grupos de productos petrolíferos y países de procedencia 2024</t>
  </si>
  <si>
    <t>Exportaciones por grupos de productos petrolíferos y países de destino 2024</t>
  </si>
  <si>
    <t>Balance de productos petrolíferos 2020-2024</t>
  </si>
  <si>
    <t xml:space="preserve"> Precios de productos petrolíferos 2020-2024</t>
  </si>
  <si>
    <t>PVP medio de la gasolina 95 I.O. 2024</t>
  </si>
  <si>
    <t>PVP medio del gasóleo de automoción 2024</t>
  </si>
  <si>
    <t>PVP medio del gasóleo de calefacción 2024</t>
  </si>
  <si>
    <t>2.3  Gas natural 2020-2024</t>
  </si>
  <si>
    <t>Consumo de gas natural 2020-2024</t>
  </si>
  <si>
    <t>Consumo mensual de gas natural 2024</t>
  </si>
  <si>
    <t>Comercio exterior de gas natural 2020-2024</t>
  </si>
  <si>
    <t>Importaciones mensuales de gas natural por países 2024</t>
  </si>
  <si>
    <t>Exportaciones mensuales de gas natural por países 2024</t>
  </si>
  <si>
    <t>Importaciones mensuales de gas natural por punto de entrada 2024</t>
  </si>
  <si>
    <t>Exportaciones mensuales de gas natural por punto de salida 2024</t>
  </si>
  <si>
    <t>Balance de gas natural 2020-2024</t>
  </si>
  <si>
    <t>Precios de gas natural 2020-2024</t>
  </si>
  <si>
    <t>Tipos de almacenamiento de reservas estratégicas en España 2024</t>
  </si>
  <si>
    <t>Existencias mensuales de gas natural 2024</t>
  </si>
  <si>
    <t>Baréin</t>
  </si>
  <si>
    <t>Chad</t>
  </si>
  <si>
    <t>Pakistan</t>
  </si>
  <si>
    <t>Datos mensuales 2024</t>
  </si>
  <si>
    <t>* % 2024/2023</t>
  </si>
  <si>
    <t>(24-23)*</t>
  </si>
  <si>
    <t>* Diferencia anual dic 24 - dic 23</t>
  </si>
  <si>
    <t>Tv (%) 
2024/2023</t>
  </si>
  <si>
    <t>Arabia Saudí, Argelia, Congo, Emiratos Árabes Unidos, Gabón, Guinea Ecuatorial, Irak, Irán, Kuwait, Libia, Nigeria y Venezuela.</t>
  </si>
  <si>
    <t>,</t>
  </si>
  <si>
    <t>Media mensual 2024</t>
  </si>
  <si>
    <t>16 Enero</t>
  </si>
  <si>
    <t>Zarzaitane</t>
  </si>
  <si>
    <t>Agbami</t>
  </si>
  <si>
    <t>Bonga</t>
  </si>
  <si>
    <t>Yoho</t>
  </si>
  <si>
    <t>Otros Senegal</t>
  </si>
  <si>
    <t>Otros Albania</t>
  </si>
  <si>
    <t>Grane</t>
  </si>
  <si>
    <t>Mero</t>
  </si>
  <si>
    <t>Liza</t>
  </si>
  <si>
    <t>* % 20243/2023</t>
  </si>
  <si>
    <t>Macedonia</t>
  </si>
  <si>
    <t>Angola*</t>
  </si>
  <si>
    <t>*Angola retiró su membresía de la OPEP el 1 de enero de 2024</t>
  </si>
  <si>
    <t>Consumo mensual de productos petrolíferos en 2024</t>
  </si>
  <si>
    <t>Costa de Marfil</t>
  </si>
  <si>
    <t>Camerún</t>
  </si>
  <si>
    <t>Kenia</t>
  </si>
  <si>
    <t>Namibia</t>
  </si>
  <si>
    <t>Sierra Leona</t>
  </si>
  <si>
    <t>2024*</t>
  </si>
  <si>
    <t>Total 2024*</t>
  </si>
  <si>
    <t>Total 2022</t>
  </si>
  <si>
    <t>Total 2023</t>
  </si>
  <si>
    <t>Asociadas AICE</t>
  </si>
  <si>
    <t>Otros Operadores</t>
  </si>
  <si>
    <t>Independientes</t>
  </si>
  <si>
    <t>Fuente: AICE (antigua AOP)</t>
  </si>
  <si>
    <t>Merey</t>
  </si>
  <si>
    <t>Grupo Moeve</t>
  </si>
  <si>
    <t xml:space="preserve">Qatar </t>
  </si>
  <si>
    <t>Mozambique</t>
  </si>
  <si>
    <t>Papúa Nueva Guinea</t>
  </si>
  <si>
    <t>** Asesa: 50% Repsol, 50% Moeve</t>
  </si>
  <si>
    <t>*** En 2023 las Refinerías de Moeve cambian su nombre por el indicado en la tabla</t>
  </si>
  <si>
    <t xml:space="preserve">        OCDE ***</t>
  </si>
  <si>
    <t xml:space="preserve">        No-OCDE ***</t>
  </si>
  <si>
    <t xml:space="preserve">        No-OPEP**</t>
  </si>
  <si>
    <t>*** No incluye producción de biocarburantes y ganancias/mermas de refino</t>
  </si>
  <si>
    <t>** Incluye ganancias/mermas de refino</t>
  </si>
  <si>
    <t>N/A</t>
  </si>
  <si>
    <t>PIB p.m. (Base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</si>
</sst>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 #,##0.00\ &quot;€&quot;_-;\-* #,##0.00\ &quot;€&quot;_-;_-* &quot;-&quot;??\ &quot;€&quot;_-;_-@_-"/>
    <numFmt numFmtId="43" formatCode="_-* #,##0.00_-;\-* #,##0.00_-;_-* &quot;-&quot;??_-;_-@_-"/>
    <numFmt numFmtId="164" formatCode="_-* #,##0.00\ _€_-;\-* #,##0.00\ _€_-;_-* &quot;-&quot;??\ _€_-;_-@_-"/>
    <numFmt numFmtId="165" formatCode="#,##0.0"/>
    <numFmt numFmtId="166" formatCode="#,##0.0;\-#,###;&quot;-&quot;"/>
    <numFmt numFmtId="167" formatCode="0.0%"/>
    <numFmt numFmtId="168" formatCode="[&gt;=0.05]\ #,##0;[=0]\-;\^"/>
    <numFmt numFmtId="169" formatCode="0.0"/>
    <numFmt numFmtId="170" formatCode="0.0000"/>
    <numFmt numFmtId="171" formatCode="0.000"/>
    <numFmt numFmtId="172" formatCode="#,##0.000"/>
    <numFmt numFmtId="173" formatCode="#,##0.0000"/>
    <numFmt numFmtId="174" formatCode="#,##0;;&quot;- &quot;"/>
    <numFmt numFmtId="175" formatCode="#,##0.00000"/>
    <numFmt numFmtId="176" formatCode="#,##0;;&quot; &quot;"/>
    <numFmt numFmtId="177" formatCode="#,##0.00;;&quot; &quot;"/>
    <numFmt numFmtId="178" formatCode="#,##0;;&quot;-&quot;"/>
    <numFmt numFmtId="179" formatCode="#,###;&quot; &quot;"/>
    <numFmt numFmtId="180" formatCode="#,##0.0;;&quot;-&quot;"/>
    <numFmt numFmtId="181" formatCode="#,##0.0;;&quot;- &quot;"/>
    <numFmt numFmtId="182" formatCode="0.00000000"/>
    <numFmt numFmtId="183" formatCode="_-* #,##0\ _€_-;\-* #,##0\ _€_-;_-* &quot;-&quot;??\ _€_-;_-@_-"/>
    <numFmt numFmtId="184" formatCode="_-* #,##0.00\ _P_t_s_-;\-* #,##0.00\ _P_t_s_-;_-* &quot;-&quot;??\ _P_t_s_-;_-@_-"/>
    <numFmt numFmtId="185" formatCode="#,##0.0;;&quot; &quot;"/>
    <numFmt numFmtId="186" formatCode="_-* #,##0.000\ _€_-;\-* #,##0.000\ _€_-;_-* &quot;-&quot;??\ _€_-;_-@_-"/>
    <numFmt numFmtId="187" formatCode="#,##0.0;\-##,##0.0;&quot;-&quot;"/>
    <numFmt numFmtId="188" formatCode="#,##0.00;;&quot;- &quot;"/>
    <numFmt numFmtId="189" formatCode="0.000000"/>
  </numFmts>
  <fonts count="75">
    <font>
      <sz val="10"/>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Arial"/>
      <family val="2"/>
      <scheme val="minor"/>
    </font>
    <font>
      <sz val="10"/>
      <name val="Arial"/>
      <family val="2"/>
    </font>
    <font>
      <b/>
      <sz val="10"/>
      <name val="Arial"/>
      <family val="2"/>
    </font>
    <font>
      <i/>
      <sz val="8"/>
      <name val="Arial"/>
      <family val="2"/>
    </font>
    <font>
      <sz val="10"/>
      <color theme="1"/>
      <name val="Arial"/>
      <family val="2"/>
    </font>
    <font>
      <sz val="8"/>
      <name val="Arial"/>
      <family val="2"/>
    </font>
    <font>
      <b/>
      <sz val="10"/>
      <color theme="0"/>
      <name val="Arial"/>
      <family val="2"/>
    </font>
    <font>
      <b/>
      <sz val="10"/>
      <color theme="1"/>
      <name val="Arial"/>
      <family val="2"/>
    </font>
    <font>
      <sz val="10"/>
      <color rgb="FFFF0000"/>
      <name val="Arial"/>
      <family val="2"/>
    </font>
    <font>
      <u/>
      <sz val="10"/>
      <color theme="10"/>
      <name val="Arial"/>
      <family val="2"/>
    </font>
    <font>
      <b/>
      <sz val="12"/>
      <name val="Arial"/>
      <family val="2"/>
    </font>
    <font>
      <b/>
      <sz val="11"/>
      <name val="Arial"/>
      <family val="2"/>
    </font>
    <font>
      <sz val="10"/>
      <color rgb="FF0070C0"/>
      <name val="Arial"/>
      <family val="2"/>
    </font>
    <font>
      <sz val="10"/>
      <color rgb="FF00B050"/>
      <name val="Arial"/>
      <family val="2"/>
    </font>
    <font>
      <i/>
      <sz val="10"/>
      <name val="Arial"/>
      <family val="2"/>
    </font>
    <font>
      <i/>
      <sz val="9"/>
      <name val="Arial"/>
      <family val="2"/>
    </font>
    <font>
      <sz val="11"/>
      <color indexed="8"/>
      <name val="Calibri"/>
      <family val="2"/>
    </font>
    <font>
      <b/>
      <i/>
      <sz val="10"/>
      <name val="Arial"/>
      <family val="2"/>
    </font>
    <font>
      <b/>
      <i/>
      <sz val="10"/>
      <color theme="1"/>
      <name val="Arial"/>
      <family val="2"/>
    </font>
    <font>
      <vertAlign val="superscript"/>
      <sz val="10"/>
      <color theme="1"/>
      <name val="Arial"/>
      <family val="2"/>
    </font>
    <font>
      <i/>
      <sz val="10"/>
      <color theme="1"/>
      <name val="Arial"/>
      <family val="2"/>
    </font>
    <font>
      <b/>
      <sz val="8"/>
      <name val="Arial"/>
      <family val="2"/>
    </font>
    <font>
      <sz val="10"/>
      <color indexed="8"/>
      <name val="MS Sans Serif"/>
      <family val="2"/>
    </font>
    <font>
      <b/>
      <sz val="9"/>
      <name val="Arial"/>
      <family val="2"/>
    </font>
    <font>
      <sz val="11"/>
      <color theme="1"/>
      <name val="Arial"/>
      <family val="2"/>
    </font>
    <font>
      <sz val="10.5"/>
      <name val="Arial"/>
      <family val="2"/>
    </font>
    <font>
      <sz val="9"/>
      <name val="Arial"/>
      <family val="2"/>
      <scheme val="minor"/>
    </font>
    <font>
      <sz val="11"/>
      <name val="Arial"/>
      <family val="2"/>
    </font>
    <font>
      <sz val="10"/>
      <color theme="1"/>
      <name val="Univers 45 Light"/>
    </font>
    <font>
      <b/>
      <sz val="10"/>
      <color theme="1"/>
      <name val="Univers 45 Light"/>
    </font>
    <font>
      <sz val="10"/>
      <color theme="0"/>
      <name val="Arial"/>
      <family val="2"/>
    </font>
    <font>
      <sz val="10"/>
      <color indexed="10"/>
      <name val="Arial"/>
      <family val="2"/>
    </font>
    <font>
      <sz val="10"/>
      <color theme="0" tint="-0.34998626667073579"/>
      <name val="Arial"/>
      <family val="2"/>
    </font>
    <font>
      <b/>
      <i/>
      <sz val="8"/>
      <name val="Arial"/>
      <family val="2"/>
    </font>
    <font>
      <sz val="10"/>
      <name val="Tahoma"/>
      <family val="2"/>
    </font>
    <font>
      <vertAlign val="superscript"/>
      <sz val="10"/>
      <name val="Arial"/>
      <family val="2"/>
    </font>
    <font>
      <b/>
      <i/>
      <vertAlign val="superscript"/>
      <sz val="10"/>
      <name val="Arial"/>
      <family val="2"/>
    </font>
    <font>
      <b/>
      <sz val="9"/>
      <color theme="1"/>
      <name val="Arial"/>
      <family val="2"/>
    </font>
    <font>
      <sz val="9"/>
      <color rgb="FF63635C"/>
      <name val="Arial"/>
      <family val="2"/>
    </font>
    <font>
      <b/>
      <sz val="10"/>
      <color theme="1"/>
      <name val="Arial"/>
      <family val="2"/>
      <scheme val="minor"/>
    </font>
    <font>
      <sz val="11"/>
      <name val="Arial"/>
      <family val="2"/>
      <scheme val="minor"/>
    </font>
    <font>
      <sz val="8"/>
      <color theme="1"/>
      <name val="Arial"/>
      <family val="2"/>
      <scheme val="minor"/>
    </font>
    <font>
      <sz val="10"/>
      <name val="MS Sans Serif"/>
    </font>
    <font>
      <sz val="10"/>
      <name val="MS Sans Serif"/>
      <family val="2"/>
    </font>
    <font>
      <sz val="13"/>
      <color theme="2" tint="-0.499984740745262"/>
      <name val="Mic 32 New Rounded Lt"/>
      <family val="2"/>
    </font>
    <font>
      <sz val="11"/>
      <color theme="1"/>
      <name val="Verdana"/>
      <family val="2"/>
    </font>
    <font>
      <sz val="18"/>
      <color theme="2" tint="-0.499984740745262"/>
      <name val="Mic 32 New Rounded Lt"/>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s>
  <fills count="32">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rgb="FFE7E6E6"/>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DFDFD"/>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rgb="FFF0EFEC"/>
        <bgColor indexed="64"/>
      </patternFill>
    </fill>
  </fills>
  <borders count="28">
    <border>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style="thin">
        <color indexed="64"/>
      </bottom>
      <diagonal/>
    </border>
  </borders>
  <cellStyleXfs count="507">
    <xf numFmtId="0" fontId="0"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0" fontId="21" fillId="0" borderId="0" applyNumberFormat="0" applyFill="0" applyBorder="0" applyAlignment="0" applyProtection="0"/>
    <xf numFmtId="9" fontId="28"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34" fillId="0" borderId="0" applyNumberFormat="0" applyFont="0" applyFill="0" applyBorder="0" applyAlignment="0" applyProtection="0"/>
    <xf numFmtId="0" fontId="11" fillId="0" borderId="0"/>
    <xf numFmtId="0" fontId="11" fillId="0" borderId="0"/>
    <xf numFmtId="0" fontId="11" fillId="0" borderId="0"/>
    <xf numFmtId="9" fontId="13" fillId="0" borderId="0" applyFont="0" applyFill="0" applyBorder="0" applyAlignment="0" applyProtection="0"/>
    <xf numFmtId="0" fontId="13" fillId="0" borderId="0"/>
    <xf numFmtId="0" fontId="13" fillId="0" borderId="0"/>
    <xf numFmtId="164" fontId="13" fillId="0" borderId="0" applyFont="0" applyFill="0" applyBorder="0" applyAlignment="0" applyProtection="0"/>
    <xf numFmtId="0" fontId="46" fillId="0" borderId="0"/>
    <xf numFmtId="0" fontId="11" fillId="0" borderId="0"/>
    <xf numFmtId="0" fontId="11" fillId="0" borderId="0"/>
    <xf numFmtId="0" fontId="11" fillId="0" borderId="0"/>
    <xf numFmtId="0" fontId="13"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13" fillId="0" borderId="0"/>
    <xf numFmtId="0" fontId="7" fillId="0" borderId="0"/>
    <xf numFmtId="0" fontId="7" fillId="0" borderId="0"/>
    <xf numFmtId="9" fontId="13" fillId="0" borderId="0" applyFont="0" applyFill="0" applyBorder="0" applyAlignment="0" applyProtection="0"/>
    <xf numFmtId="0" fontId="7" fillId="0" borderId="0"/>
    <xf numFmtId="0" fontId="7" fillId="0" borderId="0"/>
    <xf numFmtId="0" fontId="54" fillId="0" borderId="0"/>
    <xf numFmtId="0" fontId="7" fillId="0" borderId="0"/>
    <xf numFmtId="0" fontId="13" fillId="0" borderId="0"/>
    <xf numFmtId="0" fontId="54" fillId="0" borderId="0"/>
    <xf numFmtId="0" fontId="13"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39" fillId="0" borderId="0"/>
    <xf numFmtId="0" fontId="55" fillId="0" borderId="0"/>
    <xf numFmtId="0" fontId="13" fillId="0" borderId="0"/>
    <xf numFmtId="14" fontId="56" fillId="0" borderId="0">
      <alignment horizontal="left" vertical="top"/>
    </xf>
    <xf numFmtId="43" fontId="7" fillId="0" borderId="0" applyFont="0" applyFill="0" applyBorder="0" applyAlignment="0" applyProtection="0"/>
    <xf numFmtId="43" fontId="7" fillId="0" borderId="0" applyFont="0" applyFill="0" applyBorder="0" applyAlignment="0" applyProtection="0"/>
    <xf numFmtId="0" fontId="34" fillId="0" borderId="0"/>
    <xf numFmtId="0" fontId="34" fillId="0" borderId="0"/>
    <xf numFmtId="43" fontId="7" fillId="0" borderId="0" applyFont="0" applyFill="0" applyBorder="0" applyAlignment="0" applyProtection="0"/>
    <xf numFmtId="0" fontId="5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3" fillId="0" borderId="0"/>
    <xf numFmtId="164" fontId="7" fillId="0" borderId="0" applyFont="0" applyFill="0" applyBorder="0" applyAlignment="0" applyProtection="0"/>
    <xf numFmtId="0" fontId="58" fillId="0" borderId="0" applyFont="0">
      <alignment horizontal="left" vertical="center"/>
    </xf>
    <xf numFmtId="0" fontId="54" fillId="0" borderId="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13" fillId="9" borderId="17" applyNumberFormat="0" applyFont="0" applyAlignment="0" applyProtection="0"/>
    <xf numFmtId="0" fontId="13" fillId="9" borderId="17" applyNumberFormat="0" applyFont="0" applyAlignment="0" applyProtection="0"/>
    <xf numFmtId="0" fontId="13" fillId="9" borderId="17"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28" fillId="0" borderId="0"/>
    <xf numFmtId="0" fontId="7" fillId="0" borderId="0"/>
    <xf numFmtId="0" fontId="7"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28" fillId="0" borderId="0" applyFont="0" applyFill="0" applyBorder="0" applyAlignment="0" applyProtection="0"/>
    <xf numFmtId="9" fontId="7" fillId="0" borderId="0" applyFont="0" applyFill="0" applyBorder="0" applyAlignment="0" applyProtection="0"/>
    <xf numFmtId="0" fontId="7" fillId="0" borderId="0"/>
    <xf numFmtId="0" fontId="13" fillId="0" borderId="0"/>
    <xf numFmtId="0" fontId="13" fillId="0" borderId="0"/>
    <xf numFmtId="0" fontId="7" fillId="0" borderId="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59" fillId="20" borderId="0" applyNumberFormat="0" applyBorder="0" applyAlignment="0" applyProtection="0"/>
    <xf numFmtId="0" fontId="59" fillId="20"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3"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24" borderId="18" applyNumberFormat="0" applyAlignment="0" applyProtection="0"/>
    <xf numFmtId="0" fontId="61" fillId="24" borderId="18" applyNumberFormat="0" applyAlignment="0" applyProtection="0"/>
    <xf numFmtId="0" fontId="62" fillId="25" borderId="19" applyNumberFormat="0" applyAlignment="0" applyProtection="0"/>
    <xf numFmtId="0" fontId="62" fillId="25" borderId="19" applyNumberFormat="0" applyAlignment="0" applyProtection="0"/>
    <xf numFmtId="0" fontId="63" fillId="0" borderId="20" applyNumberFormat="0" applyFill="0" applyAlignment="0" applyProtection="0"/>
    <xf numFmtId="0" fontId="63" fillId="0" borderId="20"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1"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2"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65" fillId="15" borderId="18" applyNumberFormat="0" applyAlignment="0" applyProtection="0"/>
    <xf numFmtId="0" fontId="65" fillId="15" borderId="18" applyNumberFormat="0" applyAlignment="0" applyProtection="0"/>
    <xf numFmtId="0" fontId="66" fillId="11" borderId="0" applyNumberFormat="0" applyBorder="0" applyAlignment="0" applyProtection="0"/>
    <xf numFmtId="0" fontId="66" fillId="11" borderId="0" applyNumberFormat="0" applyBorder="0" applyAlignment="0" applyProtection="0"/>
    <xf numFmtId="3" fontId="13" fillId="0" borderId="21"/>
    <xf numFmtId="3" fontId="13" fillId="0" borderId="21"/>
    <xf numFmtId="184" fontId="13" fillId="0" borderId="0" applyFont="0" applyFill="0" applyBorder="0" applyAlignment="0" applyProtection="0"/>
    <xf numFmtId="0" fontId="67" fillId="30" borderId="0" applyNumberFormat="0" applyBorder="0" applyAlignment="0" applyProtection="0"/>
    <xf numFmtId="0" fontId="67" fillId="30" borderId="0" applyNumberFormat="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13" fillId="0" borderId="0" applyFont="0" applyFill="0" applyBorder="0" applyAlignment="0" applyProtection="0"/>
    <xf numFmtId="0" fontId="68" fillId="24" borderId="22" applyNumberFormat="0" applyAlignment="0" applyProtection="0"/>
    <xf numFmtId="0" fontId="68" fillId="24" borderId="22" applyNumberFormat="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0" borderId="23" applyNumberFormat="0" applyFill="0" applyAlignment="0" applyProtection="0"/>
    <xf numFmtId="0" fontId="71" fillId="0" borderId="23" applyNumberFormat="0" applyFill="0" applyAlignment="0" applyProtection="0"/>
    <xf numFmtId="0" fontId="72" fillId="0" borderId="24" applyNumberFormat="0" applyFill="0" applyAlignment="0" applyProtection="0"/>
    <xf numFmtId="0" fontId="72" fillId="0" borderId="24" applyNumberFormat="0" applyFill="0" applyAlignment="0" applyProtection="0"/>
    <xf numFmtId="0" fontId="64" fillId="0" borderId="25" applyNumberFormat="0" applyFill="0" applyAlignment="0" applyProtection="0"/>
    <xf numFmtId="0" fontId="64" fillId="0" borderId="25"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26" applyNumberFormat="0" applyFill="0" applyAlignment="0" applyProtection="0"/>
    <xf numFmtId="0" fontId="74" fillId="0" borderId="26" applyNumberFormat="0" applyFill="0" applyAlignment="0" applyProtection="0"/>
    <xf numFmtId="0" fontId="54" fillId="0" borderId="0"/>
    <xf numFmtId="0" fontId="54"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 fillId="0" borderId="0"/>
    <xf numFmtId="0" fontId="2" fillId="0" borderId="0"/>
    <xf numFmtId="9" fontId="2" fillId="0" borderId="0" applyFont="0" applyFill="0" applyBorder="0" applyAlignment="0" applyProtection="0"/>
    <xf numFmtId="0" fontId="1" fillId="0" borderId="0"/>
    <xf numFmtId="0" fontId="1" fillId="0" borderId="0"/>
  </cellStyleXfs>
  <cellXfs count="1092">
    <xf numFmtId="0" fontId="0" fillId="0" borderId="0" xfId="0"/>
    <xf numFmtId="0" fontId="14" fillId="2" borderId="0" xfId="0" applyFont="1" applyFill="1" applyAlignment="1">
      <alignment vertical="center"/>
    </xf>
    <xf numFmtId="4" fontId="0" fillId="2" borderId="0" xfId="0" applyNumberFormat="1" applyFill="1"/>
    <xf numFmtId="0" fontId="0" fillId="2" borderId="0" xfId="0" applyFill="1"/>
    <xf numFmtId="0" fontId="15" fillId="2" borderId="0" xfId="0" applyFont="1" applyFill="1" applyAlignment="1">
      <alignment horizontal="right"/>
    </xf>
    <xf numFmtId="17" fontId="0" fillId="2" borderId="1" xfId="0" applyNumberFormat="1" applyFill="1" applyBorder="1"/>
    <xf numFmtId="0" fontId="0" fillId="2" borderId="3" xfId="0" applyFill="1" applyBorder="1"/>
    <xf numFmtId="0" fontId="0" fillId="2" borderId="5" xfId="0" applyFill="1" applyBorder="1"/>
    <xf numFmtId="3" fontId="13" fillId="2" borderId="0" xfId="3" quotePrefix="1" applyNumberFormat="1" applyFill="1" applyAlignment="1">
      <alignment horizontal="right"/>
    </xf>
    <xf numFmtId="3" fontId="13" fillId="3" borderId="2" xfId="3" applyNumberFormat="1" applyFill="1" applyBorder="1" applyAlignment="1">
      <alignment horizontal="right"/>
    </xf>
    <xf numFmtId="165" fontId="13" fillId="2" borderId="0" xfId="3" applyNumberFormat="1" applyFill="1" applyAlignment="1">
      <alignment horizontal="right"/>
    </xf>
    <xf numFmtId="3" fontId="13" fillId="3" borderId="0" xfId="3" applyNumberFormat="1" applyFill="1" applyAlignment="1">
      <alignment horizontal="right"/>
    </xf>
    <xf numFmtId="0" fontId="14" fillId="2" borderId="6" xfId="0" applyFont="1" applyFill="1" applyBorder="1"/>
    <xf numFmtId="3" fontId="14" fillId="2" borderId="7" xfId="3" applyNumberFormat="1" applyFont="1" applyFill="1" applyBorder="1" applyAlignment="1">
      <alignment horizontal="right"/>
    </xf>
    <xf numFmtId="165" fontId="14" fillId="2" borderId="7" xfId="3" applyNumberFormat="1" applyFont="1" applyFill="1" applyBorder="1" applyAlignment="1">
      <alignment horizontal="right"/>
    </xf>
    <xf numFmtId="0" fontId="0" fillId="2" borderId="8" xfId="0" applyFill="1" applyBorder="1"/>
    <xf numFmtId="3" fontId="13" fillId="2" borderId="2" xfId="3" quotePrefix="1" applyNumberFormat="1" applyFill="1" applyBorder="1" applyAlignment="1">
      <alignment horizontal="right"/>
    </xf>
    <xf numFmtId="3" fontId="13" fillId="2" borderId="2" xfId="3" applyNumberFormat="1" applyFill="1" applyBorder="1" applyAlignment="1">
      <alignment horizontal="right"/>
    </xf>
    <xf numFmtId="165" fontId="16" fillId="2" borderId="0" xfId="3" quotePrefix="1" applyNumberFormat="1" applyFont="1" applyFill="1" applyAlignment="1">
      <alignment horizontal="right" vertical="center"/>
    </xf>
    <xf numFmtId="3" fontId="13" fillId="2" borderId="0" xfId="3" applyNumberFormat="1" applyFill="1" applyAlignment="1">
      <alignment horizontal="right"/>
    </xf>
    <xf numFmtId="165" fontId="16" fillId="2" borderId="0" xfId="3" applyNumberFormat="1" applyFont="1" applyFill="1" applyAlignment="1">
      <alignment horizontal="right" vertical="center"/>
    </xf>
    <xf numFmtId="3" fontId="13" fillId="3" borderId="0" xfId="3" applyNumberFormat="1" applyFill="1"/>
    <xf numFmtId="3" fontId="13" fillId="2" borderId="0" xfId="3" applyNumberFormat="1" applyFill="1"/>
    <xf numFmtId="0" fontId="0" fillId="2" borderId="0" xfId="0" applyFill="1" applyAlignment="1">
      <alignment horizontal="right"/>
    </xf>
    <xf numFmtId="165" fontId="13" fillId="2" borderId="2" xfId="3" applyNumberFormat="1" applyFill="1" applyBorder="1" applyAlignment="1">
      <alignment horizontal="right"/>
    </xf>
    <xf numFmtId="165" fontId="0" fillId="2" borderId="0" xfId="0" applyNumberFormat="1" applyFill="1" applyAlignment="1">
      <alignment horizontal="right"/>
    </xf>
    <xf numFmtId="0" fontId="17" fillId="2" borderId="0" xfId="0" applyFont="1" applyFill="1" applyAlignment="1">
      <alignment textRotation="180"/>
    </xf>
    <xf numFmtId="3" fontId="13" fillId="2" borderId="2" xfId="3" applyNumberFormat="1" applyFill="1" applyBorder="1"/>
    <xf numFmtId="0" fontId="0" fillId="2" borderId="9" xfId="0" applyFill="1" applyBorder="1"/>
    <xf numFmtId="3" fontId="13" fillId="2" borderId="4" xfId="3" applyNumberFormat="1" applyFill="1" applyBorder="1"/>
    <xf numFmtId="3" fontId="13" fillId="3" borderId="4" xfId="3" applyNumberFormat="1" applyFill="1" applyBorder="1" applyAlignment="1">
      <alignment horizontal="right"/>
    </xf>
    <xf numFmtId="165" fontId="13" fillId="2" borderId="4" xfId="3" applyNumberFormat="1" applyFill="1" applyBorder="1" applyAlignment="1">
      <alignment horizontal="right"/>
    </xf>
    <xf numFmtId="0" fontId="14" fillId="2" borderId="5" xfId="0" applyFont="1" applyFill="1" applyBorder="1"/>
    <xf numFmtId="3" fontId="14" fillId="2" borderId="0" xfId="3" applyNumberFormat="1" applyFont="1" applyFill="1"/>
    <xf numFmtId="165" fontId="14" fillId="2" borderId="0" xfId="3" applyNumberFormat="1" applyFont="1" applyFill="1" applyAlignment="1">
      <alignment horizontal="right"/>
    </xf>
    <xf numFmtId="0" fontId="18" fillId="4" borderId="6" xfId="0" applyFont="1" applyFill="1" applyBorder="1"/>
    <xf numFmtId="3" fontId="18" fillId="4" borderId="7" xfId="3" applyNumberFormat="1" applyFont="1" applyFill="1" applyBorder="1"/>
    <xf numFmtId="165" fontId="18" fillId="4" borderId="7" xfId="3" applyNumberFormat="1" applyFont="1" applyFill="1" applyBorder="1" applyAlignment="1">
      <alignment horizontal="right"/>
    </xf>
    <xf numFmtId="4" fontId="13" fillId="2" borderId="2" xfId="3" applyNumberFormat="1" applyFill="1" applyBorder="1" applyAlignment="1">
      <alignment horizontal="right"/>
    </xf>
    <xf numFmtId="0" fontId="14" fillId="3" borderId="5" xfId="0" applyFont="1" applyFill="1" applyBorder="1"/>
    <xf numFmtId="3" fontId="14" fillId="3" borderId="0" xfId="3" applyNumberFormat="1" applyFont="1" applyFill="1"/>
    <xf numFmtId="165" fontId="14" fillId="3" borderId="0" xfId="3" applyNumberFormat="1" applyFont="1" applyFill="1" applyAlignment="1">
      <alignment horizontal="right"/>
    </xf>
    <xf numFmtId="0" fontId="14" fillId="3" borderId="9" xfId="0" applyFont="1" applyFill="1" applyBorder="1"/>
    <xf numFmtId="3" fontId="14" fillId="3" borderId="4" xfId="3" applyNumberFormat="1" applyFont="1" applyFill="1" applyBorder="1"/>
    <xf numFmtId="165" fontId="14" fillId="3" borderId="4" xfId="3" applyNumberFormat="1" applyFont="1" applyFill="1" applyBorder="1" applyAlignment="1">
      <alignment horizontal="right"/>
    </xf>
    <xf numFmtId="0" fontId="15" fillId="2" borderId="0" xfId="0" applyFont="1" applyFill="1"/>
    <xf numFmtId="3" fontId="0" fillId="2" borderId="0" xfId="0" applyNumberFormat="1" applyFill="1"/>
    <xf numFmtId="0" fontId="15" fillId="2" borderId="0" xfId="0" quotePrefix="1" applyFont="1" applyFill="1"/>
    <xf numFmtId="0" fontId="14" fillId="2" borderId="0" xfId="0" applyFont="1" applyFill="1"/>
    <xf numFmtId="165" fontId="0" fillId="2" borderId="0" xfId="0" applyNumberFormat="1" applyFill="1"/>
    <xf numFmtId="0" fontId="14" fillId="2" borderId="4" xfId="0" applyFont="1" applyFill="1" applyBorder="1" applyAlignment="1">
      <alignment vertical="center"/>
    </xf>
    <xf numFmtId="17" fontId="0" fillId="2" borderId="8" xfId="0" applyNumberFormat="1" applyFill="1" applyBorder="1"/>
    <xf numFmtId="3" fontId="0" fillId="2" borderId="2" xfId="0" applyNumberFormat="1" applyFill="1" applyBorder="1" applyAlignment="1">
      <alignment horizontal="right"/>
    </xf>
    <xf numFmtId="3" fontId="0" fillId="2" borderId="2" xfId="0" quotePrefix="1" applyNumberFormat="1" applyFill="1" applyBorder="1" applyAlignment="1">
      <alignment horizontal="right"/>
    </xf>
    <xf numFmtId="3" fontId="0" fillId="3" borderId="2" xfId="0" applyNumberFormat="1" applyFill="1" applyBorder="1" applyAlignment="1">
      <alignment horizontal="right"/>
    </xf>
    <xf numFmtId="166" fontId="16" fillId="2" borderId="0" xfId="0" applyNumberFormat="1" applyFont="1" applyFill="1" applyAlignment="1">
      <alignment horizontal="right" vertical="center"/>
    </xf>
    <xf numFmtId="165" fontId="0" fillId="2" borderId="0" xfId="0" quotePrefix="1" applyNumberFormat="1" applyFill="1" applyAlignment="1">
      <alignment horizontal="right"/>
    </xf>
    <xf numFmtId="3" fontId="0" fillId="2" borderId="0" xfId="0" applyNumberFormat="1" applyFill="1" applyAlignment="1">
      <alignment horizontal="right"/>
    </xf>
    <xf numFmtId="3" fontId="0" fillId="2" borderId="0" xfId="0" quotePrefix="1" applyNumberFormat="1" applyFill="1" applyAlignment="1">
      <alignment horizontal="right"/>
    </xf>
    <xf numFmtId="3" fontId="0" fillId="3" borderId="0" xfId="0" applyNumberFormat="1" applyFill="1" applyAlignment="1">
      <alignment horizontal="right"/>
    </xf>
    <xf numFmtId="3" fontId="14" fillId="2" borderId="7" xfId="0" applyNumberFormat="1" applyFont="1" applyFill="1" applyBorder="1" applyAlignment="1">
      <alignment horizontal="right"/>
    </xf>
    <xf numFmtId="166" fontId="19" fillId="2" borderId="7" xfId="0" applyNumberFormat="1" applyFont="1" applyFill="1" applyBorder="1" applyAlignment="1">
      <alignment horizontal="right" vertical="center"/>
    </xf>
    <xf numFmtId="165" fontId="14" fillId="2" borderId="7" xfId="0" quotePrefix="1" applyNumberFormat="1" applyFont="1" applyFill="1" applyBorder="1" applyAlignment="1">
      <alignment horizontal="right"/>
    </xf>
    <xf numFmtId="165" fontId="0" fillId="2" borderId="2" xfId="0" quotePrefix="1" applyNumberFormat="1" applyFill="1" applyBorder="1" applyAlignment="1">
      <alignment horizontal="right"/>
    </xf>
    <xf numFmtId="165" fontId="14" fillId="2" borderId="7" xfId="0" applyNumberFormat="1" applyFont="1" applyFill="1" applyBorder="1" applyAlignment="1">
      <alignment horizontal="right"/>
    </xf>
    <xf numFmtId="3" fontId="0" fillId="3" borderId="0" xfId="0" applyNumberFormat="1" applyFill="1"/>
    <xf numFmtId="165" fontId="0" fillId="2" borderId="2" xfId="0" applyNumberFormat="1" applyFill="1" applyBorder="1" applyAlignment="1">
      <alignment horizontal="right"/>
    </xf>
    <xf numFmtId="3" fontId="0" fillId="2" borderId="2" xfId="0" applyNumberFormat="1" applyFill="1" applyBorder="1"/>
    <xf numFmtId="3" fontId="14" fillId="2" borderId="7" xfId="0" applyNumberFormat="1" applyFont="1" applyFill="1" applyBorder="1"/>
    <xf numFmtId="3" fontId="18" fillId="4" borderId="7" xfId="0" applyNumberFormat="1" applyFont="1" applyFill="1" applyBorder="1"/>
    <xf numFmtId="165" fontId="18" fillId="4" borderId="7" xfId="0" applyNumberFormat="1" applyFont="1" applyFill="1" applyBorder="1" applyAlignment="1">
      <alignment horizontal="right"/>
    </xf>
    <xf numFmtId="0" fontId="14" fillId="2" borderId="5" xfId="0" applyFont="1" applyFill="1" applyBorder="1" applyAlignment="1">
      <alignment horizontal="left"/>
    </xf>
    <xf numFmtId="3" fontId="14" fillId="2" borderId="0" xfId="0" applyNumberFormat="1" applyFont="1" applyFill="1"/>
    <xf numFmtId="165" fontId="14" fillId="2" borderId="0" xfId="0" applyNumberFormat="1" applyFont="1" applyFill="1" applyAlignment="1">
      <alignment horizontal="right"/>
    </xf>
    <xf numFmtId="0" fontId="14" fillId="3" borderId="5" xfId="0" applyFont="1" applyFill="1" applyBorder="1" applyAlignment="1">
      <alignment horizontal="left"/>
    </xf>
    <xf numFmtId="3" fontId="14" fillId="3" borderId="0" xfId="0" applyNumberFormat="1" applyFont="1" applyFill="1"/>
    <xf numFmtId="165" fontId="14" fillId="3" borderId="0" xfId="0" applyNumberFormat="1" applyFont="1" applyFill="1" applyAlignment="1">
      <alignment horizontal="right"/>
    </xf>
    <xf numFmtId="0" fontId="14" fillId="3" borderId="9" xfId="0" applyFont="1" applyFill="1" applyBorder="1" applyAlignment="1">
      <alignment horizontal="left"/>
    </xf>
    <xf numFmtId="3" fontId="14" fillId="3" borderId="4" xfId="0" applyNumberFormat="1" applyFont="1" applyFill="1" applyBorder="1"/>
    <xf numFmtId="165" fontId="14" fillId="3" borderId="4" xfId="0" applyNumberFormat="1" applyFont="1" applyFill="1" applyBorder="1" applyAlignment="1">
      <alignment horizontal="right"/>
    </xf>
    <xf numFmtId="3" fontId="13" fillId="2" borderId="2" xfId="0" applyNumberFormat="1" applyFont="1" applyFill="1" applyBorder="1" applyAlignment="1">
      <alignment horizontal="right"/>
    </xf>
    <xf numFmtId="3" fontId="13" fillId="3" borderId="2" xfId="0" applyNumberFormat="1" applyFont="1" applyFill="1" applyBorder="1" applyAlignment="1">
      <alignment horizontal="right"/>
    </xf>
    <xf numFmtId="165" fontId="16" fillId="2" borderId="0" xfId="0" applyNumberFormat="1" applyFont="1" applyFill="1" applyAlignment="1">
      <alignment horizontal="right" vertical="center"/>
    </xf>
    <xf numFmtId="3" fontId="13" fillId="2" borderId="0" xfId="0" applyNumberFormat="1" applyFont="1" applyFill="1" applyAlignment="1">
      <alignment horizontal="right"/>
    </xf>
    <xf numFmtId="3" fontId="13" fillId="3" borderId="0" xfId="0" applyNumberFormat="1" applyFont="1" applyFill="1" applyAlignment="1">
      <alignment horizontal="right"/>
    </xf>
    <xf numFmtId="3" fontId="14" fillId="2" borderId="2" xfId="0" applyNumberFormat="1" applyFont="1" applyFill="1" applyBorder="1" applyAlignment="1">
      <alignment horizontal="right"/>
    </xf>
    <xf numFmtId="165" fontId="19" fillId="2" borderId="7" xfId="0" applyNumberFormat="1" applyFont="1" applyFill="1" applyBorder="1" applyAlignment="1">
      <alignment horizontal="right" vertical="center"/>
    </xf>
    <xf numFmtId="3" fontId="13" fillId="2" borderId="0" xfId="0" applyNumberFormat="1" applyFont="1" applyFill="1"/>
    <xf numFmtId="165" fontId="13" fillId="2" borderId="0" xfId="0" applyNumberFormat="1" applyFont="1" applyFill="1" applyAlignment="1">
      <alignment horizontal="right"/>
    </xf>
    <xf numFmtId="3" fontId="0" fillId="2" borderId="4" xfId="0" applyNumberFormat="1" applyFill="1" applyBorder="1"/>
    <xf numFmtId="165" fontId="0" fillId="2" borderId="4" xfId="0" applyNumberFormat="1" applyFill="1" applyBorder="1"/>
    <xf numFmtId="165" fontId="14" fillId="2" borderId="0" xfId="0" applyNumberFormat="1" applyFont="1" applyFill="1" applyAlignment="1">
      <alignment vertical="center"/>
    </xf>
    <xf numFmtId="165" fontId="14" fillId="2" borderId="4" xfId="0" applyNumberFormat="1" applyFont="1" applyFill="1" applyBorder="1" applyAlignment="1">
      <alignment vertical="center"/>
    </xf>
    <xf numFmtId="0" fontId="17" fillId="2" borderId="4" xfId="0" applyFont="1" applyFill="1" applyBorder="1" applyAlignment="1">
      <alignment horizontal="right"/>
    </xf>
    <xf numFmtId="17" fontId="0" fillId="2" borderId="2" xfId="0" applyNumberFormat="1" applyFill="1" applyBorder="1"/>
    <xf numFmtId="0" fontId="0" fillId="2" borderId="4" xfId="0" applyFill="1" applyBorder="1"/>
    <xf numFmtId="0" fontId="0" fillId="2" borderId="2" xfId="0" applyFill="1" applyBorder="1"/>
    <xf numFmtId="3" fontId="13" fillId="2" borderId="2" xfId="0" quotePrefix="1" applyNumberFormat="1" applyFont="1" applyFill="1" applyBorder="1" applyAlignment="1">
      <alignment horizontal="right"/>
    </xf>
    <xf numFmtId="165" fontId="13" fillId="2" borderId="2" xfId="0" applyNumberFormat="1" applyFont="1" applyFill="1" applyBorder="1" applyAlignment="1">
      <alignment horizontal="right"/>
    </xf>
    <xf numFmtId="165" fontId="16" fillId="5" borderId="0" xfId="0" applyNumberFormat="1" applyFont="1" applyFill="1" applyAlignment="1">
      <alignment horizontal="right" vertical="center"/>
    </xf>
    <xf numFmtId="3" fontId="13" fillId="2" borderId="0" xfId="0" quotePrefix="1" applyNumberFormat="1" applyFont="1" applyFill="1" applyAlignment="1">
      <alignment horizontal="right"/>
    </xf>
    <xf numFmtId="0" fontId="14" fillId="2" borderId="2" xfId="0" applyFont="1" applyFill="1" applyBorder="1"/>
    <xf numFmtId="165" fontId="14" fillId="2" borderId="2" xfId="0" applyNumberFormat="1" applyFont="1" applyFill="1" applyBorder="1" applyAlignment="1">
      <alignment horizontal="right"/>
    </xf>
    <xf numFmtId="0" fontId="13" fillId="2" borderId="0" xfId="0" applyFont="1" applyFill="1"/>
    <xf numFmtId="3" fontId="13" fillId="2" borderId="4" xfId="0" quotePrefix="1" applyNumberFormat="1" applyFont="1" applyFill="1" applyBorder="1" applyAlignment="1">
      <alignment horizontal="right"/>
    </xf>
    <xf numFmtId="3" fontId="0" fillId="2" borderId="4" xfId="0" applyNumberFormat="1" applyFill="1" applyBorder="1" applyAlignment="1">
      <alignment horizontal="right"/>
    </xf>
    <xf numFmtId="3" fontId="0" fillId="3" borderId="4" xfId="0" applyNumberFormat="1" applyFill="1" applyBorder="1" applyAlignment="1">
      <alignment horizontal="right"/>
    </xf>
    <xf numFmtId="165" fontId="0" fillId="2" borderId="4" xfId="0" applyNumberFormat="1" applyFill="1" applyBorder="1" applyAlignment="1">
      <alignment horizontal="right"/>
    </xf>
    <xf numFmtId="0" fontId="14" fillId="2" borderId="4" xfId="0" applyFont="1" applyFill="1" applyBorder="1"/>
    <xf numFmtId="3" fontId="14" fillId="2" borderId="4" xfId="0" applyNumberFormat="1" applyFont="1" applyFill="1" applyBorder="1" applyAlignment="1">
      <alignment horizontal="right"/>
    </xf>
    <xf numFmtId="165" fontId="14" fillId="2" borderId="4" xfId="0" applyNumberFormat="1" applyFont="1" applyFill="1" applyBorder="1" applyAlignment="1">
      <alignment horizontal="right"/>
    </xf>
    <xf numFmtId="0" fontId="13" fillId="2" borderId="2" xfId="0" applyFont="1" applyFill="1" applyBorder="1"/>
    <xf numFmtId="0" fontId="13" fillId="2" borderId="4" xfId="0" applyFont="1" applyFill="1" applyBorder="1"/>
    <xf numFmtId="3" fontId="13" fillId="2" borderId="4" xfId="0" applyNumberFormat="1" applyFont="1" applyFill="1" applyBorder="1" applyAlignment="1">
      <alignment horizontal="right"/>
    </xf>
    <xf numFmtId="3" fontId="13" fillId="3" borderId="4" xfId="0" applyNumberFormat="1" applyFont="1" applyFill="1" applyBorder="1" applyAlignment="1">
      <alignment horizontal="right"/>
    </xf>
    <xf numFmtId="165" fontId="13" fillId="2" borderId="4" xfId="0" applyNumberFormat="1" applyFont="1" applyFill="1" applyBorder="1" applyAlignment="1">
      <alignment horizontal="right"/>
    </xf>
    <xf numFmtId="3" fontId="14" fillId="2" borderId="4" xfId="0" applyNumberFormat="1" applyFont="1" applyFill="1" applyBorder="1"/>
    <xf numFmtId="165" fontId="14" fillId="2" borderId="4" xfId="0" applyNumberFormat="1" applyFont="1" applyFill="1" applyBorder="1"/>
    <xf numFmtId="3" fontId="0" fillId="3" borderId="2" xfId="0" applyNumberFormat="1" applyFill="1" applyBorder="1"/>
    <xf numFmtId="165" fontId="0" fillId="2" borderId="2" xfId="0" applyNumberFormat="1" applyFill="1" applyBorder="1"/>
    <xf numFmtId="3" fontId="0" fillId="3" borderId="4" xfId="0" applyNumberFormat="1" applyFill="1" applyBorder="1"/>
    <xf numFmtId="165" fontId="14" fillId="2" borderId="0" xfId="0" applyNumberFormat="1" applyFont="1" applyFill="1"/>
    <xf numFmtId="0" fontId="18" fillId="4" borderId="7" xfId="0" applyFont="1" applyFill="1" applyBorder="1"/>
    <xf numFmtId="165" fontId="18" fillId="4" borderId="7" xfId="0" applyNumberFormat="1" applyFont="1" applyFill="1" applyBorder="1"/>
    <xf numFmtId="0" fontId="14" fillId="3" borderId="0" xfId="0" applyFont="1" applyFill="1" applyAlignment="1">
      <alignment horizontal="left" indent="4"/>
    </xf>
    <xf numFmtId="165" fontId="14" fillId="3" borderId="0" xfId="0" applyNumberFormat="1" applyFont="1" applyFill="1"/>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left"/>
    </xf>
    <xf numFmtId="0" fontId="0" fillId="2" borderId="0" xfId="0" applyFill="1" applyAlignment="1">
      <alignment horizontal="center"/>
    </xf>
    <xf numFmtId="3" fontId="13" fillId="3" borderId="2" xfId="0" applyNumberFormat="1" applyFont="1" applyFill="1" applyBorder="1"/>
    <xf numFmtId="3" fontId="13" fillId="2" borderId="2" xfId="0" applyNumberFormat="1" applyFont="1" applyFill="1" applyBorder="1"/>
    <xf numFmtId="0" fontId="0" fillId="2" borderId="0" xfId="0" applyFill="1" applyAlignment="1">
      <alignment horizontal="left"/>
    </xf>
    <xf numFmtId="3" fontId="13" fillId="3" borderId="0" xfId="0" applyNumberFormat="1" applyFont="1" applyFill="1"/>
    <xf numFmtId="0" fontId="0" fillId="2" borderId="2" xfId="0" applyFill="1" applyBorder="1" applyAlignment="1">
      <alignment horizontal="center"/>
    </xf>
    <xf numFmtId="0" fontId="0" fillId="2" borderId="4" xfId="0" applyFill="1" applyBorder="1" applyAlignment="1">
      <alignment horizontal="left"/>
    </xf>
    <xf numFmtId="0" fontId="0" fillId="2" borderId="4" xfId="0" applyFill="1" applyBorder="1" applyAlignment="1">
      <alignment horizontal="center"/>
    </xf>
    <xf numFmtId="3" fontId="13" fillId="3" borderId="4" xfId="0" applyNumberFormat="1" applyFont="1" applyFill="1" applyBorder="1"/>
    <xf numFmtId="3" fontId="13" fillId="2" borderId="4" xfId="0" applyNumberFormat="1" applyFont="1" applyFill="1" applyBorder="1"/>
    <xf numFmtId="3" fontId="15" fillId="2" borderId="0" xfId="0" applyNumberFormat="1" applyFont="1" applyFill="1"/>
    <xf numFmtId="0" fontId="13" fillId="2" borderId="5" xfId="0" applyFont="1" applyFill="1" applyBorder="1"/>
    <xf numFmtId="0" fontId="14" fillId="2" borderId="8" xfId="0" applyFont="1" applyFill="1" applyBorder="1"/>
    <xf numFmtId="3" fontId="14" fillId="2" borderId="2" xfId="0" applyNumberFormat="1" applyFont="1" applyFill="1" applyBorder="1"/>
    <xf numFmtId="165" fontId="14" fillId="2" borderId="7" xfId="0" applyNumberFormat="1" applyFont="1" applyFill="1" applyBorder="1"/>
    <xf numFmtId="165" fontId="14" fillId="2" borderId="2" xfId="0" applyNumberFormat="1" applyFont="1" applyFill="1" applyBorder="1"/>
    <xf numFmtId="167" fontId="0" fillId="2" borderId="0" xfId="2" applyNumberFormat="1" applyFont="1" applyFill="1"/>
    <xf numFmtId="0" fontId="13" fillId="2" borderId="5" xfId="0" applyFont="1" applyFill="1" applyBorder="1" applyAlignment="1">
      <alignment horizontal="left" vertical="center"/>
    </xf>
    <xf numFmtId="168" fontId="0" fillId="2" borderId="0" xfId="0" applyNumberFormat="1" applyFill="1"/>
    <xf numFmtId="4" fontId="13" fillId="2" borderId="5" xfId="0" applyNumberFormat="1" applyFont="1" applyFill="1" applyBorder="1" applyAlignment="1">
      <alignment horizontal="left" vertical="center" wrapText="1"/>
    </xf>
    <xf numFmtId="0" fontId="14" fillId="2" borderId="6" xfId="0" applyFont="1" applyFill="1" applyBorder="1" applyAlignment="1">
      <alignment horizontal="left"/>
    </xf>
    <xf numFmtId="0" fontId="13" fillId="2" borderId="0" xfId="0" quotePrefix="1" applyFont="1" applyFill="1"/>
    <xf numFmtId="165" fontId="0" fillId="3" borderId="2" xfId="0" applyNumberFormat="1" applyFill="1" applyBorder="1" applyAlignment="1">
      <alignment horizontal="right"/>
    </xf>
    <xf numFmtId="165" fontId="0" fillId="3" borderId="0" xfId="0" applyNumberFormat="1" applyFill="1" applyAlignment="1">
      <alignment horizontal="right"/>
    </xf>
    <xf numFmtId="165" fontId="0" fillId="2" borderId="4" xfId="0" quotePrefix="1" applyNumberFormat="1" applyFill="1" applyBorder="1" applyAlignment="1">
      <alignment horizontal="right"/>
    </xf>
    <xf numFmtId="165" fontId="0" fillId="3" borderId="4" xfId="0" quotePrefix="1" applyNumberFormat="1" applyFill="1" applyBorder="1" applyAlignment="1">
      <alignment horizontal="right"/>
    </xf>
    <xf numFmtId="165" fontId="0" fillId="3" borderId="0" xfId="0" applyNumberFormat="1" applyFill="1"/>
    <xf numFmtId="165" fontId="0" fillId="3" borderId="0" xfId="0" quotePrefix="1" applyNumberFormat="1" applyFill="1" applyAlignment="1">
      <alignment horizontal="right"/>
    </xf>
    <xf numFmtId="0" fontId="14" fillId="2" borderId="7" xfId="0" applyFont="1" applyFill="1" applyBorder="1"/>
    <xf numFmtId="165" fontId="0" fillId="3" borderId="2" xfId="0" applyNumberFormat="1" applyFill="1" applyBorder="1"/>
    <xf numFmtId="165" fontId="0" fillId="3" borderId="4" xfId="0" applyNumberFormat="1" applyFill="1" applyBorder="1"/>
    <xf numFmtId="165" fontId="20" fillId="2" borderId="2" xfId="0" applyNumberFormat="1" applyFont="1" applyFill="1" applyBorder="1"/>
    <xf numFmtId="0" fontId="14" fillId="3" borderId="0" xfId="0" applyFont="1" applyFill="1"/>
    <xf numFmtId="165" fontId="13" fillId="3" borderId="0" xfId="3" applyNumberFormat="1" applyFill="1" applyAlignment="1">
      <alignment horizontal="right"/>
    </xf>
    <xf numFmtId="165" fontId="16" fillId="2" borderId="4" xfId="0" applyNumberFormat="1" applyFont="1" applyFill="1" applyBorder="1" applyAlignment="1">
      <alignment horizontal="right" vertical="center"/>
    </xf>
    <xf numFmtId="169" fontId="0" fillId="2" borderId="0" xfId="0" applyNumberFormat="1" applyFill="1"/>
    <xf numFmtId="0" fontId="18" fillId="4" borderId="4" xfId="0" applyFont="1" applyFill="1" applyBorder="1"/>
    <xf numFmtId="0" fontId="14" fillId="2" borderId="13" xfId="0" applyFont="1" applyFill="1" applyBorder="1" applyAlignment="1">
      <alignment horizontal="center"/>
    </xf>
    <xf numFmtId="0" fontId="0" fillId="2" borderId="4" xfId="0" applyFill="1" applyBorder="1" applyAlignment="1">
      <alignment horizontal="right"/>
    </xf>
    <xf numFmtId="2" fontId="0" fillId="2" borderId="0" xfId="0" applyNumberFormat="1" applyFill="1"/>
    <xf numFmtId="2" fontId="0" fillId="3" borderId="0" xfId="0" applyNumberFormat="1" applyFill="1"/>
    <xf numFmtId="169" fontId="14" fillId="2" borderId="0" xfId="0" applyNumberFormat="1" applyFont="1" applyFill="1" applyAlignment="1">
      <alignment horizontal="center"/>
    </xf>
    <xf numFmtId="2" fontId="0" fillId="2" borderId="5" xfId="0" applyNumberFormat="1" applyFill="1" applyBorder="1"/>
    <xf numFmtId="170" fontId="0" fillId="2" borderId="4" xfId="0" applyNumberFormat="1" applyFill="1" applyBorder="1"/>
    <xf numFmtId="170" fontId="0" fillId="3" borderId="4" xfId="0" applyNumberFormat="1" applyFill="1" applyBorder="1"/>
    <xf numFmtId="169" fontId="14" fillId="2" borderId="11" xfId="0" applyNumberFormat="1" applyFont="1" applyFill="1" applyBorder="1" applyAlignment="1">
      <alignment horizontal="center"/>
    </xf>
    <xf numFmtId="170" fontId="0" fillId="2" borderId="9" xfId="0" applyNumberFormat="1" applyFill="1" applyBorder="1"/>
    <xf numFmtId="0" fontId="14" fillId="2" borderId="7" xfId="0" applyFont="1" applyFill="1" applyBorder="1" applyAlignment="1">
      <alignment horizontal="right" vertical="center"/>
    </xf>
    <xf numFmtId="0" fontId="0" fillId="2" borderId="7" xfId="0" applyFill="1" applyBorder="1" applyAlignment="1">
      <alignment horizontal="right" vertical="center"/>
    </xf>
    <xf numFmtId="4" fontId="0" fillId="2" borderId="7" xfId="0" applyNumberFormat="1" applyFill="1" applyBorder="1" applyAlignment="1">
      <alignment horizontal="right" vertical="center"/>
    </xf>
    <xf numFmtId="0" fontId="0" fillId="2" borderId="7" xfId="0" applyFill="1" applyBorder="1" applyAlignment="1">
      <alignment horizontal="right" vertical="center" wrapText="1" shrinkToFit="1"/>
    </xf>
    <xf numFmtId="165" fontId="0" fillId="2" borderId="12" xfId="0" applyNumberFormat="1" applyFill="1" applyBorder="1"/>
    <xf numFmtId="165" fontId="0" fillId="2" borderId="11" xfId="0" applyNumberFormat="1" applyFill="1" applyBorder="1"/>
    <xf numFmtId="165" fontId="14" fillId="6" borderId="7" xfId="0" applyNumberFormat="1" applyFont="1" applyFill="1" applyBorder="1"/>
    <xf numFmtId="0" fontId="14" fillId="2" borderId="0" xfId="0" applyFont="1" applyFill="1" applyAlignment="1">
      <alignment horizontal="center" vertical="center"/>
    </xf>
    <xf numFmtId="17" fontId="0" fillId="2" borderId="0" xfId="0" applyNumberFormat="1" applyFill="1"/>
    <xf numFmtId="0" fontId="0" fillId="2" borderId="2" xfId="0" applyFill="1" applyBorder="1" applyAlignment="1">
      <alignment horizontal="right" vertical="center"/>
    </xf>
    <xf numFmtId="4" fontId="0" fillId="2" borderId="2" xfId="0" applyNumberFormat="1" applyFill="1" applyBorder="1" applyAlignment="1">
      <alignment horizontal="right" vertical="center"/>
    </xf>
    <xf numFmtId="0" fontId="0" fillId="2" borderId="2" xfId="0" applyFill="1" applyBorder="1" applyAlignment="1">
      <alignment horizontal="right" vertical="center" wrapText="1" shrinkToFit="1"/>
    </xf>
    <xf numFmtId="169" fontId="0" fillId="2" borderId="2" xfId="0" applyNumberFormat="1" applyFill="1" applyBorder="1"/>
    <xf numFmtId="169" fontId="0" fillId="3" borderId="2" xfId="0" applyNumberFormat="1" applyFill="1" applyBorder="1"/>
    <xf numFmtId="169" fontId="0" fillId="2" borderId="4" xfId="0" applyNumberFormat="1" applyFill="1" applyBorder="1"/>
    <xf numFmtId="169" fontId="0" fillId="3" borderId="4" xfId="0" applyNumberFormat="1" applyFill="1" applyBorder="1"/>
    <xf numFmtId="4" fontId="0" fillId="3" borderId="0" xfId="0" applyNumberFormat="1" applyFill="1"/>
    <xf numFmtId="4" fontId="0" fillId="2" borderId="2" xfId="0" applyNumberFormat="1" applyFill="1" applyBorder="1"/>
    <xf numFmtId="4" fontId="0" fillId="2" borderId="4" xfId="0" applyNumberFormat="1" applyFill="1" applyBorder="1" applyAlignment="1">
      <alignment horizontal="right"/>
    </xf>
    <xf numFmtId="4" fontId="0" fillId="3" borderId="4" xfId="0" applyNumberFormat="1" applyFill="1" applyBorder="1" applyAlignment="1">
      <alignment horizontal="right"/>
    </xf>
    <xf numFmtId="0" fontId="14" fillId="0" borderId="0" xfId="0" applyFont="1" applyAlignment="1">
      <alignment vertical="center"/>
    </xf>
    <xf numFmtId="0" fontId="15" fillId="0" borderId="0" xfId="0" applyFont="1" applyAlignment="1">
      <alignment horizontal="right"/>
    </xf>
    <xf numFmtId="0" fontId="14" fillId="2" borderId="7" xfId="0" applyFont="1" applyFill="1" applyBorder="1" applyAlignment="1">
      <alignment vertical="center"/>
    </xf>
    <xf numFmtId="4" fontId="0" fillId="3" borderId="2" xfId="0" applyNumberFormat="1" applyFill="1" applyBorder="1"/>
    <xf numFmtId="0" fontId="15" fillId="0" borderId="0" xfId="0" applyFont="1" applyAlignment="1">
      <alignment horizontal="left"/>
    </xf>
    <xf numFmtId="0" fontId="23" fillId="2" borderId="0" xfId="0" applyFont="1" applyFill="1" applyAlignment="1">
      <alignment horizontal="center"/>
    </xf>
    <xf numFmtId="0" fontId="24" fillId="2" borderId="0" xfId="0" applyFont="1" applyFill="1"/>
    <xf numFmtId="0" fontId="25" fillId="2" borderId="0" xfId="0" applyFont="1" applyFill="1"/>
    <xf numFmtId="0" fontId="21" fillId="2" borderId="0" xfId="4" applyFill="1"/>
    <xf numFmtId="0" fontId="21" fillId="2" borderId="0" xfId="4" applyFill="1" applyAlignment="1">
      <alignment horizontal="left"/>
    </xf>
    <xf numFmtId="0" fontId="21" fillId="2" borderId="0" xfId="4" applyFill="1" applyAlignment="1">
      <alignment horizontal="center"/>
    </xf>
    <xf numFmtId="0" fontId="13" fillId="2" borderId="0" xfId="0" applyFont="1" applyFill="1" applyAlignment="1">
      <alignment horizontal="left"/>
    </xf>
    <xf numFmtId="0" fontId="21" fillId="2" borderId="0" xfId="4" applyFill="1" applyBorder="1"/>
    <xf numFmtId="0" fontId="21" fillId="0" borderId="0" xfId="4" applyFill="1"/>
    <xf numFmtId="49" fontId="13" fillId="2" borderId="0" xfId="3" applyNumberFormat="1" applyFill="1"/>
    <xf numFmtId="49" fontId="22" fillId="2" borderId="7" xfId="3" applyNumberFormat="1" applyFont="1" applyFill="1" applyBorder="1" applyAlignment="1">
      <alignment horizontal="left"/>
    </xf>
    <xf numFmtId="0" fontId="14" fillId="2" borderId="7" xfId="3" quotePrefix="1" applyFont="1" applyFill="1" applyBorder="1" applyAlignment="1">
      <alignment horizontal="center" vertical="center"/>
    </xf>
    <xf numFmtId="0" fontId="14" fillId="2" borderId="7" xfId="3" quotePrefix="1" applyFont="1" applyFill="1" applyBorder="1" applyAlignment="1">
      <alignment horizontal="right" vertical="center"/>
    </xf>
    <xf numFmtId="49" fontId="14" fillId="2" borderId="2" xfId="3" applyNumberFormat="1" applyFont="1" applyFill="1" applyBorder="1"/>
    <xf numFmtId="0" fontId="14" fillId="2" borderId="2" xfId="3" applyFont="1" applyFill="1" applyBorder="1" applyAlignment="1">
      <alignment horizontal="center" vertical="center"/>
    </xf>
    <xf numFmtId="4" fontId="14" fillId="2" borderId="2" xfId="3" applyNumberFormat="1" applyFont="1" applyFill="1" applyBorder="1" applyAlignment="1">
      <alignment horizontal="center" vertical="center"/>
    </xf>
    <xf numFmtId="49" fontId="13" fillId="2" borderId="2" xfId="3" applyNumberFormat="1" applyFill="1" applyBorder="1"/>
    <xf numFmtId="49" fontId="13" fillId="2" borderId="2" xfId="3" applyNumberFormat="1" applyFill="1" applyBorder="1" applyAlignment="1">
      <alignment horizontal="center"/>
    </xf>
    <xf numFmtId="49" fontId="26" fillId="2" borderId="2" xfId="3" applyNumberFormat="1" applyFont="1" applyFill="1" applyBorder="1" applyAlignment="1">
      <alignment horizontal="center"/>
    </xf>
    <xf numFmtId="3" fontId="16" fillId="2" borderId="2" xfId="3" applyNumberFormat="1" applyFont="1" applyFill="1" applyBorder="1" applyAlignment="1">
      <alignment horizontal="right" indent="1"/>
    </xf>
    <xf numFmtId="3" fontId="16" fillId="3" borderId="2" xfId="3" applyNumberFormat="1" applyFont="1" applyFill="1" applyBorder="1" applyAlignment="1">
      <alignment horizontal="right" indent="1"/>
    </xf>
    <xf numFmtId="49" fontId="0" fillId="2" borderId="0" xfId="3" applyNumberFormat="1" applyFont="1" applyFill="1"/>
    <xf numFmtId="49" fontId="13" fillId="2" borderId="0" xfId="3" applyNumberFormat="1" applyFill="1" applyAlignment="1">
      <alignment horizontal="center"/>
    </xf>
    <xf numFmtId="49" fontId="26" fillId="2" borderId="0" xfId="3" applyNumberFormat="1" applyFont="1" applyFill="1" applyAlignment="1">
      <alignment horizontal="center"/>
    </xf>
    <xf numFmtId="49" fontId="13" fillId="2" borderId="4" xfId="3" applyNumberFormat="1" applyFill="1" applyBorder="1"/>
    <xf numFmtId="49" fontId="13" fillId="2" borderId="4" xfId="3" applyNumberFormat="1" applyFill="1" applyBorder="1" applyAlignment="1">
      <alignment horizontal="center"/>
    </xf>
    <xf numFmtId="49" fontId="26" fillId="2" borderId="4" xfId="3" applyNumberFormat="1" applyFont="1" applyFill="1" applyBorder="1" applyAlignment="1">
      <alignment horizontal="center"/>
    </xf>
    <xf numFmtId="49" fontId="14" fillId="2" borderId="7" xfId="3" applyNumberFormat="1" applyFont="1" applyFill="1" applyBorder="1"/>
    <xf numFmtId="49" fontId="13" fillId="2" borderId="7" xfId="3" applyNumberFormat="1" applyFill="1" applyBorder="1" applyAlignment="1">
      <alignment horizontal="center"/>
    </xf>
    <xf numFmtId="49" fontId="26" fillId="2" borderId="7" xfId="3" applyNumberFormat="1" applyFont="1" applyFill="1" applyBorder="1" applyAlignment="1">
      <alignment horizontal="center"/>
    </xf>
    <xf numFmtId="3" fontId="16" fillId="2" borderId="7" xfId="3" applyNumberFormat="1" applyFont="1" applyFill="1" applyBorder="1" applyAlignment="1">
      <alignment horizontal="right" indent="1"/>
    </xf>
    <xf numFmtId="171" fontId="13" fillId="2" borderId="0" xfId="3" applyNumberFormat="1" applyFill="1"/>
    <xf numFmtId="49" fontId="27" fillId="2" borderId="4" xfId="3" applyNumberFormat="1" applyFont="1" applyFill="1" applyBorder="1" applyAlignment="1">
      <alignment horizontal="center"/>
    </xf>
    <xf numFmtId="49" fontId="14" fillId="3" borderId="2" xfId="3" applyNumberFormat="1" applyFont="1" applyFill="1" applyBorder="1"/>
    <xf numFmtId="49" fontId="14" fillId="3" borderId="2" xfId="3" applyNumberFormat="1" applyFont="1" applyFill="1" applyBorder="1" applyAlignment="1">
      <alignment horizontal="center"/>
    </xf>
    <xf numFmtId="49" fontId="26" fillId="3" borderId="2" xfId="3" applyNumberFormat="1" applyFont="1" applyFill="1" applyBorder="1" applyAlignment="1">
      <alignment horizontal="center"/>
    </xf>
    <xf numFmtId="49" fontId="14" fillId="3" borderId="4" xfId="3" applyNumberFormat="1" applyFont="1" applyFill="1" applyBorder="1"/>
    <xf numFmtId="49" fontId="14" fillId="3" borderId="4" xfId="3" applyNumberFormat="1" applyFont="1" applyFill="1" applyBorder="1" applyAlignment="1">
      <alignment horizontal="center"/>
    </xf>
    <xf numFmtId="49" fontId="26" fillId="3" borderId="4" xfId="3" applyNumberFormat="1" applyFont="1" applyFill="1" applyBorder="1" applyAlignment="1">
      <alignment horizontal="center"/>
    </xf>
    <xf numFmtId="49" fontId="15" fillId="2" borderId="0" xfId="3" applyNumberFormat="1" applyFont="1" applyFill="1"/>
    <xf numFmtId="2" fontId="13" fillId="2" borderId="0" xfId="3" applyNumberFormat="1" applyFill="1"/>
    <xf numFmtId="169" fontId="13" fillId="2" borderId="0" xfId="3" applyNumberFormat="1" applyFill="1"/>
    <xf numFmtId="0" fontId="13" fillId="2" borderId="0" xfId="3" applyFill="1"/>
    <xf numFmtId="0" fontId="11" fillId="2" borderId="0" xfId="6" applyFill="1"/>
    <xf numFmtId="2" fontId="13" fillId="2" borderId="0" xfId="3" applyNumberFormat="1" applyFill="1" applyAlignment="1">
      <alignment horizontal="right"/>
    </xf>
    <xf numFmtId="0" fontId="14" fillId="2" borderId="0" xfId="3" applyFont="1" applyFill="1" applyAlignment="1">
      <alignment vertical="center"/>
    </xf>
    <xf numFmtId="0" fontId="14" fillId="2" borderId="0" xfId="3" applyFont="1" applyFill="1"/>
    <xf numFmtId="0" fontId="14" fillId="2" borderId="4" xfId="3" applyFont="1" applyFill="1" applyBorder="1" applyAlignment="1">
      <alignment vertical="center"/>
    </xf>
    <xf numFmtId="0" fontId="14" fillId="2" borderId="4" xfId="3" applyFont="1" applyFill="1" applyBorder="1"/>
    <xf numFmtId="0" fontId="15" fillId="2" borderId="0" xfId="3" applyFont="1" applyFill="1" applyAlignment="1">
      <alignment horizontal="right"/>
    </xf>
    <xf numFmtId="17" fontId="13" fillId="2" borderId="2" xfId="3" applyNumberFormat="1" applyFill="1" applyBorder="1"/>
    <xf numFmtId="0" fontId="13" fillId="2" borderId="4" xfId="3" applyFill="1" applyBorder="1"/>
    <xf numFmtId="165" fontId="13" fillId="2" borderId="0" xfId="3" applyNumberFormat="1" applyFill="1"/>
    <xf numFmtId="0" fontId="0" fillId="2" borderId="0" xfId="3" applyFont="1" applyFill="1"/>
    <xf numFmtId="165" fontId="16" fillId="2" borderId="0" xfId="3" applyNumberFormat="1" applyFont="1" applyFill="1" applyAlignment="1">
      <alignment horizontal="right"/>
    </xf>
    <xf numFmtId="0" fontId="18" fillId="4" borderId="7" xfId="3" applyFont="1" applyFill="1" applyBorder="1"/>
    <xf numFmtId="165" fontId="18" fillId="4" borderId="7" xfId="3" applyNumberFormat="1" applyFont="1" applyFill="1" applyBorder="1"/>
    <xf numFmtId="0" fontId="15" fillId="0" borderId="0" xfId="3" applyFont="1"/>
    <xf numFmtId="0" fontId="15" fillId="2" borderId="0" xfId="3" applyFont="1" applyFill="1"/>
    <xf numFmtId="3" fontId="15" fillId="2" borderId="0" xfId="3" applyNumberFormat="1" applyFont="1" applyFill="1"/>
    <xf numFmtId="4" fontId="15" fillId="2" borderId="0" xfId="3" applyNumberFormat="1" applyFont="1" applyFill="1"/>
    <xf numFmtId="0" fontId="13" fillId="0" borderId="0" xfId="3"/>
    <xf numFmtId="0" fontId="14" fillId="2" borderId="7" xfId="3" applyFont="1" applyFill="1" applyBorder="1"/>
    <xf numFmtId="3" fontId="14" fillId="2" borderId="7" xfId="3" applyNumberFormat="1" applyFont="1" applyFill="1" applyBorder="1"/>
    <xf numFmtId="3" fontId="19" fillId="2" borderId="7" xfId="3" applyNumberFormat="1" applyFont="1" applyFill="1" applyBorder="1"/>
    <xf numFmtId="3" fontId="19" fillId="3" borderId="7" xfId="3" applyNumberFormat="1" applyFont="1" applyFill="1" applyBorder="1"/>
    <xf numFmtId="165" fontId="19" fillId="2" borderId="7" xfId="3" applyNumberFormat="1" applyFont="1" applyFill="1" applyBorder="1"/>
    <xf numFmtId="165" fontId="14" fillId="2" borderId="7" xfId="3" applyNumberFormat="1" applyFont="1" applyFill="1" applyBorder="1"/>
    <xf numFmtId="3" fontId="16" fillId="2" borderId="0" xfId="3" applyNumberFormat="1" applyFont="1" applyFill="1"/>
    <xf numFmtId="3" fontId="16" fillId="3" borderId="0" xfId="3" applyNumberFormat="1" applyFont="1" applyFill="1"/>
    <xf numFmtId="3" fontId="13" fillId="2" borderId="4" xfId="3" applyNumberFormat="1" applyFill="1" applyBorder="1" applyAlignment="1">
      <alignment horizontal="right"/>
    </xf>
    <xf numFmtId="165" fontId="16" fillId="2" borderId="4" xfId="3" applyNumberFormat="1" applyFont="1" applyFill="1" applyBorder="1" applyAlignment="1">
      <alignment horizontal="right"/>
    </xf>
    <xf numFmtId="0" fontId="14" fillId="2" borderId="7" xfId="3" applyFont="1" applyFill="1" applyBorder="1" applyAlignment="1">
      <alignment horizontal="left"/>
    </xf>
    <xf numFmtId="1" fontId="13" fillId="2" borderId="0" xfId="3" applyNumberFormat="1" applyFill="1"/>
    <xf numFmtId="3" fontId="16" fillId="2" borderId="4" xfId="3" applyNumberFormat="1" applyFont="1" applyFill="1" applyBorder="1"/>
    <xf numFmtId="3" fontId="16" fillId="3" borderId="4" xfId="3" applyNumberFormat="1" applyFont="1" applyFill="1" applyBorder="1"/>
    <xf numFmtId="3" fontId="16" fillId="2" borderId="4" xfId="3" applyNumberFormat="1" applyFont="1" applyFill="1" applyBorder="1" applyAlignment="1">
      <alignment horizontal="right"/>
    </xf>
    <xf numFmtId="3" fontId="16" fillId="3" borderId="4" xfId="3" applyNumberFormat="1" applyFont="1" applyFill="1" applyBorder="1" applyAlignment="1">
      <alignment horizontal="right"/>
    </xf>
    <xf numFmtId="169" fontId="16" fillId="2" borderId="4" xfId="3" applyNumberFormat="1" applyFont="1" applyFill="1" applyBorder="1"/>
    <xf numFmtId="0" fontId="26" fillId="2" borderId="7" xfId="3" applyFont="1" applyFill="1" applyBorder="1"/>
    <xf numFmtId="3" fontId="26" fillId="2" borderId="7" xfId="3" applyNumberFormat="1" applyFont="1" applyFill="1" applyBorder="1"/>
    <xf numFmtId="3" fontId="32" fillId="2" borderId="7" xfId="3" applyNumberFormat="1" applyFont="1" applyFill="1" applyBorder="1"/>
    <xf numFmtId="3" fontId="32" fillId="3" borderId="7" xfId="3" applyNumberFormat="1" applyFont="1" applyFill="1" applyBorder="1"/>
    <xf numFmtId="165" fontId="32" fillId="2" borderId="7" xfId="3" applyNumberFormat="1" applyFont="1" applyFill="1" applyBorder="1"/>
    <xf numFmtId="165" fontId="26" fillId="2" borderId="7" xfId="3" applyNumberFormat="1" applyFont="1" applyFill="1" applyBorder="1"/>
    <xf numFmtId="0" fontId="17" fillId="2" borderId="0" xfId="3" applyFont="1" applyFill="1" applyAlignment="1">
      <alignment textRotation="180"/>
    </xf>
    <xf numFmtId="0" fontId="13" fillId="2" borderId="2" xfId="3" applyFill="1" applyBorder="1"/>
    <xf numFmtId="3" fontId="16" fillId="3" borderId="2" xfId="3" applyNumberFormat="1" applyFont="1" applyFill="1" applyBorder="1"/>
    <xf numFmtId="172" fontId="13" fillId="2" borderId="0" xfId="3" applyNumberFormat="1" applyFill="1"/>
    <xf numFmtId="0" fontId="18" fillId="4" borderId="4" xfId="3" applyFont="1" applyFill="1" applyBorder="1"/>
    <xf numFmtId="3" fontId="18" fillId="4" borderId="4" xfId="3" applyNumberFormat="1" applyFont="1" applyFill="1" applyBorder="1"/>
    <xf numFmtId="4" fontId="13" fillId="2" borderId="0" xfId="3" applyNumberFormat="1" applyFill="1"/>
    <xf numFmtId="3" fontId="35" fillId="2" borderId="0" xfId="9" applyNumberFormat="1" applyFont="1" applyFill="1" applyBorder="1" applyAlignment="1" applyProtection="1">
      <alignment horizontal="right"/>
      <protection locked="0"/>
    </xf>
    <xf numFmtId="0" fontId="14" fillId="2" borderId="2" xfId="3" applyFont="1" applyFill="1" applyBorder="1" applyAlignment="1">
      <alignment vertical="center"/>
    </xf>
    <xf numFmtId="0" fontId="14" fillId="2" borderId="13" xfId="3" applyFont="1" applyFill="1" applyBorder="1" applyAlignment="1">
      <alignment horizontal="right"/>
    </xf>
    <xf numFmtId="3" fontId="13" fillId="3" borderId="2" xfId="3" applyNumberFormat="1" applyFill="1" applyBorder="1"/>
    <xf numFmtId="165" fontId="13" fillId="2" borderId="2" xfId="3" applyNumberFormat="1" applyFill="1" applyBorder="1"/>
    <xf numFmtId="165" fontId="13" fillId="2" borderId="10" xfId="3" applyNumberFormat="1" applyFill="1" applyBorder="1"/>
    <xf numFmtId="3" fontId="13" fillId="2" borderId="8" xfId="3" applyNumberFormat="1" applyFill="1" applyBorder="1"/>
    <xf numFmtId="165" fontId="13" fillId="2" borderId="12" xfId="3" applyNumberFormat="1" applyFill="1" applyBorder="1"/>
    <xf numFmtId="3" fontId="13" fillId="2" borderId="5" xfId="3" applyNumberFormat="1" applyFill="1" applyBorder="1"/>
    <xf numFmtId="1" fontId="13" fillId="2" borderId="0" xfId="3" applyNumberFormat="1" applyFill="1" applyAlignment="1">
      <alignment horizontal="right"/>
    </xf>
    <xf numFmtId="174" fontId="13" fillId="2" borderId="0" xfId="3" applyNumberFormat="1" applyFill="1" applyAlignment="1">
      <alignment horizontal="right"/>
    </xf>
    <xf numFmtId="165" fontId="18" fillId="4" borderId="13" xfId="3" applyNumberFormat="1" applyFont="1" applyFill="1" applyBorder="1"/>
    <xf numFmtId="3" fontId="18" fillId="4" borderId="6" xfId="3" applyNumberFormat="1" applyFont="1" applyFill="1" applyBorder="1"/>
    <xf numFmtId="0" fontId="14" fillId="2" borderId="7" xfId="3" applyFont="1" applyFill="1" applyBorder="1" applyAlignment="1">
      <alignment vertical="center"/>
    </xf>
    <xf numFmtId="4" fontId="14" fillId="2" borderId="7" xfId="3" applyNumberFormat="1" applyFont="1" applyFill="1" applyBorder="1" applyAlignment="1">
      <alignment horizontal="right" vertical="center" wrapText="1"/>
    </xf>
    <xf numFmtId="0" fontId="14" fillId="2" borderId="13" xfId="3" applyFont="1" applyFill="1" applyBorder="1" applyAlignment="1">
      <alignment horizontal="right" vertical="center" wrapText="1" shrinkToFit="1"/>
    </xf>
    <xf numFmtId="0" fontId="16" fillId="2" borderId="0" xfId="3" applyFont="1" applyFill="1"/>
    <xf numFmtId="174" fontId="13" fillId="2" borderId="0" xfId="3" quotePrefix="1" applyNumberFormat="1" applyFill="1" applyAlignment="1">
      <alignment horizontal="right"/>
    </xf>
    <xf numFmtId="165" fontId="14" fillId="2" borderId="0" xfId="3" applyNumberFormat="1" applyFont="1" applyFill="1"/>
    <xf numFmtId="165" fontId="14" fillId="2" borderId="12" xfId="3" applyNumberFormat="1" applyFont="1" applyFill="1" applyBorder="1"/>
    <xf numFmtId="3" fontId="14" fillId="2" borderId="5" xfId="3" applyNumberFormat="1" applyFont="1" applyFill="1" applyBorder="1"/>
    <xf numFmtId="0" fontId="36" fillId="2" borderId="0" xfId="10" applyFont="1" applyFill="1"/>
    <xf numFmtId="0" fontId="15" fillId="2" borderId="0" xfId="10" applyFont="1" applyFill="1" applyAlignment="1">
      <alignment horizontal="right"/>
    </xf>
    <xf numFmtId="0" fontId="13" fillId="2" borderId="7" xfId="3" applyFill="1" applyBorder="1" applyAlignment="1">
      <alignment horizontal="right"/>
    </xf>
    <xf numFmtId="3" fontId="13" fillId="2" borderId="0" xfId="10" applyNumberFormat="1" applyFont="1" applyFill="1"/>
    <xf numFmtId="3" fontId="14" fillId="3" borderId="7" xfId="3" applyNumberFormat="1" applyFont="1" applyFill="1" applyBorder="1"/>
    <xf numFmtId="165" fontId="14" fillId="2" borderId="13" xfId="3" applyNumberFormat="1" applyFont="1" applyFill="1" applyBorder="1"/>
    <xf numFmtId="3" fontId="14" fillId="2" borderId="6" xfId="3" applyNumberFormat="1" applyFont="1" applyFill="1" applyBorder="1"/>
    <xf numFmtId="3" fontId="26" fillId="2" borderId="7" xfId="3" applyNumberFormat="1" applyFont="1" applyFill="1" applyBorder="1" applyAlignment="1">
      <alignment horizontal="right"/>
    </xf>
    <xf numFmtId="3" fontId="26" fillId="3" borderId="7" xfId="3" applyNumberFormat="1" applyFont="1" applyFill="1" applyBorder="1" applyAlignment="1">
      <alignment horizontal="right"/>
    </xf>
    <xf numFmtId="165" fontId="26" fillId="2" borderId="13" xfId="3" applyNumberFormat="1" applyFont="1" applyFill="1" applyBorder="1"/>
    <xf numFmtId="0" fontId="26" fillId="2" borderId="0" xfId="3" applyFont="1" applyFill="1"/>
    <xf numFmtId="3" fontId="26" fillId="2" borderId="0" xfId="3" applyNumberFormat="1" applyFont="1" applyFill="1"/>
    <xf numFmtId="4" fontId="26" fillId="2" borderId="0" xfId="3" applyNumberFormat="1" applyFont="1" applyFill="1"/>
    <xf numFmtId="0" fontId="17" fillId="2" borderId="0" xfId="3" applyFont="1" applyFill="1" applyAlignment="1">
      <alignment horizontal="center"/>
    </xf>
    <xf numFmtId="0" fontId="14" fillId="2" borderId="4" xfId="3" applyFont="1" applyFill="1" applyBorder="1" applyAlignment="1">
      <alignment horizontal="center" vertical="center"/>
    </xf>
    <xf numFmtId="0" fontId="14" fillId="2" borderId="4" xfId="3" applyFont="1" applyFill="1" applyBorder="1" applyAlignment="1">
      <alignment horizontal="center" vertical="center" wrapText="1"/>
    </xf>
    <xf numFmtId="0" fontId="14" fillId="2" borderId="6" xfId="3" applyFont="1" applyFill="1" applyBorder="1" applyAlignment="1">
      <alignment horizontal="center" vertical="center"/>
    </xf>
    <xf numFmtId="0" fontId="14" fillId="2" borderId="7" xfId="3" applyFont="1" applyFill="1" applyBorder="1" applyAlignment="1">
      <alignment horizontal="center" vertical="center" wrapText="1"/>
    </xf>
    <xf numFmtId="0" fontId="14" fillId="2" borderId="7" xfId="3" applyFont="1" applyFill="1" applyBorder="1" applyAlignment="1">
      <alignment horizontal="center" vertical="center"/>
    </xf>
    <xf numFmtId="174" fontId="13" fillId="2" borderId="2" xfId="3" applyNumberFormat="1" applyFill="1" applyBorder="1" applyAlignment="1">
      <alignment horizontal="right"/>
    </xf>
    <xf numFmtId="174" fontId="13" fillId="2" borderId="2" xfId="3" applyNumberFormat="1" applyFill="1" applyBorder="1"/>
    <xf numFmtId="3" fontId="14" fillId="3" borderId="2" xfId="3" applyNumberFormat="1" applyFont="1" applyFill="1" applyBorder="1"/>
    <xf numFmtId="174" fontId="13" fillId="2" borderId="0" xfId="3" applyNumberFormat="1" applyFill="1"/>
    <xf numFmtId="3" fontId="13" fillId="2" borderId="5" xfId="3" applyNumberFormat="1" applyFill="1" applyBorder="1" applyAlignment="1">
      <alignment horizontal="right"/>
    </xf>
    <xf numFmtId="174" fontId="18" fillId="4" borderId="7" xfId="3" applyNumberFormat="1" applyFont="1" applyFill="1" applyBorder="1"/>
    <xf numFmtId="0" fontId="33" fillId="2" borderId="0" xfId="3" applyFont="1" applyFill="1" applyAlignment="1">
      <alignment horizontal="center"/>
    </xf>
    <xf numFmtId="165" fontId="18" fillId="4" borderId="12" xfId="3" applyNumberFormat="1" applyFont="1" applyFill="1" applyBorder="1"/>
    <xf numFmtId="3" fontId="14" fillId="2" borderId="4" xfId="3" applyNumberFormat="1" applyFont="1" applyFill="1" applyBorder="1" applyAlignment="1">
      <alignment horizontal="right"/>
    </xf>
    <xf numFmtId="3" fontId="14" fillId="2" borderId="4" xfId="3" applyNumberFormat="1" applyFont="1" applyFill="1" applyBorder="1"/>
    <xf numFmtId="165" fontId="14" fillId="2" borderId="4" xfId="3" applyNumberFormat="1" applyFont="1" applyFill="1" applyBorder="1" applyAlignment="1">
      <alignment horizontal="right"/>
    </xf>
    <xf numFmtId="165" fontId="14" fillId="2" borderId="11" xfId="3" applyNumberFormat="1" applyFont="1" applyFill="1" applyBorder="1"/>
    <xf numFmtId="3" fontId="14" fillId="2" borderId="9" xfId="3" applyNumberFormat="1" applyFont="1" applyFill="1" applyBorder="1"/>
    <xf numFmtId="165" fontId="13" fillId="2" borderId="4" xfId="3" applyNumberFormat="1" applyFill="1" applyBorder="1"/>
    <xf numFmtId="165" fontId="16" fillId="2" borderId="4" xfId="3" applyNumberFormat="1" applyFont="1" applyFill="1" applyBorder="1"/>
    <xf numFmtId="165" fontId="16" fillId="3" borderId="4" xfId="3" applyNumberFormat="1" applyFont="1" applyFill="1" applyBorder="1"/>
    <xf numFmtId="165" fontId="13" fillId="2" borderId="4" xfId="3" quotePrefix="1" applyNumberFormat="1" applyFill="1" applyBorder="1" applyAlignment="1">
      <alignment horizontal="right"/>
    </xf>
    <xf numFmtId="165" fontId="16" fillId="2" borderId="9" xfId="3" applyNumberFormat="1" applyFont="1" applyFill="1" applyBorder="1"/>
    <xf numFmtId="0" fontId="15" fillId="2" borderId="0" xfId="3" applyFont="1" applyFill="1" applyAlignment="1">
      <alignment horizontal="center"/>
    </xf>
    <xf numFmtId="0" fontId="26" fillId="2" borderId="4" xfId="3" applyFont="1" applyFill="1" applyBorder="1" applyAlignment="1">
      <alignment horizontal="right" vertical="center"/>
    </xf>
    <xf numFmtId="0" fontId="26" fillId="2" borderId="4" xfId="3" applyFont="1" applyFill="1" applyBorder="1" applyAlignment="1">
      <alignment horizontal="right" vertical="center" wrapText="1"/>
    </xf>
    <xf numFmtId="0" fontId="26" fillId="2" borderId="7" xfId="3" applyFont="1" applyFill="1" applyBorder="1" applyAlignment="1">
      <alignment horizontal="right" vertical="center"/>
    </xf>
    <xf numFmtId="0" fontId="13" fillId="2" borderId="0" xfId="3" applyFill="1" applyAlignment="1">
      <alignment horizontal="left"/>
    </xf>
    <xf numFmtId="165" fontId="16" fillId="2" borderId="0" xfId="3" applyNumberFormat="1" applyFont="1" applyFill="1"/>
    <xf numFmtId="0" fontId="13" fillId="2" borderId="4" xfId="3" applyFill="1" applyBorder="1" applyAlignment="1">
      <alignment horizontal="left"/>
    </xf>
    <xf numFmtId="3" fontId="13" fillId="2" borderId="9" xfId="3" applyNumberFormat="1" applyFill="1" applyBorder="1" applyAlignment="1">
      <alignment horizontal="right"/>
    </xf>
    <xf numFmtId="0" fontId="13" fillId="2" borderId="0" xfId="3" applyFill="1" applyAlignment="1">
      <alignment horizontal="right"/>
    </xf>
    <xf numFmtId="0" fontId="37" fillId="2" borderId="0" xfId="3" applyFont="1" applyFill="1"/>
    <xf numFmtId="0" fontId="13" fillId="2" borderId="7" xfId="3" applyFill="1" applyBorder="1"/>
    <xf numFmtId="0" fontId="14" fillId="2" borderId="7" xfId="3" applyFont="1" applyFill="1" applyBorder="1" applyAlignment="1">
      <alignment horizontal="right" vertical="center"/>
    </xf>
    <xf numFmtId="3" fontId="0" fillId="2" borderId="0" xfId="3" applyNumberFormat="1" applyFont="1" applyFill="1"/>
    <xf numFmtId="3" fontId="18" fillId="4" borderId="7" xfId="3" applyNumberFormat="1" applyFont="1" applyFill="1" applyBorder="1" applyAlignment="1">
      <alignment horizontal="left"/>
    </xf>
    <xf numFmtId="3" fontId="38" fillId="2" borderId="0" xfId="3" applyNumberFormat="1" applyFont="1" applyFill="1"/>
    <xf numFmtId="17" fontId="13" fillId="2" borderId="8" xfId="3" applyNumberFormat="1" applyFill="1" applyBorder="1"/>
    <xf numFmtId="0" fontId="13" fillId="2" borderId="9" xfId="3" applyFill="1" applyBorder="1"/>
    <xf numFmtId="0" fontId="14" fillId="2" borderId="7" xfId="3" applyFont="1" applyFill="1" applyBorder="1" applyAlignment="1">
      <alignment horizontal="right" vertical="center" wrapText="1" shrinkToFit="1"/>
    </xf>
    <xf numFmtId="0" fontId="13" fillId="2" borderId="8" xfId="3" applyFill="1" applyBorder="1" applyAlignment="1">
      <alignment horizontal="right"/>
    </xf>
    <xf numFmtId="0" fontId="13" fillId="2" borderId="2" xfId="3" applyFill="1" applyBorder="1" applyAlignment="1">
      <alignment horizontal="right"/>
    </xf>
    <xf numFmtId="0" fontId="13" fillId="2" borderId="8" xfId="3" applyFill="1" applyBorder="1"/>
    <xf numFmtId="3" fontId="13" fillId="2" borderId="4" xfId="3" quotePrefix="1" applyNumberFormat="1" applyFill="1" applyBorder="1" applyAlignment="1">
      <alignment horizontal="right"/>
    </xf>
    <xf numFmtId="3" fontId="13" fillId="3" borderId="4" xfId="3" quotePrefix="1" applyNumberFormat="1" applyFill="1" applyBorder="1" applyAlignment="1">
      <alignment horizontal="right"/>
    </xf>
    <xf numFmtId="1" fontId="13" fillId="2" borderId="9" xfId="3" applyNumberFormat="1" applyFill="1" applyBorder="1" applyAlignment="1">
      <alignment horizontal="right"/>
    </xf>
    <xf numFmtId="0" fontId="18" fillId="4" borderId="6" xfId="3" applyFont="1" applyFill="1" applyBorder="1"/>
    <xf numFmtId="165" fontId="18" fillId="4" borderId="4" xfId="3" applyNumberFormat="1" applyFont="1" applyFill="1" applyBorder="1"/>
    <xf numFmtId="165" fontId="18" fillId="4" borderId="11" xfId="3" applyNumberFormat="1" applyFont="1" applyFill="1" applyBorder="1"/>
    <xf numFmtId="165" fontId="13" fillId="2" borderId="11" xfId="3" applyNumberFormat="1" applyFill="1" applyBorder="1"/>
    <xf numFmtId="0" fontId="26" fillId="2" borderId="4" xfId="3" applyFont="1" applyFill="1" applyBorder="1"/>
    <xf numFmtId="3" fontId="26" fillId="2" borderId="4" xfId="3" applyNumberFormat="1" applyFont="1" applyFill="1" applyBorder="1" applyAlignment="1">
      <alignment horizontal="right"/>
    </xf>
    <xf numFmtId="3" fontId="26" fillId="3" borderId="4" xfId="3" applyNumberFormat="1" applyFont="1" applyFill="1" applyBorder="1" applyAlignment="1">
      <alignment horizontal="right"/>
    </xf>
    <xf numFmtId="165" fontId="26" fillId="2" borderId="4" xfId="3" applyNumberFormat="1" applyFont="1" applyFill="1" applyBorder="1"/>
    <xf numFmtId="165" fontId="26" fillId="2" borderId="11" xfId="3" applyNumberFormat="1" applyFont="1" applyFill="1" applyBorder="1"/>
    <xf numFmtId="3" fontId="26" fillId="2" borderId="6" xfId="3" applyNumberFormat="1" applyFont="1" applyFill="1" applyBorder="1"/>
    <xf numFmtId="1" fontId="11" fillId="2" borderId="0" xfId="6" applyNumberFormat="1" applyFill="1"/>
    <xf numFmtId="0" fontId="14" fillId="2" borderId="0" xfId="10" applyFont="1" applyFill="1" applyAlignment="1">
      <alignment vertical="center"/>
    </xf>
    <xf numFmtId="0" fontId="39" fillId="2" borderId="0" xfId="10" applyFont="1" applyFill="1"/>
    <xf numFmtId="0" fontId="13" fillId="2" borderId="2" xfId="10" applyFont="1" applyFill="1" applyBorder="1" applyAlignment="1">
      <alignment horizontal="left"/>
    </xf>
    <xf numFmtId="3" fontId="13" fillId="2" borderId="2" xfId="10" applyNumberFormat="1" applyFont="1" applyFill="1" applyBorder="1"/>
    <xf numFmtId="0" fontId="13" fillId="2" borderId="0" xfId="10" applyFont="1" applyFill="1" applyAlignment="1">
      <alignment horizontal="left"/>
    </xf>
    <xf numFmtId="3" fontId="13" fillId="2" borderId="0" xfId="10" applyNumberFormat="1" applyFont="1" applyFill="1" applyAlignment="1">
      <alignment horizontal="right"/>
    </xf>
    <xf numFmtId="0" fontId="40" fillId="2" borderId="0" xfId="10" applyFont="1" applyFill="1"/>
    <xf numFmtId="3" fontId="13" fillId="2" borderId="0" xfId="10" quotePrefix="1" applyNumberFormat="1" applyFont="1" applyFill="1" applyAlignment="1">
      <alignment horizontal="right"/>
    </xf>
    <xf numFmtId="3" fontId="14" fillId="2" borderId="7" xfId="10" applyNumberFormat="1" applyFont="1" applyFill="1" applyBorder="1" applyAlignment="1">
      <alignment horizontal="left"/>
    </xf>
    <xf numFmtId="3" fontId="14" fillId="2" borderId="7" xfId="10" applyNumberFormat="1" applyFont="1" applyFill="1" applyBorder="1" applyAlignment="1">
      <alignment horizontal="right"/>
    </xf>
    <xf numFmtId="173" fontId="39" fillId="2" borderId="0" xfId="10" applyNumberFormat="1" applyFont="1" applyFill="1"/>
    <xf numFmtId="3" fontId="39" fillId="2" borderId="0" xfId="10" applyNumberFormat="1" applyFont="1" applyFill="1"/>
    <xf numFmtId="165" fontId="39" fillId="2" borderId="0" xfId="10" applyNumberFormat="1" applyFont="1" applyFill="1" applyAlignment="1">
      <alignment horizontal="right"/>
    </xf>
    <xf numFmtId="3" fontId="14" fillId="2" borderId="0" xfId="10" applyNumberFormat="1" applyFont="1" applyFill="1" applyAlignment="1">
      <alignment horizontal="left"/>
    </xf>
    <xf numFmtId="3" fontId="14" fillId="2" borderId="0" xfId="10" applyNumberFormat="1" applyFont="1" applyFill="1" applyAlignment="1">
      <alignment horizontal="right"/>
    </xf>
    <xf numFmtId="0" fontId="13" fillId="2" borderId="0" xfId="10" applyFont="1" applyFill="1"/>
    <xf numFmtId="4" fontId="14" fillId="2" borderId="7" xfId="3" applyNumberFormat="1" applyFont="1" applyFill="1" applyBorder="1" applyAlignment="1">
      <alignment horizontal="right" vertical="center"/>
    </xf>
    <xf numFmtId="0" fontId="14" fillId="2" borderId="4" xfId="3" applyFont="1" applyFill="1" applyBorder="1" applyAlignment="1">
      <alignment horizontal="right" vertical="center"/>
    </xf>
    <xf numFmtId="4" fontId="15" fillId="0" borderId="0" xfId="3" applyNumberFormat="1" applyFont="1"/>
    <xf numFmtId="0" fontId="14" fillId="2" borderId="0" xfId="3" applyFont="1" applyFill="1" applyAlignment="1">
      <alignment horizontal="left" vertical="center"/>
    </xf>
    <xf numFmtId="4" fontId="13" fillId="2" borderId="2" xfId="3" applyNumberFormat="1" applyFill="1" applyBorder="1"/>
    <xf numFmtId="4" fontId="13" fillId="3" borderId="2" xfId="3" applyNumberFormat="1" applyFill="1" applyBorder="1"/>
    <xf numFmtId="4" fontId="13" fillId="3" borderId="0" xfId="3" applyNumberFormat="1" applyFill="1"/>
    <xf numFmtId="4" fontId="16" fillId="2" borderId="0" xfId="3" applyNumberFormat="1" applyFont="1" applyFill="1"/>
    <xf numFmtId="2" fontId="20" fillId="2" borderId="0" xfId="3" applyNumberFormat="1" applyFont="1" applyFill="1"/>
    <xf numFmtId="4" fontId="13" fillId="2" borderId="4" xfId="3" applyNumberFormat="1" applyFill="1" applyBorder="1"/>
    <xf numFmtId="2" fontId="13" fillId="2" borderId="4" xfId="3" applyNumberFormat="1" applyFill="1" applyBorder="1"/>
    <xf numFmtId="4" fontId="13" fillId="3" borderId="4" xfId="3" applyNumberFormat="1" applyFill="1" applyBorder="1"/>
    <xf numFmtId="4" fontId="18" fillId="4" borderId="4" xfId="3" applyNumberFormat="1" applyFont="1" applyFill="1" applyBorder="1"/>
    <xf numFmtId="165" fontId="18" fillId="4" borderId="4" xfId="3" applyNumberFormat="1" applyFont="1" applyFill="1" applyBorder="1" applyAlignment="1">
      <alignment horizontal="right"/>
    </xf>
    <xf numFmtId="2" fontId="14" fillId="2" borderId="7" xfId="3" applyNumberFormat="1" applyFont="1" applyFill="1" applyBorder="1" applyAlignment="1">
      <alignment horizontal="left" vertical="center" wrapText="1"/>
    </xf>
    <xf numFmtId="2" fontId="14" fillId="2" borderId="7" xfId="3" applyNumberFormat="1" applyFont="1" applyFill="1" applyBorder="1" applyAlignment="1">
      <alignment horizontal="right" vertical="center" wrapText="1"/>
    </xf>
    <xf numFmtId="176" fontId="13" fillId="2" borderId="0" xfId="3" applyNumberFormat="1" applyFill="1"/>
    <xf numFmtId="176" fontId="13" fillId="2" borderId="2" xfId="3" applyNumberFormat="1" applyFill="1" applyBorder="1"/>
    <xf numFmtId="177" fontId="13" fillId="2" borderId="2" xfId="3" applyNumberFormat="1" applyFill="1" applyBorder="1"/>
    <xf numFmtId="176" fontId="13" fillId="2" borderId="4" xfId="3" applyNumberFormat="1" applyFill="1" applyBorder="1"/>
    <xf numFmtId="177" fontId="13" fillId="2" borderId="4" xfId="3" applyNumberFormat="1" applyFill="1" applyBorder="1"/>
    <xf numFmtId="176" fontId="13" fillId="2" borderId="14" xfId="3" applyNumberFormat="1" applyFill="1" applyBorder="1"/>
    <xf numFmtId="176" fontId="13" fillId="2" borderId="15" xfId="3" applyNumberFormat="1" applyFill="1" applyBorder="1"/>
    <xf numFmtId="176" fontId="13" fillId="2" borderId="7" xfId="3" applyNumberFormat="1" applyFill="1" applyBorder="1"/>
    <xf numFmtId="177" fontId="13" fillId="2" borderId="7" xfId="3" applyNumberFormat="1" applyFill="1" applyBorder="1"/>
    <xf numFmtId="176" fontId="13" fillId="2" borderId="16" xfId="3" applyNumberFormat="1" applyFill="1" applyBorder="1"/>
    <xf numFmtId="177" fontId="13" fillId="2" borderId="16" xfId="3" applyNumberFormat="1" applyFill="1" applyBorder="1"/>
    <xf numFmtId="177" fontId="13" fillId="2" borderId="15" xfId="3" applyNumberFormat="1" applyFill="1" applyBorder="1"/>
    <xf numFmtId="2" fontId="18" fillId="4" borderId="9" xfId="3" applyNumberFormat="1" applyFont="1" applyFill="1" applyBorder="1" applyAlignment="1">
      <alignment horizontal="left"/>
    </xf>
    <xf numFmtId="2" fontId="18" fillId="4" borderId="4" xfId="3" applyNumberFormat="1" applyFont="1" applyFill="1" applyBorder="1" applyAlignment="1">
      <alignment horizontal="left"/>
    </xf>
    <xf numFmtId="0" fontId="18" fillId="4" borderId="2" xfId="3" applyFont="1" applyFill="1" applyBorder="1"/>
    <xf numFmtId="3" fontId="18" fillId="4" borderId="2" xfId="3" applyNumberFormat="1" applyFont="1" applyFill="1" applyBorder="1"/>
    <xf numFmtId="165" fontId="18" fillId="4" borderId="2" xfId="3" applyNumberFormat="1" applyFont="1" applyFill="1" applyBorder="1"/>
    <xf numFmtId="3" fontId="13" fillId="2" borderId="7" xfId="3" applyNumberFormat="1" applyFill="1" applyBorder="1"/>
    <xf numFmtId="165" fontId="13" fillId="2" borderId="7" xfId="3" applyNumberFormat="1" applyFill="1" applyBorder="1"/>
    <xf numFmtId="165" fontId="17" fillId="2" borderId="0" xfId="3" applyNumberFormat="1" applyFont="1" applyFill="1" applyAlignment="1">
      <alignment horizontal="right"/>
    </xf>
    <xf numFmtId="3" fontId="13" fillId="0" borderId="0" xfId="3" applyNumberFormat="1"/>
    <xf numFmtId="3" fontId="42" fillId="4" borderId="7" xfId="3" applyNumberFormat="1" applyFont="1" applyFill="1" applyBorder="1"/>
    <xf numFmtId="0" fontId="15" fillId="2" borderId="0" xfId="3" quotePrefix="1" applyFont="1" applyFill="1"/>
    <xf numFmtId="0" fontId="14" fillId="2" borderId="7" xfId="3" applyFont="1" applyFill="1" applyBorder="1" applyAlignment="1">
      <alignment horizontal="right"/>
    </xf>
    <xf numFmtId="0" fontId="14" fillId="2" borderId="0" xfId="3" applyFont="1" applyFill="1" applyAlignment="1">
      <alignment horizontal="left"/>
    </xf>
    <xf numFmtId="0" fontId="13" fillId="2" borderId="0" xfId="3" applyFill="1" applyAlignment="1">
      <alignment horizontal="left" vertical="center"/>
    </xf>
    <xf numFmtId="178" fontId="13" fillId="2" borderId="0" xfId="3" applyNumberFormat="1" applyFill="1"/>
    <xf numFmtId="4" fontId="13" fillId="2" borderId="0" xfId="3" applyNumberFormat="1" applyFill="1" applyAlignment="1">
      <alignment horizontal="left" vertical="center" wrapText="1"/>
    </xf>
    <xf numFmtId="0" fontId="18" fillId="4" borderId="7" xfId="3" applyFont="1" applyFill="1" applyBorder="1" applyAlignment="1">
      <alignment horizontal="left"/>
    </xf>
    <xf numFmtId="179" fontId="13" fillId="2" borderId="0" xfId="3" applyNumberFormat="1" applyFill="1"/>
    <xf numFmtId="0" fontId="18" fillId="4" borderId="7" xfId="3" applyFont="1" applyFill="1" applyBorder="1" applyAlignment="1">
      <alignment horizontal="left" vertical="center"/>
    </xf>
    <xf numFmtId="178" fontId="13" fillId="3" borderId="0" xfId="3" applyNumberFormat="1" applyFill="1"/>
    <xf numFmtId="3" fontId="18" fillId="4" borderId="7" xfId="3" applyNumberFormat="1" applyFont="1" applyFill="1" applyBorder="1" applyAlignment="1">
      <alignment horizontal="right"/>
    </xf>
    <xf numFmtId="165" fontId="13" fillId="2" borderId="7" xfId="3" applyNumberFormat="1" applyFill="1" applyBorder="1" applyAlignment="1">
      <alignment horizontal="right"/>
    </xf>
    <xf numFmtId="165" fontId="16" fillId="2" borderId="7" xfId="3" applyNumberFormat="1" applyFont="1" applyFill="1" applyBorder="1" applyAlignment="1">
      <alignment horizontal="right"/>
    </xf>
    <xf numFmtId="10" fontId="0" fillId="2" borderId="0" xfId="13" applyNumberFormat="1" applyFont="1" applyFill="1" applyBorder="1"/>
    <xf numFmtId="0" fontId="15" fillId="0" borderId="0" xfId="3" applyFont="1" applyAlignment="1">
      <alignment horizontal="right"/>
    </xf>
    <xf numFmtId="3" fontId="13" fillId="3" borderId="4" xfId="3" applyNumberFormat="1" applyFill="1" applyBorder="1"/>
    <xf numFmtId="17" fontId="14" fillId="2" borderId="0" xfId="3" applyNumberFormat="1" applyFont="1" applyFill="1" applyAlignment="1">
      <alignment horizontal="center"/>
    </xf>
    <xf numFmtId="0" fontId="14" fillId="2" borderId="2" xfId="3" applyFont="1" applyFill="1" applyBorder="1" applyAlignment="1">
      <alignment horizontal="right"/>
    </xf>
    <xf numFmtId="17" fontId="14" fillId="2" borderId="0" xfId="3" applyNumberFormat="1" applyFont="1" applyFill="1" applyAlignment="1">
      <alignment horizontal="right"/>
    </xf>
    <xf numFmtId="0" fontId="14" fillId="2" borderId="2" xfId="3" applyFont="1" applyFill="1" applyBorder="1"/>
    <xf numFmtId="1" fontId="15" fillId="2" borderId="0" xfId="3" applyNumberFormat="1" applyFont="1" applyFill="1"/>
    <xf numFmtId="0" fontId="15" fillId="2" borderId="4" xfId="3" applyFont="1" applyFill="1" applyBorder="1" applyAlignment="1">
      <alignment horizontal="right"/>
    </xf>
    <xf numFmtId="0" fontId="19" fillId="2" borderId="4" xfId="3" applyFont="1" applyFill="1" applyBorder="1" applyAlignment="1">
      <alignment vertical="center"/>
    </xf>
    <xf numFmtId="0" fontId="19" fillId="2" borderId="0" xfId="3" applyFont="1" applyFill="1" applyAlignment="1">
      <alignment vertical="center"/>
    </xf>
    <xf numFmtId="178" fontId="13" fillId="2" borderId="2" xfId="3" applyNumberFormat="1" applyFill="1" applyBorder="1"/>
    <xf numFmtId="178" fontId="13" fillId="3" borderId="2" xfId="3" applyNumberFormat="1" applyFill="1" applyBorder="1"/>
    <xf numFmtId="178" fontId="16" fillId="2" borderId="0" xfId="3" applyNumberFormat="1" applyFont="1" applyFill="1"/>
    <xf numFmtId="178" fontId="16" fillId="3" borderId="0" xfId="3" applyNumberFormat="1" applyFont="1" applyFill="1"/>
    <xf numFmtId="178" fontId="13" fillId="2" borderId="4" xfId="3" applyNumberFormat="1" applyFill="1" applyBorder="1"/>
    <xf numFmtId="178" fontId="13" fillId="3" borderId="4" xfId="3" applyNumberFormat="1" applyFill="1" applyBorder="1"/>
    <xf numFmtId="178" fontId="13" fillId="3" borderId="0" xfId="3" applyNumberFormat="1" applyFill="1" applyAlignment="1">
      <alignment horizontal="right"/>
    </xf>
    <xf numFmtId="0" fontId="15" fillId="2" borderId="0" xfId="3" applyFont="1" applyFill="1" applyAlignment="1">
      <alignment horizontal="left"/>
    </xf>
    <xf numFmtId="3" fontId="16" fillId="2" borderId="4" xfId="13" applyNumberFormat="1" applyFont="1" applyFill="1" applyBorder="1"/>
    <xf numFmtId="3" fontId="16" fillId="3" borderId="4" xfId="13" applyNumberFormat="1" applyFont="1" applyFill="1" applyBorder="1"/>
    <xf numFmtId="0" fontId="13" fillId="2" borderId="0" xfId="14" applyFill="1"/>
    <xf numFmtId="17" fontId="13" fillId="2" borderId="8" xfId="14" applyNumberFormat="1" applyFill="1" applyBorder="1"/>
    <xf numFmtId="0" fontId="13" fillId="2" borderId="9" xfId="14" applyFill="1" applyBorder="1"/>
    <xf numFmtId="165" fontId="13" fillId="3" borderId="0" xfId="3" applyNumberFormat="1" applyFill="1"/>
    <xf numFmtId="0" fontId="15" fillId="2" borderId="0" xfId="15" applyFont="1" applyFill="1" applyAlignment="1">
      <alignment horizontal="right"/>
    </xf>
    <xf numFmtId="3" fontId="13" fillId="2" borderId="0" xfId="14" applyNumberFormat="1" applyFill="1"/>
    <xf numFmtId="17" fontId="13" fillId="2" borderId="7" xfId="3" applyNumberFormat="1" applyFill="1" applyBorder="1"/>
    <xf numFmtId="0" fontId="14" fillId="2" borderId="7" xfId="3" applyFont="1" applyFill="1" applyBorder="1" applyAlignment="1">
      <alignment horizontal="right" vertical="center" wrapText="1"/>
    </xf>
    <xf numFmtId="0" fontId="13" fillId="2" borderId="2" xfId="3" quotePrefix="1" applyFill="1" applyBorder="1"/>
    <xf numFmtId="0" fontId="13" fillId="2" borderId="0" xfId="3" quotePrefix="1" applyFill="1"/>
    <xf numFmtId="4" fontId="13" fillId="2" borderId="0" xfId="3" applyNumberFormat="1" applyFill="1" applyAlignment="1">
      <alignment horizontal="right"/>
    </xf>
    <xf numFmtId="0" fontId="13" fillId="2" borderId="4" xfId="3" quotePrefix="1" applyFill="1" applyBorder="1"/>
    <xf numFmtId="4" fontId="13" fillId="2" borderId="4" xfId="3" applyNumberFormat="1" applyFill="1" applyBorder="1" applyAlignment="1">
      <alignment horizontal="right"/>
    </xf>
    <xf numFmtId="0" fontId="14" fillId="2" borderId="10" xfId="3" applyFont="1" applyFill="1" applyBorder="1" applyAlignment="1">
      <alignment horizontal="right" vertical="center" wrapText="1" shrinkToFit="1"/>
    </xf>
    <xf numFmtId="0" fontId="13" fillId="2" borderId="8" xfId="14" applyFill="1" applyBorder="1" applyAlignment="1">
      <alignment horizontal="right"/>
    </xf>
    <xf numFmtId="0" fontId="13" fillId="2" borderId="2" xfId="14" applyFill="1" applyBorder="1" applyAlignment="1">
      <alignment horizontal="right"/>
    </xf>
    <xf numFmtId="0" fontId="15" fillId="2" borderId="0" xfId="14" applyFont="1" applyFill="1"/>
    <xf numFmtId="17" fontId="13" fillId="2" borderId="0" xfId="3" applyNumberFormat="1" applyFill="1"/>
    <xf numFmtId="0" fontId="14" fillId="2" borderId="2" xfId="3" applyFont="1" applyFill="1" applyBorder="1" applyAlignment="1">
      <alignment horizontal="right" vertical="center"/>
    </xf>
    <xf numFmtId="4" fontId="14" fillId="3" borderId="7" xfId="3" applyNumberFormat="1" applyFont="1" applyFill="1" applyBorder="1"/>
    <xf numFmtId="4" fontId="14" fillId="2" borderId="7" xfId="3" applyNumberFormat="1" applyFont="1" applyFill="1" applyBorder="1"/>
    <xf numFmtId="4" fontId="13" fillId="3" borderId="0" xfId="3" quotePrefix="1" applyNumberFormat="1" applyFill="1"/>
    <xf numFmtId="4" fontId="13" fillId="2" borderId="0" xfId="3" quotePrefix="1" applyNumberFormat="1" applyFill="1"/>
    <xf numFmtId="2" fontId="18" fillId="4" borderId="7" xfId="3" applyNumberFormat="1" applyFont="1" applyFill="1" applyBorder="1"/>
    <xf numFmtId="0" fontId="14" fillId="3" borderId="7" xfId="3" applyFont="1" applyFill="1" applyBorder="1" applyAlignment="1">
      <alignment horizontal="left"/>
    </xf>
    <xf numFmtId="4" fontId="14" fillId="3" borderId="2" xfId="3" applyNumberFormat="1" applyFont="1" applyFill="1" applyBorder="1"/>
    <xf numFmtId="4" fontId="14" fillId="3" borderId="7" xfId="3" applyNumberFormat="1" applyFont="1" applyFill="1" applyBorder="1" applyAlignment="1">
      <alignment horizontal="right"/>
    </xf>
    <xf numFmtId="0" fontId="13" fillId="2" borderId="7" xfId="3" applyFill="1" applyBorder="1" applyAlignment="1">
      <alignment horizontal="right" vertical="center"/>
    </xf>
    <xf numFmtId="4" fontId="13" fillId="2" borderId="7" xfId="3" applyNumberFormat="1" applyFill="1" applyBorder="1" applyAlignment="1">
      <alignment horizontal="right" vertical="center"/>
    </xf>
    <xf numFmtId="0" fontId="13" fillId="2" borderId="7" xfId="3" applyFill="1" applyBorder="1" applyAlignment="1">
      <alignment horizontal="right" vertical="center" wrapText="1" shrinkToFit="1"/>
    </xf>
    <xf numFmtId="2" fontId="14" fillId="2" borderId="7" xfId="3" applyNumberFormat="1" applyFont="1" applyFill="1" applyBorder="1" applyAlignment="1">
      <alignment horizontal="right"/>
    </xf>
    <xf numFmtId="2" fontId="14" fillId="3" borderId="7" xfId="3" applyNumberFormat="1" applyFont="1" applyFill="1" applyBorder="1" applyAlignment="1">
      <alignment horizontal="right"/>
    </xf>
    <xf numFmtId="169" fontId="14" fillId="2" borderId="13" xfId="13" applyNumberFormat="1" applyFont="1" applyFill="1" applyBorder="1"/>
    <xf numFmtId="2" fontId="13" fillId="3" borderId="0" xfId="3" applyNumberFormat="1" applyFill="1" applyAlignment="1">
      <alignment horizontal="right"/>
    </xf>
    <xf numFmtId="169" fontId="13" fillId="2" borderId="12" xfId="13" applyNumberFormat="1" applyFont="1" applyFill="1" applyBorder="1"/>
    <xf numFmtId="2" fontId="0" fillId="2" borderId="0" xfId="3" quotePrefix="1" applyNumberFormat="1" applyFont="1" applyFill="1" applyAlignment="1">
      <alignment horizontal="right"/>
    </xf>
    <xf numFmtId="169" fontId="0" fillId="2" borderId="12" xfId="13" quotePrefix="1" applyNumberFormat="1" applyFont="1" applyFill="1" applyBorder="1" applyAlignment="1">
      <alignment horizontal="right"/>
    </xf>
    <xf numFmtId="2" fontId="13" fillId="0" borderId="0" xfId="3" applyNumberFormat="1" applyAlignment="1">
      <alignment horizontal="right"/>
    </xf>
    <xf numFmtId="2" fontId="18" fillId="4" borderId="7" xfId="3" applyNumberFormat="1" applyFont="1" applyFill="1" applyBorder="1" applyAlignment="1">
      <alignment horizontal="right"/>
    </xf>
    <xf numFmtId="169" fontId="18" fillId="4" borderId="13" xfId="3" applyNumberFormat="1" applyFont="1" applyFill="1" applyBorder="1" applyAlignment="1">
      <alignment horizontal="right"/>
    </xf>
    <xf numFmtId="4" fontId="18" fillId="4" borderId="2" xfId="3" applyNumberFormat="1" applyFont="1" applyFill="1" applyBorder="1"/>
    <xf numFmtId="2" fontId="14" fillId="3" borderId="2" xfId="3" applyNumberFormat="1" applyFont="1" applyFill="1" applyBorder="1" applyAlignment="1">
      <alignment horizontal="right"/>
    </xf>
    <xf numFmtId="169" fontId="14" fillId="3" borderId="10" xfId="3" applyNumberFormat="1" applyFont="1" applyFill="1" applyBorder="1" applyAlignment="1">
      <alignment horizontal="right"/>
    </xf>
    <xf numFmtId="169" fontId="14" fillId="3" borderId="13" xfId="3" applyNumberFormat="1" applyFont="1" applyFill="1" applyBorder="1" applyAlignment="1">
      <alignment horizontal="right"/>
    </xf>
    <xf numFmtId="9" fontId="14" fillId="2" borderId="0" xfId="13" applyFont="1" applyFill="1" applyBorder="1"/>
    <xf numFmtId="2" fontId="13" fillId="2" borderId="0" xfId="3" applyNumberFormat="1" applyFill="1" applyAlignment="1">
      <alignment horizontal="right" vertical="center"/>
    </xf>
    <xf numFmtId="1" fontId="13" fillId="2" borderId="0" xfId="3" applyNumberFormat="1" applyFill="1" applyAlignment="1">
      <alignment horizontal="left"/>
    </xf>
    <xf numFmtId="2" fontId="43" fillId="2" borderId="0" xfId="3" applyNumberFormat="1" applyFont="1" applyFill="1" applyAlignment="1">
      <alignment horizontal="right" vertical="center"/>
    </xf>
    <xf numFmtId="2" fontId="20" fillId="2" borderId="0" xfId="3" applyNumberFormat="1" applyFont="1" applyFill="1" applyAlignment="1">
      <alignment horizontal="left"/>
    </xf>
    <xf numFmtId="0" fontId="14" fillId="3" borderId="2" xfId="3" applyFont="1" applyFill="1" applyBorder="1" applyAlignment="1">
      <alignment horizontal="right" vertical="center"/>
    </xf>
    <xf numFmtId="4" fontId="13" fillId="3" borderId="0" xfId="3" applyNumberFormat="1" applyFill="1" applyAlignment="1">
      <alignment horizontal="right"/>
    </xf>
    <xf numFmtId="0" fontId="14" fillId="2" borderId="0" xfId="3" applyFont="1" applyFill="1" applyAlignment="1">
      <alignment horizontal="center" vertical="center"/>
    </xf>
    <xf numFmtId="2" fontId="19" fillId="2" borderId="7" xfId="3" applyNumberFormat="1" applyFont="1" applyFill="1" applyBorder="1" applyAlignment="1">
      <alignment horizontal="right"/>
    </xf>
    <xf numFmtId="2" fontId="19" fillId="3" borderId="7" xfId="3" applyNumberFormat="1" applyFont="1" applyFill="1" applyBorder="1" applyAlignment="1">
      <alignment horizontal="right"/>
    </xf>
    <xf numFmtId="169" fontId="19" fillId="2" borderId="13" xfId="13" applyNumberFormat="1" applyFont="1" applyFill="1" applyBorder="1"/>
    <xf numFmtId="2" fontId="14" fillId="2" borderId="7" xfId="3" quotePrefix="1" applyNumberFormat="1" applyFont="1" applyFill="1" applyBorder="1"/>
    <xf numFmtId="2" fontId="13" fillId="2" borderId="0" xfId="3" quotePrefix="1" applyNumberFormat="1" applyFill="1"/>
    <xf numFmtId="169" fontId="13" fillId="2" borderId="12" xfId="13" applyNumberFormat="1" applyFont="1" applyFill="1" applyBorder="1" applyAlignment="1">
      <alignment horizontal="right"/>
    </xf>
    <xf numFmtId="2" fontId="13" fillId="3" borderId="0" xfId="3" applyNumberFormat="1" applyFill="1"/>
    <xf numFmtId="169" fontId="18" fillId="4" borderId="13" xfId="13" applyNumberFormat="1" applyFont="1" applyFill="1" applyBorder="1"/>
    <xf numFmtId="4" fontId="18" fillId="4" borderId="7" xfId="3" applyNumberFormat="1" applyFont="1" applyFill="1" applyBorder="1"/>
    <xf numFmtId="2" fontId="18" fillId="4" borderId="7" xfId="3" quotePrefix="1" applyNumberFormat="1" applyFont="1" applyFill="1" applyBorder="1"/>
    <xf numFmtId="169" fontId="14" fillId="3" borderId="13" xfId="13" applyNumberFormat="1" applyFont="1" applyFill="1" applyBorder="1"/>
    <xf numFmtId="2" fontId="14" fillId="3" borderId="7" xfId="3" quotePrefix="1" applyNumberFormat="1" applyFont="1" applyFill="1" applyBorder="1"/>
    <xf numFmtId="0" fontId="14" fillId="3" borderId="4" xfId="3" applyFont="1" applyFill="1" applyBorder="1" applyAlignment="1">
      <alignment horizontal="left"/>
    </xf>
    <xf numFmtId="2" fontId="14" fillId="3" borderId="4" xfId="3" applyNumberFormat="1" applyFont="1" applyFill="1" applyBorder="1" applyAlignment="1">
      <alignment horizontal="right"/>
    </xf>
    <xf numFmtId="2" fontId="19" fillId="3" borderId="4" xfId="3" applyNumberFormat="1" applyFont="1" applyFill="1" applyBorder="1" applyAlignment="1">
      <alignment horizontal="right"/>
    </xf>
    <xf numFmtId="169" fontId="19" fillId="3" borderId="11" xfId="13" applyNumberFormat="1" applyFont="1" applyFill="1" applyBorder="1"/>
    <xf numFmtId="3" fontId="14" fillId="2" borderId="0" xfId="3" applyNumberFormat="1" applyFont="1" applyFill="1" applyAlignment="1">
      <alignment horizontal="right"/>
    </xf>
    <xf numFmtId="2" fontId="13" fillId="2" borderId="0" xfId="3" applyNumberFormat="1" applyFill="1" applyAlignment="1">
      <alignment horizontal="left"/>
    </xf>
    <xf numFmtId="170" fontId="13" fillId="2" borderId="0" xfId="3" applyNumberFormat="1" applyFill="1" applyAlignment="1">
      <alignment horizontal="right" vertical="center"/>
    </xf>
    <xf numFmtId="170" fontId="43" fillId="2" borderId="0" xfId="3" applyNumberFormat="1" applyFont="1" applyFill="1" applyAlignment="1">
      <alignment horizontal="right" vertical="center"/>
    </xf>
    <xf numFmtId="4" fontId="19" fillId="2" borderId="7" xfId="3" applyNumberFormat="1" applyFont="1" applyFill="1" applyBorder="1"/>
    <xf numFmtId="2" fontId="16" fillId="3" borderId="0" xfId="3" applyNumberFormat="1" applyFont="1" applyFill="1" applyAlignment="1">
      <alignment horizontal="right"/>
    </xf>
    <xf numFmtId="2" fontId="16" fillId="2" borderId="0" xfId="3" applyNumberFormat="1" applyFont="1" applyFill="1" applyAlignment="1">
      <alignment horizontal="right"/>
    </xf>
    <xf numFmtId="2" fontId="16" fillId="3" borderId="0" xfId="3" applyNumberFormat="1" applyFont="1" applyFill="1"/>
    <xf numFmtId="2" fontId="18" fillId="4" borderId="2" xfId="3" applyNumberFormat="1" applyFont="1" applyFill="1" applyBorder="1" applyAlignment="1">
      <alignment horizontal="right"/>
    </xf>
    <xf numFmtId="4" fontId="19" fillId="3" borderId="2" xfId="3" applyNumberFormat="1" applyFont="1" applyFill="1" applyBorder="1"/>
    <xf numFmtId="4" fontId="19" fillId="3" borderId="7" xfId="3" applyNumberFormat="1" applyFont="1" applyFill="1" applyBorder="1"/>
    <xf numFmtId="169" fontId="19" fillId="2" borderId="13" xfId="3" quotePrefix="1" applyNumberFormat="1" applyFont="1" applyFill="1" applyBorder="1"/>
    <xf numFmtId="169" fontId="16" fillId="2" borderId="10" xfId="3" quotePrefix="1" applyNumberFormat="1" applyFont="1" applyFill="1" applyBorder="1"/>
    <xf numFmtId="4" fontId="16" fillId="3" borderId="0" xfId="3" applyNumberFormat="1" applyFont="1" applyFill="1" applyAlignment="1">
      <alignment horizontal="right"/>
    </xf>
    <xf numFmtId="169" fontId="16" fillId="2" borderId="12" xfId="3" quotePrefix="1" applyNumberFormat="1" applyFont="1" applyFill="1" applyBorder="1"/>
    <xf numFmtId="169" fontId="16" fillId="2" borderId="12" xfId="3" quotePrefix="1" applyNumberFormat="1" applyFont="1" applyFill="1" applyBorder="1" applyAlignment="1">
      <alignment horizontal="right"/>
    </xf>
    <xf numFmtId="2" fontId="16" fillId="0" borderId="0" xfId="3" applyNumberFormat="1" applyFont="1" applyAlignment="1">
      <alignment horizontal="right"/>
    </xf>
    <xf numFmtId="2" fontId="16" fillId="2" borderId="0" xfId="3" applyNumberFormat="1" applyFont="1" applyFill="1"/>
    <xf numFmtId="169" fontId="16" fillId="2" borderId="12" xfId="3" applyNumberFormat="1" applyFont="1" applyFill="1" applyBorder="1"/>
    <xf numFmtId="169" fontId="16" fillId="2" borderId="11" xfId="3" quotePrefix="1" applyNumberFormat="1" applyFont="1" applyFill="1" applyBorder="1"/>
    <xf numFmtId="169" fontId="18" fillId="4" borderId="13" xfId="3" quotePrefix="1" applyNumberFormat="1" applyFont="1" applyFill="1" applyBorder="1"/>
    <xf numFmtId="169" fontId="19" fillId="3" borderId="11" xfId="3" quotePrefix="1" applyNumberFormat="1" applyFont="1" applyFill="1" applyBorder="1"/>
    <xf numFmtId="169" fontId="19" fillId="3" borderId="13" xfId="3" applyNumberFormat="1" applyFont="1" applyFill="1" applyBorder="1" applyAlignment="1">
      <alignment horizontal="right"/>
    </xf>
    <xf numFmtId="2" fontId="19" fillId="3" borderId="6" xfId="3" applyNumberFormat="1" applyFont="1" applyFill="1" applyBorder="1" applyAlignment="1">
      <alignment horizontal="right"/>
    </xf>
    <xf numFmtId="0" fontId="44" fillId="2" borderId="0" xfId="3" applyFont="1" applyFill="1"/>
    <xf numFmtId="3" fontId="44" fillId="2" borderId="0" xfId="3" applyNumberFormat="1" applyFont="1" applyFill="1"/>
    <xf numFmtId="0" fontId="45" fillId="2" borderId="0" xfId="3" applyFont="1" applyFill="1"/>
    <xf numFmtId="0" fontId="14" fillId="2" borderId="0" xfId="14" applyFont="1" applyFill="1"/>
    <xf numFmtId="0" fontId="14" fillId="2" borderId="4" xfId="14" applyFont="1" applyFill="1" applyBorder="1"/>
    <xf numFmtId="17" fontId="13" fillId="2" borderId="2" xfId="14" applyNumberFormat="1" applyFill="1" applyBorder="1"/>
    <xf numFmtId="0" fontId="14" fillId="2" borderId="7" xfId="14" applyFont="1" applyFill="1" applyBorder="1" applyAlignment="1">
      <alignment horizontal="right" vertical="center"/>
    </xf>
    <xf numFmtId="0" fontId="14" fillId="2" borderId="7" xfId="14" applyFont="1" applyFill="1" applyBorder="1" applyAlignment="1">
      <alignment horizontal="right" vertical="center" wrapText="1"/>
    </xf>
    <xf numFmtId="174" fontId="13" fillId="2" borderId="8" xfId="14" applyNumberFormat="1" applyFill="1" applyBorder="1"/>
    <xf numFmtId="174" fontId="13" fillId="2" borderId="2" xfId="14" applyNumberFormat="1" applyFill="1" applyBorder="1"/>
    <xf numFmtId="174" fontId="13" fillId="3" borderId="2" xfId="14" applyNumberFormat="1" applyFill="1" applyBorder="1"/>
    <xf numFmtId="0" fontId="13" fillId="2" borderId="5" xfId="14" applyFill="1" applyBorder="1"/>
    <xf numFmtId="174" fontId="13" fillId="2" borderId="5" xfId="14" applyNumberFormat="1" applyFill="1" applyBorder="1"/>
    <xf numFmtId="174" fontId="13" fillId="2" borderId="0" xfId="14" applyNumberFormat="1" applyFill="1"/>
    <xf numFmtId="174" fontId="13" fillId="3" borderId="0" xfId="14" applyNumberFormat="1" applyFill="1"/>
    <xf numFmtId="4" fontId="13" fillId="0" borderId="5" xfId="3" quotePrefix="1" applyNumberFormat="1" applyBorder="1" applyAlignment="1">
      <alignment horizontal="right"/>
    </xf>
    <xf numFmtId="3" fontId="18" fillId="4" borderId="6" xfId="14" applyNumberFormat="1" applyFont="1" applyFill="1" applyBorder="1"/>
    <xf numFmtId="3" fontId="18" fillId="4" borderId="7" xfId="14" applyNumberFormat="1" applyFont="1" applyFill="1" applyBorder="1"/>
    <xf numFmtId="0" fontId="15" fillId="2" borderId="0" xfId="14" applyFont="1" applyFill="1" applyAlignment="1">
      <alignment horizontal="right"/>
    </xf>
    <xf numFmtId="3" fontId="15" fillId="2" borderId="0" xfId="14" applyNumberFormat="1" applyFont="1" applyFill="1"/>
    <xf numFmtId="4" fontId="15" fillId="2" borderId="0" xfId="14" applyNumberFormat="1" applyFont="1" applyFill="1"/>
    <xf numFmtId="172" fontId="13" fillId="2" borderId="0" xfId="14" applyNumberFormat="1" applyFill="1"/>
    <xf numFmtId="0" fontId="13" fillId="2" borderId="4" xfId="14" applyFill="1" applyBorder="1"/>
    <xf numFmtId="3" fontId="13" fillId="3" borderId="0" xfId="14" applyNumberFormat="1" applyFill="1"/>
    <xf numFmtId="165" fontId="13" fillId="2" borderId="0" xfId="14" applyNumberFormat="1" applyFill="1"/>
    <xf numFmtId="3" fontId="13" fillId="2" borderId="0" xfId="14" applyNumberFormat="1" applyFill="1" applyAlignment="1">
      <alignment horizontal="right"/>
    </xf>
    <xf numFmtId="174" fontId="13" fillId="2" borderId="0" xfId="14" applyNumberFormat="1" applyFill="1" applyAlignment="1">
      <alignment horizontal="right"/>
    </xf>
    <xf numFmtId="165" fontId="13" fillId="2" borderId="0" xfId="14" applyNumberFormat="1" applyFill="1" applyAlignment="1">
      <alignment horizontal="right"/>
    </xf>
    <xf numFmtId="0" fontId="18" fillId="4" borderId="7" xfId="14" applyFont="1" applyFill="1" applyBorder="1"/>
    <xf numFmtId="165" fontId="18" fillId="4" borderId="7" xfId="14" applyNumberFormat="1" applyFont="1" applyFill="1" applyBorder="1"/>
    <xf numFmtId="0" fontId="15" fillId="2" borderId="0" xfId="14" quotePrefix="1" applyFont="1" applyFill="1"/>
    <xf numFmtId="0" fontId="13" fillId="2" borderId="7" xfId="14" applyFill="1" applyBorder="1"/>
    <xf numFmtId="181" fontId="13" fillId="2" borderId="0" xfId="14" applyNumberFormat="1" applyFill="1" applyAlignment="1">
      <alignment horizontal="right"/>
    </xf>
    <xf numFmtId="180" fontId="18" fillId="4" borderId="7" xfId="14" applyNumberFormat="1" applyFont="1" applyFill="1" applyBorder="1"/>
    <xf numFmtId="4" fontId="13" fillId="2" borderId="0" xfId="14" applyNumberFormat="1" applyFill="1"/>
    <xf numFmtId="1" fontId="13" fillId="2" borderId="0" xfId="14" applyNumberFormat="1" applyFill="1"/>
    <xf numFmtId="0" fontId="14" fillId="2" borderId="6" xfId="14" applyFont="1" applyFill="1" applyBorder="1"/>
    <xf numFmtId="174" fontId="14" fillId="2" borderId="7" xfId="14" applyNumberFormat="1" applyFont="1" applyFill="1" applyBorder="1"/>
    <xf numFmtId="181" fontId="14" fillId="2" borderId="7" xfId="14" applyNumberFormat="1" applyFont="1" applyFill="1" applyBorder="1"/>
    <xf numFmtId="169" fontId="14" fillId="2" borderId="7" xfId="16" applyNumberFormat="1" applyFont="1" applyFill="1" applyBorder="1"/>
    <xf numFmtId="181" fontId="13" fillId="2" borderId="0" xfId="14" applyNumberFormat="1" applyFill="1"/>
    <xf numFmtId="169" fontId="13" fillId="2" borderId="0" xfId="16" applyNumberFormat="1" applyFont="1" applyFill="1" applyBorder="1" applyAlignment="1">
      <alignment horizontal="right"/>
    </xf>
    <xf numFmtId="169" fontId="13" fillId="2" borderId="0" xfId="16" quotePrefix="1" applyNumberFormat="1" applyFont="1" applyFill="1" applyBorder="1" applyAlignment="1">
      <alignment horizontal="right"/>
    </xf>
    <xf numFmtId="174" fontId="13" fillId="2" borderId="0" xfId="14" quotePrefix="1" applyNumberFormat="1" applyFill="1" applyAlignment="1">
      <alignment horizontal="right"/>
    </xf>
    <xf numFmtId="181" fontId="13" fillId="2" borderId="4" xfId="14" applyNumberFormat="1" applyFill="1" applyBorder="1" applyAlignment="1">
      <alignment horizontal="right"/>
    </xf>
    <xf numFmtId="0" fontId="13" fillId="2" borderId="6" xfId="14" applyFill="1" applyBorder="1"/>
    <xf numFmtId="4" fontId="14" fillId="2" borderId="7" xfId="14" applyNumberFormat="1" applyFont="1" applyFill="1" applyBorder="1" applyAlignment="1">
      <alignment horizontal="right" vertical="center"/>
    </xf>
    <xf numFmtId="0" fontId="14" fillId="2" borderId="7" xfId="14" applyFont="1" applyFill="1" applyBorder="1" applyAlignment="1">
      <alignment horizontal="right" vertical="center" wrapText="1" shrinkToFit="1"/>
    </xf>
    <xf numFmtId="0" fontId="14" fillId="2" borderId="4" xfId="14" applyFont="1" applyFill="1" applyBorder="1" applyAlignment="1">
      <alignment horizontal="right" vertical="center"/>
    </xf>
    <xf numFmtId="174" fontId="14" fillId="2" borderId="7" xfId="14" applyNumberFormat="1" applyFont="1" applyFill="1" applyBorder="1" applyAlignment="1">
      <alignment horizontal="right"/>
    </xf>
    <xf numFmtId="174" fontId="13" fillId="2" borderId="4" xfId="14" applyNumberFormat="1" applyFill="1" applyBorder="1"/>
    <xf numFmtId="165" fontId="13" fillId="2" borderId="0" xfId="16" applyNumberFormat="1" applyFont="1" applyFill="1" applyBorder="1" applyAlignment="1">
      <alignment horizontal="right"/>
    </xf>
    <xf numFmtId="174" fontId="13" fillId="3" borderId="0" xfId="14" quotePrefix="1" applyNumberFormat="1" applyFill="1" applyAlignment="1">
      <alignment horizontal="right"/>
    </xf>
    <xf numFmtId="174" fontId="14" fillId="3" borderId="0" xfId="14" applyNumberFormat="1" applyFont="1" applyFill="1"/>
    <xf numFmtId="3" fontId="13" fillId="3" borderId="0" xfId="14" applyNumberFormat="1" applyFill="1" applyAlignment="1">
      <alignment horizontal="right"/>
    </xf>
    <xf numFmtId="165" fontId="13" fillId="2" borderId="7" xfId="14" applyNumberFormat="1" applyFill="1" applyBorder="1" applyAlignment="1">
      <alignment horizontal="right"/>
    </xf>
    <xf numFmtId="165" fontId="16" fillId="2" borderId="7" xfId="14" applyNumberFormat="1" applyFont="1" applyFill="1" applyBorder="1"/>
    <xf numFmtId="0" fontId="14" fillId="2" borderId="0" xfId="14" applyFont="1" applyFill="1" applyAlignment="1">
      <alignment vertical="center"/>
    </xf>
    <xf numFmtId="0" fontId="14" fillId="2" borderId="4" xfId="14" applyFont="1" applyFill="1" applyBorder="1" applyAlignment="1">
      <alignment vertical="center"/>
    </xf>
    <xf numFmtId="17" fontId="23" fillId="2" borderId="0" xfId="14" applyNumberFormat="1" applyFont="1" applyFill="1" applyAlignment="1">
      <alignment horizontal="left"/>
    </xf>
    <xf numFmtId="0" fontId="14" fillId="2" borderId="7" xfId="14" applyFont="1" applyFill="1" applyBorder="1" applyAlignment="1">
      <alignment horizontal="right"/>
    </xf>
    <xf numFmtId="0" fontId="14" fillId="2" borderId="0" xfId="14" applyFont="1" applyFill="1" applyAlignment="1">
      <alignment horizontal="right"/>
    </xf>
    <xf numFmtId="0" fontId="14" fillId="2" borderId="7" xfId="14" applyFont="1" applyFill="1" applyBorder="1"/>
    <xf numFmtId="3" fontId="14" fillId="2" borderId="7" xfId="14" applyNumberFormat="1" applyFont="1" applyFill="1" applyBorder="1"/>
    <xf numFmtId="3" fontId="14" fillId="2" borderId="0" xfId="14" applyNumberFormat="1" applyFont="1" applyFill="1"/>
    <xf numFmtId="4" fontId="18" fillId="4" borderId="7" xfId="14" applyNumberFormat="1" applyFont="1" applyFill="1" applyBorder="1"/>
    <xf numFmtId="165" fontId="18" fillId="4" borderId="7" xfId="14" applyNumberFormat="1" applyFont="1" applyFill="1" applyBorder="1" applyAlignment="1">
      <alignment horizontal="right"/>
    </xf>
    <xf numFmtId="0" fontId="14" fillId="2" borderId="13" xfId="0" applyFont="1" applyFill="1" applyBorder="1" applyAlignment="1">
      <alignment horizontal="right"/>
    </xf>
    <xf numFmtId="0" fontId="0" fillId="2" borderId="9" xfId="0" applyFill="1" applyBorder="1" applyAlignment="1">
      <alignment horizontal="right"/>
    </xf>
    <xf numFmtId="3" fontId="18" fillId="4" borderId="4" xfId="0" applyNumberFormat="1" applyFont="1" applyFill="1" applyBorder="1"/>
    <xf numFmtId="165" fontId="18" fillId="4" borderId="11" xfId="0" applyNumberFormat="1" applyFont="1" applyFill="1" applyBorder="1"/>
    <xf numFmtId="3" fontId="18" fillId="4" borderId="6" xfId="0" applyNumberFormat="1" applyFont="1" applyFill="1" applyBorder="1"/>
    <xf numFmtId="0" fontId="14" fillId="2" borderId="0" xfId="0" applyFont="1" applyFill="1" applyAlignment="1">
      <alignment horizontal="left" vertical="center"/>
    </xf>
    <xf numFmtId="3" fontId="0" fillId="2" borderId="2" xfId="17" applyNumberFormat="1" applyFont="1" applyFill="1" applyBorder="1"/>
    <xf numFmtId="172" fontId="0" fillId="2" borderId="0" xfId="0" applyNumberFormat="1" applyFill="1"/>
    <xf numFmtId="173" fontId="0" fillId="2" borderId="0" xfId="0" applyNumberFormat="1" applyFill="1"/>
    <xf numFmtId="0" fontId="14" fillId="2" borderId="2" xfId="0" applyFont="1" applyFill="1" applyBorder="1" applyAlignment="1">
      <alignment horizontal="left" vertical="center"/>
    </xf>
    <xf numFmtId="4" fontId="15" fillId="2" borderId="0" xfId="0" applyNumberFormat="1" applyFont="1" applyFill="1"/>
    <xf numFmtId="182" fontId="0" fillId="2" borderId="0" xfId="0" applyNumberFormat="1" applyFill="1"/>
    <xf numFmtId="169" fontId="0" fillId="2" borderId="0" xfId="2" applyNumberFormat="1" applyFont="1" applyFill="1" applyBorder="1" applyAlignment="1">
      <alignment horizontal="right"/>
    </xf>
    <xf numFmtId="4" fontId="14" fillId="2" borderId="0" xfId="0" applyNumberFormat="1" applyFont="1" applyFill="1" applyAlignment="1">
      <alignment horizontal="center" vertical="center" wrapText="1"/>
    </xf>
    <xf numFmtId="0" fontId="0" fillId="2" borderId="2" xfId="0" applyFill="1" applyBorder="1" applyAlignment="1">
      <alignment vertical="center" wrapText="1"/>
    </xf>
    <xf numFmtId="3" fontId="0" fillId="2" borderId="2" xfId="0" applyNumberFormat="1" applyFill="1" applyBorder="1" applyAlignment="1">
      <alignment vertical="center"/>
    </xf>
    <xf numFmtId="0" fontId="0" fillId="2" borderId="0" xfId="0" applyFill="1" applyAlignment="1">
      <alignment vertical="center" wrapText="1"/>
    </xf>
    <xf numFmtId="3" fontId="0" fillId="2" borderId="0" xfId="0" applyNumberFormat="1" applyFill="1" applyAlignment="1">
      <alignment vertical="center"/>
    </xf>
    <xf numFmtId="3" fontId="0" fillId="2" borderId="0" xfId="0" applyNumberFormat="1" applyFill="1" applyAlignment="1">
      <alignment horizontal="right" vertical="center"/>
    </xf>
    <xf numFmtId="0" fontId="18" fillId="4" borderId="4" xfId="0" applyFont="1" applyFill="1" applyBorder="1" applyAlignment="1">
      <alignment horizontal="left" vertical="center"/>
    </xf>
    <xf numFmtId="3" fontId="18" fillId="4" borderId="4" xfId="0" applyNumberFormat="1" applyFont="1" applyFill="1" applyBorder="1" applyAlignment="1">
      <alignment horizontal="right" vertical="center"/>
    </xf>
    <xf numFmtId="169" fontId="0" fillId="3" borderId="0" xfId="2" applyNumberFormat="1" applyFont="1" applyFill="1" applyBorder="1" applyAlignment="1">
      <alignment horizontal="right"/>
    </xf>
    <xf numFmtId="0" fontId="26" fillId="2" borderId="0" xfId="0" applyFont="1" applyFill="1"/>
    <xf numFmtId="0" fontId="36" fillId="2" borderId="0" xfId="19" applyFont="1" applyFill="1"/>
    <xf numFmtId="0" fontId="14" fillId="2" borderId="8" xfId="0" applyFont="1" applyFill="1" applyBorder="1" applyAlignment="1">
      <alignment horizontal="left" vertical="center"/>
    </xf>
    <xf numFmtId="0" fontId="0" fillId="2" borderId="7" xfId="3" applyFont="1" applyFill="1" applyBorder="1" applyAlignment="1">
      <alignment horizontal="right" vertical="center"/>
    </xf>
    <xf numFmtId="4" fontId="0" fillId="2" borderId="7" xfId="3" applyNumberFormat="1" applyFont="1" applyFill="1" applyBorder="1" applyAlignment="1">
      <alignment horizontal="right" vertical="center"/>
    </xf>
    <xf numFmtId="0" fontId="0" fillId="2" borderId="7" xfId="3" applyFont="1" applyFill="1" applyBorder="1" applyAlignment="1">
      <alignment horizontal="right" vertical="center" wrapText="1" shrinkToFit="1"/>
    </xf>
    <xf numFmtId="0" fontId="0" fillId="2" borderId="13" xfId="3" applyFont="1" applyFill="1" applyBorder="1" applyAlignment="1">
      <alignment horizontal="right" vertical="center"/>
    </xf>
    <xf numFmtId="3" fontId="0" fillId="2" borderId="12" xfId="0" applyNumberFormat="1" applyFill="1" applyBorder="1"/>
    <xf numFmtId="0" fontId="0" fillId="2" borderId="5" xfId="0" applyFill="1" applyBorder="1" applyAlignment="1">
      <alignment horizontal="left"/>
    </xf>
    <xf numFmtId="3" fontId="0" fillId="2" borderId="11" xfId="0" applyNumberFormat="1" applyFill="1" applyBorder="1"/>
    <xf numFmtId="3" fontId="18" fillId="4" borderId="7" xfId="0" applyNumberFormat="1" applyFont="1" applyFill="1" applyBorder="1" applyAlignment="1">
      <alignment horizontal="right"/>
    </xf>
    <xf numFmtId="0" fontId="0" fillId="2" borderId="7" xfId="0" applyFill="1" applyBorder="1"/>
    <xf numFmtId="0" fontId="0" fillId="2" borderId="0" xfId="0" applyFill="1" applyAlignment="1">
      <alignment wrapText="1"/>
    </xf>
    <xf numFmtId="175" fontId="0" fillId="2" borderId="0" xfId="0" applyNumberFormat="1" applyFill="1"/>
    <xf numFmtId="3" fontId="0" fillId="2" borderId="0" xfId="10" quotePrefix="1" applyNumberFormat="1" applyFont="1" applyFill="1" applyAlignment="1">
      <alignment horizontal="right"/>
    </xf>
    <xf numFmtId="0" fontId="19" fillId="2" borderId="0" xfId="20" applyFont="1" applyFill="1"/>
    <xf numFmtId="0" fontId="16" fillId="2" borderId="0" xfId="20" applyFont="1" applyFill="1"/>
    <xf numFmtId="0" fontId="11" fillId="2" borderId="0" xfId="18" applyFill="1"/>
    <xf numFmtId="0" fontId="19" fillId="2" borderId="0" xfId="20" applyFont="1" applyFill="1" applyAlignment="1">
      <alignment horizontal="left" vertical="center"/>
    </xf>
    <xf numFmtId="0" fontId="19" fillId="2" borderId="7" xfId="20" applyFont="1" applyFill="1" applyBorder="1" applyAlignment="1">
      <alignment horizontal="right"/>
    </xf>
    <xf numFmtId="0" fontId="19" fillId="2" borderId="2" xfId="20" applyFont="1" applyFill="1" applyBorder="1"/>
    <xf numFmtId="0" fontId="16" fillId="2" borderId="2" xfId="20" applyFont="1" applyFill="1" applyBorder="1"/>
    <xf numFmtId="0" fontId="16" fillId="2" borderId="2" xfId="20" applyFont="1" applyFill="1" applyBorder="1" applyAlignment="1">
      <alignment horizontal="right"/>
    </xf>
    <xf numFmtId="0" fontId="16" fillId="2" borderId="0" xfId="20" applyFont="1" applyFill="1" applyAlignment="1">
      <alignment horizontal="right"/>
    </xf>
    <xf numFmtId="49" fontId="16" fillId="2" borderId="0" xfId="20" applyNumberFormat="1" applyFont="1" applyFill="1" applyAlignment="1">
      <alignment horizontal="right"/>
    </xf>
    <xf numFmtId="3" fontId="16" fillId="2" borderId="0" xfId="20" applyNumberFormat="1" applyFont="1" applyFill="1" applyAlignment="1">
      <alignment horizontal="right"/>
    </xf>
    <xf numFmtId="0" fontId="19" fillId="2" borderId="4" xfId="20" applyFont="1" applyFill="1" applyBorder="1"/>
    <xf numFmtId="0" fontId="16" fillId="2" borderId="4" xfId="20" applyFont="1" applyFill="1" applyBorder="1"/>
    <xf numFmtId="0" fontId="16" fillId="2" borderId="4" xfId="20" applyFont="1" applyFill="1" applyBorder="1" applyAlignment="1">
      <alignment horizontal="right"/>
    </xf>
    <xf numFmtId="0" fontId="19" fillId="2" borderId="7" xfId="20" applyFont="1" applyFill="1" applyBorder="1"/>
    <xf numFmtId="3" fontId="16" fillId="2" borderId="4" xfId="20" applyNumberFormat="1" applyFont="1" applyFill="1" applyBorder="1"/>
    <xf numFmtId="0" fontId="16" fillId="2" borderId="7" xfId="20" applyFont="1" applyFill="1" applyBorder="1"/>
    <xf numFmtId="0" fontId="13" fillId="2" borderId="4" xfId="3" applyFill="1" applyBorder="1" applyAlignment="1">
      <alignment horizontal="right"/>
    </xf>
    <xf numFmtId="2" fontId="16" fillId="2" borderId="0" xfId="20" applyNumberFormat="1" applyFont="1" applyFill="1"/>
    <xf numFmtId="0" fontId="49" fillId="2" borderId="0" xfId="20" applyFont="1" applyFill="1" applyAlignment="1">
      <alignment horizontal="left"/>
    </xf>
    <xf numFmtId="2" fontId="16" fillId="2" borderId="4" xfId="20" applyNumberFormat="1" applyFont="1" applyFill="1" applyBorder="1"/>
    <xf numFmtId="0" fontId="12" fillId="2" borderId="0" xfId="18" applyFont="1" applyFill="1"/>
    <xf numFmtId="0" fontId="11" fillId="0" borderId="0" xfId="18"/>
    <xf numFmtId="0" fontId="50" fillId="0" borderId="0" xfId="0" applyFont="1" applyAlignment="1">
      <alignment vertical="top" wrapText="1"/>
    </xf>
    <xf numFmtId="0" fontId="11" fillId="2" borderId="0" xfId="18" applyFill="1" applyAlignment="1">
      <alignment horizontal="left" vertical="top" wrapText="1"/>
    </xf>
    <xf numFmtId="0" fontId="11" fillId="2" borderId="0" xfId="18" applyFill="1" applyAlignment="1">
      <alignment vertical="top" wrapText="1"/>
    </xf>
    <xf numFmtId="0" fontId="50" fillId="2" borderId="0" xfId="0" applyFont="1" applyFill="1" applyAlignment="1">
      <alignment vertical="top" wrapText="1"/>
    </xf>
    <xf numFmtId="165" fontId="13" fillId="3" borderId="4" xfId="3" applyNumberFormat="1" applyFill="1" applyBorder="1" applyAlignment="1">
      <alignment horizontal="right"/>
    </xf>
    <xf numFmtId="16" fontId="13" fillId="2" borderId="0" xfId="3" quotePrefix="1" applyNumberFormat="1" applyFill="1"/>
    <xf numFmtId="16" fontId="13" fillId="2" borderId="2" xfId="3" quotePrefix="1" applyNumberFormat="1" applyFill="1" applyBorder="1"/>
    <xf numFmtId="16" fontId="13" fillId="2" borderId="4" xfId="3" quotePrefix="1" applyNumberFormat="1" applyFill="1" applyBorder="1"/>
    <xf numFmtId="0" fontId="0" fillId="2" borderId="0" xfId="14" applyFont="1" applyFill="1"/>
    <xf numFmtId="180" fontId="13" fillId="2" borderId="0" xfId="14" applyNumberFormat="1" applyFill="1" applyAlignment="1">
      <alignment horizontal="right"/>
    </xf>
    <xf numFmtId="173" fontId="13" fillId="2" borderId="2" xfId="3" applyNumberFormat="1" applyFill="1" applyBorder="1" applyAlignment="1">
      <alignment horizontal="right"/>
    </xf>
    <xf numFmtId="173" fontId="13" fillId="2" borderId="4" xfId="3" applyNumberFormat="1" applyFill="1" applyBorder="1" applyAlignment="1">
      <alignment horizontal="right"/>
    </xf>
    <xf numFmtId="0" fontId="13" fillId="3" borderId="2" xfId="3" quotePrefix="1" applyFill="1" applyBorder="1"/>
    <xf numFmtId="173" fontId="13" fillId="3" borderId="2" xfId="3" applyNumberFormat="1" applyFill="1" applyBorder="1" applyAlignment="1">
      <alignment horizontal="right"/>
    </xf>
    <xf numFmtId="165" fontId="13" fillId="3" borderId="2" xfId="3" applyNumberFormat="1" applyFill="1" applyBorder="1" applyAlignment="1">
      <alignment horizontal="right"/>
    </xf>
    <xf numFmtId="0" fontId="13" fillId="3" borderId="4" xfId="3" quotePrefix="1" applyFill="1" applyBorder="1"/>
    <xf numFmtId="173" fontId="13" fillId="3" borderId="4" xfId="3" applyNumberFormat="1" applyFill="1" applyBorder="1" applyAlignment="1">
      <alignment horizontal="right"/>
    </xf>
    <xf numFmtId="0" fontId="14" fillId="2" borderId="13" xfId="0" applyFont="1" applyFill="1" applyBorder="1" applyAlignment="1">
      <alignment horizontal="right" vertical="center" wrapText="1"/>
    </xf>
    <xf numFmtId="165" fontId="18" fillId="4" borderId="2" xfId="3" quotePrefix="1" applyNumberFormat="1" applyFont="1" applyFill="1" applyBorder="1" applyAlignment="1">
      <alignment horizontal="right"/>
    </xf>
    <xf numFmtId="174" fontId="13" fillId="3" borderId="0" xfId="3" applyNumberFormat="1" applyFill="1"/>
    <xf numFmtId="174" fontId="13" fillId="3" borderId="0" xfId="3" quotePrefix="1" applyNumberFormat="1" applyFill="1" applyAlignment="1">
      <alignment horizontal="right"/>
    </xf>
    <xf numFmtId="181" fontId="13" fillId="2" borderId="0" xfId="3" applyNumberFormat="1" applyFill="1" applyAlignment="1">
      <alignment horizontal="right"/>
    </xf>
    <xf numFmtId="178" fontId="13" fillId="2" borderId="0" xfId="3" applyNumberFormat="1" applyFill="1" applyAlignment="1">
      <alignment horizontal="right"/>
    </xf>
    <xf numFmtId="4" fontId="14" fillId="2" borderId="2" xfId="3" applyNumberFormat="1" applyFont="1" applyFill="1" applyBorder="1" applyAlignment="1">
      <alignment horizontal="right" vertical="center" wrapText="1"/>
    </xf>
    <xf numFmtId="0" fontId="13" fillId="2" borderId="5" xfId="3" applyFill="1" applyBorder="1" applyAlignment="1">
      <alignment horizontal="right"/>
    </xf>
    <xf numFmtId="0" fontId="18" fillId="4" borderId="0" xfId="3" applyFont="1" applyFill="1"/>
    <xf numFmtId="3" fontId="18" fillId="4" borderId="0" xfId="3" applyNumberFormat="1" applyFont="1" applyFill="1" applyAlignment="1">
      <alignment horizontal="right"/>
    </xf>
    <xf numFmtId="165" fontId="18" fillId="4" borderId="0" xfId="3" quotePrefix="1" applyNumberFormat="1" applyFont="1" applyFill="1" applyAlignment="1">
      <alignment horizontal="right"/>
    </xf>
    <xf numFmtId="3" fontId="18" fillId="4" borderId="0" xfId="3" applyNumberFormat="1" applyFont="1" applyFill="1"/>
    <xf numFmtId="165" fontId="13" fillId="2" borderId="11" xfId="3" quotePrefix="1" applyNumberFormat="1" applyFill="1" applyBorder="1" applyAlignment="1">
      <alignment horizontal="right"/>
    </xf>
    <xf numFmtId="3" fontId="13" fillId="2" borderId="9" xfId="3" applyNumberFormat="1" applyFill="1" applyBorder="1"/>
    <xf numFmtId="3" fontId="26" fillId="2" borderId="0" xfId="3" applyNumberFormat="1" applyFont="1" applyFill="1" applyAlignment="1">
      <alignment horizontal="right"/>
    </xf>
    <xf numFmtId="165" fontId="26" fillId="2" borderId="0" xfId="3" applyNumberFormat="1" applyFont="1" applyFill="1"/>
    <xf numFmtId="0" fontId="13" fillId="2" borderId="0" xfId="3" applyFill="1" applyAlignment="1">
      <alignment textRotation="180"/>
    </xf>
    <xf numFmtId="0" fontId="36" fillId="2" borderId="4" xfId="10" applyFont="1" applyFill="1" applyBorder="1"/>
    <xf numFmtId="3" fontId="14" fillId="0" borderId="0" xfId="3" applyNumberFormat="1" applyFont="1"/>
    <xf numFmtId="0" fontId="13" fillId="2" borderId="9" xfId="3" applyFill="1" applyBorder="1" applyAlignment="1">
      <alignment horizontal="right"/>
    </xf>
    <xf numFmtId="169" fontId="13" fillId="2" borderId="0" xfId="3" applyNumberFormat="1" applyFill="1" applyAlignment="1">
      <alignment horizontal="right"/>
    </xf>
    <xf numFmtId="169" fontId="13" fillId="2" borderId="12" xfId="3" applyNumberFormat="1" applyFill="1" applyBorder="1" applyAlignment="1">
      <alignment horizontal="right"/>
    </xf>
    <xf numFmtId="169" fontId="16" fillId="2" borderId="0" xfId="3" applyNumberFormat="1" applyFont="1" applyFill="1"/>
    <xf numFmtId="169" fontId="16" fillId="2" borderId="0" xfId="3" applyNumberFormat="1" applyFont="1" applyFill="1" applyAlignment="1">
      <alignment horizontal="right"/>
    </xf>
    <xf numFmtId="3" fontId="16" fillId="2" borderId="0" xfId="3" applyNumberFormat="1" applyFont="1" applyFill="1" applyAlignment="1">
      <alignment horizontal="right"/>
    </xf>
    <xf numFmtId="3" fontId="16" fillId="3" borderId="0" xfId="3" applyNumberFormat="1" applyFont="1" applyFill="1" applyAlignment="1">
      <alignment horizontal="right"/>
    </xf>
    <xf numFmtId="3" fontId="29" fillId="2" borderId="0" xfId="3" applyNumberFormat="1" applyFont="1" applyFill="1"/>
    <xf numFmtId="3" fontId="30" fillId="2" borderId="0" xfId="3" applyNumberFormat="1" applyFont="1" applyFill="1"/>
    <xf numFmtId="3" fontId="30" fillId="3" borderId="0" xfId="3" applyNumberFormat="1" applyFont="1" applyFill="1"/>
    <xf numFmtId="169" fontId="30" fillId="2" borderId="0" xfId="3" applyNumberFormat="1" applyFont="1" applyFill="1"/>
    <xf numFmtId="3" fontId="29" fillId="0" borderId="0" xfId="3" applyNumberFormat="1" applyFont="1"/>
    <xf numFmtId="3" fontId="17" fillId="2" borderId="0" xfId="3" applyNumberFormat="1" applyFont="1" applyFill="1" applyAlignment="1">
      <alignment textRotation="180"/>
    </xf>
    <xf numFmtId="172" fontId="14" fillId="2" borderId="4" xfId="3" applyNumberFormat="1" applyFont="1" applyFill="1" applyBorder="1"/>
    <xf numFmtId="0" fontId="14" fillId="2" borderId="2" xfId="3" applyFont="1" applyFill="1" applyBorder="1" applyAlignment="1">
      <alignment horizontal="center" vertical="center" wrapText="1" shrinkToFit="1"/>
    </xf>
    <xf numFmtId="173" fontId="11" fillId="2" borderId="0" xfId="6" applyNumberFormat="1" applyFill="1"/>
    <xf numFmtId="3" fontId="20" fillId="2" borderId="7" xfId="3" applyNumberFormat="1" applyFont="1" applyFill="1" applyBorder="1" applyAlignment="1">
      <alignment horizontal="right" indent="1"/>
    </xf>
    <xf numFmtId="172" fontId="20" fillId="2" borderId="2" xfId="3" applyNumberFormat="1" applyFont="1" applyFill="1" applyBorder="1" applyAlignment="1">
      <alignment horizontal="right" indent="1"/>
    </xf>
    <xf numFmtId="3" fontId="20" fillId="2" borderId="2" xfId="3" applyNumberFormat="1" applyFont="1" applyFill="1" applyBorder="1" applyAlignment="1">
      <alignment horizontal="right" indent="1"/>
    </xf>
    <xf numFmtId="3" fontId="13" fillId="2" borderId="0" xfId="3" applyNumberFormat="1" applyFill="1" applyAlignment="1">
      <alignment horizontal="right" indent="1"/>
    </xf>
    <xf numFmtId="3" fontId="13" fillId="3" borderId="0" xfId="3" applyNumberFormat="1" applyFill="1" applyAlignment="1">
      <alignment horizontal="right" indent="1"/>
    </xf>
    <xf numFmtId="3" fontId="13" fillId="2" borderId="4" xfId="3" applyNumberFormat="1" applyFill="1" applyBorder="1" applyAlignment="1">
      <alignment horizontal="right" indent="1"/>
    </xf>
    <xf numFmtId="3" fontId="13" fillId="3" borderId="4" xfId="3" applyNumberFormat="1" applyFill="1" applyBorder="1" applyAlignment="1">
      <alignment horizontal="right" indent="1"/>
    </xf>
    <xf numFmtId="4" fontId="13" fillId="2" borderId="0" xfId="3" applyNumberFormat="1" applyFill="1" applyAlignment="1">
      <alignment horizontal="right" indent="1"/>
    </xf>
    <xf numFmtId="4" fontId="13" fillId="3" borderId="0" xfId="3" applyNumberFormat="1" applyFill="1" applyAlignment="1">
      <alignment horizontal="right" indent="1"/>
    </xf>
    <xf numFmtId="3" fontId="13" fillId="2" borderId="2" xfId="3" applyNumberFormat="1" applyFill="1" applyBorder="1" applyAlignment="1">
      <alignment horizontal="right" indent="1"/>
    </xf>
    <xf numFmtId="3" fontId="13" fillId="3" borderId="2" xfId="3" applyNumberFormat="1" applyFill="1" applyBorder="1" applyAlignment="1">
      <alignment horizontal="right" indent="1"/>
    </xf>
    <xf numFmtId="2" fontId="13" fillId="2" borderId="4" xfId="5" applyNumberFormat="1" applyFont="1" applyFill="1" applyBorder="1" applyAlignment="1">
      <alignment horizontal="right" indent="1"/>
    </xf>
    <xf numFmtId="2" fontId="13" fillId="3" borderId="4" xfId="5" applyNumberFormat="1" applyFont="1" applyFill="1" applyBorder="1" applyAlignment="1">
      <alignment horizontal="right" indent="1"/>
    </xf>
    <xf numFmtId="1" fontId="13" fillId="2" borderId="0" xfId="3" applyNumberFormat="1" applyFill="1" applyAlignment="1">
      <alignment horizontal="right" indent="1"/>
    </xf>
    <xf numFmtId="1" fontId="13" fillId="3" borderId="0" xfId="3" applyNumberFormat="1" applyFill="1" applyAlignment="1">
      <alignment horizontal="right" indent="1"/>
    </xf>
    <xf numFmtId="2" fontId="13" fillId="2" borderId="0" xfId="5" applyNumberFormat="1" applyFont="1" applyFill="1" applyBorder="1" applyAlignment="1">
      <alignment horizontal="right" indent="1"/>
    </xf>
    <xf numFmtId="2" fontId="13" fillId="2" borderId="0" xfId="3" applyNumberFormat="1" applyFill="1" applyAlignment="1">
      <alignment horizontal="right" indent="1"/>
    </xf>
    <xf numFmtId="2" fontId="13" fillId="3" borderId="0" xfId="3" applyNumberFormat="1" applyFill="1" applyAlignment="1">
      <alignment horizontal="right" indent="1"/>
    </xf>
    <xf numFmtId="170" fontId="13" fillId="2" borderId="4" xfId="3" applyNumberFormat="1" applyFill="1" applyBorder="1" applyAlignment="1">
      <alignment horizontal="right" indent="1"/>
    </xf>
    <xf numFmtId="170" fontId="13" fillId="3" borderId="4" xfId="3" applyNumberFormat="1" applyFill="1" applyBorder="1" applyAlignment="1">
      <alignment horizontal="right" indent="1"/>
    </xf>
    <xf numFmtId="169" fontId="13" fillId="2" borderId="0" xfId="3" applyNumberFormat="1" applyFill="1" applyAlignment="1">
      <alignment horizontal="right" indent="1"/>
    </xf>
    <xf numFmtId="169" fontId="13" fillId="3" borderId="0" xfId="3" applyNumberFormat="1" applyFill="1" applyAlignment="1">
      <alignment horizontal="right" indent="1"/>
    </xf>
    <xf numFmtId="169" fontId="13" fillId="2" borderId="4" xfId="3" applyNumberFormat="1" applyFill="1" applyBorder="1" applyAlignment="1">
      <alignment horizontal="right" indent="1"/>
    </xf>
    <xf numFmtId="169" fontId="13" fillId="3" borderId="4" xfId="3" applyNumberFormat="1" applyFill="1" applyBorder="1" applyAlignment="1">
      <alignment horizontal="right" indent="1"/>
    </xf>
    <xf numFmtId="3" fontId="14" fillId="3" borderId="4" xfId="3" applyNumberFormat="1" applyFont="1" applyFill="1" applyBorder="1" applyAlignment="1">
      <alignment horizontal="right" indent="1"/>
    </xf>
    <xf numFmtId="3" fontId="14" fillId="3" borderId="2" xfId="3" applyNumberFormat="1" applyFont="1" applyFill="1" applyBorder="1" applyAlignment="1">
      <alignment horizontal="right" indent="1"/>
    </xf>
    <xf numFmtId="3" fontId="16" fillId="2" borderId="0" xfId="3" applyNumberFormat="1" applyFont="1" applyFill="1" applyAlignment="1">
      <alignment horizontal="right" indent="1"/>
    </xf>
    <xf numFmtId="3" fontId="16" fillId="3" borderId="0" xfId="3" applyNumberFormat="1" applyFont="1" applyFill="1" applyAlignment="1">
      <alignment horizontal="right" indent="1"/>
    </xf>
    <xf numFmtId="4" fontId="16" fillId="2" borderId="4" xfId="3" applyNumberFormat="1" applyFont="1" applyFill="1" applyBorder="1" applyAlignment="1">
      <alignment horizontal="right" indent="1"/>
    </xf>
    <xf numFmtId="4" fontId="16" fillId="3" borderId="4" xfId="3" applyNumberFormat="1" applyFont="1" applyFill="1" applyBorder="1" applyAlignment="1">
      <alignment horizontal="right" indent="1"/>
    </xf>
    <xf numFmtId="0" fontId="21" fillId="0" borderId="0" xfId="4" applyAlignment="1" applyProtection="1"/>
    <xf numFmtId="0" fontId="17" fillId="2" borderId="0" xfId="0" applyFont="1" applyFill="1" applyAlignment="1">
      <alignment horizontal="right"/>
    </xf>
    <xf numFmtId="0" fontId="15" fillId="2" borderId="0" xfId="10" applyFont="1" applyFill="1"/>
    <xf numFmtId="0" fontId="14" fillId="2" borderId="2" xfId="14" applyFont="1" applyFill="1" applyBorder="1"/>
    <xf numFmtId="3" fontId="14" fillId="2" borderId="2" xfId="14" applyNumberFormat="1" applyFont="1" applyFill="1" applyBorder="1"/>
    <xf numFmtId="2" fontId="13" fillId="2" borderId="2" xfId="3" applyNumberFormat="1" applyFill="1" applyBorder="1" applyAlignment="1">
      <alignment horizontal="right" indent="1"/>
    </xf>
    <xf numFmtId="2" fontId="13" fillId="3" borderId="2" xfId="3" applyNumberFormat="1" applyFill="1" applyBorder="1" applyAlignment="1">
      <alignment horizontal="right" indent="1"/>
    </xf>
    <xf numFmtId="170" fontId="13" fillId="2" borderId="0" xfId="3" applyNumberFormat="1" applyFill="1" applyAlignment="1">
      <alignment horizontal="right" indent="1"/>
    </xf>
    <xf numFmtId="170" fontId="13" fillId="3" borderId="0" xfId="3" applyNumberFormat="1" applyFill="1" applyAlignment="1">
      <alignment horizontal="right" indent="1"/>
    </xf>
    <xf numFmtId="165" fontId="13" fillId="5" borderId="0" xfId="0" applyNumberFormat="1" applyFont="1" applyFill="1" applyAlignment="1">
      <alignment horizontal="right"/>
    </xf>
    <xf numFmtId="165" fontId="16" fillId="5" borderId="0" xfId="3" applyNumberFormat="1" applyFont="1" applyFill="1" applyAlignment="1">
      <alignment horizontal="right" vertical="center"/>
    </xf>
    <xf numFmtId="165" fontId="16" fillId="5" borderId="4" xfId="3" applyNumberFormat="1" applyFont="1" applyFill="1" applyBorder="1" applyAlignment="1">
      <alignment horizontal="right" vertical="center"/>
    </xf>
    <xf numFmtId="0" fontId="14" fillId="6" borderId="7" xfId="0" applyFont="1" applyFill="1" applyBorder="1" applyAlignment="1">
      <alignment horizontal="right" vertical="center"/>
    </xf>
    <xf numFmtId="0" fontId="14" fillId="2" borderId="0" xfId="0" applyFont="1" applyFill="1" applyAlignment="1">
      <alignment horizontal="left"/>
    </xf>
    <xf numFmtId="4" fontId="0" fillId="2" borderId="12" xfId="0" applyNumberFormat="1" applyFill="1" applyBorder="1"/>
    <xf numFmtId="165" fontId="0" fillId="6" borderId="4" xfId="0" applyNumberFormat="1" applyFill="1" applyBorder="1"/>
    <xf numFmtId="0" fontId="14" fillId="2" borderId="2" xfId="0" applyFont="1" applyFill="1" applyBorder="1" applyAlignment="1">
      <alignment horizontal="left"/>
    </xf>
    <xf numFmtId="0" fontId="14" fillId="2" borderId="7" xfId="0" applyFont="1" applyFill="1" applyBorder="1" applyAlignment="1">
      <alignment horizontal="left"/>
    </xf>
    <xf numFmtId="165" fontId="14" fillId="2" borderId="7" xfId="16" applyNumberFormat="1" applyFont="1" applyFill="1" applyBorder="1"/>
    <xf numFmtId="165" fontId="13" fillId="2" borderId="0" xfId="16" applyNumberFormat="1" applyFont="1" applyFill="1" applyBorder="1"/>
    <xf numFmtId="165" fontId="13" fillId="2" borderId="0" xfId="16" quotePrefix="1" applyNumberFormat="1" applyFont="1" applyFill="1" applyBorder="1" applyAlignment="1">
      <alignment horizontal="right"/>
    </xf>
    <xf numFmtId="165" fontId="51" fillId="2" borderId="4" xfId="0" applyNumberFormat="1" applyFont="1" applyFill="1" applyBorder="1"/>
    <xf numFmtId="0" fontId="15" fillId="2" borderId="0" xfId="14" applyFont="1" applyFill="1" applyAlignment="1">
      <alignment vertical="center" wrapText="1"/>
    </xf>
    <xf numFmtId="0" fontId="13" fillId="8" borderId="0" xfId="3" applyFill="1"/>
    <xf numFmtId="174" fontId="13" fillId="7" borderId="0" xfId="3" quotePrefix="1" applyNumberFormat="1" applyFill="1" applyAlignment="1">
      <alignment horizontal="right"/>
    </xf>
    <xf numFmtId="181" fontId="16" fillId="2" borderId="0" xfId="3" quotePrefix="1" applyNumberFormat="1" applyFont="1" applyFill="1" applyAlignment="1">
      <alignment horizontal="right"/>
    </xf>
    <xf numFmtId="174" fontId="13" fillId="8" borderId="0" xfId="3" applyNumberFormat="1" applyFill="1"/>
    <xf numFmtId="169" fontId="16" fillId="2" borderId="12" xfId="3" applyNumberFormat="1" applyFont="1" applyFill="1" applyBorder="1" applyAlignment="1">
      <alignment horizontal="right"/>
    </xf>
    <xf numFmtId="0" fontId="0" fillId="2" borderId="0" xfId="3" applyFont="1" applyFill="1" applyAlignment="1">
      <alignment horizontal="left"/>
    </xf>
    <xf numFmtId="0" fontId="16" fillId="2" borderId="0" xfId="3" applyFont="1" applyFill="1" applyAlignment="1">
      <alignment horizontal="left"/>
    </xf>
    <xf numFmtId="0" fontId="29" fillId="2" borderId="0" xfId="3" applyFont="1" applyFill="1" applyAlignment="1">
      <alignment horizontal="left"/>
    </xf>
    <xf numFmtId="2" fontId="13" fillId="2" borderId="7" xfId="13" applyNumberFormat="1" applyFont="1" applyFill="1" applyBorder="1" applyAlignment="1">
      <alignment horizontal="right"/>
    </xf>
    <xf numFmtId="0" fontId="52" fillId="2" borderId="0" xfId="18" applyFont="1" applyFill="1"/>
    <xf numFmtId="4" fontId="0" fillId="2" borderId="0" xfId="3" applyNumberFormat="1" applyFont="1" applyFill="1" applyAlignment="1">
      <alignment horizontal="left" vertical="center" wrapText="1"/>
    </xf>
    <xf numFmtId="4" fontId="0" fillId="0" borderId="0" xfId="0" applyNumberFormat="1"/>
    <xf numFmtId="166" fontId="16" fillId="2" borderId="11" xfId="0" applyNumberFormat="1" applyFont="1" applyFill="1" applyBorder="1" applyAlignment="1">
      <alignment horizontal="right" vertical="center"/>
    </xf>
    <xf numFmtId="0" fontId="15" fillId="2" borderId="2" xfId="3" applyFont="1" applyFill="1" applyBorder="1" applyAlignment="1">
      <alignment horizontal="left" vertical="center" wrapText="1"/>
    </xf>
    <xf numFmtId="174" fontId="16" fillId="7" borderId="0" xfId="3" applyNumberFormat="1" applyFont="1" applyFill="1"/>
    <xf numFmtId="0" fontId="14" fillId="2" borderId="13" xfId="0" applyFont="1" applyFill="1" applyBorder="1" applyAlignment="1">
      <alignment horizontal="right" vertical="center" wrapText="1" shrinkToFit="1"/>
    </xf>
    <xf numFmtId="4" fontId="0" fillId="0" borderId="2" xfId="0" applyNumberFormat="1" applyBorder="1"/>
    <xf numFmtId="3" fontId="13" fillId="2" borderId="0" xfId="14" quotePrefix="1" applyNumberFormat="1" applyFill="1" applyAlignment="1">
      <alignment horizontal="right"/>
    </xf>
    <xf numFmtId="174" fontId="13" fillId="3" borderId="0" xfId="14" applyNumberFormat="1" applyFill="1" applyAlignment="1">
      <alignment horizontal="right"/>
    </xf>
    <xf numFmtId="0" fontId="14" fillId="2" borderId="2" xfId="3" applyFont="1" applyFill="1" applyBorder="1" applyAlignment="1">
      <alignment horizontal="right" vertical="center" wrapText="1"/>
    </xf>
    <xf numFmtId="173" fontId="13" fillId="2" borderId="0" xfId="3" applyNumberFormat="1" applyFill="1" applyAlignment="1">
      <alignment horizontal="right"/>
    </xf>
    <xf numFmtId="0" fontId="13" fillId="3" borderId="0" xfId="3" quotePrefix="1" applyFill="1"/>
    <xf numFmtId="173" fontId="13" fillId="3" borderId="0" xfId="3" applyNumberFormat="1" applyFill="1" applyAlignment="1">
      <alignment horizontal="right"/>
    </xf>
    <xf numFmtId="0" fontId="13" fillId="2" borderId="0" xfId="3" applyFill="1" applyAlignment="1">
      <alignment horizontal="left" indent="1"/>
    </xf>
    <xf numFmtId="0" fontId="0" fillId="2" borderId="0" xfId="3" applyFont="1" applyFill="1" applyAlignment="1">
      <alignment horizontal="left" indent="1"/>
    </xf>
    <xf numFmtId="3" fontId="13" fillId="7" borderId="0" xfId="0" applyNumberFormat="1" applyFont="1" applyFill="1"/>
    <xf numFmtId="3" fontId="13" fillId="7" borderId="0" xfId="3" applyNumberFormat="1" applyFill="1"/>
    <xf numFmtId="3" fontId="16" fillId="7" borderId="0" xfId="3" applyNumberFormat="1" applyFont="1" applyFill="1"/>
    <xf numFmtId="3" fontId="16" fillId="7" borderId="4" xfId="3" applyNumberFormat="1" applyFont="1" applyFill="1" applyBorder="1"/>
    <xf numFmtId="165" fontId="13" fillId="7" borderId="0" xfId="3" applyNumberFormat="1" applyFill="1"/>
    <xf numFmtId="165" fontId="16" fillId="7" borderId="0" xfId="3" applyNumberFormat="1" applyFont="1" applyFill="1"/>
    <xf numFmtId="165" fontId="16" fillId="7" borderId="4" xfId="3" applyNumberFormat="1" applyFont="1" applyFill="1" applyBorder="1"/>
    <xf numFmtId="164" fontId="13" fillId="2" borderId="0" xfId="1" applyFont="1" applyFill="1"/>
    <xf numFmtId="164" fontId="15" fillId="2" borderId="0" xfId="1" applyFont="1" applyFill="1" applyBorder="1"/>
    <xf numFmtId="164" fontId="13" fillId="2" borderId="0" xfId="1" applyFill="1"/>
    <xf numFmtId="164" fontId="26" fillId="2" borderId="0" xfId="1" applyFont="1" applyFill="1" applyAlignment="1">
      <alignment horizontal="right"/>
    </xf>
    <xf numFmtId="164" fontId="13" fillId="2" borderId="0" xfId="1" applyFont="1" applyFill="1" applyBorder="1"/>
    <xf numFmtId="165" fontId="29" fillId="2" borderId="0" xfId="3" applyNumberFormat="1" applyFont="1" applyFill="1"/>
    <xf numFmtId="0" fontId="0" fillId="2" borderId="0" xfId="3" applyFont="1" applyFill="1" applyAlignment="1">
      <alignment horizontal="left" vertical="center"/>
    </xf>
    <xf numFmtId="3" fontId="18" fillId="4" borderId="4" xfId="3" applyNumberFormat="1" applyFont="1" applyFill="1" applyBorder="1" applyAlignment="1">
      <alignment horizontal="right"/>
    </xf>
    <xf numFmtId="174" fontId="14" fillId="2" borderId="7" xfId="3" applyNumberFormat="1" applyFont="1" applyFill="1" applyBorder="1"/>
    <xf numFmtId="169" fontId="16" fillId="2" borderId="0" xfId="0" applyNumberFormat="1" applyFont="1" applyFill="1" applyAlignment="1">
      <alignment horizontal="right" vertical="center"/>
    </xf>
    <xf numFmtId="4" fontId="0" fillId="0" borderId="5" xfId="0" applyNumberFormat="1" applyBorder="1"/>
    <xf numFmtId="183" fontId="0" fillId="2" borderId="0" xfId="1" applyNumberFormat="1" applyFont="1" applyFill="1"/>
    <xf numFmtId="178" fontId="13" fillId="2" borderId="2" xfId="3" applyNumberFormat="1" applyFill="1" applyBorder="1" applyAlignment="1">
      <alignment horizontal="right"/>
    </xf>
    <xf numFmtId="178" fontId="13" fillId="3" borderId="2" xfId="3" applyNumberFormat="1" applyFill="1" applyBorder="1" applyAlignment="1">
      <alignment horizontal="right"/>
    </xf>
    <xf numFmtId="178" fontId="13" fillId="2" borderId="4" xfId="3" applyNumberFormat="1" applyFill="1" applyBorder="1" applyAlignment="1">
      <alignment horizontal="right"/>
    </xf>
    <xf numFmtId="178" fontId="13" fillId="3" borderId="4" xfId="3" applyNumberFormat="1" applyFill="1" applyBorder="1" applyAlignment="1">
      <alignment horizontal="right"/>
    </xf>
    <xf numFmtId="178" fontId="14" fillId="2" borderId="7" xfId="3" applyNumberFormat="1" applyFont="1" applyFill="1" applyBorder="1" applyAlignment="1">
      <alignment horizontal="right"/>
    </xf>
    <xf numFmtId="0" fontId="14" fillId="2" borderId="0" xfId="3" applyFont="1" applyFill="1" applyAlignment="1">
      <alignment vertical="center" wrapText="1" shrinkToFit="1"/>
    </xf>
    <xf numFmtId="4" fontId="14" fillId="2" borderId="0" xfId="3" applyNumberFormat="1" applyFont="1" applyFill="1" applyAlignment="1">
      <alignment vertical="center"/>
    </xf>
    <xf numFmtId="17" fontId="0" fillId="2" borderId="9" xfId="0" applyNumberFormat="1" applyFill="1" applyBorder="1"/>
    <xf numFmtId="2" fontId="13" fillId="2" borderId="0" xfId="3" quotePrefix="1" applyNumberFormat="1" applyFill="1" applyAlignment="1">
      <alignment horizontal="right"/>
    </xf>
    <xf numFmtId="0" fontId="53" fillId="2" borderId="0" xfId="0" applyFont="1" applyFill="1" applyAlignment="1">
      <alignment horizontal="left" vertical="center"/>
    </xf>
    <xf numFmtId="0" fontId="53" fillId="2" borderId="0" xfId="0" applyFont="1" applyFill="1" applyAlignment="1">
      <alignment vertical="center"/>
    </xf>
    <xf numFmtId="0" fontId="15" fillId="2" borderId="0" xfId="3" applyFont="1" applyFill="1" applyAlignment="1">
      <alignment vertical="top" wrapText="1"/>
    </xf>
    <xf numFmtId="17" fontId="0" fillId="2" borderId="5" xfId="0" applyNumberFormat="1" applyFill="1" applyBorder="1"/>
    <xf numFmtId="0" fontId="14" fillId="2" borderId="2" xfId="0" applyFont="1" applyFill="1" applyBorder="1" applyAlignment="1">
      <alignment vertical="center"/>
    </xf>
    <xf numFmtId="4" fontId="14" fillId="2" borderId="2" xfId="0" applyNumberFormat="1" applyFont="1" applyFill="1" applyBorder="1" applyAlignment="1">
      <alignment vertical="center" wrapText="1"/>
    </xf>
    <xf numFmtId="1" fontId="13" fillId="3" borderId="0" xfId="3" applyNumberFormat="1" applyFill="1"/>
    <xf numFmtId="4" fontId="13" fillId="0" borderId="0" xfId="3" quotePrefix="1" applyNumberFormat="1" applyAlignment="1">
      <alignment horizontal="right"/>
    </xf>
    <xf numFmtId="0" fontId="13" fillId="2" borderId="4" xfId="31" applyFont="1" applyFill="1" applyBorder="1" applyAlignment="1">
      <alignment horizontal="right" vertical="center" wrapText="1"/>
    </xf>
    <xf numFmtId="0" fontId="14" fillId="2" borderId="13" xfId="14" applyFont="1" applyFill="1" applyBorder="1" applyAlignment="1">
      <alignment horizontal="right" vertical="center" wrapText="1"/>
    </xf>
    <xf numFmtId="174" fontId="13" fillId="3" borderId="10" xfId="14" applyNumberFormat="1" applyFill="1" applyBorder="1"/>
    <xf numFmtId="174" fontId="13" fillId="3" borderId="12" xfId="14" applyNumberFormat="1" applyFill="1" applyBorder="1"/>
    <xf numFmtId="3" fontId="18" fillId="4" borderId="13" xfId="14" applyNumberFormat="1" applyFont="1" applyFill="1" applyBorder="1"/>
    <xf numFmtId="0" fontId="13" fillId="2" borderId="9" xfId="31" applyFont="1" applyFill="1" applyBorder="1" applyAlignment="1">
      <alignment horizontal="right" vertical="center" wrapText="1"/>
    </xf>
    <xf numFmtId="0" fontId="18" fillId="4" borderId="9" xfId="14" applyFont="1" applyFill="1" applyBorder="1"/>
    <xf numFmtId="0" fontId="13" fillId="2" borderId="2" xfId="14" applyFill="1" applyBorder="1"/>
    <xf numFmtId="185" fontId="13" fillId="2" borderId="0" xfId="3" applyNumberFormat="1" applyFill="1" applyAlignment="1">
      <alignment horizontal="left"/>
    </xf>
    <xf numFmtId="0" fontId="13" fillId="8" borderId="0" xfId="3" applyFill="1" applyAlignment="1">
      <alignment horizontal="left"/>
    </xf>
    <xf numFmtId="169" fontId="0" fillId="2" borderId="12" xfId="0" applyNumberFormat="1" applyFill="1" applyBorder="1"/>
    <xf numFmtId="169" fontId="0" fillId="2" borderId="10" xfId="0" applyNumberFormat="1" applyFill="1" applyBorder="1"/>
    <xf numFmtId="169" fontId="0" fillId="3" borderId="0" xfId="0" applyNumberFormat="1" applyFill="1"/>
    <xf numFmtId="165" fontId="0" fillId="2" borderId="11" xfId="0" applyNumberFormat="1" applyFill="1" applyBorder="1" applyAlignment="1">
      <alignment horizontal="right"/>
    </xf>
    <xf numFmtId="0" fontId="14" fillId="2" borderId="13" xfId="0" applyFont="1" applyFill="1" applyBorder="1" applyAlignment="1">
      <alignment horizontal="right" vertical="center"/>
    </xf>
    <xf numFmtId="3" fontId="0" fillId="6" borderId="0" xfId="0" applyNumberFormat="1" applyFill="1"/>
    <xf numFmtId="165" fontId="0" fillId="6" borderId="0" xfId="0" applyNumberFormat="1" applyFill="1"/>
    <xf numFmtId="165" fontId="14" fillId="2" borderId="12" xfId="0" applyNumberFormat="1" applyFont="1" applyFill="1" applyBorder="1" applyAlignment="1">
      <alignment horizontal="right"/>
    </xf>
    <xf numFmtId="165" fontId="0" fillId="2" borderId="12" xfId="0" applyNumberFormat="1" applyFill="1" applyBorder="1" applyAlignment="1">
      <alignment horizontal="right"/>
    </xf>
    <xf numFmtId="165" fontId="14" fillId="2" borderId="11" xfId="0" applyNumberFormat="1" applyFont="1" applyFill="1" applyBorder="1"/>
    <xf numFmtId="3" fontId="0" fillId="2" borderId="0" xfId="17" applyNumberFormat="1" applyFont="1" applyFill="1"/>
    <xf numFmtId="165" fontId="0" fillId="2" borderId="12" xfId="17" applyNumberFormat="1" applyFont="1" applyFill="1" applyBorder="1"/>
    <xf numFmtId="186" fontId="0" fillId="2" borderId="0" xfId="1" applyNumberFormat="1" applyFont="1" applyFill="1"/>
    <xf numFmtId="165" fontId="0" fillId="2" borderId="10" xfId="0" applyNumberFormat="1" applyFill="1" applyBorder="1"/>
    <xf numFmtId="0" fontId="0" fillId="8" borderId="0" xfId="0" applyFill="1"/>
    <xf numFmtId="171" fontId="13" fillId="2" borderId="7" xfId="13" applyNumberFormat="1" applyFont="1" applyFill="1" applyBorder="1" applyAlignment="1">
      <alignment horizontal="right"/>
    </xf>
    <xf numFmtId="174" fontId="16" fillId="3" borderId="0" xfId="14" applyNumberFormat="1" applyFont="1" applyFill="1" applyAlignment="1">
      <alignment horizontal="right"/>
    </xf>
    <xf numFmtId="165" fontId="16" fillId="2" borderId="0" xfId="0" quotePrefix="1" applyNumberFormat="1" applyFont="1" applyFill="1" applyAlignment="1">
      <alignment horizontal="right" vertical="center"/>
    </xf>
    <xf numFmtId="174" fontId="14" fillId="0" borderId="7" xfId="14" applyNumberFormat="1" applyFont="1" applyBorder="1"/>
    <xf numFmtId="180" fontId="14" fillId="2" borderId="0" xfId="14" applyNumberFormat="1" applyFont="1" applyFill="1" applyAlignment="1">
      <alignment horizontal="right"/>
    </xf>
    <xf numFmtId="165" fontId="13" fillId="2" borderId="0" xfId="14" quotePrefix="1" applyNumberFormat="1" applyFill="1" applyAlignment="1">
      <alignment horizontal="right"/>
    </xf>
    <xf numFmtId="10" fontId="16" fillId="2" borderId="7" xfId="2" applyNumberFormat="1" applyFont="1" applyFill="1" applyBorder="1"/>
    <xf numFmtId="165" fontId="16" fillId="2" borderId="12" xfId="0" applyNumberFormat="1" applyFont="1" applyFill="1" applyBorder="1" applyAlignment="1">
      <alignment horizontal="right" vertical="center"/>
    </xf>
    <xf numFmtId="0" fontId="16" fillId="2" borderId="4" xfId="0" applyFont="1" applyFill="1" applyBorder="1" applyAlignment="1">
      <alignment horizontal="left"/>
    </xf>
    <xf numFmtId="4" fontId="16" fillId="2" borderId="4" xfId="0" applyNumberFormat="1" applyFont="1" applyFill="1" applyBorder="1"/>
    <xf numFmtId="4" fontId="16" fillId="3" borderId="4" xfId="0" applyNumberFormat="1" applyFont="1" applyFill="1" applyBorder="1"/>
    <xf numFmtId="165" fontId="16" fillId="2" borderId="11" xfId="0" applyNumberFormat="1" applyFont="1" applyFill="1" applyBorder="1"/>
    <xf numFmtId="4" fontId="16" fillId="0" borderId="9" xfId="0" applyNumberFormat="1" applyFont="1" applyBorder="1"/>
    <xf numFmtId="4" fontId="16" fillId="0" borderId="4" xfId="0" applyNumberFormat="1" applyFont="1" applyBorder="1"/>
    <xf numFmtId="0" fontId="16" fillId="0" borderId="0" xfId="0" applyFont="1"/>
    <xf numFmtId="0" fontId="6" fillId="2" borderId="0" xfId="18" applyFont="1" applyFill="1"/>
    <xf numFmtId="169" fontId="0" fillId="8" borderId="0" xfId="2" applyNumberFormat="1" applyFont="1" applyFill="1" applyBorder="1" applyAlignment="1">
      <alignment horizontal="right"/>
    </xf>
    <xf numFmtId="169" fontId="13" fillId="8" borderId="0" xfId="14" applyNumberFormat="1" applyFill="1"/>
    <xf numFmtId="170" fontId="0" fillId="8" borderId="0" xfId="2" applyNumberFormat="1" applyFont="1" applyFill="1" applyBorder="1" applyAlignment="1">
      <alignment horizontal="right"/>
    </xf>
    <xf numFmtId="176" fontId="13" fillId="2" borderId="27" xfId="3" applyNumberFormat="1" applyFill="1" applyBorder="1"/>
    <xf numFmtId="3" fontId="13" fillId="8" borderId="0" xfId="3" quotePrefix="1" applyNumberFormat="1" applyFill="1" applyAlignment="1">
      <alignment horizontal="right"/>
    </xf>
    <xf numFmtId="172" fontId="37" fillId="2" borderId="0" xfId="3" applyNumberFormat="1" applyFont="1" applyFill="1"/>
    <xf numFmtId="3" fontId="18" fillId="4" borderId="9" xfId="3" applyNumberFormat="1" applyFont="1" applyFill="1" applyBorder="1"/>
    <xf numFmtId="170" fontId="0" fillId="2" borderId="0" xfId="0" applyNumberFormat="1" applyFill="1"/>
    <xf numFmtId="177" fontId="13" fillId="2" borderId="14" xfId="3" applyNumberFormat="1" applyFill="1" applyBorder="1"/>
    <xf numFmtId="176" fontId="0" fillId="2" borderId="27" xfId="3" applyNumberFormat="1" applyFont="1" applyFill="1" applyBorder="1"/>
    <xf numFmtId="177" fontId="13" fillId="2" borderId="27" xfId="3" applyNumberFormat="1" applyFill="1" applyBorder="1"/>
    <xf numFmtId="4" fontId="14" fillId="2" borderId="4" xfId="3" applyNumberFormat="1" applyFont="1" applyFill="1" applyBorder="1"/>
    <xf numFmtId="171" fontId="0" fillId="2" borderId="0" xfId="0" applyNumberFormat="1" applyFill="1"/>
    <xf numFmtId="1" fontId="0" fillId="2" borderId="0" xfId="0" applyNumberFormat="1" applyFill="1"/>
    <xf numFmtId="171" fontId="13" fillId="3" borderId="0" xfId="5" applyNumberFormat="1" applyFont="1" applyFill="1" applyBorder="1" applyAlignment="1">
      <alignment horizontal="right" indent="1"/>
    </xf>
    <xf numFmtId="0" fontId="13" fillId="8" borderId="0" xfId="0" applyFont="1" applyFill="1"/>
    <xf numFmtId="187" fontId="16" fillId="2" borderId="0" xfId="3" applyNumberFormat="1" applyFont="1" applyFill="1" applyAlignment="1">
      <alignment horizontal="right" vertical="center"/>
    </xf>
    <xf numFmtId="187" fontId="19" fillId="2" borderId="7" xfId="3" applyNumberFormat="1" applyFont="1" applyFill="1" applyBorder="1" applyAlignment="1">
      <alignment horizontal="right" vertical="center"/>
    </xf>
    <xf numFmtId="188" fontId="13" fillId="2" borderId="0" xfId="14" applyNumberFormat="1" applyFill="1"/>
    <xf numFmtId="169" fontId="13" fillId="2" borderId="0" xfId="14" applyNumberFormat="1" applyFill="1"/>
    <xf numFmtId="172" fontId="15" fillId="2" borderId="0" xfId="14" applyNumberFormat="1" applyFont="1" applyFill="1"/>
    <xf numFmtId="169" fontId="0" fillId="2" borderId="4" xfId="2" applyNumberFormat="1" applyFont="1" applyFill="1" applyBorder="1" applyAlignment="1">
      <alignment horizontal="right"/>
    </xf>
    <xf numFmtId="180" fontId="13" fillId="2" borderId="4" xfId="0" applyNumberFormat="1" applyFont="1" applyFill="1" applyBorder="1" applyAlignment="1">
      <alignment horizontal="right"/>
    </xf>
    <xf numFmtId="165" fontId="36" fillId="2" borderId="0" xfId="19" applyNumberFormat="1" applyFont="1" applyFill="1"/>
    <xf numFmtId="172" fontId="36" fillId="2" borderId="0" xfId="19" applyNumberFormat="1" applyFont="1" applyFill="1"/>
    <xf numFmtId="169" fontId="0" fillId="2" borderId="0" xfId="2" quotePrefix="1" applyNumberFormat="1" applyFont="1" applyFill="1" applyBorder="1" applyAlignment="1">
      <alignment horizontal="right"/>
    </xf>
    <xf numFmtId="2" fontId="0" fillId="2" borderId="11" xfId="0" applyNumberFormat="1" applyFill="1" applyBorder="1"/>
    <xf numFmtId="2" fontId="0" fillId="0" borderId="0" xfId="0" applyNumberFormat="1"/>
    <xf numFmtId="169" fontId="0" fillId="0" borderId="0" xfId="0" applyNumberFormat="1"/>
    <xf numFmtId="0" fontId="2" fillId="0" borderId="0" xfId="503"/>
    <xf numFmtId="177" fontId="13" fillId="2" borderId="0" xfId="3" applyNumberFormat="1" applyFill="1"/>
    <xf numFmtId="176" fontId="0" fillId="2" borderId="0" xfId="3" applyNumberFormat="1" applyFont="1" applyFill="1"/>
    <xf numFmtId="0" fontId="13" fillId="2" borderId="14" xfId="3" applyFill="1" applyBorder="1"/>
    <xf numFmtId="176" fontId="0" fillId="2" borderId="7" xfId="3" applyNumberFormat="1" applyFont="1" applyFill="1" applyBorder="1"/>
    <xf numFmtId="176" fontId="0" fillId="2" borderId="15" xfId="3" applyNumberFormat="1" applyFont="1" applyFill="1" applyBorder="1"/>
    <xf numFmtId="174" fontId="15" fillId="2" borderId="0" xfId="14" quotePrefix="1" applyNumberFormat="1" applyFont="1" applyFill="1" applyAlignment="1">
      <alignment vertical="center" wrapText="1"/>
    </xf>
    <xf numFmtId="165" fontId="13" fillId="2" borderId="4" xfId="16" quotePrefix="1" applyNumberFormat="1" applyFont="1" applyFill="1" applyBorder="1" applyAlignment="1">
      <alignment horizontal="right"/>
    </xf>
    <xf numFmtId="165" fontId="0" fillId="2" borderId="0" xfId="3" applyNumberFormat="1" applyFont="1" applyFill="1" applyAlignment="1">
      <alignment horizontal="right"/>
    </xf>
    <xf numFmtId="0" fontId="14" fillId="2" borderId="0" xfId="505" applyFont="1" applyFill="1" applyAlignment="1">
      <alignment horizontal="left" vertical="center"/>
    </xf>
    <xf numFmtId="0" fontId="36" fillId="2" borderId="0" xfId="505" applyFont="1" applyFill="1"/>
    <xf numFmtId="0" fontId="15" fillId="2" borderId="0" xfId="505" applyFont="1" applyFill="1" applyAlignment="1">
      <alignment horizontal="right"/>
    </xf>
    <xf numFmtId="0" fontId="36" fillId="2" borderId="4" xfId="505" applyFont="1" applyFill="1" applyBorder="1"/>
    <xf numFmtId="0" fontId="14" fillId="2" borderId="7" xfId="505" applyFont="1" applyFill="1" applyBorder="1" applyAlignment="1">
      <alignment horizontal="right" vertical="center"/>
    </xf>
    <xf numFmtId="0" fontId="14" fillId="2" borderId="13" xfId="505" applyFont="1" applyFill="1" applyBorder="1" applyAlignment="1">
      <alignment horizontal="right" vertical="center"/>
    </xf>
    <xf numFmtId="0" fontId="16" fillId="2" borderId="0" xfId="505" applyFont="1" applyFill="1"/>
    <xf numFmtId="3" fontId="13" fillId="2" borderId="0" xfId="505" applyNumberFormat="1" applyFont="1" applyFill="1"/>
    <xf numFmtId="3" fontId="13" fillId="3" borderId="0" xfId="505" applyNumberFormat="1" applyFont="1" applyFill="1"/>
    <xf numFmtId="165" fontId="13" fillId="2" borderId="0" xfId="505" applyNumberFormat="1" applyFont="1" applyFill="1"/>
    <xf numFmtId="3" fontId="13" fillId="2" borderId="5" xfId="505" applyNumberFormat="1" applyFont="1" applyFill="1" applyBorder="1"/>
    <xf numFmtId="0" fontId="16" fillId="2" borderId="4" xfId="505" applyFont="1" applyFill="1" applyBorder="1"/>
    <xf numFmtId="3" fontId="13" fillId="2" borderId="4" xfId="505" applyNumberFormat="1" applyFont="1" applyFill="1" applyBorder="1"/>
    <xf numFmtId="3" fontId="13" fillId="3" borderId="4" xfId="505" applyNumberFormat="1" applyFont="1" applyFill="1" applyBorder="1"/>
    <xf numFmtId="165" fontId="13" fillId="2" borderId="11" xfId="505" applyNumberFormat="1" applyFont="1" applyFill="1" applyBorder="1"/>
    <xf numFmtId="1" fontId="36" fillId="2" borderId="0" xfId="505" applyNumberFormat="1" applyFont="1" applyFill="1"/>
    <xf numFmtId="172" fontId="36" fillId="2" borderId="0" xfId="505" applyNumberFormat="1" applyFont="1" applyFill="1"/>
    <xf numFmtId="0" fontId="36" fillId="2" borderId="0" xfId="506" applyFont="1" applyFill="1"/>
    <xf numFmtId="169" fontId="36" fillId="2" borderId="0" xfId="506" applyNumberFormat="1" applyFont="1" applyFill="1"/>
    <xf numFmtId="4" fontId="36" fillId="2" borderId="0" xfId="506" applyNumberFormat="1" applyFont="1" applyFill="1"/>
    <xf numFmtId="172" fontId="36" fillId="2" borderId="0" xfId="506" applyNumberFormat="1" applyFont="1" applyFill="1"/>
    <xf numFmtId="4" fontId="16" fillId="2" borderId="0" xfId="3" applyNumberFormat="1" applyFont="1" applyFill="1" applyAlignment="1">
      <alignment horizontal="right"/>
    </xf>
    <xf numFmtId="174" fontId="13" fillId="2" borderId="12" xfId="14" applyNumberFormat="1" applyFill="1" applyBorder="1" applyAlignment="1">
      <alignment horizontal="right"/>
    </xf>
    <xf numFmtId="187" fontId="14" fillId="2" borderId="7" xfId="3" quotePrefix="1" applyNumberFormat="1" applyFont="1" applyFill="1" applyBorder="1" applyAlignment="1">
      <alignment horizontal="right"/>
    </xf>
    <xf numFmtId="187" fontId="16" fillId="2" borderId="0" xfId="3" quotePrefix="1" applyNumberFormat="1" applyFont="1" applyFill="1" applyAlignment="1">
      <alignment horizontal="right" vertical="center"/>
    </xf>
    <xf numFmtId="187" fontId="16" fillId="2" borderId="0" xfId="0" applyNumberFormat="1" applyFont="1" applyFill="1" applyAlignment="1">
      <alignment horizontal="right" vertical="center"/>
    </xf>
    <xf numFmtId="187" fontId="13" fillId="2" borderId="0" xfId="3" applyNumberFormat="1" applyFill="1" applyAlignment="1">
      <alignment horizontal="right"/>
    </xf>
    <xf numFmtId="187" fontId="16" fillId="2" borderId="4" xfId="3" applyNumberFormat="1" applyFont="1" applyFill="1" applyBorder="1" applyAlignment="1">
      <alignment horizontal="right" vertical="center"/>
    </xf>
    <xf numFmtId="187" fontId="19" fillId="2" borderId="4" xfId="3" applyNumberFormat="1" applyFont="1" applyFill="1" applyBorder="1" applyAlignment="1">
      <alignment horizontal="right" vertical="center"/>
    </xf>
    <xf numFmtId="187" fontId="18" fillId="4" borderId="7" xfId="3" applyNumberFormat="1" applyFont="1" applyFill="1" applyBorder="1" applyAlignment="1">
      <alignment horizontal="right"/>
    </xf>
    <xf numFmtId="166" fontId="16" fillId="2" borderId="0" xfId="3" applyNumberFormat="1" applyFont="1" applyFill="1" applyAlignment="1">
      <alignment horizontal="right" vertical="center"/>
    </xf>
    <xf numFmtId="175" fontId="0" fillId="0" borderId="0" xfId="0" applyNumberFormat="1"/>
    <xf numFmtId="171" fontId="13" fillId="2" borderId="0" xfId="5" applyNumberFormat="1" applyFont="1" applyFill="1" applyBorder="1" applyAlignment="1">
      <alignment horizontal="right" indent="1"/>
    </xf>
    <xf numFmtId="0" fontId="13" fillId="2" borderId="0" xfId="21" applyFill="1" applyAlignment="1">
      <alignment vertical="center"/>
    </xf>
    <xf numFmtId="165" fontId="16" fillId="31" borderId="0" xfId="3" applyNumberFormat="1" applyFont="1" applyFill="1" applyAlignment="1">
      <alignment horizontal="right" vertical="center"/>
    </xf>
    <xf numFmtId="166" fontId="19" fillId="2" borderId="4" xfId="0" applyNumberFormat="1" applyFont="1" applyFill="1" applyBorder="1" applyAlignment="1">
      <alignment horizontal="right" vertical="center"/>
    </xf>
    <xf numFmtId="189" fontId="0" fillId="2" borderId="0" xfId="0" applyNumberFormat="1" applyFill="1"/>
    <xf numFmtId="188" fontId="13" fillId="2" borderId="0" xfId="3" applyNumberFormat="1" applyFill="1"/>
    <xf numFmtId="0" fontId="23" fillId="2" borderId="0" xfId="0" applyFont="1" applyFill="1" applyAlignment="1">
      <alignment horizontal="center"/>
    </xf>
    <xf numFmtId="0" fontId="22" fillId="2" borderId="0" xfId="0" applyFont="1" applyFill="1" applyAlignment="1">
      <alignment horizontal="center"/>
    </xf>
    <xf numFmtId="4" fontId="14" fillId="2" borderId="2" xfId="0" applyNumberFormat="1" applyFont="1" applyFill="1" applyBorder="1" applyAlignment="1">
      <alignment horizontal="right" vertical="center" wrapText="1"/>
    </xf>
    <xf numFmtId="4" fontId="14" fillId="2" borderId="4" xfId="0" applyNumberFormat="1" applyFont="1" applyFill="1" applyBorder="1" applyAlignment="1">
      <alignment horizontal="right" vertical="center"/>
    </xf>
    <xf numFmtId="0" fontId="14" fillId="2" borderId="2" xfId="0" applyFont="1" applyFill="1" applyBorder="1" applyAlignment="1">
      <alignment horizontal="right" vertical="center" wrapText="1" shrinkToFit="1"/>
    </xf>
    <xf numFmtId="0" fontId="14" fillId="2" borderId="4" xfId="0" applyFont="1" applyFill="1" applyBorder="1" applyAlignment="1">
      <alignment horizontal="right" vertical="center" wrapText="1" shrinkToFit="1"/>
    </xf>
    <xf numFmtId="0" fontId="14" fillId="2" borderId="0" xfId="0" applyFont="1" applyFill="1" applyAlignment="1">
      <alignment horizontal="left" vertical="center"/>
    </xf>
    <xf numFmtId="0" fontId="14" fillId="2" borderId="2" xfId="0" quotePrefix="1" applyFont="1" applyFill="1" applyBorder="1" applyAlignment="1">
      <alignment horizontal="right" vertical="center"/>
    </xf>
    <xf numFmtId="0" fontId="14" fillId="2" borderId="4" xfId="0" applyFont="1" applyFill="1" applyBorder="1" applyAlignment="1">
      <alignment horizontal="right" vertical="center"/>
    </xf>
    <xf numFmtId="165" fontId="14" fillId="2" borderId="2" xfId="0" applyNumberFormat="1" applyFont="1" applyFill="1" applyBorder="1" applyAlignment="1">
      <alignment horizontal="right" vertical="center" wrapText="1"/>
    </xf>
    <xf numFmtId="165" fontId="14" fillId="2" borderId="4" xfId="0" applyNumberFormat="1" applyFont="1" applyFill="1" applyBorder="1" applyAlignment="1">
      <alignment horizontal="right" vertical="center" wrapText="1"/>
    </xf>
    <xf numFmtId="0" fontId="14" fillId="2" borderId="4" xfId="0" applyFont="1" applyFill="1" applyBorder="1" applyAlignment="1">
      <alignment horizontal="left" vertical="center"/>
    </xf>
    <xf numFmtId="0" fontId="14" fillId="2" borderId="4" xfId="0" quotePrefix="1" applyFont="1" applyFill="1" applyBorder="1" applyAlignment="1">
      <alignment horizontal="right" vertical="center"/>
    </xf>
    <xf numFmtId="165" fontId="14" fillId="2" borderId="2" xfId="0" quotePrefix="1" applyNumberFormat="1" applyFont="1" applyFill="1" applyBorder="1" applyAlignment="1">
      <alignment horizontal="right" vertical="center" wrapText="1"/>
    </xf>
    <xf numFmtId="165" fontId="14" fillId="2" borderId="4" xfId="0" quotePrefix="1" applyNumberFormat="1" applyFont="1" applyFill="1" applyBorder="1" applyAlignment="1">
      <alignment horizontal="right" vertical="center" wrapText="1"/>
    </xf>
    <xf numFmtId="0" fontId="14" fillId="2" borderId="2" xfId="0" quotePrefix="1" applyFont="1" applyFill="1" applyBorder="1" applyAlignment="1">
      <alignment horizontal="right" vertical="center" wrapText="1"/>
    </xf>
    <xf numFmtId="0" fontId="14" fillId="2" borderId="4" xfId="0" applyFont="1" applyFill="1" applyBorder="1" applyAlignment="1">
      <alignment horizontal="right" vertical="center" wrapText="1"/>
    </xf>
    <xf numFmtId="0" fontId="14" fillId="2" borderId="7" xfId="0" applyFont="1" applyFill="1" applyBorder="1" applyAlignment="1">
      <alignment horizontal="center"/>
    </xf>
    <xf numFmtId="0" fontId="14" fillId="2" borderId="2" xfId="3" applyFont="1" applyFill="1" applyBorder="1" applyAlignment="1">
      <alignment horizontal="center" vertical="center"/>
    </xf>
    <xf numFmtId="0" fontId="14" fillId="2" borderId="4" xfId="3" applyFont="1" applyFill="1" applyBorder="1" applyAlignment="1">
      <alignment horizontal="center" vertical="center"/>
    </xf>
    <xf numFmtId="0" fontId="14" fillId="2" borderId="2" xfId="3" applyFont="1" applyFill="1" applyBorder="1" applyAlignment="1">
      <alignment horizontal="right" vertical="center" wrapText="1"/>
    </xf>
    <xf numFmtId="0" fontId="14" fillId="2" borderId="4" xfId="3" applyFont="1" applyFill="1" applyBorder="1" applyAlignment="1">
      <alignment horizontal="right" vertical="center" wrapText="1"/>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2" xfId="3" quotePrefix="1" applyFont="1" applyFill="1" applyBorder="1" applyAlignment="1">
      <alignment horizontal="right" vertical="center" wrapText="1"/>
    </xf>
    <xf numFmtId="0" fontId="14" fillId="2" borderId="4" xfId="3" quotePrefix="1" applyFont="1" applyFill="1" applyBorder="1" applyAlignment="1">
      <alignment horizontal="right" vertical="center" wrapText="1"/>
    </xf>
    <xf numFmtId="0" fontId="14" fillId="2" borderId="2" xfId="3" quotePrefix="1" applyFont="1" applyFill="1" applyBorder="1" applyAlignment="1">
      <alignment horizontal="right" vertical="center"/>
    </xf>
    <xf numFmtId="0" fontId="14" fillId="2" borderId="4" xfId="3" quotePrefix="1" applyFont="1" applyFill="1" applyBorder="1" applyAlignment="1">
      <alignment horizontal="right" vertical="center"/>
    </xf>
    <xf numFmtId="0" fontId="14" fillId="2" borderId="2" xfId="0" applyFont="1" applyFill="1" applyBorder="1" applyAlignment="1">
      <alignment horizontal="center"/>
    </xf>
    <xf numFmtId="0" fontId="14" fillId="2" borderId="6" xfId="0" applyFont="1" applyFill="1" applyBorder="1" applyAlignment="1">
      <alignment horizontal="center"/>
    </xf>
    <xf numFmtId="0" fontId="14" fillId="2" borderId="10" xfId="0" applyFont="1" applyFill="1" applyBorder="1" applyAlignment="1">
      <alignment horizontal="center"/>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14" fillId="2" borderId="13" xfId="0" applyFont="1" applyFill="1" applyBorder="1" applyAlignment="1">
      <alignment horizont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2" borderId="0" xfId="3" applyFont="1" applyFill="1" applyAlignment="1">
      <alignment horizontal="left" vertical="center"/>
    </xf>
    <xf numFmtId="0" fontId="14" fillId="2" borderId="4" xfId="3" applyFont="1" applyFill="1" applyBorder="1" applyAlignment="1">
      <alignment horizontal="left" vertical="center"/>
    </xf>
    <xf numFmtId="4" fontId="14" fillId="2" borderId="2" xfId="3" applyNumberFormat="1" applyFont="1" applyFill="1" applyBorder="1" applyAlignment="1">
      <alignment horizontal="right" vertical="center" wrapText="1"/>
    </xf>
    <xf numFmtId="4" fontId="14" fillId="2" borderId="4" xfId="3" applyNumberFormat="1" applyFont="1" applyFill="1" applyBorder="1" applyAlignment="1">
      <alignment horizontal="right" vertical="center"/>
    </xf>
    <xf numFmtId="0" fontId="14" fillId="2" borderId="2" xfId="3" applyFont="1" applyFill="1" applyBorder="1" applyAlignment="1">
      <alignment horizontal="right" vertical="center" wrapText="1" shrinkToFit="1"/>
    </xf>
    <xf numFmtId="0" fontId="14" fillId="2" borderId="4" xfId="3" applyFont="1" applyFill="1" applyBorder="1" applyAlignment="1">
      <alignment horizontal="right" vertical="center" wrapText="1" shrinkToFit="1"/>
    </xf>
    <xf numFmtId="0" fontId="14" fillId="2" borderId="2" xfId="3" applyFont="1" applyFill="1" applyBorder="1" applyAlignment="1">
      <alignment horizontal="right" vertical="center"/>
    </xf>
    <xf numFmtId="0" fontId="14" fillId="2" borderId="4" xfId="3" applyFont="1" applyFill="1" applyBorder="1" applyAlignment="1">
      <alignment horizontal="right" vertical="center"/>
    </xf>
    <xf numFmtId="4" fontId="14" fillId="2" borderId="0" xfId="3" applyNumberFormat="1" applyFont="1" applyFill="1" applyAlignment="1">
      <alignment horizontal="right" vertical="center" wrapText="1"/>
    </xf>
    <xf numFmtId="0" fontId="14" fillId="2" borderId="0" xfId="3" applyFont="1" applyFill="1" applyAlignment="1">
      <alignment horizontal="right" vertical="center" wrapText="1" shrinkToFit="1"/>
    </xf>
    <xf numFmtId="0" fontId="14" fillId="2" borderId="0" xfId="3" applyFont="1" applyFill="1" applyAlignment="1">
      <alignment horizontal="right" vertical="center"/>
    </xf>
    <xf numFmtId="0" fontId="14" fillId="2" borderId="7" xfId="3" applyFont="1" applyFill="1" applyBorder="1" applyAlignment="1">
      <alignment horizontal="center"/>
    </xf>
    <xf numFmtId="0" fontId="14" fillId="2" borderId="13" xfId="3" applyFont="1" applyFill="1" applyBorder="1" applyAlignment="1">
      <alignment horizontal="center"/>
    </xf>
    <xf numFmtId="0" fontId="14" fillId="2" borderId="6" xfId="3" applyFont="1" applyFill="1" applyBorder="1" applyAlignment="1">
      <alignment horizontal="center"/>
    </xf>
    <xf numFmtId="0" fontId="14" fillId="2" borderId="0" xfId="505" applyFont="1" applyFill="1" applyAlignment="1">
      <alignment horizontal="left" vertical="center"/>
    </xf>
    <xf numFmtId="0" fontId="14" fillId="2" borderId="4" xfId="505" applyFont="1" applyFill="1" applyBorder="1" applyAlignment="1">
      <alignment horizontal="left" vertical="center"/>
    </xf>
    <xf numFmtId="0" fontId="14" fillId="2" borderId="0" xfId="3" applyFont="1" applyFill="1" applyAlignment="1">
      <alignment horizontal="center"/>
    </xf>
    <xf numFmtId="0" fontId="14" fillId="2" borderId="2" xfId="3" applyFont="1" applyFill="1" applyBorder="1" applyAlignment="1">
      <alignment horizontal="center"/>
    </xf>
    <xf numFmtId="17" fontId="13" fillId="2" borderId="2" xfId="3" applyNumberFormat="1" applyFill="1" applyBorder="1" applyAlignment="1">
      <alignment horizontal="center"/>
    </xf>
    <xf numFmtId="17" fontId="13" fillId="2" borderId="4" xfId="3" applyNumberFormat="1" applyFill="1" applyBorder="1" applyAlignment="1">
      <alignment horizontal="center"/>
    </xf>
    <xf numFmtId="0" fontId="14" fillId="2" borderId="4" xfId="3" applyFont="1" applyFill="1" applyBorder="1" applyAlignment="1">
      <alignment horizontal="center"/>
    </xf>
    <xf numFmtId="0" fontId="14" fillId="2" borderId="11" xfId="3" applyFont="1" applyFill="1" applyBorder="1" applyAlignment="1">
      <alignment horizontal="center"/>
    </xf>
    <xf numFmtId="0" fontId="14" fillId="2" borderId="4" xfId="3" applyFont="1" applyFill="1" applyBorder="1" applyAlignment="1">
      <alignment horizontal="center" wrapText="1"/>
    </xf>
    <xf numFmtId="0" fontId="14" fillId="2" borderId="7" xfId="3" applyFont="1" applyFill="1" applyBorder="1" applyAlignment="1">
      <alignment horizontal="center" wrapText="1"/>
    </xf>
    <xf numFmtId="3" fontId="14" fillId="2" borderId="0" xfId="3" applyNumberFormat="1" applyFont="1" applyFill="1" applyAlignment="1">
      <alignment horizontal="left" vertical="center"/>
    </xf>
    <xf numFmtId="0" fontId="14" fillId="2" borderId="2" xfId="10" applyFont="1" applyFill="1" applyBorder="1" applyAlignment="1">
      <alignment horizontal="center" vertical="center"/>
    </xf>
    <xf numFmtId="0" fontId="14" fillId="2" borderId="0" xfId="10" applyFont="1" applyFill="1" applyAlignment="1">
      <alignment horizontal="center" vertical="center"/>
    </xf>
    <xf numFmtId="0" fontId="14" fillId="2" borderId="4" xfId="10" applyFont="1" applyFill="1" applyBorder="1" applyAlignment="1">
      <alignment horizontal="center" vertical="center"/>
    </xf>
    <xf numFmtId="0" fontId="14" fillId="2" borderId="0" xfId="10" applyFont="1" applyFill="1" applyAlignment="1">
      <alignment horizontal="left" vertical="center"/>
    </xf>
    <xf numFmtId="0" fontId="13" fillId="2" borderId="0" xfId="10" applyFont="1" applyFill="1" applyAlignment="1">
      <alignment horizontal="center"/>
    </xf>
    <xf numFmtId="0" fontId="13" fillId="2" borderId="4" xfId="10" applyFont="1" applyFill="1" applyBorder="1" applyAlignment="1">
      <alignment horizontal="center"/>
    </xf>
    <xf numFmtId="17" fontId="13" fillId="2" borderId="0" xfId="10" applyNumberFormat="1" applyFont="1" applyFill="1" applyAlignment="1">
      <alignment horizontal="center"/>
    </xf>
    <xf numFmtId="17" fontId="13" fillId="2" borderId="4" xfId="10" applyNumberFormat="1" applyFont="1" applyFill="1" applyBorder="1" applyAlignment="1">
      <alignment horizontal="center"/>
    </xf>
    <xf numFmtId="0" fontId="14" fillId="2" borderId="0" xfId="10" applyFont="1" applyFill="1" applyAlignment="1">
      <alignment horizontal="center" vertical="center" wrapText="1"/>
    </xf>
    <xf numFmtId="0" fontId="14" fillId="2" borderId="4" xfId="10" applyFont="1" applyFill="1" applyBorder="1" applyAlignment="1">
      <alignment horizontal="center" vertical="center" wrapText="1"/>
    </xf>
    <xf numFmtId="0" fontId="41" fillId="2" borderId="0" xfId="10" applyFont="1" applyFill="1" applyAlignment="1">
      <alignment horizontal="center" vertical="center"/>
    </xf>
    <xf numFmtId="0" fontId="14" fillId="2" borderId="2" xfId="10" applyFont="1" applyFill="1" applyBorder="1" applyAlignment="1">
      <alignment horizontal="center" vertical="center" wrapText="1"/>
    </xf>
    <xf numFmtId="4" fontId="14" fillId="2" borderId="4" xfId="3" applyNumberFormat="1" applyFont="1" applyFill="1" applyBorder="1" applyAlignment="1">
      <alignment horizontal="right" vertical="center" wrapText="1"/>
    </xf>
    <xf numFmtId="0" fontId="19" fillId="2" borderId="2" xfId="6" applyFont="1" applyFill="1" applyBorder="1" applyAlignment="1">
      <alignment horizontal="right" vertical="center" wrapText="1"/>
    </xf>
    <xf numFmtId="0" fontId="19" fillId="2" borderId="4" xfId="6" applyFont="1" applyFill="1" applyBorder="1" applyAlignment="1">
      <alignment horizontal="right" vertical="center" wrapText="1"/>
    </xf>
    <xf numFmtId="2" fontId="14" fillId="2" borderId="9" xfId="3" applyNumberFormat="1" applyFont="1" applyFill="1" applyBorder="1" applyAlignment="1">
      <alignment horizontal="left" vertical="center" wrapText="1"/>
    </xf>
    <xf numFmtId="2" fontId="14" fillId="2" borderId="4" xfId="3" applyNumberFormat="1" applyFont="1" applyFill="1" applyBorder="1" applyAlignment="1">
      <alignment horizontal="left" vertical="center" wrapText="1"/>
    </xf>
    <xf numFmtId="4" fontId="14" fillId="2" borderId="2" xfId="14" applyNumberFormat="1" applyFont="1" applyFill="1" applyBorder="1" applyAlignment="1">
      <alignment horizontal="right" vertical="center" wrapText="1"/>
    </xf>
    <xf numFmtId="4" fontId="14" fillId="2" borderId="4" xfId="14" applyNumberFormat="1" applyFont="1" applyFill="1" applyBorder="1" applyAlignment="1">
      <alignment horizontal="right" vertical="center" wrapText="1"/>
    </xf>
    <xf numFmtId="0" fontId="14" fillId="2" borderId="2" xfId="14" applyFont="1" applyFill="1" applyBorder="1" applyAlignment="1">
      <alignment horizontal="right" vertical="center" wrapText="1" shrinkToFit="1"/>
    </xf>
    <xf numFmtId="0" fontId="14" fillId="2" borderId="4" xfId="14" applyFont="1" applyFill="1" applyBorder="1" applyAlignment="1">
      <alignment horizontal="right" vertical="center" wrapText="1" shrinkToFit="1"/>
    </xf>
    <xf numFmtId="0" fontId="14" fillId="2" borderId="2" xfId="14" applyFont="1" applyFill="1" applyBorder="1" applyAlignment="1">
      <alignment horizontal="right" vertical="center"/>
    </xf>
    <xf numFmtId="0" fontId="14" fillId="2" borderId="4" xfId="14" applyFont="1" applyFill="1" applyBorder="1" applyAlignment="1">
      <alignment horizontal="right" vertical="center"/>
    </xf>
    <xf numFmtId="0" fontId="14" fillId="2" borderId="0" xfId="3" applyFont="1" applyFill="1" applyAlignment="1">
      <alignment horizontal="center" vertical="center"/>
    </xf>
    <xf numFmtId="0" fontId="14" fillId="2" borderId="7" xfId="14" applyFont="1" applyFill="1" applyBorder="1" applyAlignment="1">
      <alignment horizontal="center"/>
    </xf>
    <xf numFmtId="0" fontId="14" fillId="2" borderId="13" xfId="14" applyFont="1" applyFill="1" applyBorder="1" applyAlignment="1">
      <alignment horizontal="center"/>
    </xf>
    <xf numFmtId="0" fontId="14" fillId="2" borderId="6" xfId="14" applyFont="1" applyFill="1" applyBorder="1" applyAlignment="1">
      <alignment horizontal="center"/>
    </xf>
    <xf numFmtId="0" fontId="15" fillId="2" borderId="0" xfId="3" applyFont="1" applyFill="1" applyAlignment="1">
      <alignment horizontal="left" vertical="center" wrapText="1"/>
    </xf>
    <xf numFmtId="0" fontId="15" fillId="2" borderId="0" xfId="3" applyFont="1" applyFill="1" applyAlignment="1">
      <alignment horizontal="left" vertical="top" wrapText="1"/>
    </xf>
    <xf numFmtId="0" fontId="14" fillId="2" borderId="0" xfId="14" applyFont="1" applyFill="1" applyAlignment="1">
      <alignment horizontal="left" vertical="center"/>
    </xf>
    <xf numFmtId="0" fontId="14" fillId="2" borderId="4" xfId="14" applyFont="1" applyFill="1" applyBorder="1" applyAlignment="1">
      <alignment horizontal="left" vertical="center"/>
    </xf>
    <xf numFmtId="4" fontId="14" fillId="2" borderId="4" xfId="14" applyNumberFormat="1" applyFont="1" applyFill="1" applyBorder="1" applyAlignment="1">
      <alignment horizontal="right" vertical="center"/>
    </xf>
    <xf numFmtId="0" fontId="13" fillId="3" borderId="0" xfId="3" applyFill="1" applyAlignment="1">
      <alignment horizontal="center" vertical="center"/>
    </xf>
    <xf numFmtId="0" fontId="13" fillId="3" borderId="4" xfId="3" applyFill="1" applyBorder="1" applyAlignment="1">
      <alignment horizontal="center" vertical="center"/>
    </xf>
    <xf numFmtId="0" fontId="13" fillId="2" borderId="0" xfId="3" applyFill="1" applyAlignment="1">
      <alignment horizontal="center" vertical="center"/>
    </xf>
    <xf numFmtId="0" fontId="13" fillId="2" borderId="4" xfId="3" applyFill="1" applyBorder="1" applyAlignment="1">
      <alignment horizontal="center" vertical="center"/>
    </xf>
    <xf numFmtId="0" fontId="13" fillId="2" borderId="2" xfId="3" applyFill="1" applyBorder="1" applyAlignment="1">
      <alignment horizontal="center" vertical="center"/>
    </xf>
    <xf numFmtId="0" fontId="14" fillId="2" borderId="2" xfId="3" applyFont="1" applyFill="1" applyBorder="1" applyAlignment="1">
      <alignment horizontal="center" vertical="center" wrapText="1" shrinkToFit="1"/>
    </xf>
    <xf numFmtId="0" fontId="14" fillId="2" borderId="4" xfId="3" applyFont="1" applyFill="1" applyBorder="1" applyAlignment="1">
      <alignment horizontal="center" vertical="center" wrapText="1" shrinkToFit="1"/>
    </xf>
    <xf numFmtId="0" fontId="14" fillId="2" borderId="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 xfId="0" applyFont="1" applyFill="1" applyBorder="1" applyAlignment="1">
      <alignment horizontal="right" vertical="center" wrapText="1"/>
    </xf>
    <xf numFmtId="0" fontId="14" fillId="2" borderId="0" xfId="0" applyFont="1" applyFill="1" applyAlignment="1">
      <alignment horizontal="right" vertical="center"/>
    </xf>
    <xf numFmtId="4" fontId="14" fillId="2" borderId="4" xfId="0" applyNumberFormat="1" applyFont="1" applyFill="1" applyBorder="1" applyAlignment="1">
      <alignment horizontal="right" vertical="center" wrapText="1"/>
    </xf>
    <xf numFmtId="0" fontId="0" fillId="2" borderId="2" xfId="0" applyFill="1" applyBorder="1" applyAlignment="1">
      <alignment horizontal="left" vertical="top"/>
    </xf>
    <xf numFmtId="0" fontId="0" fillId="2" borderId="4" xfId="0" applyFill="1" applyBorder="1" applyAlignment="1">
      <alignment horizontal="left" vertical="top"/>
    </xf>
    <xf numFmtId="0" fontId="0" fillId="2" borderId="0" xfId="0" applyFill="1" applyAlignment="1">
      <alignment horizontal="left" vertical="top"/>
    </xf>
    <xf numFmtId="0" fontId="50" fillId="0" borderId="0" xfId="0" applyFont="1" applyAlignment="1">
      <alignment horizontal="left" vertical="top" wrapText="1"/>
    </xf>
    <xf numFmtId="0" fontId="19" fillId="2" borderId="0" xfId="20" applyFont="1" applyFill="1" applyAlignment="1">
      <alignment horizontal="left" vertical="center"/>
    </xf>
    <xf numFmtId="0" fontId="14" fillId="2" borderId="7" xfId="3" applyFont="1" applyFill="1" applyBorder="1" applyAlignment="1">
      <alignment horizontal="left" wrapText="1"/>
    </xf>
    <xf numFmtId="0" fontId="13" fillId="2" borderId="7" xfId="3" applyFill="1" applyBorder="1" applyAlignment="1">
      <alignment horizontal="left" wrapText="1"/>
    </xf>
    <xf numFmtId="0" fontId="9" fillId="2" borderId="0" xfId="18" applyFont="1" applyFill="1" applyAlignment="1">
      <alignment horizontal="left" vertical="top" wrapText="1"/>
    </xf>
    <xf numFmtId="0" fontId="3" fillId="2" borderId="0" xfId="18" applyFont="1" applyFill="1" applyAlignment="1">
      <alignment horizontal="left" vertical="top" wrapText="1"/>
    </xf>
    <xf numFmtId="0" fontId="11" fillId="2" borderId="0" xfId="18" applyFill="1" applyAlignment="1">
      <alignment horizontal="left" vertical="top" wrapText="1"/>
    </xf>
    <xf numFmtId="0" fontId="10" fillId="2" borderId="0" xfId="18" applyFont="1" applyFill="1" applyAlignment="1">
      <alignment horizontal="left" vertical="top" wrapText="1"/>
    </xf>
  </cellXfs>
  <cellStyles count="507">
    <cellStyle name="20% - Énfasis1 2" xfId="269" xr:uid="{00000000-0005-0000-0000-000000000000}"/>
    <cellStyle name="20% - Énfasis1 3" xfId="270" xr:uid="{00000000-0005-0000-0000-000001000000}"/>
    <cellStyle name="20% - Énfasis2 2" xfId="271" xr:uid="{00000000-0005-0000-0000-000002000000}"/>
    <cellStyle name="20% - Énfasis2 3" xfId="272" xr:uid="{00000000-0005-0000-0000-000003000000}"/>
    <cellStyle name="20% - Énfasis3 2" xfId="273" xr:uid="{00000000-0005-0000-0000-000004000000}"/>
    <cellStyle name="20% - Énfasis3 3" xfId="274" xr:uid="{00000000-0005-0000-0000-000005000000}"/>
    <cellStyle name="20% - Énfasis4 2" xfId="275" xr:uid="{00000000-0005-0000-0000-000006000000}"/>
    <cellStyle name="20% - Énfasis4 3" xfId="276" xr:uid="{00000000-0005-0000-0000-000007000000}"/>
    <cellStyle name="20% - Énfasis5 2" xfId="277" xr:uid="{00000000-0005-0000-0000-000008000000}"/>
    <cellStyle name="20% - Énfasis5 3" xfId="278" xr:uid="{00000000-0005-0000-0000-000009000000}"/>
    <cellStyle name="20% - Énfasis6 2" xfId="279" xr:uid="{00000000-0005-0000-0000-00000A000000}"/>
    <cellStyle name="20% - Énfasis6 3" xfId="280" xr:uid="{00000000-0005-0000-0000-00000B000000}"/>
    <cellStyle name="40% - Énfasis1 2" xfId="281" xr:uid="{00000000-0005-0000-0000-00000C000000}"/>
    <cellStyle name="40% - Énfasis1 3" xfId="282" xr:uid="{00000000-0005-0000-0000-00000D000000}"/>
    <cellStyle name="40% - Énfasis2 2" xfId="283" xr:uid="{00000000-0005-0000-0000-00000E000000}"/>
    <cellStyle name="40% - Énfasis2 3" xfId="284" xr:uid="{00000000-0005-0000-0000-00000F000000}"/>
    <cellStyle name="40% - Énfasis3 2" xfId="285" xr:uid="{00000000-0005-0000-0000-000010000000}"/>
    <cellStyle name="40% - Énfasis3 3" xfId="286" xr:uid="{00000000-0005-0000-0000-000011000000}"/>
    <cellStyle name="40% - Énfasis4 2" xfId="287" xr:uid="{00000000-0005-0000-0000-000012000000}"/>
    <cellStyle name="40% - Énfasis4 3" xfId="288" xr:uid="{00000000-0005-0000-0000-000013000000}"/>
    <cellStyle name="40% - Énfasis5 2" xfId="289" xr:uid="{00000000-0005-0000-0000-000014000000}"/>
    <cellStyle name="40% - Énfasis5 3" xfId="290" xr:uid="{00000000-0005-0000-0000-000015000000}"/>
    <cellStyle name="40% - Énfasis6 2" xfId="291" xr:uid="{00000000-0005-0000-0000-000016000000}"/>
    <cellStyle name="40% - Énfasis6 3" xfId="292" xr:uid="{00000000-0005-0000-0000-000017000000}"/>
    <cellStyle name="60% - Énfasis1 2" xfId="293" xr:uid="{00000000-0005-0000-0000-000018000000}"/>
    <cellStyle name="60% - Énfasis1 3" xfId="294" xr:uid="{00000000-0005-0000-0000-000019000000}"/>
    <cellStyle name="60% - Énfasis2 2" xfId="295" xr:uid="{00000000-0005-0000-0000-00001A000000}"/>
    <cellStyle name="60% - Énfasis2 3" xfId="296" xr:uid="{00000000-0005-0000-0000-00001B000000}"/>
    <cellStyle name="60% - Énfasis3 2" xfId="297" xr:uid="{00000000-0005-0000-0000-00001C000000}"/>
    <cellStyle name="60% - Énfasis3 3" xfId="298" xr:uid="{00000000-0005-0000-0000-00001D000000}"/>
    <cellStyle name="60% - Énfasis4 2" xfId="299" xr:uid="{00000000-0005-0000-0000-00001E000000}"/>
    <cellStyle name="60% - Énfasis4 3" xfId="300" xr:uid="{00000000-0005-0000-0000-00001F000000}"/>
    <cellStyle name="60% - Énfasis5 2" xfId="301" xr:uid="{00000000-0005-0000-0000-000020000000}"/>
    <cellStyle name="60% - Énfasis5 3" xfId="302" xr:uid="{00000000-0005-0000-0000-000021000000}"/>
    <cellStyle name="60% - Énfasis6 2" xfId="303" xr:uid="{00000000-0005-0000-0000-000022000000}"/>
    <cellStyle name="60% - Énfasis6 3" xfId="304" xr:uid="{00000000-0005-0000-0000-000023000000}"/>
    <cellStyle name="Buena 2" xfId="305" xr:uid="{00000000-0005-0000-0000-000024000000}"/>
    <cellStyle name="Buena 3" xfId="306" xr:uid="{00000000-0005-0000-0000-000025000000}"/>
    <cellStyle name="Cálculo 2" xfId="307" xr:uid="{00000000-0005-0000-0000-000026000000}"/>
    <cellStyle name="Cálculo 3" xfId="308" xr:uid="{00000000-0005-0000-0000-000027000000}"/>
    <cellStyle name="Celda de comprobación 2" xfId="309" xr:uid="{00000000-0005-0000-0000-000028000000}"/>
    <cellStyle name="Celda de comprobación 3" xfId="310" xr:uid="{00000000-0005-0000-0000-000029000000}"/>
    <cellStyle name="Celda vinculada 2" xfId="311" xr:uid="{00000000-0005-0000-0000-00002A000000}"/>
    <cellStyle name="Celda vinculada 3" xfId="312" xr:uid="{00000000-0005-0000-0000-00002B000000}"/>
    <cellStyle name="Encabezado 4 2" xfId="313" xr:uid="{00000000-0005-0000-0000-00002C000000}"/>
    <cellStyle name="Encabezado 4 3" xfId="314" xr:uid="{00000000-0005-0000-0000-00002D000000}"/>
    <cellStyle name="Énfasis1 2" xfId="315" xr:uid="{00000000-0005-0000-0000-00002E000000}"/>
    <cellStyle name="Énfasis1 3" xfId="316" xr:uid="{00000000-0005-0000-0000-00002F000000}"/>
    <cellStyle name="Énfasis2 2" xfId="317" xr:uid="{00000000-0005-0000-0000-000030000000}"/>
    <cellStyle name="Énfasis2 3" xfId="318" xr:uid="{00000000-0005-0000-0000-000031000000}"/>
    <cellStyle name="Énfasis3 2" xfId="319" xr:uid="{00000000-0005-0000-0000-000032000000}"/>
    <cellStyle name="Énfasis3 3" xfId="320" xr:uid="{00000000-0005-0000-0000-000033000000}"/>
    <cellStyle name="Énfasis4 2" xfId="321" xr:uid="{00000000-0005-0000-0000-000034000000}"/>
    <cellStyle name="Énfasis4 3" xfId="322" xr:uid="{00000000-0005-0000-0000-000035000000}"/>
    <cellStyle name="Énfasis5 2" xfId="323" xr:uid="{00000000-0005-0000-0000-000036000000}"/>
    <cellStyle name="Énfasis5 3" xfId="324" xr:uid="{00000000-0005-0000-0000-000037000000}"/>
    <cellStyle name="Énfasis6 2" xfId="325" xr:uid="{00000000-0005-0000-0000-000038000000}"/>
    <cellStyle name="Énfasis6 3" xfId="326" xr:uid="{00000000-0005-0000-0000-000039000000}"/>
    <cellStyle name="Entrada 2" xfId="327" xr:uid="{00000000-0005-0000-0000-00003A000000}"/>
    <cellStyle name="Entrada 3" xfId="328" xr:uid="{00000000-0005-0000-0000-00003B000000}"/>
    <cellStyle name="Hipervínculo" xfId="4" builtinId="8"/>
    <cellStyle name="Incorrecto 2" xfId="329" xr:uid="{00000000-0005-0000-0000-00003D000000}"/>
    <cellStyle name="Incorrecto 3" xfId="330" xr:uid="{00000000-0005-0000-0000-00003E000000}"/>
    <cellStyle name="mes tabla dinámica" xfId="331" xr:uid="{00000000-0005-0000-0000-00003F000000}"/>
    <cellStyle name="mes tabla dinámica 2" xfId="332" xr:uid="{00000000-0005-0000-0000-000040000000}"/>
    <cellStyle name="Millares" xfId="1" builtinId="3"/>
    <cellStyle name="Millares 10" xfId="51" xr:uid="{00000000-0005-0000-0000-000042000000}"/>
    <cellStyle name="Millares 10 2" xfId="387" xr:uid="{BED84744-7DA5-44FE-BBBD-777C701E7262}"/>
    <cellStyle name="Millares 2" xfId="7" xr:uid="{00000000-0005-0000-0000-000043000000}"/>
    <cellStyle name="Millares 2 10" xfId="45" xr:uid="{00000000-0005-0000-0000-000044000000}"/>
    <cellStyle name="Millares 2 10 2" xfId="385" xr:uid="{E96E58A0-333F-4F59-B608-F98EE782B8A0}"/>
    <cellStyle name="Millares 2 11" xfId="361" xr:uid="{9688FD65-2B00-4184-963A-FF13D48A4E8F}"/>
    <cellStyle name="Millares 2 2" xfId="23" xr:uid="{00000000-0005-0000-0000-000045000000}"/>
    <cellStyle name="Millares 2 2 2" xfId="62" xr:uid="{00000000-0005-0000-0000-000046000000}"/>
    <cellStyle name="Millares 2 2 2 2" xfId="74" xr:uid="{00000000-0005-0000-0000-000047000000}"/>
    <cellStyle name="Millares 2 2 2 2 2" xfId="98" xr:uid="{00000000-0005-0000-0000-000048000000}"/>
    <cellStyle name="Millares 2 2 2 2 2 2" xfId="146" xr:uid="{00000000-0005-0000-0000-000049000000}"/>
    <cellStyle name="Millares 2 2 2 2 2 2 2" xfId="479" xr:uid="{AF5F7A30-6523-42B3-966D-AAB80F271BC6}"/>
    <cellStyle name="Millares 2 2 2 2 2 3" xfId="431" xr:uid="{ACAD7B6E-75A6-4667-9291-1E3CFFF2E132}"/>
    <cellStyle name="Millares 2 2 2 2 3" xfId="122" xr:uid="{00000000-0005-0000-0000-00004A000000}"/>
    <cellStyle name="Millares 2 2 2 2 3 2" xfId="455" xr:uid="{A4E51044-735D-4874-8D86-4AFFCE5B0674}"/>
    <cellStyle name="Millares 2 2 2 2 4" xfId="407" xr:uid="{1C5A4E1A-DD2B-4D1C-A09E-BB3E8CCE13C4}"/>
    <cellStyle name="Millares 2 2 2 3" xfId="86" xr:uid="{00000000-0005-0000-0000-00004B000000}"/>
    <cellStyle name="Millares 2 2 2 3 2" xfId="134" xr:uid="{00000000-0005-0000-0000-00004C000000}"/>
    <cellStyle name="Millares 2 2 2 3 2 2" xfId="467" xr:uid="{65180818-E50E-4F87-AAC1-E53FC91C1223}"/>
    <cellStyle name="Millares 2 2 2 3 3" xfId="419" xr:uid="{6CDB27F4-4FFB-4793-B74E-F442D385B9CC}"/>
    <cellStyle name="Millares 2 2 2 4" xfId="110" xr:uid="{00000000-0005-0000-0000-00004D000000}"/>
    <cellStyle name="Millares 2 2 2 4 2" xfId="443" xr:uid="{0C752F60-A04E-4A59-B26F-3E4E7D6EA52F}"/>
    <cellStyle name="Millares 2 2 2 5" xfId="395" xr:uid="{C2CCB8D3-D43F-4557-A9A6-970F31990F74}"/>
    <cellStyle name="Millares 2 2 3" xfId="70" xr:uid="{00000000-0005-0000-0000-00004E000000}"/>
    <cellStyle name="Millares 2 2 3 2" xfId="94" xr:uid="{00000000-0005-0000-0000-00004F000000}"/>
    <cellStyle name="Millares 2 2 3 2 2" xfId="142" xr:uid="{00000000-0005-0000-0000-000050000000}"/>
    <cellStyle name="Millares 2 2 3 2 2 2" xfId="475" xr:uid="{9D85886F-603D-4291-BCF9-D8854CBC74F4}"/>
    <cellStyle name="Millares 2 2 3 2 3" xfId="427" xr:uid="{B9C87D40-F7D6-4289-B327-EA74FAB08DA7}"/>
    <cellStyle name="Millares 2 2 3 3" xfId="118" xr:uid="{00000000-0005-0000-0000-000051000000}"/>
    <cellStyle name="Millares 2 2 3 3 2" xfId="451" xr:uid="{CC596678-ECF3-419A-A312-067241BDCF6D}"/>
    <cellStyle name="Millares 2 2 3 4" xfId="403" xr:uid="{02BA58E8-4CB8-4528-AFBC-0154D02E23CB}"/>
    <cellStyle name="Millares 2 2 4" xfId="82" xr:uid="{00000000-0005-0000-0000-000052000000}"/>
    <cellStyle name="Millares 2 2 4 2" xfId="130" xr:uid="{00000000-0005-0000-0000-000053000000}"/>
    <cellStyle name="Millares 2 2 4 2 2" xfId="463" xr:uid="{254DCEF5-C064-4EED-A9CA-C3BD6A67E6C1}"/>
    <cellStyle name="Millares 2 2 4 3" xfId="415" xr:uid="{099E6E66-CEC8-49D8-A2E5-C4CB38B26866}"/>
    <cellStyle name="Millares 2 2 5" xfId="106" xr:uid="{00000000-0005-0000-0000-000054000000}"/>
    <cellStyle name="Millares 2 2 5 2" xfId="439" xr:uid="{D4F908F3-5109-48B5-B160-F16093C4D63D}"/>
    <cellStyle name="Millares 2 2 6" xfId="155" xr:uid="{00000000-0005-0000-0000-000055000000}"/>
    <cellStyle name="Millares 2 2 7" xfId="58" xr:uid="{00000000-0005-0000-0000-000056000000}"/>
    <cellStyle name="Millares 2 2 7 2" xfId="391" xr:uid="{35D9BC55-4B0D-47A2-B391-6AC51E1A3FF7}"/>
    <cellStyle name="Millares 2 2 8" xfId="370" xr:uid="{FE3D93FE-50BB-4097-89DC-E25EB236DAC5}"/>
    <cellStyle name="Millares 2 3" xfId="60" xr:uid="{00000000-0005-0000-0000-000057000000}"/>
    <cellStyle name="Millares 2 3 2" xfId="72" xr:uid="{00000000-0005-0000-0000-000058000000}"/>
    <cellStyle name="Millares 2 3 2 2" xfId="96" xr:uid="{00000000-0005-0000-0000-000059000000}"/>
    <cellStyle name="Millares 2 3 2 2 2" xfId="144" xr:uid="{00000000-0005-0000-0000-00005A000000}"/>
    <cellStyle name="Millares 2 3 2 2 2 2" xfId="477" xr:uid="{C04B1D48-ADD3-42E7-8A35-3D76B99E2DBD}"/>
    <cellStyle name="Millares 2 3 2 2 3" xfId="429" xr:uid="{7A923C60-9102-49E3-87A7-36C40F5A00C7}"/>
    <cellStyle name="Millares 2 3 2 3" xfId="120" xr:uid="{00000000-0005-0000-0000-00005B000000}"/>
    <cellStyle name="Millares 2 3 2 3 2" xfId="453" xr:uid="{45F4A4CA-B460-433A-823C-5BFEF1992983}"/>
    <cellStyle name="Millares 2 3 2 4" xfId="405" xr:uid="{F1BB2D34-77FD-45A3-8BAC-61C95AB1EA20}"/>
    <cellStyle name="Millares 2 3 3" xfId="84" xr:uid="{00000000-0005-0000-0000-00005C000000}"/>
    <cellStyle name="Millares 2 3 3 2" xfId="132" xr:uid="{00000000-0005-0000-0000-00005D000000}"/>
    <cellStyle name="Millares 2 3 3 2 2" xfId="465" xr:uid="{98884A4B-1548-43F9-B8AF-1FEDC3E757B5}"/>
    <cellStyle name="Millares 2 3 3 3" xfId="417" xr:uid="{84F68066-8AD6-41CA-871A-CD8F0A8135DC}"/>
    <cellStyle name="Millares 2 3 4" xfId="108" xr:uid="{00000000-0005-0000-0000-00005E000000}"/>
    <cellStyle name="Millares 2 3 4 2" xfId="441" xr:uid="{22C553CC-E9D9-44A0-820D-447BE3EB47DA}"/>
    <cellStyle name="Millares 2 3 5" xfId="158" xr:uid="{00000000-0005-0000-0000-00005F000000}"/>
    <cellStyle name="Millares 2 3 6" xfId="393" xr:uid="{9A329C81-5916-4B9E-BC95-A053666B2F9C}"/>
    <cellStyle name="Millares 2 4" xfId="55" xr:uid="{00000000-0005-0000-0000-000060000000}"/>
    <cellStyle name="Millares 2 4 2" xfId="68" xr:uid="{00000000-0005-0000-0000-000061000000}"/>
    <cellStyle name="Millares 2 4 2 2" xfId="92" xr:uid="{00000000-0005-0000-0000-000062000000}"/>
    <cellStyle name="Millares 2 4 2 2 2" xfId="140" xr:uid="{00000000-0005-0000-0000-000063000000}"/>
    <cellStyle name="Millares 2 4 2 2 2 2" xfId="473" xr:uid="{49ED4E0E-5CF5-4999-84FB-74DAC1AEBFC8}"/>
    <cellStyle name="Millares 2 4 2 2 3" xfId="425" xr:uid="{BB990EB7-5C3F-4BF7-B17A-D9B961F92F9D}"/>
    <cellStyle name="Millares 2 4 2 3" xfId="116" xr:uid="{00000000-0005-0000-0000-000064000000}"/>
    <cellStyle name="Millares 2 4 2 3 2" xfId="449" xr:uid="{1630F12D-15A7-4D45-BE62-B8CC62F47C48}"/>
    <cellStyle name="Millares 2 4 2 4" xfId="401" xr:uid="{3B85C19E-4C1F-4688-9720-8BE00ACD0AFF}"/>
    <cellStyle name="Millares 2 4 3" xfId="80" xr:uid="{00000000-0005-0000-0000-000065000000}"/>
    <cellStyle name="Millares 2 4 3 2" xfId="128" xr:uid="{00000000-0005-0000-0000-000066000000}"/>
    <cellStyle name="Millares 2 4 3 2 2" xfId="461" xr:uid="{2CFC434E-7845-40AA-87FC-1FC9B10E08E4}"/>
    <cellStyle name="Millares 2 4 3 3" xfId="413" xr:uid="{023B0D3C-4E57-4993-9585-D4EF37A50CA4}"/>
    <cellStyle name="Millares 2 4 4" xfId="104" xr:uid="{00000000-0005-0000-0000-000067000000}"/>
    <cellStyle name="Millares 2 4 4 2" xfId="437" xr:uid="{2B4C0145-BE4B-47FC-A998-03BE74A009F1}"/>
    <cellStyle name="Millares 2 4 5" xfId="161" xr:uid="{00000000-0005-0000-0000-000068000000}"/>
    <cellStyle name="Millares 2 4 6" xfId="389" xr:uid="{65A18461-2CB5-400D-A8A0-F8D557153B03}"/>
    <cellStyle name="Millares 2 5" xfId="64" xr:uid="{00000000-0005-0000-0000-000069000000}"/>
    <cellStyle name="Millares 2 5 2" xfId="88" xr:uid="{00000000-0005-0000-0000-00006A000000}"/>
    <cellStyle name="Millares 2 5 2 2" xfId="136" xr:uid="{00000000-0005-0000-0000-00006B000000}"/>
    <cellStyle name="Millares 2 5 2 2 2" xfId="469" xr:uid="{2A735224-BC89-4028-87C1-1E490244287C}"/>
    <cellStyle name="Millares 2 5 2 3" xfId="421" xr:uid="{A92DC8AA-5B22-4EDF-A531-3A64B2C85A3F}"/>
    <cellStyle name="Millares 2 5 3" xfId="112" xr:uid="{00000000-0005-0000-0000-00006C000000}"/>
    <cellStyle name="Millares 2 5 3 2" xfId="445" xr:uid="{5D6D05E8-2069-4E70-8790-941944295332}"/>
    <cellStyle name="Millares 2 5 4" xfId="164" xr:uid="{00000000-0005-0000-0000-00006D000000}"/>
    <cellStyle name="Millares 2 5 5" xfId="397" xr:uid="{38B51608-5F9F-45F5-8643-A94D1CD8A6ED}"/>
    <cellStyle name="Millares 2 6" xfId="76" xr:uid="{00000000-0005-0000-0000-00006E000000}"/>
    <cellStyle name="Millares 2 6 2" xfId="124" xr:uid="{00000000-0005-0000-0000-00006F000000}"/>
    <cellStyle name="Millares 2 6 2 2" xfId="457" xr:uid="{531B1BCF-06A6-4962-8DA8-8A5A839DCDA4}"/>
    <cellStyle name="Millares 2 6 3" xfId="167" xr:uid="{00000000-0005-0000-0000-000070000000}"/>
    <cellStyle name="Millares 2 6 4" xfId="409" xr:uid="{DDED051D-5F43-4EB5-B433-EC727AA97F3E}"/>
    <cellStyle name="Millares 2 7" xfId="100" xr:uid="{00000000-0005-0000-0000-000071000000}"/>
    <cellStyle name="Millares 2 7 2" xfId="170" xr:uid="{00000000-0005-0000-0000-000072000000}"/>
    <cellStyle name="Millares 2 7 3" xfId="433" xr:uid="{B200C27B-E714-40F9-8022-CFD1E00A0B02}"/>
    <cellStyle name="Millares 2 8" xfId="333" xr:uid="{00000000-0005-0000-0000-000073000000}"/>
    <cellStyle name="Millares 2 9" xfId="152" xr:uid="{00000000-0005-0000-0000-000074000000}"/>
    <cellStyle name="Millares 3" xfId="44" xr:uid="{00000000-0005-0000-0000-000075000000}"/>
    <cellStyle name="Millares 3 2" xfId="61" xr:uid="{00000000-0005-0000-0000-000076000000}"/>
    <cellStyle name="Millares 3 2 2" xfId="73" xr:uid="{00000000-0005-0000-0000-000077000000}"/>
    <cellStyle name="Millares 3 2 2 2" xfId="97" xr:uid="{00000000-0005-0000-0000-000078000000}"/>
    <cellStyle name="Millares 3 2 2 2 2" xfId="145" xr:uid="{00000000-0005-0000-0000-000079000000}"/>
    <cellStyle name="Millares 3 2 2 2 2 2" xfId="478" xr:uid="{E4B8E7DD-9845-4B90-BEAE-8B981D730163}"/>
    <cellStyle name="Millares 3 2 2 2 3" xfId="430" xr:uid="{F31D7226-FFBE-425D-B25A-23A3B27CA8A9}"/>
    <cellStyle name="Millares 3 2 2 3" xfId="121" xr:uid="{00000000-0005-0000-0000-00007A000000}"/>
    <cellStyle name="Millares 3 2 2 3 2" xfId="454" xr:uid="{E6EB14AE-0BF7-4B01-895B-55CDADFE3E9C}"/>
    <cellStyle name="Millares 3 2 2 4" xfId="406" xr:uid="{43925331-D379-4730-AA76-648F6BB21224}"/>
    <cellStyle name="Millares 3 2 3" xfId="85" xr:uid="{00000000-0005-0000-0000-00007B000000}"/>
    <cellStyle name="Millares 3 2 3 2" xfId="133" xr:uid="{00000000-0005-0000-0000-00007C000000}"/>
    <cellStyle name="Millares 3 2 3 2 2" xfId="466" xr:uid="{06F91EEE-A0E7-48F3-B19A-531479354334}"/>
    <cellStyle name="Millares 3 2 3 3" xfId="418" xr:uid="{E902E502-D168-4392-A6AE-23B89F6713C2}"/>
    <cellStyle name="Millares 3 2 4" xfId="109" xr:uid="{00000000-0005-0000-0000-00007D000000}"/>
    <cellStyle name="Millares 3 2 4 2" xfId="442" xr:uid="{73E2AE23-18C7-43AF-8F10-2632DD782C48}"/>
    <cellStyle name="Millares 3 2 5" xfId="154" xr:uid="{00000000-0005-0000-0000-00007E000000}"/>
    <cellStyle name="Millares 3 2 6" xfId="394" xr:uid="{F2B16DEC-05AD-47B7-8FB6-BB05C29A9008}"/>
    <cellStyle name="Millares 3 3" xfId="57" xr:uid="{00000000-0005-0000-0000-00007F000000}"/>
    <cellStyle name="Millares 3 3 2" xfId="69" xr:uid="{00000000-0005-0000-0000-000080000000}"/>
    <cellStyle name="Millares 3 3 2 2" xfId="93" xr:uid="{00000000-0005-0000-0000-000081000000}"/>
    <cellStyle name="Millares 3 3 2 2 2" xfId="141" xr:uid="{00000000-0005-0000-0000-000082000000}"/>
    <cellStyle name="Millares 3 3 2 2 2 2" xfId="474" xr:uid="{F90B5704-0D3C-4616-B4CC-A68613899F89}"/>
    <cellStyle name="Millares 3 3 2 2 3" xfId="426" xr:uid="{000A1F3E-6B3A-4E3A-A706-169FFB814EE4}"/>
    <cellStyle name="Millares 3 3 2 3" xfId="117" xr:uid="{00000000-0005-0000-0000-000083000000}"/>
    <cellStyle name="Millares 3 3 2 3 2" xfId="450" xr:uid="{1CE55111-0851-40A2-BDCE-E8AF7CDA7340}"/>
    <cellStyle name="Millares 3 3 2 4" xfId="402" xr:uid="{23DC2337-DE40-4B7B-92E7-DF85FC47B43B}"/>
    <cellStyle name="Millares 3 3 3" xfId="81" xr:uid="{00000000-0005-0000-0000-000084000000}"/>
    <cellStyle name="Millares 3 3 3 2" xfId="129" xr:uid="{00000000-0005-0000-0000-000085000000}"/>
    <cellStyle name="Millares 3 3 3 2 2" xfId="462" xr:uid="{A863CAD9-F2B4-4E8A-AFE4-7EF8B16A6673}"/>
    <cellStyle name="Millares 3 3 3 3" xfId="414" xr:uid="{98336E81-A0D7-4369-A327-CF14EA09D840}"/>
    <cellStyle name="Millares 3 3 4" xfId="105" xr:uid="{00000000-0005-0000-0000-000086000000}"/>
    <cellStyle name="Millares 3 3 4 2" xfId="438" xr:uid="{521FE98E-70C4-4764-A38A-D9F262230B96}"/>
    <cellStyle name="Millares 3 3 5" xfId="157" xr:uid="{00000000-0005-0000-0000-000087000000}"/>
    <cellStyle name="Millares 3 3 6" xfId="390" xr:uid="{F6150602-0B15-4C94-88DE-1E40919AE831}"/>
    <cellStyle name="Millares 3 4" xfId="63" xr:uid="{00000000-0005-0000-0000-000088000000}"/>
    <cellStyle name="Millares 3 4 2" xfId="87" xr:uid="{00000000-0005-0000-0000-000089000000}"/>
    <cellStyle name="Millares 3 4 2 2" xfId="135" xr:uid="{00000000-0005-0000-0000-00008A000000}"/>
    <cellStyle name="Millares 3 4 2 2 2" xfId="468" xr:uid="{21B8A25B-9B28-45D9-9599-F8CD9E03AC11}"/>
    <cellStyle name="Millares 3 4 2 3" xfId="420" xr:uid="{968A0C30-AAFE-461E-898B-88E6A0668138}"/>
    <cellStyle name="Millares 3 4 3" xfId="111" xr:uid="{00000000-0005-0000-0000-00008B000000}"/>
    <cellStyle name="Millares 3 4 3 2" xfId="444" xr:uid="{07B4AE16-BA4B-4548-A9E2-DD2BBCB612DF}"/>
    <cellStyle name="Millares 3 4 4" xfId="160" xr:uid="{00000000-0005-0000-0000-00008C000000}"/>
    <cellStyle name="Millares 3 4 5" xfId="396" xr:uid="{4E77F2DE-E0D8-4802-98DE-AE02BBF69CC4}"/>
    <cellStyle name="Millares 3 5" xfId="75" xr:uid="{00000000-0005-0000-0000-00008D000000}"/>
    <cellStyle name="Millares 3 5 2" xfId="123" xr:uid="{00000000-0005-0000-0000-00008E000000}"/>
    <cellStyle name="Millares 3 5 2 2" xfId="456" xr:uid="{2A9B9C8E-802A-4AF8-813C-80662F56BAD5}"/>
    <cellStyle name="Millares 3 5 3" xfId="163" xr:uid="{00000000-0005-0000-0000-00008F000000}"/>
    <cellStyle name="Millares 3 5 4" xfId="408" xr:uid="{D3B1403B-8C65-4FD3-B339-0F10E2CE84FB}"/>
    <cellStyle name="Millares 3 6" xfId="99" xr:uid="{00000000-0005-0000-0000-000090000000}"/>
    <cellStyle name="Millares 3 6 2" xfId="166" xr:uid="{00000000-0005-0000-0000-000091000000}"/>
    <cellStyle name="Millares 3 6 3" xfId="432" xr:uid="{C2F50C8D-BFA3-4E03-802C-11837A8B8553}"/>
    <cellStyle name="Millares 3 7" xfId="169" xr:uid="{00000000-0005-0000-0000-000092000000}"/>
    <cellStyle name="Millares 3 8" xfId="151" xr:uid="{00000000-0005-0000-0000-000093000000}"/>
    <cellStyle name="Millares 3 9" xfId="384" xr:uid="{ACE90A80-0032-4192-8592-10D1006439B3}"/>
    <cellStyle name="Millares 4" xfId="59" xr:uid="{00000000-0005-0000-0000-000094000000}"/>
    <cellStyle name="Millares 4 2" xfId="71" xr:uid="{00000000-0005-0000-0000-000095000000}"/>
    <cellStyle name="Millares 4 2 2" xfId="95" xr:uid="{00000000-0005-0000-0000-000096000000}"/>
    <cellStyle name="Millares 4 2 2 2" xfId="143" xr:uid="{00000000-0005-0000-0000-000097000000}"/>
    <cellStyle name="Millares 4 2 2 2 2" xfId="476" xr:uid="{3943BF00-580F-474B-B0B0-EFD73D134F0B}"/>
    <cellStyle name="Millares 4 2 2 3" xfId="428" xr:uid="{ECBC8167-FA04-4736-AA1C-682EA523C5B4}"/>
    <cellStyle name="Millares 4 2 3" xfId="119" xr:uid="{00000000-0005-0000-0000-000098000000}"/>
    <cellStyle name="Millares 4 2 3 2" xfId="452" xr:uid="{3AFC48B0-6ECE-4D73-9BDD-F5F353584438}"/>
    <cellStyle name="Millares 4 2 4" xfId="404" xr:uid="{CCF835DD-793B-40EF-B93F-59E274748423}"/>
    <cellStyle name="Millares 4 3" xfId="83" xr:uid="{00000000-0005-0000-0000-000099000000}"/>
    <cellStyle name="Millares 4 3 2" xfId="131" xr:uid="{00000000-0005-0000-0000-00009A000000}"/>
    <cellStyle name="Millares 4 3 2 2" xfId="464" xr:uid="{0916A9F8-E5E2-463F-955A-8B59D52D2651}"/>
    <cellStyle name="Millares 4 3 3" xfId="416" xr:uid="{91F53D79-171E-44F8-BEAB-2EF66729B882}"/>
    <cellStyle name="Millares 4 4" xfId="107" xr:uid="{00000000-0005-0000-0000-00009B000000}"/>
    <cellStyle name="Millares 4 4 2" xfId="440" xr:uid="{2003F5B7-98D7-4998-8872-A72E34434508}"/>
    <cellStyle name="Millares 4 5" xfId="392" xr:uid="{D9AE9677-1A79-414B-A253-EEB0807CEC7E}"/>
    <cellStyle name="Millares 5" xfId="52" xr:uid="{00000000-0005-0000-0000-00009C000000}"/>
    <cellStyle name="Millares 5 2" xfId="67" xr:uid="{00000000-0005-0000-0000-00009D000000}"/>
    <cellStyle name="Millares 5 2 2" xfId="91" xr:uid="{00000000-0005-0000-0000-00009E000000}"/>
    <cellStyle name="Millares 5 2 2 2" xfId="139" xr:uid="{00000000-0005-0000-0000-00009F000000}"/>
    <cellStyle name="Millares 5 2 2 2 2" xfId="472" xr:uid="{F21C6EE6-EADA-4D7F-B273-D027F297143E}"/>
    <cellStyle name="Millares 5 2 2 3" xfId="424" xr:uid="{E81EF151-EB15-4264-BBD5-F6D9940476DA}"/>
    <cellStyle name="Millares 5 2 3" xfId="115" xr:uid="{00000000-0005-0000-0000-0000A0000000}"/>
    <cellStyle name="Millares 5 2 3 2" xfId="448" xr:uid="{D2FC5EF2-7502-41F5-874D-82AF95B3E129}"/>
    <cellStyle name="Millares 5 2 4" xfId="400" xr:uid="{C90724B7-D957-4DED-8EFC-5F49B7BCD771}"/>
    <cellStyle name="Millares 5 3" xfId="79" xr:uid="{00000000-0005-0000-0000-0000A1000000}"/>
    <cellStyle name="Millares 5 3 2" xfId="127" xr:uid="{00000000-0005-0000-0000-0000A2000000}"/>
    <cellStyle name="Millares 5 3 2 2" xfId="460" xr:uid="{A39DA14A-6459-4E7C-8810-0D7461B2EB72}"/>
    <cellStyle name="Millares 5 3 3" xfId="412" xr:uid="{3952589B-1168-4304-B3D5-B760F1D2CDDB}"/>
    <cellStyle name="Millares 5 4" xfId="103" xr:uid="{00000000-0005-0000-0000-0000A3000000}"/>
    <cellStyle name="Millares 5 4 2" xfId="436" xr:uid="{FFA3D473-B722-4DD7-9CD0-1CB15AFF8C24}"/>
    <cellStyle name="Millares 5 5" xfId="388" xr:uid="{2043868A-71F6-4912-898A-479D75944C97}"/>
    <cellStyle name="Millares 6" xfId="66" xr:uid="{00000000-0005-0000-0000-0000A4000000}"/>
    <cellStyle name="Millares 6 2" xfId="90" xr:uid="{00000000-0005-0000-0000-0000A5000000}"/>
    <cellStyle name="Millares 6 2 2" xfId="138" xr:uid="{00000000-0005-0000-0000-0000A6000000}"/>
    <cellStyle name="Millares 6 2 2 2" xfId="471" xr:uid="{99F0E673-7950-4CA7-BD38-E2DD9C0E4420}"/>
    <cellStyle name="Millares 6 2 3" xfId="423" xr:uid="{DF01F284-C32F-4D96-9898-55EF656F5AC2}"/>
    <cellStyle name="Millares 6 3" xfId="114" xr:uid="{00000000-0005-0000-0000-0000A7000000}"/>
    <cellStyle name="Millares 6 3 2" xfId="447" xr:uid="{EF5309B3-D937-4F5D-9AB4-777A1F8EC93B}"/>
    <cellStyle name="Millares 6 4" xfId="399" xr:uid="{FF1DE88A-6F82-47ED-87B3-9C5191300A1E}"/>
    <cellStyle name="Millares 7" xfId="16" xr:uid="{00000000-0005-0000-0000-0000A8000000}"/>
    <cellStyle name="Millares 7 2" xfId="126" xr:uid="{00000000-0005-0000-0000-0000A9000000}"/>
    <cellStyle name="Millares 7 2 2" xfId="459" xr:uid="{F2F179B7-6CAD-460B-BA8F-1F1B02F23AF1}"/>
    <cellStyle name="Millares 7 3" xfId="191" xr:uid="{00000000-0005-0000-0000-0000AA000000}"/>
    <cellStyle name="Millares 7 4" xfId="78" xr:uid="{00000000-0005-0000-0000-0000AB000000}"/>
    <cellStyle name="Millares 7 4 2" xfId="411" xr:uid="{4FADB248-3C78-40CE-AF20-28115F17B748}"/>
    <cellStyle name="Millares 8" xfId="102" xr:uid="{00000000-0005-0000-0000-0000AC000000}"/>
    <cellStyle name="Millares 8 2" xfId="435" xr:uid="{CE9A0832-8257-4D8C-96A5-AE897DCBF7ED}"/>
    <cellStyle name="Millares 9" xfId="148" xr:uid="{00000000-0005-0000-0000-0000AD000000}"/>
    <cellStyle name="Millares 9 2" xfId="480" xr:uid="{7F2999A2-B2C4-47A7-8BF0-7773D9B34138}"/>
    <cellStyle name="Moneda 2" xfId="46" xr:uid="{00000000-0005-0000-0000-0000AE000000}"/>
    <cellStyle name="Moneda 2 2" xfId="65" xr:uid="{00000000-0005-0000-0000-0000AF000000}"/>
    <cellStyle name="Moneda 2 2 2" xfId="89" xr:uid="{00000000-0005-0000-0000-0000B0000000}"/>
    <cellStyle name="Moneda 2 2 2 2" xfId="137" xr:uid="{00000000-0005-0000-0000-0000B1000000}"/>
    <cellStyle name="Moneda 2 2 2 2 2" xfId="470" xr:uid="{664D879A-D8A9-4B8F-B0A6-F63C7883042F}"/>
    <cellStyle name="Moneda 2 2 2 3" xfId="422" xr:uid="{6DA44C77-8F7B-48E6-90B6-AF4337786476}"/>
    <cellStyle name="Moneda 2 2 3" xfId="113" xr:uid="{00000000-0005-0000-0000-0000B2000000}"/>
    <cellStyle name="Moneda 2 2 3 2" xfId="446" xr:uid="{029CDC2F-841A-434F-83A0-EF13DC10B712}"/>
    <cellStyle name="Moneda 2 2 4" xfId="156" xr:uid="{00000000-0005-0000-0000-0000B3000000}"/>
    <cellStyle name="Moneda 2 2 4 2" xfId="482" xr:uid="{31010896-8250-4E30-A49E-65BDDCC8021D}"/>
    <cellStyle name="Moneda 2 2 5" xfId="398" xr:uid="{B64E3EC5-8EF3-44E5-B383-EC89CA7E2A59}"/>
    <cellStyle name="Moneda 2 3" xfId="77" xr:uid="{00000000-0005-0000-0000-0000B4000000}"/>
    <cellStyle name="Moneda 2 3 2" xfId="125" xr:uid="{00000000-0005-0000-0000-0000B5000000}"/>
    <cellStyle name="Moneda 2 3 2 2" xfId="458" xr:uid="{1D25A20C-BF04-4E7B-8FF0-0885BE8C6AE3}"/>
    <cellStyle name="Moneda 2 3 3" xfId="159" xr:uid="{00000000-0005-0000-0000-0000B6000000}"/>
    <cellStyle name="Moneda 2 3 3 2" xfId="483" xr:uid="{79BEE3F6-E948-4220-9A73-6CBC3D425E8D}"/>
    <cellStyle name="Moneda 2 3 4" xfId="410" xr:uid="{078ABB31-E174-46ED-9F19-C81884C992F4}"/>
    <cellStyle name="Moneda 2 4" xfId="101" xr:uid="{00000000-0005-0000-0000-0000B7000000}"/>
    <cellStyle name="Moneda 2 4 2" xfId="162" xr:uid="{00000000-0005-0000-0000-0000B8000000}"/>
    <cellStyle name="Moneda 2 4 2 2" xfId="484" xr:uid="{2083552B-F8EC-4A0C-AEAB-A1292F5C7DBC}"/>
    <cellStyle name="Moneda 2 4 3" xfId="434" xr:uid="{21F041F3-EBC7-48F0-82D0-E96BA2932424}"/>
    <cellStyle name="Moneda 2 5" xfId="165" xr:uid="{00000000-0005-0000-0000-0000B9000000}"/>
    <cellStyle name="Moneda 2 5 2" xfId="485" xr:uid="{FCB95576-2E3B-4748-B9E4-48C20E92D17E}"/>
    <cellStyle name="Moneda 2 6" xfId="168" xr:uid="{00000000-0005-0000-0000-0000BA000000}"/>
    <cellStyle name="Moneda 2 6 2" xfId="486" xr:uid="{EB05C05E-B6DA-4F31-A90F-C7B8FA802107}"/>
    <cellStyle name="Moneda 2 7" xfId="171" xr:uid="{00000000-0005-0000-0000-0000BB000000}"/>
    <cellStyle name="Moneda 2 7 2" xfId="487" xr:uid="{119B9E6D-3B1D-485F-A079-B7F120AC886B}"/>
    <cellStyle name="Moneda 2 8" xfId="153" xr:uid="{00000000-0005-0000-0000-0000BC000000}"/>
    <cellStyle name="Moneda 2 8 2" xfId="481" xr:uid="{4D0DDA5B-146A-4025-BB27-14D21AAED2D9}"/>
    <cellStyle name="Moneda 2 9" xfId="386" xr:uid="{5F77AC19-CDE6-4EE8-956F-2B092B69A5A1}"/>
    <cellStyle name="Neutral 2" xfId="334" xr:uid="{00000000-0005-0000-0000-0000BD000000}"/>
    <cellStyle name="Neutral 3" xfId="335" xr:uid="{00000000-0005-0000-0000-0000BE000000}"/>
    <cellStyle name="Normal" xfId="0" builtinId="0"/>
    <cellStyle name="Normal 10" xfId="192" xr:uid="{00000000-0005-0000-0000-0000C0000000}"/>
    <cellStyle name="Normal 10 2" xfId="18" xr:uid="{00000000-0005-0000-0000-0000C1000000}"/>
    <cellStyle name="Normal 10 2 2" xfId="28" xr:uid="{00000000-0005-0000-0000-0000C2000000}"/>
    <cellStyle name="Normal 10 2 2 2" xfId="375" xr:uid="{6E3DF0C3-938F-4B59-920E-AFFA87E03E34}"/>
    <cellStyle name="Normal 10 2 3" xfId="268" xr:uid="{00000000-0005-0000-0000-0000C3000000}"/>
    <cellStyle name="Normal 10 2 3 2" xfId="496" xr:uid="{99D98A48-BDC4-4A65-B7B0-ACEF3458D754}"/>
    <cellStyle name="Normal 10 2 4" xfId="366" xr:uid="{B882D6AD-D571-40D2-BACC-D08DF593AE61}"/>
    <cellStyle name="Normal 10 3" xfId="490" xr:uid="{0135284D-5289-4061-BDFB-0F8F2E863908}"/>
    <cellStyle name="Normal 11" xfId="20" xr:uid="{00000000-0005-0000-0000-0000C4000000}"/>
    <cellStyle name="Normal 11 2" xfId="30" xr:uid="{00000000-0005-0000-0000-0000C5000000}"/>
    <cellStyle name="Normal 11 2 2" xfId="377" xr:uid="{2951FAD6-6543-42D1-9213-3691A2A97287}"/>
    <cellStyle name="Normal 11 3" xfId="37" xr:uid="{00000000-0005-0000-0000-0000C6000000}"/>
    <cellStyle name="Normal 11 3 2" xfId="382" xr:uid="{23CF8BE7-0285-481A-B931-4E3F2295D3D1}"/>
    <cellStyle name="Normal 11 4" xfId="368" xr:uid="{A9744652-E636-431B-8680-3F3E2A05901B}"/>
    <cellStyle name="Normal 12" xfId="14" xr:uid="{00000000-0005-0000-0000-0000C7000000}"/>
    <cellStyle name="Normal 13" xfId="31" xr:uid="{00000000-0005-0000-0000-0000C8000000}"/>
    <cellStyle name="Normal 13 2" xfId="378" xr:uid="{FB1BFD4D-8F4E-481E-8B7D-C6212D63D24C}"/>
    <cellStyle name="Normal 14" xfId="502" xr:uid="{0AFE4992-A0AE-418E-9FF1-7BA5C24E40AC}"/>
    <cellStyle name="Normal 15" xfId="503" xr:uid="{31737FE2-6B07-4AB0-915B-2B5F78DE4CD7}"/>
    <cellStyle name="Normal 2" xfId="3" xr:uid="{00000000-0005-0000-0000-0000C9000000}"/>
    <cellStyle name="Normal 2 10" xfId="193" xr:uid="{00000000-0005-0000-0000-0000CA000000}"/>
    <cellStyle name="Normal 2 11" xfId="194" xr:uid="{00000000-0005-0000-0000-0000CB000000}"/>
    <cellStyle name="Normal 2 12" xfId="195" xr:uid="{00000000-0005-0000-0000-0000CC000000}"/>
    <cellStyle name="Normal 2 13" xfId="196" xr:uid="{00000000-0005-0000-0000-0000CD000000}"/>
    <cellStyle name="Normal 2 14" xfId="197" xr:uid="{00000000-0005-0000-0000-0000CE000000}"/>
    <cellStyle name="Normal 2 15" xfId="198" xr:uid="{00000000-0005-0000-0000-0000CF000000}"/>
    <cellStyle name="Normal 2 16" xfId="199" xr:uid="{00000000-0005-0000-0000-0000D0000000}"/>
    <cellStyle name="Normal 2 17" xfId="200" xr:uid="{00000000-0005-0000-0000-0000D1000000}"/>
    <cellStyle name="Normal 2 18" xfId="201" xr:uid="{00000000-0005-0000-0000-0000D2000000}"/>
    <cellStyle name="Normal 2 19" xfId="202" xr:uid="{00000000-0005-0000-0000-0000D3000000}"/>
    <cellStyle name="Normal 2 2" xfId="15" xr:uid="{00000000-0005-0000-0000-0000D4000000}"/>
    <cellStyle name="Normal 2 2 10" xfId="203" xr:uid="{00000000-0005-0000-0000-0000D5000000}"/>
    <cellStyle name="Normal 2 2 11" xfId="204" xr:uid="{00000000-0005-0000-0000-0000D6000000}"/>
    <cellStyle name="Normal 2 2 12" xfId="205" xr:uid="{00000000-0005-0000-0000-0000D7000000}"/>
    <cellStyle name="Normal 2 2 13" xfId="206" xr:uid="{00000000-0005-0000-0000-0000D8000000}"/>
    <cellStyle name="Normal 2 2 14" xfId="207" xr:uid="{00000000-0005-0000-0000-0000D9000000}"/>
    <cellStyle name="Normal 2 2 15" xfId="208" xr:uid="{00000000-0005-0000-0000-0000DA000000}"/>
    <cellStyle name="Normal 2 2 16" xfId="209" xr:uid="{00000000-0005-0000-0000-0000DB000000}"/>
    <cellStyle name="Normal 2 2 17" xfId="210" xr:uid="{00000000-0005-0000-0000-0000DC000000}"/>
    <cellStyle name="Normal 2 2 2" xfId="172" xr:uid="{00000000-0005-0000-0000-0000DD000000}"/>
    <cellStyle name="Normal 2 2 3" xfId="211" xr:uid="{00000000-0005-0000-0000-0000DE000000}"/>
    <cellStyle name="Normal 2 2 4" xfId="212" xr:uid="{00000000-0005-0000-0000-0000DF000000}"/>
    <cellStyle name="Normal 2 2 5" xfId="213" xr:uid="{00000000-0005-0000-0000-0000E0000000}"/>
    <cellStyle name="Normal 2 2 6" xfId="214" xr:uid="{00000000-0005-0000-0000-0000E1000000}"/>
    <cellStyle name="Normal 2 2 7" xfId="215" xr:uid="{00000000-0005-0000-0000-0000E2000000}"/>
    <cellStyle name="Normal 2 2 8" xfId="216" xr:uid="{00000000-0005-0000-0000-0000E3000000}"/>
    <cellStyle name="Normal 2 2 9" xfId="217" xr:uid="{00000000-0005-0000-0000-0000E4000000}"/>
    <cellStyle name="Normal 2 2_Tablas" xfId="173" xr:uid="{00000000-0005-0000-0000-0000E5000000}"/>
    <cellStyle name="Normal 2 20" xfId="218" xr:uid="{00000000-0005-0000-0000-0000E6000000}"/>
    <cellStyle name="Normal 2 21" xfId="219" xr:uid="{00000000-0005-0000-0000-0000E7000000}"/>
    <cellStyle name="Normal 2 22" xfId="220" xr:uid="{00000000-0005-0000-0000-0000E8000000}"/>
    <cellStyle name="Normal 2 23" xfId="221" xr:uid="{00000000-0005-0000-0000-0000E9000000}"/>
    <cellStyle name="Normal 2 24" xfId="222" xr:uid="{00000000-0005-0000-0000-0000EA000000}"/>
    <cellStyle name="Normal 2 25" xfId="223" xr:uid="{00000000-0005-0000-0000-0000EB000000}"/>
    <cellStyle name="Normal 2 26" xfId="17" xr:uid="{00000000-0005-0000-0000-0000EC000000}"/>
    <cellStyle name="Normal 2 3" xfId="40" xr:uid="{00000000-0005-0000-0000-0000ED000000}"/>
    <cellStyle name="Normal 2 3 2" xfId="42" xr:uid="{00000000-0005-0000-0000-0000EE000000}"/>
    <cellStyle name="Normal 2 4" xfId="174" xr:uid="{00000000-0005-0000-0000-0000EF000000}"/>
    <cellStyle name="Normal 2 4 2" xfId="266" xr:uid="{00000000-0005-0000-0000-0000F0000000}"/>
    <cellStyle name="Normal 2 5" xfId="175" xr:uid="{00000000-0005-0000-0000-0000F1000000}"/>
    <cellStyle name="Normal 2 5 2" xfId="267" xr:uid="{00000000-0005-0000-0000-0000F2000000}"/>
    <cellStyle name="Normal 2 6" xfId="176" xr:uid="{00000000-0005-0000-0000-0000F3000000}"/>
    <cellStyle name="Normal 2 7" xfId="177" xr:uid="{00000000-0005-0000-0000-0000F4000000}"/>
    <cellStyle name="Normal 2 8" xfId="178" xr:uid="{00000000-0005-0000-0000-0000F5000000}"/>
    <cellStyle name="Normal 2 9" xfId="224" xr:uid="{00000000-0005-0000-0000-0000F6000000}"/>
    <cellStyle name="Normal 3" xfId="6" xr:uid="{00000000-0005-0000-0000-0000F7000000}"/>
    <cellStyle name="Normal 3 10" xfId="225" xr:uid="{00000000-0005-0000-0000-0000F8000000}"/>
    <cellStyle name="Normal 3 11" xfId="226" xr:uid="{00000000-0005-0000-0000-0000F9000000}"/>
    <cellStyle name="Normal 3 12" xfId="227" xr:uid="{00000000-0005-0000-0000-0000FA000000}"/>
    <cellStyle name="Normal 3 13" xfId="228" xr:uid="{00000000-0005-0000-0000-0000FB000000}"/>
    <cellStyle name="Normal 3 14" xfId="229" xr:uid="{00000000-0005-0000-0000-0000FC000000}"/>
    <cellStyle name="Normal 3 15" xfId="230" xr:uid="{00000000-0005-0000-0000-0000FD000000}"/>
    <cellStyle name="Normal 3 16" xfId="231" xr:uid="{00000000-0005-0000-0000-0000FE000000}"/>
    <cellStyle name="Normal 3 17" xfId="232" xr:uid="{00000000-0005-0000-0000-0000FF000000}"/>
    <cellStyle name="Normal 3 18" xfId="233" xr:uid="{00000000-0005-0000-0000-000000010000}"/>
    <cellStyle name="Normal 3 19" xfId="32" xr:uid="{00000000-0005-0000-0000-000001010000}"/>
    <cellStyle name="Normal 3 2" xfId="22" xr:uid="{00000000-0005-0000-0000-000002010000}"/>
    <cellStyle name="Normal 3 2 2" xfId="54" xr:uid="{00000000-0005-0000-0000-000003010000}"/>
    <cellStyle name="Normal 3 2 2 2" xfId="234" xr:uid="{00000000-0005-0000-0000-000004010000}"/>
    <cellStyle name="Normal 3 2 2 3" xfId="150" xr:uid="{00000000-0005-0000-0000-000005010000}"/>
    <cellStyle name="Normal 3 2 3" xfId="53" xr:uid="{00000000-0005-0000-0000-000006010000}"/>
    <cellStyle name="Normal 3 2 3 2" xfId="359" xr:uid="{00000000-0005-0000-0000-000007010000}"/>
    <cellStyle name="Normal 3 2 4" xfId="147" xr:uid="{00000000-0005-0000-0000-000008010000}"/>
    <cellStyle name="Normal 3 2 5" xfId="41" xr:uid="{00000000-0005-0000-0000-000009010000}"/>
    <cellStyle name="Normal 3 2 6" xfId="369" xr:uid="{3D35D276-5561-4F49-8EE2-AA980E879484}"/>
    <cellStyle name="Normal 3 20" xfId="360" xr:uid="{9116020C-C82E-4E2C-B784-234620B210A8}"/>
    <cellStyle name="Normal 3 3" xfId="47" xr:uid="{00000000-0005-0000-0000-00000A010000}"/>
    <cellStyle name="Normal 3 3 2" xfId="235" xr:uid="{00000000-0005-0000-0000-00000B010000}"/>
    <cellStyle name="Normal 3 4" xfId="56" xr:uid="{00000000-0005-0000-0000-00000C010000}"/>
    <cellStyle name="Normal 3 4 2" xfId="236" xr:uid="{00000000-0005-0000-0000-00000D010000}"/>
    <cellStyle name="Normal 3 5" xfId="237" xr:uid="{00000000-0005-0000-0000-00000E010000}"/>
    <cellStyle name="Normal 3 6" xfId="238" xr:uid="{00000000-0005-0000-0000-00000F010000}"/>
    <cellStyle name="Normal 3 7" xfId="239" xr:uid="{00000000-0005-0000-0000-000010010000}"/>
    <cellStyle name="Normal 3 8" xfId="240" xr:uid="{00000000-0005-0000-0000-000011010000}"/>
    <cellStyle name="Normal 3 9" xfId="241" xr:uid="{00000000-0005-0000-0000-000012010000}"/>
    <cellStyle name="Normal 4" xfId="39" xr:uid="{00000000-0005-0000-0000-000013010000}"/>
    <cellStyle name="Normal 4 2" xfId="21" xr:uid="{00000000-0005-0000-0000-000014010000}"/>
    <cellStyle name="Normal 4 2 2" xfId="336" xr:uid="{00000000-0005-0000-0000-000015010000}"/>
    <cellStyle name="Normal 4 2 2 2" xfId="497" xr:uid="{0EE4E6B7-4D0E-4ECF-9E6F-7319088E3AD4}"/>
    <cellStyle name="Normal 4 2 3" xfId="242" xr:uid="{00000000-0005-0000-0000-000016010000}"/>
    <cellStyle name="Normal 4 2 3 2" xfId="491" xr:uid="{11AFA818-CDC0-48C0-9BFF-DB1BD8A4DA74}"/>
    <cellStyle name="Normal 4 2 4" xfId="48" xr:uid="{00000000-0005-0000-0000-000017010000}"/>
    <cellStyle name="Normal 4 3" xfId="12" xr:uid="{00000000-0005-0000-0000-000018010000}"/>
    <cellStyle name="Normal 4 3 2" xfId="27" xr:uid="{00000000-0005-0000-0000-000019010000}"/>
    <cellStyle name="Normal 4 3 2 2" xfId="374" xr:uid="{3EBAD413-C0A0-43F0-8039-9CE1CBD8B2C0}"/>
    <cellStyle name="Normal 4 3 3" xfId="265" xr:uid="{00000000-0005-0000-0000-00001A010000}"/>
    <cellStyle name="Normal 4 3 3 2" xfId="495" xr:uid="{840A89FD-7A09-4E2A-BBAF-ADEE5AC0A080}"/>
    <cellStyle name="Normal 4 3 4" xfId="365" xr:uid="{08211B52-78BF-4F5A-B66B-CE2584E261BE}"/>
    <cellStyle name="Normal 4 4" xfId="383" xr:uid="{F857FE2D-AC33-4017-981A-822EE4194027}"/>
    <cellStyle name="Normal 5" xfId="38" xr:uid="{00000000-0005-0000-0000-00001B010000}"/>
    <cellStyle name="Normal 5 2" xfId="49" xr:uid="{00000000-0005-0000-0000-00001C010000}"/>
    <cellStyle name="Normal 5 3" xfId="243" xr:uid="{00000000-0005-0000-0000-00001D010000}"/>
    <cellStyle name="Normal 5 4" xfId="358" xr:uid="{00000000-0005-0000-0000-00001E010000}"/>
    <cellStyle name="Normal 5 5" xfId="179" xr:uid="{00000000-0005-0000-0000-00001F010000}"/>
    <cellStyle name="Normal 5 5 2" xfId="488" xr:uid="{3B0B23F4-25CC-4619-9A13-52AEDC32247A}"/>
    <cellStyle name="Normal 6" xfId="43" xr:uid="{00000000-0005-0000-0000-000020010000}"/>
    <cellStyle name="Normal 6 2" xfId="180" xr:uid="{00000000-0005-0000-0000-000021010000}"/>
    <cellStyle name="Normal 6 2 2" xfId="244" xr:uid="{00000000-0005-0000-0000-000022010000}"/>
    <cellStyle name="Normal 6 2 2 2" xfId="337" xr:uid="{00000000-0005-0000-0000-000023010000}"/>
    <cellStyle name="Normal 6 2 2 2 2" xfId="498" xr:uid="{DFC5F8EC-75DF-4E52-AA5E-12F1ADBFBA41}"/>
    <cellStyle name="Normal 6 2 2 3" xfId="492" xr:uid="{5D257C5E-C1D1-421A-8A2C-10A08D0FBC9B}"/>
    <cellStyle name="Normal 6 2 3" xfId="338" xr:uid="{00000000-0005-0000-0000-000024010000}"/>
    <cellStyle name="Normal 6 2 3 2" xfId="499" xr:uid="{43B860EB-662E-4852-802C-047DDCAF6E8B}"/>
    <cellStyle name="Normal 6 2 4" xfId="489" xr:uid="{2829839E-71F2-4DF9-BFFB-1644132775D5}"/>
    <cellStyle name="Normal 7" xfId="10" xr:uid="{00000000-0005-0000-0000-000025010000}"/>
    <cellStyle name="Normal 7 2" xfId="25" xr:uid="{00000000-0005-0000-0000-000026010000}"/>
    <cellStyle name="Normal 7 2 2" xfId="372" xr:uid="{2BF2B2EB-F2AA-4DD5-95D3-C012C4428CED}"/>
    <cellStyle name="Normal 7 3" xfId="34" xr:uid="{00000000-0005-0000-0000-000027010000}"/>
    <cellStyle name="Normal 7 3 2" xfId="380" xr:uid="{DD3C2116-1597-4C9D-B425-9EDF367DEF0A}"/>
    <cellStyle name="Normal 7 4" xfId="363" xr:uid="{EF19C39F-C745-4A9C-A82B-67AB1E7B0957}"/>
    <cellStyle name="Normal 7 5" xfId="505" xr:uid="{206462E5-D3C3-4DDE-A7AC-99120528CDB9}"/>
    <cellStyle name="Normal 8" xfId="11" xr:uid="{00000000-0005-0000-0000-000028010000}"/>
    <cellStyle name="Normal 8 2" xfId="26" xr:uid="{00000000-0005-0000-0000-000029010000}"/>
    <cellStyle name="Normal 8 2 2" xfId="19" xr:uid="{00000000-0005-0000-0000-00002A010000}"/>
    <cellStyle name="Normal 8 2 2 2" xfId="29" xr:uid="{00000000-0005-0000-0000-00002B010000}"/>
    <cellStyle name="Normal 8 2 2 2 2" xfId="376" xr:uid="{7F4CB806-CCC6-4EBD-96AA-25218A82C8EA}"/>
    <cellStyle name="Normal 8 2 2 3" xfId="367" xr:uid="{D7598FED-75EF-436B-8DD8-AF11A6FCA545}"/>
    <cellStyle name="Normal 8 2 3" xfId="36" xr:uid="{00000000-0005-0000-0000-00002C010000}"/>
    <cellStyle name="Normal 8 2 3 2" xfId="381" xr:uid="{8C3CB1FB-6A81-487A-9EDD-DB1890FED7F9}"/>
    <cellStyle name="Normal 8 2 4" xfId="373" xr:uid="{553F715A-EC6C-4AD6-B544-DF4B10DEB4C0}"/>
    <cellStyle name="Normal 8 3" xfId="33" xr:uid="{00000000-0005-0000-0000-00002D010000}"/>
    <cellStyle name="Normal 8 3 2" xfId="379" xr:uid="{0FD48E11-A0C5-4526-A3F4-0D17D54E158A}"/>
    <cellStyle name="Normal 8 4" xfId="364" xr:uid="{F23C82E6-BE43-4BBC-AC73-42FACB298C5C}"/>
    <cellStyle name="Normal 8 5" xfId="506" xr:uid="{86D06FD1-113C-4913-8D41-4D63A86BCB21}"/>
    <cellStyle name="Normal 9" xfId="245" xr:uid="{00000000-0005-0000-0000-00002E010000}"/>
    <cellStyle name="Normal 9 2" xfId="339" xr:uid="{00000000-0005-0000-0000-00002F010000}"/>
    <cellStyle name="Normal 9 2 2" xfId="500" xr:uid="{991FB8AA-4352-4FCC-B288-37BACF973AA1}"/>
    <cellStyle name="Normal 9 3" xfId="493" xr:uid="{8B23F0F2-6314-48CA-B2CF-794851784C2F}"/>
    <cellStyle name="Normal_CUADRO" xfId="9" xr:uid="{00000000-0005-0000-0000-000030010000}"/>
    <cellStyle name="Notas 2" xfId="182" xr:uid="{00000000-0005-0000-0000-000033010000}"/>
    <cellStyle name="Notas 2 2" xfId="183" xr:uid="{00000000-0005-0000-0000-000034010000}"/>
    <cellStyle name="Notas 3" xfId="181" xr:uid="{00000000-0005-0000-0000-000035010000}"/>
    <cellStyle name="Porcentaje" xfId="2" builtinId="5"/>
    <cellStyle name="Porcentaje 2" xfId="8" xr:uid="{00000000-0005-0000-0000-000037010000}"/>
    <cellStyle name="Porcentaje 2 2" xfId="13" xr:uid="{00000000-0005-0000-0000-000038010000}"/>
    <cellStyle name="Porcentaje 2 3" xfId="24" xr:uid="{00000000-0005-0000-0000-000039010000}"/>
    <cellStyle name="Porcentaje 2 3 2" xfId="371" xr:uid="{38C479D8-499E-4018-AD06-55F80E921157}"/>
    <cellStyle name="Porcentaje 2 4" xfId="362" xr:uid="{9678EBFB-FB0A-482B-9F79-DDECF6F48B0F}"/>
    <cellStyle name="Porcentaje 3" xfId="504" xr:uid="{AF3C80E7-0A6E-41E1-BECD-E3A7CDE6FEDD}"/>
    <cellStyle name="Porcentual 2" xfId="35" xr:uid="{00000000-0005-0000-0000-00003A010000}"/>
    <cellStyle name="Porcentual 2 10" xfId="246" xr:uid="{00000000-0005-0000-0000-00003B010000}"/>
    <cellStyle name="Porcentual 2 11" xfId="247" xr:uid="{00000000-0005-0000-0000-00003C010000}"/>
    <cellStyle name="Porcentual 2 12" xfId="248" xr:uid="{00000000-0005-0000-0000-00003D010000}"/>
    <cellStyle name="Porcentual 2 13" xfId="249" xr:uid="{00000000-0005-0000-0000-00003E010000}"/>
    <cellStyle name="Porcentual 2 14" xfId="250" xr:uid="{00000000-0005-0000-0000-00003F010000}"/>
    <cellStyle name="Porcentual 2 15" xfId="251" xr:uid="{00000000-0005-0000-0000-000040010000}"/>
    <cellStyle name="Porcentual 2 16" xfId="252" xr:uid="{00000000-0005-0000-0000-000041010000}"/>
    <cellStyle name="Porcentual 2 17" xfId="253" xr:uid="{00000000-0005-0000-0000-000042010000}"/>
    <cellStyle name="Porcentual 2 18" xfId="254" xr:uid="{00000000-0005-0000-0000-000043010000}"/>
    <cellStyle name="Porcentual 2 19" xfId="255" xr:uid="{00000000-0005-0000-0000-000044010000}"/>
    <cellStyle name="Porcentual 2 2" xfId="184" xr:uid="{00000000-0005-0000-0000-000045010000}"/>
    <cellStyle name="Porcentual 2 3" xfId="185" xr:uid="{00000000-0005-0000-0000-000046010000}"/>
    <cellStyle name="Porcentual 2 3 2" xfId="256" xr:uid="{00000000-0005-0000-0000-000047010000}"/>
    <cellStyle name="Porcentual 2 4" xfId="186" xr:uid="{00000000-0005-0000-0000-000048010000}"/>
    <cellStyle name="Porcentual 2 4 2" xfId="257" xr:uid="{00000000-0005-0000-0000-000049010000}"/>
    <cellStyle name="Porcentual 2 5" xfId="187" xr:uid="{00000000-0005-0000-0000-00004A010000}"/>
    <cellStyle name="Porcentual 2 5 2" xfId="258" xr:uid="{00000000-0005-0000-0000-00004B010000}"/>
    <cellStyle name="Porcentual 2 6" xfId="259" xr:uid="{00000000-0005-0000-0000-00004C010000}"/>
    <cellStyle name="Porcentual 2 7" xfId="260" xr:uid="{00000000-0005-0000-0000-00004D010000}"/>
    <cellStyle name="Porcentual 2 8" xfId="261" xr:uid="{00000000-0005-0000-0000-00004E010000}"/>
    <cellStyle name="Porcentual 2 9" xfId="262" xr:uid="{00000000-0005-0000-0000-00004F010000}"/>
    <cellStyle name="Porcentual 3" xfId="5" xr:uid="{00000000-0005-0000-0000-000050010000}"/>
    <cellStyle name="Porcentual 3 2" xfId="264" xr:uid="{00000000-0005-0000-0000-000051010000}"/>
    <cellStyle name="Porcentual 3 2 2" xfId="340" xr:uid="{00000000-0005-0000-0000-000052010000}"/>
    <cellStyle name="Porcentual 3 2 2 2" xfId="501" xr:uid="{DE8EF4A3-444A-4885-B46D-C99D67CAEE6A}"/>
    <cellStyle name="Porcentual 3 2 3" xfId="494" xr:uid="{1F48FC65-F492-43F8-9179-6C433E5CC90A}"/>
    <cellStyle name="Porcentual 3 3" xfId="263" xr:uid="{00000000-0005-0000-0000-000053010000}"/>
    <cellStyle name="Porcentual 3 4" xfId="188" xr:uid="{00000000-0005-0000-0000-000054010000}"/>
    <cellStyle name="Porcentual 4" xfId="189" xr:uid="{00000000-0005-0000-0000-000055010000}"/>
    <cellStyle name="Porcentual 5" xfId="190" xr:uid="{00000000-0005-0000-0000-000056010000}"/>
    <cellStyle name="Porcentual 6" xfId="341" xr:uid="{00000000-0005-0000-0000-000057010000}"/>
    <cellStyle name="Salida 2" xfId="342" xr:uid="{00000000-0005-0000-0000-000058010000}"/>
    <cellStyle name="Salida 3" xfId="343" xr:uid="{00000000-0005-0000-0000-000059010000}"/>
    <cellStyle name="Texto de advertencia 2" xfId="344" xr:uid="{00000000-0005-0000-0000-00005A010000}"/>
    <cellStyle name="Texto de advertencia 3" xfId="345" xr:uid="{00000000-0005-0000-0000-00005B010000}"/>
    <cellStyle name="Texto explicativo 2" xfId="346" xr:uid="{00000000-0005-0000-0000-00005C010000}"/>
    <cellStyle name="Texto explicativo 3" xfId="347" xr:uid="{00000000-0005-0000-0000-00005D010000}"/>
    <cellStyle name="Titular Publicación" xfId="149" xr:uid="{00000000-0005-0000-0000-00005E010000}"/>
    <cellStyle name="Titular_gráfico" xfId="50" xr:uid="{00000000-0005-0000-0000-00005F010000}"/>
    <cellStyle name="Título 1 2" xfId="348" xr:uid="{00000000-0005-0000-0000-000060010000}"/>
    <cellStyle name="Título 1 3" xfId="349" xr:uid="{00000000-0005-0000-0000-000061010000}"/>
    <cellStyle name="Título 2 2" xfId="350" xr:uid="{00000000-0005-0000-0000-000062010000}"/>
    <cellStyle name="Título 2 3" xfId="351" xr:uid="{00000000-0005-0000-0000-000063010000}"/>
    <cellStyle name="Título 3 2" xfId="352" xr:uid="{00000000-0005-0000-0000-000064010000}"/>
    <cellStyle name="Título 3 3" xfId="353" xr:uid="{00000000-0005-0000-0000-000065010000}"/>
    <cellStyle name="Título 4" xfId="354" xr:uid="{00000000-0005-0000-0000-000066010000}"/>
    <cellStyle name="Título 5" xfId="355" xr:uid="{00000000-0005-0000-0000-000067010000}"/>
    <cellStyle name="Total 2" xfId="356" xr:uid="{00000000-0005-0000-0000-000068010000}"/>
    <cellStyle name="Total 3" xfId="357" xr:uid="{00000000-0005-0000-0000-000069010000}"/>
  </cellStyles>
  <dxfs count="220">
    <dxf>
      <numFmt numFmtId="190" formatCode="\-"/>
    </dxf>
    <dxf>
      <numFmt numFmtId="191" formatCode="&quot;^&quot;;&quot;^&quot;;&quot;-&quot;"/>
    </dxf>
    <dxf>
      <numFmt numFmtId="191" formatCode="&quot;^&quot;;&quot;^&quot;;&quot;-&quot;"/>
    </dxf>
    <dxf>
      <numFmt numFmtId="192" formatCode="&quot;-&quot;;&quot;-&quot;;&quot;-&quot;"/>
    </dxf>
    <dxf>
      <numFmt numFmtId="190" formatCode="\-"/>
    </dxf>
    <dxf>
      <numFmt numFmtId="190" formatCode="\-"/>
    </dxf>
    <dxf>
      <numFmt numFmtId="190" formatCode="\-"/>
    </dxf>
    <dxf>
      <numFmt numFmtId="190" formatCode="\-"/>
    </dxf>
    <dxf>
      <numFmt numFmtId="190" formatCode="\-"/>
    </dxf>
    <dxf>
      <numFmt numFmtId="190" formatCode="\-"/>
    </dxf>
    <dxf>
      <numFmt numFmtId="190" formatCode="\-"/>
    </dxf>
    <dxf>
      <numFmt numFmtId="193" formatCode="\^;\^"/>
    </dxf>
    <dxf>
      <numFmt numFmtId="190" formatCode="\-"/>
    </dxf>
    <dxf>
      <numFmt numFmtId="193" formatCode="\^;\^"/>
    </dxf>
    <dxf>
      <numFmt numFmtId="190" formatCode="\-"/>
    </dxf>
    <dxf>
      <numFmt numFmtId="190" formatCode="\-"/>
    </dxf>
    <dxf>
      <numFmt numFmtId="190" formatCode="\-"/>
    </dxf>
    <dxf>
      <numFmt numFmtId="194" formatCode="\^"/>
    </dxf>
    <dxf>
      <numFmt numFmtId="194" formatCode="\^"/>
    </dxf>
    <dxf>
      <numFmt numFmtId="194" formatCode="\^"/>
    </dxf>
    <dxf>
      <numFmt numFmtId="194" formatCode="\^"/>
    </dxf>
    <dxf>
      <numFmt numFmtId="194" formatCode="\^"/>
    </dxf>
    <dxf>
      <numFmt numFmtId="193" formatCode="\^;\^"/>
    </dxf>
    <dxf>
      <numFmt numFmtId="195" formatCode="&quot;^&quot;"/>
    </dxf>
    <dxf>
      <numFmt numFmtId="190" formatCode="\-"/>
    </dxf>
    <dxf>
      <numFmt numFmtId="195" formatCode="&quot;^&quot;"/>
    </dxf>
    <dxf>
      <numFmt numFmtId="190" formatCode="\-"/>
    </dxf>
    <dxf>
      <numFmt numFmtId="195" formatCode="&quot;^&quot;"/>
    </dxf>
    <dxf>
      <numFmt numFmtId="190" formatCode="\-"/>
    </dxf>
    <dxf>
      <numFmt numFmtId="195" formatCode="&quot;^&quot;"/>
    </dxf>
    <dxf>
      <numFmt numFmtId="190" formatCode="\-"/>
    </dxf>
    <dxf>
      <numFmt numFmtId="195" formatCode="&quot;^&quot;"/>
    </dxf>
    <dxf>
      <numFmt numFmtId="190" formatCode="\-"/>
    </dxf>
    <dxf>
      <numFmt numFmtId="195" formatCode="&quot;^&quot;"/>
    </dxf>
    <dxf>
      <numFmt numFmtId="190" formatCode="\-"/>
    </dxf>
    <dxf>
      <numFmt numFmtId="195" formatCode="&quot;^&quot;"/>
    </dxf>
    <dxf>
      <numFmt numFmtId="190" formatCode="\-"/>
    </dxf>
    <dxf>
      <numFmt numFmtId="195" formatCode="&quot;^&quot;"/>
    </dxf>
    <dxf>
      <numFmt numFmtId="190" formatCode="\-"/>
    </dxf>
    <dxf>
      <numFmt numFmtId="195" formatCode="&quot;^&quot;"/>
    </dxf>
    <dxf>
      <numFmt numFmtId="190" formatCode="\-"/>
    </dxf>
    <dxf>
      <numFmt numFmtId="195" formatCode="&quot;^&quot;"/>
    </dxf>
    <dxf>
      <numFmt numFmtId="190" formatCode="\-"/>
    </dxf>
    <dxf>
      <numFmt numFmtId="194" formatCode="\^"/>
    </dxf>
    <dxf>
      <numFmt numFmtId="195" formatCode="&quot;^&quot;"/>
    </dxf>
    <dxf>
      <numFmt numFmtId="190" formatCode="\-"/>
    </dxf>
    <dxf>
      <numFmt numFmtId="193" formatCode="\^;\^"/>
    </dxf>
    <dxf>
      <numFmt numFmtId="191" formatCode="&quot;^&quot;;&quot;^&quot;;&quot;-&quot;"/>
    </dxf>
    <dxf>
      <numFmt numFmtId="191" formatCode="&quot;^&quot;;&quot;^&quot;;&quot;-&quot;"/>
    </dxf>
    <dxf>
      <numFmt numFmtId="190" formatCode="\-"/>
    </dxf>
    <dxf>
      <numFmt numFmtId="190" formatCode="\-"/>
    </dxf>
    <dxf>
      <numFmt numFmtId="195" formatCode="&quot;^&quot;"/>
    </dxf>
    <dxf>
      <numFmt numFmtId="195" formatCode="&quot;^&quot;"/>
    </dxf>
    <dxf>
      <numFmt numFmtId="190" formatCode="\-"/>
    </dxf>
    <dxf>
      <numFmt numFmtId="194" formatCode="\^"/>
    </dxf>
    <dxf>
      <numFmt numFmtId="194" formatCode="\^"/>
    </dxf>
    <dxf>
      <numFmt numFmtId="194" formatCode="\^"/>
    </dxf>
    <dxf>
      <numFmt numFmtId="194" formatCode="\^"/>
    </dxf>
    <dxf>
      <numFmt numFmtId="194" formatCode="\^"/>
    </dxf>
    <dxf>
      <numFmt numFmtId="193" formatCode="\^;\^"/>
    </dxf>
    <dxf>
      <font>
        <color rgb="FFFF0000"/>
      </font>
    </dxf>
    <dxf>
      <font>
        <b/>
        <i val="0"/>
      </font>
      <border>
        <bottom style="thin">
          <color auto="1"/>
        </bottom>
      </border>
    </dxf>
    <dxf>
      <numFmt numFmtId="194" formatCode="\^"/>
    </dxf>
    <dxf>
      <numFmt numFmtId="194" formatCode="\^"/>
    </dxf>
    <dxf>
      <numFmt numFmtId="196" formatCode="&quot;&quot;"/>
    </dxf>
    <dxf>
      <numFmt numFmtId="190" formatCode="\-"/>
    </dxf>
    <dxf>
      <numFmt numFmtId="190" formatCode="\-"/>
    </dxf>
    <dxf>
      <numFmt numFmtId="194" formatCode="\^"/>
    </dxf>
    <dxf>
      <font>
        <b val="0"/>
        <i val="0"/>
        <color theme="1"/>
      </font>
      <numFmt numFmtId="192" formatCode="&quot;-&quot;;&quot;-&quot;;&quot;-&quot;"/>
    </dxf>
    <dxf>
      <numFmt numFmtId="194" formatCode="\^"/>
    </dxf>
    <dxf>
      <numFmt numFmtId="194" formatCode="\^"/>
    </dxf>
    <dxf>
      <font>
        <b val="0"/>
        <i val="0"/>
      </font>
      <numFmt numFmtId="190" formatCode="\-"/>
    </dxf>
    <dxf>
      <font>
        <color theme="9" tint="0.79998168889431442"/>
      </font>
    </dxf>
    <dxf>
      <numFmt numFmtId="194" formatCode="\^"/>
    </dxf>
    <dxf>
      <numFmt numFmtId="194" formatCode="\^"/>
    </dxf>
    <dxf>
      <numFmt numFmtId="196" formatCode="&quot;&quot;"/>
    </dxf>
    <dxf>
      <font>
        <color theme="9" tint="0.79998168889431442"/>
      </font>
    </dxf>
    <dxf>
      <numFmt numFmtId="194" formatCode="\^"/>
    </dxf>
    <dxf>
      <numFmt numFmtId="194" formatCode="\^"/>
    </dxf>
    <dxf>
      <numFmt numFmtId="196" formatCode="&quot;&quot;"/>
    </dxf>
    <dxf>
      <font>
        <color theme="0"/>
      </font>
      <fill>
        <patternFill>
          <bgColor theme="3"/>
        </patternFill>
      </fill>
    </dxf>
    <dxf>
      <numFmt numFmtId="193" formatCode="\^;\^"/>
    </dxf>
    <dxf>
      <numFmt numFmtId="194" formatCode="\^"/>
    </dxf>
    <dxf>
      <numFmt numFmtId="194" formatCode="\^"/>
    </dxf>
    <dxf>
      <numFmt numFmtId="194" formatCode="\^"/>
    </dxf>
    <dxf>
      <numFmt numFmtId="193" formatCode="\^;\^"/>
    </dxf>
    <dxf>
      <numFmt numFmtId="194" formatCode="\^"/>
    </dxf>
    <dxf>
      <numFmt numFmtId="193" formatCode="\^;\^"/>
    </dxf>
    <dxf>
      <numFmt numFmtId="194" formatCode="\^"/>
    </dxf>
    <dxf>
      <numFmt numFmtId="194" formatCode="\^"/>
    </dxf>
    <dxf>
      <numFmt numFmtId="190" formatCode="\-"/>
    </dxf>
    <dxf>
      <numFmt numFmtId="194" formatCode="\^"/>
    </dxf>
    <dxf>
      <numFmt numFmtId="193" formatCode="\^;\^"/>
    </dxf>
    <dxf>
      <numFmt numFmtId="194" formatCode="\^"/>
    </dxf>
    <dxf>
      <numFmt numFmtId="190" formatCode="\-"/>
    </dxf>
    <dxf>
      <numFmt numFmtId="194" formatCode="\^"/>
    </dxf>
    <dxf>
      <numFmt numFmtId="193" formatCode="\^;\^"/>
    </dxf>
    <dxf>
      <numFmt numFmtId="190" formatCode="\-"/>
    </dxf>
    <dxf>
      <numFmt numFmtId="194" formatCode="\^"/>
    </dxf>
    <dxf>
      <numFmt numFmtId="190" formatCode="\-"/>
    </dxf>
    <dxf>
      <numFmt numFmtId="190" formatCode="\-"/>
    </dxf>
    <dxf>
      <numFmt numFmtId="194" formatCode="\^"/>
    </dxf>
    <dxf>
      <numFmt numFmtId="190" formatCode="\-"/>
    </dxf>
    <dxf>
      <numFmt numFmtId="194" formatCode="\^"/>
    </dxf>
    <dxf>
      <numFmt numFmtId="194" formatCode="\^"/>
    </dxf>
    <dxf>
      <numFmt numFmtId="194" formatCode="\^"/>
    </dxf>
    <dxf>
      <numFmt numFmtId="194" formatCode="\^"/>
    </dxf>
    <dxf>
      <numFmt numFmtId="194" formatCode="\^"/>
    </dxf>
    <dxf>
      <numFmt numFmtId="194" formatCode="\^"/>
    </dxf>
    <dxf>
      <numFmt numFmtId="195" formatCode="&quot;^&quot;"/>
    </dxf>
    <dxf>
      <numFmt numFmtId="195" formatCode="&quot;^&quot;"/>
    </dxf>
    <dxf>
      <numFmt numFmtId="190" formatCode="\-"/>
    </dxf>
    <dxf>
      <numFmt numFmtId="194" formatCode="\^"/>
    </dxf>
    <dxf>
      <numFmt numFmtId="194" formatCode="\^"/>
    </dxf>
    <dxf>
      <numFmt numFmtId="194" formatCode="\^"/>
    </dxf>
    <dxf>
      <numFmt numFmtId="194" formatCode="\^"/>
    </dxf>
    <dxf>
      <fill>
        <patternFill>
          <bgColor theme="9" tint="0.59996337778862885"/>
        </patternFill>
      </fill>
    </dxf>
    <dxf>
      <fill>
        <patternFill>
          <bgColor theme="9" tint="0.79998168889431442"/>
        </patternFill>
      </fill>
    </dxf>
    <dxf>
      <font>
        <b/>
        <i val="0"/>
      </font>
      <border>
        <bottom style="thin">
          <color auto="1"/>
        </bottom>
      </border>
    </dxf>
    <dxf>
      <font>
        <b/>
        <i/>
      </font>
      <border>
        <bottom style="thin">
          <color auto="1"/>
        </bottom>
      </border>
    </dxf>
    <dxf>
      <numFmt numFmtId="194" formatCode="\^"/>
    </dxf>
    <dxf>
      <numFmt numFmtId="194" formatCode="\^"/>
    </dxf>
    <dxf>
      <numFmt numFmtId="196" formatCode="&quot;&quot;"/>
    </dxf>
    <dxf>
      <font>
        <b/>
        <i val="0"/>
      </font>
      <border>
        <bottom style="thin">
          <color auto="1"/>
        </bottom>
      </border>
    </dxf>
    <dxf>
      <font>
        <b/>
        <i val="0"/>
      </font>
      <border>
        <bottom style="thin">
          <color auto="1"/>
        </bottom>
      </border>
    </dxf>
    <dxf>
      <numFmt numFmtId="194" formatCode="\^"/>
    </dxf>
    <dxf>
      <numFmt numFmtId="194" formatCode="\^"/>
    </dxf>
    <dxf>
      <numFmt numFmtId="196" formatCode="&quot;&quot;"/>
    </dxf>
    <dxf>
      <fill>
        <patternFill>
          <bgColor theme="9" tint="0.59996337778862885"/>
        </patternFill>
      </fill>
    </dxf>
    <dxf>
      <fill>
        <patternFill>
          <bgColor theme="9" tint="0.79998168889431442"/>
        </patternFill>
      </fill>
    </dxf>
    <dxf>
      <font>
        <b/>
        <i val="0"/>
      </font>
      <border>
        <bottom style="thin">
          <color auto="1"/>
        </bottom>
      </border>
    </dxf>
    <dxf>
      <font>
        <b/>
        <i val="0"/>
      </font>
      <border>
        <bottom style="thin">
          <color auto="1"/>
        </bottom>
      </border>
    </dxf>
    <dxf>
      <font>
        <b/>
        <i/>
      </font>
      <border>
        <bottom style="thin">
          <color auto="1"/>
        </bottom>
      </border>
    </dxf>
    <dxf>
      <numFmt numFmtId="194" formatCode="\^"/>
    </dxf>
    <dxf>
      <numFmt numFmtId="194" formatCode="\^"/>
    </dxf>
    <dxf>
      <numFmt numFmtId="196" formatCode="&quot;&quot;"/>
    </dxf>
    <dxf>
      <font>
        <b/>
        <i val="0"/>
      </font>
      <border>
        <bottom style="thin">
          <color auto="1"/>
        </bottom>
      </border>
    </dxf>
    <dxf>
      <numFmt numFmtId="194" formatCode="\^"/>
    </dxf>
    <dxf>
      <numFmt numFmtId="190"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fill>
        <patternFill>
          <bgColor theme="9" tint="0.59996337778862885"/>
        </patternFill>
      </fill>
    </dxf>
    <dxf>
      <fill>
        <patternFill>
          <bgColor theme="9" tint="0.79998168889431442"/>
        </patternFill>
      </fill>
    </dxf>
    <dxf>
      <numFmt numFmtId="194" formatCode="\^"/>
    </dxf>
    <dxf>
      <numFmt numFmtId="194" formatCode="\^"/>
    </dxf>
    <dxf>
      <font>
        <b/>
        <i val="0"/>
      </font>
      <border>
        <bottom style="thin">
          <color auto="1"/>
        </bottom>
      </border>
    </dxf>
    <dxf>
      <numFmt numFmtId="196" formatCode="&quot;&quot;"/>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4" formatCode="\^"/>
    </dxf>
    <dxf>
      <numFmt numFmtId="191" formatCode="&quot;^&quot;;&quot;^&quot;;&quot;-&quot;"/>
    </dxf>
    <dxf>
      <numFmt numFmtId="191" formatCode="&quot;^&quot;;&quot;^&quot;;&quot;-&quot;"/>
    </dxf>
    <dxf>
      <numFmt numFmtId="192" formatCode="&quot;-&quot;;&quot;-&quot;;&quot;-&quot;"/>
    </dxf>
    <dxf>
      <numFmt numFmtId="191" formatCode="&quot;^&quot;;&quot;^&quot;;&quot;-&quot;"/>
    </dxf>
    <dxf>
      <numFmt numFmtId="191" formatCode="&quot;^&quot;;&quot;^&quot;;&quot;-&quot;"/>
    </dxf>
    <dxf>
      <numFmt numFmtId="192" formatCode="&quot;-&quot;;&quot;-&quot;;&quot;-&quot;"/>
    </dxf>
    <dxf>
      <numFmt numFmtId="191" formatCode="&quot;^&quot;;&quot;^&quot;;&quot;-&quot;"/>
    </dxf>
    <dxf>
      <numFmt numFmtId="191" formatCode="&quot;^&quot;;&quot;^&quot;;&quot;-&quot;"/>
    </dxf>
    <dxf>
      <numFmt numFmtId="192" formatCode="&quot;-&quot;;&quot;-&quot;;&quot;-&quot;"/>
    </dxf>
    <dxf>
      <numFmt numFmtId="191" formatCode="&quot;^&quot;;&quot;^&quot;;&quot;-&quot;"/>
    </dxf>
    <dxf>
      <numFmt numFmtId="191" formatCode="&quot;^&quot;;&quot;^&quot;;&quot;-&quot;"/>
    </dxf>
    <dxf>
      <numFmt numFmtId="192" formatCode="&quot;-&quot;;&quot;-&quot;;&quot;-&quot;"/>
    </dxf>
    <dxf>
      <numFmt numFmtId="191" formatCode="&quot;^&quot;;&quot;^&quot;;&quot;-&quot;"/>
    </dxf>
    <dxf>
      <numFmt numFmtId="191" formatCode="&quot;^&quot;;&quot;^&quot;;&quot;-&quot;"/>
    </dxf>
    <dxf>
      <numFmt numFmtId="192" formatCode="&quot;-&quot;;&quot;-&quot;;&quot;-&quot;"/>
    </dxf>
    <dxf>
      <numFmt numFmtId="191" formatCode="&quot;^&quot;;&quot;^&quot;;&quot;-&quot;"/>
    </dxf>
    <dxf>
      <numFmt numFmtId="191" formatCode="&quot;^&quot;;&quot;^&quot;;&quot;-&quot;"/>
    </dxf>
    <dxf>
      <numFmt numFmtId="192" formatCode="&quot;-&quot;;&quot;-&quot;;&quot;-&quot;"/>
    </dxf>
    <dxf>
      <numFmt numFmtId="191" formatCode="&quot;^&quot;;&quot;^&quot;;&quot;-&quot;"/>
    </dxf>
    <dxf>
      <numFmt numFmtId="191" formatCode="&quot;^&quot;;&quot;^&quot;;&quot;-&quot;"/>
    </dxf>
    <dxf>
      <numFmt numFmtId="192" formatCode="&quot;-&quot;;&quot;-&quot;;&quot;-&quot;"/>
    </dxf>
    <dxf>
      <numFmt numFmtId="191" formatCode="&quot;^&quot;;&quot;^&quot;;&quot;-&quot;"/>
    </dxf>
    <dxf>
      <numFmt numFmtId="191" formatCode="&quot;^&quot;;&quot;^&quot;;&quot;-&quot;"/>
    </dxf>
    <dxf>
      <numFmt numFmtId="192" formatCode="&quot;-&quot;;&quot;-&quot;;&quot;-&quot;"/>
    </dxf>
    <dxf>
      <numFmt numFmtId="191" formatCode="&quot;^&quot;;&quot;^&quot;;&quot;-&quot;"/>
    </dxf>
    <dxf>
      <numFmt numFmtId="191" formatCode="&quot;^&quot;;&quot;^&quot;;&quot;-&quot;"/>
    </dxf>
    <dxf>
      <numFmt numFmtId="192" formatCode="&quot;-&quot;;&quot;-&quot;;&quot;-&quot;"/>
    </dxf>
    <dxf>
      <numFmt numFmtId="195" formatCode="&quot;^&quot;"/>
    </dxf>
    <dxf>
      <numFmt numFmtId="191" formatCode="&quot;^&quot;;&quot;^&quot;;&quot;-&quot;"/>
    </dxf>
    <dxf>
      <numFmt numFmtId="191" formatCode="&quot;^&quot;;&quot;^&quot;;&quot;-&quot;"/>
    </dxf>
    <dxf>
      <numFmt numFmtId="192" formatCode="&quot;-&quot;;&quot;-&quot;;&quot;-&quot;"/>
    </dxf>
    <dxf>
      <numFmt numFmtId="195" formatCode="&quot;^&quot;"/>
    </dxf>
    <dxf>
      <numFmt numFmtId="195" formatCode="&quot;^&quot;"/>
    </dxf>
    <dxf>
      <numFmt numFmtId="195" formatCode="&quot;^&quot;"/>
    </dxf>
    <dxf>
      <numFmt numFmtId="195" formatCode="&quot;^&quot;"/>
    </dxf>
    <dxf>
      <numFmt numFmtId="195" formatCode="&quot;^&quot;"/>
    </dxf>
    <dxf>
      <numFmt numFmtId="195" formatCode="&quot;^&quot;"/>
    </dxf>
    <dxf>
      <numFmt numFmtId="191" formatCode="&quot;^&quot;;&quot;^&quot;;&quot;-&quot;"/>
    </dxf>
    <dxf>
      <numFmt numFmtId="191" formatCode="&quot;^&quot;;&quot;^&quot;;&quot;-&quot;"/>
    </dxf>
    <dxf>
      <numFmt numFmtId="192" formatCode="&quot;-&quot;;&quot;-&quot;;&quot;-&quot;"/>
    </dxf>
    <dxf>
      <numFmt numFmtId="195" formatCode="&quot;^&quot;"/>
    </dxf>
    <dxf>
      <numFmt numFmtId="195" formatCode="&quot;^&quot;"/>
    </dxf>
    <dxf>
      <numFmt numFmtId="195" formatCode="&quot;^&quot;"/>
    </dxf>
    <dxf>
      <numFmt numFmtId="195" formatCode="&quot;^&quot;"/>
    </dxf>
    <dxf>
      <numFmt numFmtId="195" formatCode="&quot;^&quot;"/>
    </dxf>
    <dxf>
      <numFmt numFmtId="195" formatCode="&quot;^&quot;"/>
    </dxf>
    <dxf>
      <numFmt numFmtId="195" formatCode="&quot;^&quot;"/>
    </dxf>
    <dxf>
      <numFmt numFmtId="195" formatCode="&quot;^&quot;"/>
    </dxf>
    <dxf>
      <numFmt numFmtId="195" formatCode="&quot;^&quot;"/>
    </dxf>
    <dxf>
      <numFmt numFmtId="191" formatCode="&quot;^&quot;;&quot;^&quot;;&quot;-&quot;"/>
    </dxf>
    <dxf>
      <numFmt numFmtId="191" formatCode="&quot;^&quot;;&quot;^&quot;;&quot;-&quot;"/>
    </dxf>
    <dxf>
      <numFmt numFmtId="192" formatCode="&quot;-&quot;;&quot;-&quot;;&quot;-&quot;"/>
    </dxf>
    <dxf>
      <numFmt numFmtId="195" formatCode="&quot;^&quot;"/>
    </dxf>
    <dxf>
      <numFmt numFmtId="195" formatCode="&quot;^&quot;"/>
    </dxf>
    <dxf>
      <numFmt numFmtId="195" formatCode="&quot;^&quot;"/>
    </dxf>
    <dxf>
      <numFmt numFmtId="195" formatCode="&quot;^&quot;"/>
    </dxf>
    <dxf>
      <numFmt numFmtId="195" formatCode="&quot;^&quot;"/>
    </dxf>
  </dxfs>
  <tableStyles count="0" defaultTableStyle="TableStyleMedium2" defaultPivotStyle="PivotStyleLight16"/>
  <colors>
    <mruColors>
      <color rgb="FFF0EFEC"/>
      <color rgb="FFFF66CC"/>
      <color rgb="FFFFCCFF"/>
      <color rgb="FFFDFDFD"/>
      <color rgb="FF35A182"/>
      <color rgb="FFE5E3DF"/>
      <color rgb="FF7ED4BB"/>
      <color rgb="FF9DDFCC"/>
      <color rgb="FF63CBA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8.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image" Target="../media/image3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image" Target="../media/image4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4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4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5.png"/></Relationships>
</file>

<file path=xl/drawings/_rels/drawing28.xml.rels><?xml version="1.0" encoding="UTF-8" standalone="yes"?>
<Relationships xmlns="http://schemas.openxmlformats.org/package/2006/relationships"><Relationship Id="rId1" Type="http://schemas.openxmlformats.org/officeDocument/2006/relationships/image" Target="../media/image46.png"/></Relationships>
</file>

<file path=xl/drawings/_rels/drawing29.xml.rels><?xml version="1.0" encoding="UTF-8" standalone="yes"?>
<Relationships xmlns="http://schemas.openxmlformats.org/package/2006/relationships"><Relationship Id="rId2" Type="http://schemas.openxmlformats.org/officeDocument/2006/relationships/image" Target="../media/image48.png"/><Relationship Id="rId1" Type="http://schemas.openxmlformats.org/officeDocument/2006/relationships/image" Target="../media/image47.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2" Type="http://schemas.openxmlformats.org/officeDocument/2006/relationships/image" Target="../media/image50.png"/><Relationship Id="rId1" Type="http://schemas.openxmlformats.org/officeDocument/2006/relationships/image" Target="../media/image4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52.png"/><Relationship Id="rId1" Type="http://schemas.openxmlformats.org/officeDocument/2006/relationships/image" Target="../media/image5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5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5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55.png"/></Relationships>
</file>

<file path=xl/drawings/_rels/drawing35.xml.rels><?xml version="1.0" encoding="UTF-8" standalone="yes"?>
<Relationships xmlns="http://schemas.openxmlformats.org/package/2006/relationships"><Relationship Id="rId1" Type="http://schemas.openxmlformats.org/officeDocument/2006/relationships/image" Target="../media/image5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57.png"/></Relationships>
</file>

<file path=xl/drawings/_rels/drawing37.xml.rels><?xml version="1.0" encoding="UTF-8" standalone="yes"?>
<Relationships xmlns="http://schemas.openxmlformats.org/package/2006/relationships"><Relationship Id="rId1" Type="http://schemas.openxmlformats.org/officeDocument/2006/relationships/image" Target="../media/image58.png"/></Relationships>
</file>

<file path=xl/drawings/_rels/drawing38.xml.rels><?xml version="1.0" encoding="UTF-8" standalone="yes"?>
<Relationships xmlns="http://schemas.openxmlformats.org/package/2006/relationships"><Relationship Id="rId1" Type="http://schemas.openxmlformats.org/officeDocument/2006/relationships/image" Target="../media/image59.png"/></Relationships>
</file>

<file path=xl/drawings/_rels/drawing39.xml.rels><?xml version="1.0" encoding="UTF-8" standalone="yes"?>
<Relationships xmlns="http://schemas.openxmlformats.org/package/2006/relationships"><Relationship Id="rId1" Type="http://schemas.openxmlformats.org/officeDocument/2006/relationships/image" Target="../media/image60.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6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6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3.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65.png"/></Relationships>
</file>

<file path=xl/drawings/_rels/drawing45.xml.rels><?xml version="1.0" encoding="UTF-8" standalone="yes"?>
<Relationships xmlns="http://schemas.openxmlformats.org/package/2006/relationships"><Relationship Id="rId1" Type="http://schemas.openxmlformats.org/officeDocument/2006/relationships/image" Target="../media/image66.png"/></Relationships>
</file>

<file path=xl/drawings/_rels/drawing46.xml.rels><?xml version="1.0" encoding="UTF-8" standalone="yes"?>
<Relationships xmlns="http://schemas.openxmlformats.org/package/2006/relationships"><Relationship Id="rId1" Type="http://schemas.openxmlformats.org/officeDocument/2006/relationships/image" Target="../media/image67.png"/></Relationships>
</file>

<file path=xl/drawings/_rels/drawing47.xml.rels><?xml version="1.0" encoding="UTF-8" standalone="yes"?>
<Relationships xmlns="http://schemas.openxmlformats.org/package/2006/relationships"><Relationship Id="rId2" Type="http://schemas.openxmlformats.org/officeDocument/2006/relationships/image" Target="../media/image69.png"/><Relationship Id="rId1" Type="http://schemas.openxmlformats.org/officeDocument/2006/relationships/image" Target="../media/image68.png"/></Relationships>
</file>

<file path=xl/drawings/_rels/drawing48.xml.rels><?xml version="1.0" encoding="UTF-8" standalone="yes"?>
<Relationships xmlns="http://schemas.openxmlformats.org/package/2006/relationships"><Relationship Id="rId1" Type="http://schemas.openxmlformats.org/officeDocument/2006/relationships/image" Target="../media/image70.png"/></Relationships>
</file>

<file path=xl/drawings/_rels/drawing49.xml.rels><?xml version="1.0" encoding="UTF-8" standalone="yes"?>
<Relationships xmlns="http://schemas.openxmlformats.org/package/2006/relationships"><Relationship Id="rId1" Type="http://schemas.openxmlformats.org/officeDocument/2006/relationships/image" Target="../media/image71.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397329</xdr:colOff>
      <xdr:row>3</xdr:row>
      <xdr:rowOff>184148</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304800</xdr:colOff>
      <xdr:row>16</xdr:row>
      <xdr:rowOff>9525</xdr:rowOff>
    </xdr:from>
    <xdr:to>
      <xdr:col>26</xdr:col>
      <xdr:colOff>20577</xdr:colOff>
      <xdr:row>41</xdr:row>
      <xdr:rowOff>3038</xdr:rowOff>
    </xdr:to>
    <xdr:pic>
      <xdr:nvPicPr>
        <xdr:cNvPr id="8" name="Imagen 7">
          <a:extLst>
            <a:ext uri="{FF2B5EF4-FFF2-40B4-BE49-F238E27FC236}">
              <a16:creationId xmlns:a16="http://schemas.microsoft.com/office/drawing/2014/main" id="{7570FFCD-1501-7E27-2177-1A35E2D31E6B}"/>
            </a:ext>
          </a:extLst>
        </xdr:cNvPr>
        <xdr:cNvPicPr>
          <a:picLocks noChangeAspect="1"/>
        </xdr:cNvPicPr>
      </xdr:nvPicPr>
      <xdr:blipFill>
        <a:blip xmlns:r="http://schemas.openxmlformats.org/officeDocument/2006/relationships" r:embed="rId1"/>
        <a:stretch>
          <a:fillRect/>
        </a:stretch>
      </xdr:blipFill>
      <xdr:spPr>
        <a:xfrm>
          <a:off x="8982075" y="2752725"/>
          <a:ext cx="8821677" cy="4279763"/>
        </a:xfrm>
        <a:prstGeom prst="rect">
          <a:avLst/>
        </a:prstGeom>
      </xdr:spPr>
    </xdr:pic>
    <xdr:clientData/>
  </xdr:twoCellAnchor>
  <xdr:twoCellAnchor editAs="oneCell">
    <xdr:from>
      <xdr:col>0</xdr:col>
      <xdr:colOff>0</xdr:colOff>
      <xdr:row>15</xdr:row>
      <xdr:rowOff>114300</xdr:rowOff>
    </xdr:from>
    <xdr:to>
      <xdr:col>13</xdr:col>
      <xdr:colOff>150498</xdr:colOff>
      <xdr:row>40</xdr:row>
      <xdr:rowOff>77330</xdr:rowOff>
    </xdr:to>
    <xdr:pic>
      <xdr:nvPicPr>
        <xdr:cNvPr id="9" name="Imagen 8">
          <a:extLst>
            <a:ext uri="{FF2B5EF4-FFF2-40B4-BE49-F238E27FC236}">
              <a16:creationId xmlns:a16="http://schemas.microsoft.com/office/drawing/2014/main" id="{27ACBE83-DADF-3613-0A3F-B88836783BD2}"/>
            </a:ext>
          </a:extLst>
        </xdr:cNvPr>
        <xdr:cNvPicPr>
          <a:picLocks noChangeAspect="1"/>
        </xdr:cNvPicPr>
      </xdr:nvPicPr>
      <xdr:blipFill>
        <a:blip xmlns:r="http://schemas.openxmlformats.org/officeDocument/2006/relationships" r:embed="rId2"/>
        <a:stretch>
          <a:fillRect/>
        </a:stretch>
      </xdr:blipFill>
      <xdr:spPr>
        <a:xfrm>
          <a:off x="0" y="2686050"/>
          <a:ext cx="8827773" cy="42492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523875</xdr:colOff>
      <xdr:row>14</xdr:row>
      <xdr:rowOff>0</xdr:rowOff>
    </xdr:from>
    <xdr:to>
      <xdr:col>16</xdr:col>
      <xdr:colOff>258702</xdr:colOff>
      <xdr:row>47</xdr:row>
      <xdr:rowOff>103369</xdr:rowOff>
    </xdr:to>
    <xdr:pic>
      <xdr:nvPicPr>
        <xdr:cNvPr id="5" name="Imagen 4">
          <a:extLst>
            <a:ext uri="{FF2B5EF4-FFF2-40B4-BE49-F238E27FC236}">
              <a16:creationId xmlns:a16="http://schemas.microsoft.com/office/drawing/2014/main" id="{BE153BFF-A60C-7856-4C22-A33A26C112E1}"/>
            </a:ext>
          </a:extLst>
        </xdr:cNvPr>
        <xdr:cNvPicPr>
          <a:picLocks noChangeAspect="1"/>
        </xdr:cNvPicPr>
      </xdr:nvPicPr>
      <xdr:blipFill>
        <a:blip xmlns:r="http://schemas.openxmlformats.org/officeDocument/2006/relationships" r:embed="rId1"/>
        <a:stretch>
          <a:fillRect/>
        </a:stretch>
      </xdr:blipFill>
      <xdr:spPr>
        <a:xfrm>
          <a:off x="523875" y="2400300"/>
          <a:ext cx="8821677" cy="57612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200025</xdr:colOff>
      <xdr:row>12</xdr:row>
      <xdr:rowOff>104775</xdr:rowOff>
    </xdr:from>
    <xdr:to>
      <xdr:col>11</xdr:col>
      <xdr:colOff>180581</xdr:colOff>
      <xdr:row>45</xdr:row>
      <xdr:rowOff>98007</xdr:rowOff>
    </xdr:to>
    <xdr:pic>
      <xdr:nvPicPr>
        <xdr:cNvPr id="4" name="Imagen 3">
          <a:extLst>
            <a:ext uri="{FF2B5EF4-FFF2-40B4-BE49-F238E27FC236}">
              <a16:creationId xmlns:a16="http://schemas.microsoft.com/office/drawing/2014/main" id="{4AE99DDB-56AE-E397-F01C-36283110733A}"/>
            </a:ext>
          </a:extLst>
        </xdr:cNvPr>
        <xdr:cNvPicPr>
          <a:picLocks noChangeAspect="1"/>
        </xdr:cNvPicPr>
      </xdr:nvPicPr>
      <xdr:blipFill>
        <a:blip xmlns:r="http://schemas.openxmlformats.org/officeDocument/2006/relationships" r:embed="rId1"/>
        <a:stretch>
          <a:fillRect/>
        </a:stretch>
      </xdr:blipFill>
      <xdr:spPr>
        <a:xfrm>
          <a:off x="200025" y="2057400"/>
          <a:ext cx="8638781" cy="543200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428625</xdr:colOff>
      <xdr:row>1</xdr:row>
      <xdr:rowOff>152400</xdr:rowOff>
    </xdr:from>
    <xdr:to>
      <xdr:col>16</xdr:col>
      <xdr:colOff>200738</xdr:colOff>
      <xdr:row>30</xdr:row>
      <xdr:rowOff>67357</xdr:rowOff>
    </xdr:to>
    <xdr:pic>
      <xdr:nvPicPr>
        <xdr:cNvPr id="2" name="Imagen 1">
          <a:extLst>
            <a:ext uri="{FF2B5EF4-FFF2-40B4-BE49-F238E27FC236}">
              <a16:creationId xmlns:a16="http://schemas.microsoft.com/office/drawing/2014/main" id="{47C1FA43-BF2E-4520-A700-B0A66246789A}"/>
            </a:ext>
          </a:extLst>
        </xdr:cNvPr>
        <xdr:cNvPicPr>
          <a:picLocks noChangeAspect="1"/>
        </xdr:cNvPicPr>
      </xdr:nvPicPr>
      <xdr:blipFill>
        <a:blip xmlns:r="http://schemas.openxmlformats.org/officeDocument/2006/relationships" r:embed="rId1"/>
        <a:stretch>
          <a:fillRect/>
        </a:stretch>
      </xdr:blipFill>
      <xdr:spPr>
        <a:xfrm>
          <a:off x="8515350" y="323850"/>
          <a:ext cx="5106113" cy="48870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685800</xdr:colOff>
      <xdr:row>1</xdr:row>
      <xdr:rowOff>95250</xdr:rowOff>
    </xdr:from>
    <xdr:to>
      <xdr:col>14</xdr:col>
      <xdr:colOff>124442</xdr:colOff>
      <xdr:row>29</xdr:row>
      <xdr:rowOff>57815</xdr:rowOff>
    </xdr:to>
    <xdr:pic>
      <xdr:nvPicPr>
        <xdr:cNvPr id="2" name="Imagen 1">
          <a:extLst>
            <a:ext uri="{FF2B5EF4-FFF2-40B4-BE49-F238E27FC236}">
              <a16:creationId xmlns:a16="http://schemas.microsoft.com/office/drawing/2014/main" id="{C0B93778-52AC-47AE-8FB2-4712EC637EDD}"/>
            </a:ext>
          </a:extLst>
        </xdr:cNvPr>
        <xdr:cNvPicPr>
          <a:picLocks noChangeAspect="1"/>
        </xdr:cNvPicPr>
      </xdr:nvPicPr>
      <xdr:blipFill>
        <a:blip xmlns:r="http://schemas.openxmlformats.org/officeDocument/2006/relationships" r:embed="rId1"/>
        <a:stretch>
          <a:fillRect/>
        </a:stretch>
      </xdr:blipFill>
      <xdr:spPr>
        <a:xfrm>
          <a:off x="9410700" y="266700"/>
          <a:ext cx="4420217" cy="476316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257175</xdr:colOff>
      <xdr:row>1</xdr:row>
      <xdr:rowOff>57150</xdr:rowOff>
    </xdr:from>
    <xdr:to>
      <xdr:col>20</xdr:col>
      <xdr:colOff>410234</xdr:colOff>
      <xdr:row>30</xdr:row>
      <xdr:rowOff>143581</xdr:rowOff>
    </xdr:to>
    <xdr:pic>
      <xdr:nvPicPr>
        <xdr:cNvPr id="2" name="Imagen 1">
          <a:extLst>
            <a:ext uri="{FF2B5EF4-FFF2-40B4-BE49-F238E27FC236}">
              <a16:creationId xmlns:a16="http://schemas.microsoft.com/office/drawing/2014/main" id="{60D74248-9C3B-4D58-9F0D-C5C69D8628B4}"/>
            </a:ext>
          </a:extLst>
        </xdr:cNvPr>
        <xdr:cNvPicPr>
          <a:picLocks noChangeAspect="1"/>
        </xdr:cNvPicPr>
      </xdr:nvPicPr>
      <xdr:blipFill>
        <a:blip xmlns:r="http://schemas.openxmlformats.org/officeDocument/2006/relationships" r:embed="rId1"/>
        <a:stretch>
          <a:fillRect/>
        </a:stretch>
      </xdr:blipFill>
      <xdr:spPr>
        <a:xfrm>
          <a:off x="12915900" y="228600"/>
          <a:ext cx="4725059" cy="5058481"/>
        </a:xfrm>
        <a:prstGeom prst="rect">
          <a:avLst/>
        </a:prstGeom>
      </xdr:spPr>
    </xdr:pic>
    <xdr:clientData/>
  </xdr:twoCellAnchor>
  <xdr:twoCellAnchor editAs="oneCell">
    <xdr:from>
      <xdr:col>8</xdr:col>
      <xdr:colOff>561975</xdr:colOff>
      <xdr:row>1</xdr:row>
      <xdr:rowOff>9525</xdr:rowOff>
    </xdr:from>
    <xdr:to>
      <xdr:col>13</xdr:col>
      <xdr:colOff>591086</xdr:colOff>
      <xdr:row>31</xdr:row>
      <xdr:rowOff>105506</xdr:rowOff>
    </xdr:to>
    <xdr:pic>
      <xdr:nvPicPr>
        <xdr:cNvPr id="3" name="Imagen 2">
          <a:extLst>
            <a:ext uri="{FF2B5EF4-FFF2-40B4-BE49-F238E27FC236}">
              <a16:creationId xmlns:a16="http://schemas.microsoft.com/office/drawing/2014/main" id="{E49FEA2C-2172-4F44-8D51-EA7AFFEF2371}"/>
            </a:ext>
          </a:extLst>
        </xdr:cNvPr>
        <xdr:cNvPicPr>
          <a:picLocks noChangeAspect="1"/>
        </xdr:cNvPicPr>
      </xdr:nvPicPr>
      <xdr:blipFill>
        <a:blip xmlns:r="http://schemas.openxmlformats.org/officeDocument/2006/relationships" r:embed="rId2"/>
        <a:stretch>
          <a:fillRect/>
        </a:stretch>
      </xdr:blipFill>
      <xdr:spPr>
        <a:xfrm>
          <a:off x="8648700" y="180975"/>
          <a:ext cx="3839111" cy="5239481"/>
        </a:xfrm>
        <a:prstGeom prst="rect">
          <a:avLst/>
        </a:prstGeom>
      </xdr:spPr>
    </xdr:pic>
    <xdr:clientData/>
  </xdr:twoCellAnchor>
  <xdr:twoCellAnchor editAs="oneCell">
    <xdr:from>
      <xdr:col>8</xdr:col>
      <xdr:colOff>571500</xdr:colOff>
      <xdr:row>32</xdr:row>
      <xdr:rowOff>66675</xdr:rowOff>
    </xdr:from>
    <xdr:to>
      <xdr:col>15</xdr:col>
      <xdr:colOff>686560</xdr:colOff>
      <xdr:row>60</xdr:row>
      <xdr:rowOff>143556</xdr:rowOff>
    </xdr:to>
    <xdr:pic>
      <xdr:nvPicPr>
        <xdr:cNvPr id="4" name="Imagen 3">
          <a:extLst>
            <a:ext uri="{FF2B5EF4-FFF2-40B4-BE49-F238E27FC236}">
              <a16:creationId xmlns:a16="http://schemas.microsoft.com/office/drawing/2014/main" id="{6ED16CBB-BAE7-4346-99AE-090B6CBFF6FB}"/>
            </a:ext>
          </a:extLst>
        </xdr:cNvPr>
        <xdr:cNvPicPr>
          <a:picLocks noChangeAspect="1"/>
        </xdr:cNvPicPr>
      </xdr:nvPicPr>
      <xdr:blipFill>
        <a:blip xmlns:r="http://schemas.openxmlformats.org/officeDocument/2006/relationships" r:embed="rId3"/>
        <a:stretch>
          <a:fillRect/>
        </a:stretch>
      </xdr:blipFill>
      <xdr:spPr>
        <a:xfrm>
          <a:off x="8658225" y="5553075"/>
          <a:ext cx="5449060" cy="48774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342900</xdr:colOff>
      <xdr:row>10</xdr:row>
      <xdr:rowOff>85725</xdr:rowOff>
    </xdr:from>
    <xdr:to>
      <xdr:col>12</xdr:col>
      <xdr:colOff>296021</xdr:colOff>
      <xdr:row>36</xdr:row>
      <xdr:rowOff>143505</xdr:rowOff>
    </xdr:to>
    <xdr:pic>
      <xdr:nvPicPr>
        <xdr:cNvPr id="2" name="Imagen 1">
          <a:extLst>
            <a:ext uri="{FF2B5EF4-FFF2-40B4-BE49-F238E27FC236}">
              <a16:creationId xmlns:a16="http://schemas.microsoft.com/office/drawing/2014/main" id="{93467A93-E615-40D4-A50B-BBD1C413CC68}"/>
            </a:ext>
          </a:extLst>
        </xdr:cNvPr>
        <xdr:cNvPicPr>
          <a:picLocks noChangeAspect="1"/>
        </xdr:cNvPicPr>
      </xdr:nvPicPr>
      <xdr:blipFill>
        <a:blip xmlns:r="http://schemas.openxmlformats.org/officeDocument/2006/relationships" r:embed="rId1"/>
        <a:stretch>
          <a:fillRect/>
        </a:stretch>
      </xdr:blipFill>
      <xdr:spPr>
        <a:xfrm>
          <a:off x="4448175" y="1800225"/>
          <a:ext cx="5344271" cy="4515480"/>
        </a:xfrm>
        <a:prstGeom prst="rect">
          <a:avLst/>
        </a:prstGeom>
      </xdr:spPr>
    </xdr:pic>
    <xdr:clientData/>
  </xdr:twoCellAnchor>
  <xdr:twoCellAnchor editAs="oneCell">
    <xdr:from>
      <xdr:col>13</xdr:col>
      <xdr:colOff>38100</xdr:colOff>
      <xdr:row>11</xdr:row>
      <xdr:rowOff>47625</xdr:rowOff>
    </xdr:from>
    <xdr:to>
      <xdr:col>23</xdr:col>
      <xdr:colOff>648737</xdr:colOff>
      <xdr:row>32</xdr:row>
      <xdr:rowOff>152917</xdr:rowOff>
    </xdr:to>
    <xdr:pic>
      <xdr:nvPicPr>
        <xdr:cNvPr id="3" name="Imagen 2">
          <a:extLst>
            <a:ext uri="{FF2B5EF4-FFF2-40B4-BE49-F238E27FC236}">
              <a16:creationId xmlns:a16="http://schemas.microsoft.com/office/drawing/2014/main" id="{71469160-04DF-41E8-8461-345FA05B7409}"/>
            </a:ext>
          </a:extLst>
        </xdr:cNvPr>
        <xdr:cNvPicPr>
          <a:picLocks noChangeAspect="1"/>
        </xdr:cNvPicPr>
      </xdr:nvPicPr>
      <xdr:blipFill>
        <a:blip xmlns:r="http://schemas.openxmlformats.org/officeDocument/2006/relationships" r:embed="rId2"/>
        <a:stretch>
          <a:fillRect/>
        </a:stretch>
      </xdr:blipFill>
      <xdr:spPr>
        <a:xfrm>
          <a:off x="10182225" y="1933575"/>
          <a:ext cx="7430537" cy="3705742"/>
        </a:xfrm>
        <a:prstGeom prst="rect">
          <a:avLst/>
        </a:prstGeom>
      </xdr:spPr>
    </xdr:pic>
    <xdr:clientData/>
  </xdr:twoCellAnchor>
  <xdr:twoCellAnchor editAs="oneCell">
    <xdr:from>
      <xdr:col>0</xdr:col>
      <xdr:colOff>57150</xdr:colOff>
      <xdr:row>10</xdr:row>
      <xdr:rowOff>133350</xdr:rowOff>
    </xdr:from>
    <xdr:to>
      <xdr:col>3</xdr:col>
      <xdr:colOff>638739</xdr:colOff>
      <xdr:row>39</xdr:row>
      <xdr:rowOff>105465</xdr:rowOff>
    </xdr:to>
    <xdr:pic>
      <xdr:nvPicPr>
        <xdr:cNvPr id="4" name="Imagen 3">
          <a:extLst>
            <a:ext uri="{FF2B5EF4-FFF2-40B4-BE49-F238E27FC236}">
              <a16:creationId xmlns:a16="http://schemas.microsoft.com/office/drawing/2014/main" id="{0B78849E-5753-4D39-A9A2-72302B6AE70E}"/>
            </a:ext>
          </a:extLst>
        </xdr:cNvPr>
        <xdr:cNvPicPr>
          <a:picLocks noChangeAspect="1"/>
        </xdr:cNvPicPr>
      </xdr:nvPicPr>
      <xdr:blipFill>
        <a:blip xmlns:r="http://schemas.openxmlformats.org/officeDocument/2006/relationships" r:embed="rId3"/>
        <a:stretch>
          <a:fillRect/>
        </a:stretch>
      </xdr:blipFill>
      <xdr:spPr>
        <a:xfrm>
          <a:off x="57150" y="1847850"/>
          <a:ext cx="4039164" cy="49441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314325</xdr:colOff>
      <xdr:row>15</xdr:row>
      <xdr:rowOff>0</xdr:rowOff>
    </xdr:from>
    <xdr:to>
      <xdr:col>4</xdr:col>
      <xdr:colOff>133898</xdr:colOff>
      <xdr:row>42</xdr:row>
      <xdr:rowOff>86383</xdr:rowOff>
    </xdr:to>
    <xdr:pic>
      <xdr:nvPicPr>
        <xdr:cNvPr id="3" name="Imagen 2">
          <a:extLst>
            <a:ext uri="{FF2B5EF4-FFF2-40B4-BE49-F238E27FC236}">
              <a16:creationId xmlns:a16="http://schemas.microsoft.com/office/drawing/2014/main" id="{B4798759-72E2-4AA8-92CE-205B213D2A0C}"/>
            </a:ext>
          </a:extLst>
        </xdr:cNvPr>
        <xdr:cNvPicPr>
          <a:picLocks noChangeAspect="1"/>
        </xdr:cNvPicPr>
      </xdr:nvPicPr>
      <xdr:blipFill>
        <a:blip xmlns:r="http://schemas.openxmlformats.org/officeDocument/2006/relationships" r:embed="rId1"/>
        <a:stretch>
          <a:fillRect/>
        </a:stretch>
      </xdr:blipFill>
      <xdr:spPr>
        <a:xfrm>
          <a:off x="314325" y="2571750"/>
          <a:ext cx="3924848" cy="4715533"/>
        </a:xfrm>
        <a:prstGeom prst="rect">
          <a:avLst/>
        </a:prstGeom>
      </xdr:spPr>
    </xdr:pic>
    <xdr:clientData/>
  </xdr:twoCellAnchor>
  <xdr:twoCellAnchor editAs="oneCell">
    <xdr:from>
      <xdr:col>5</xdr:col>
      <xdr:colOff>76200</xdr:colOff>
      <xdr:row>14</xdr:row>
      <xdr:rowOff>95250</xdr:rowOff>
    </xdr:from>
    <xdr:to>
      <xdr:col>10</xdr:col>
      <xdr:colOff>486316</xdr:colOff>
      <xdr:row>42</xdr:row>
      <xdr:rowOff>124499</xdr:rowOff>
    </xdr:to>
    <xdr:pic>
      <xdr:nvPicPr>
        <xdr:cNvPr id="4" name="Imagen 3">
          <a:extLst>
            <a:ext uri="{FF2B5EF4-FFF2-40B4-BE49-F238E27FC236}">
              <a16:creationId xmlns:a16="http://schemas.microsoft.com/office/drawing/2014/main" id="{C6C0B8BE-57FB-4CB5-8DD6-AB4606054B97}"/>
            </a:ext>
          </a:extLst>
        </xdr:cNvPr>
        <xdr:cNvPicPr>
          <a:picLocks noChangeAspect="1"/>
        </xdr:cNvPicPr>
      </xdr:nvPicPr>
      <xdr:blipFill>
        <a:blip xmlns:r="http://schemas.openxmlformats.org/officeDocument/2006/relationships" r:embed="rId2"/>
        <a:stretch>
          <a:fillRect/>
        </a:stretch>
      </xdr:blipFill>
      <xdr:spPr>
        <a:xfrm>
          <a:off x="4829175" y="2495550"/>
          <a:ext cx="3877216" cy="4829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790575</xdr:colOff>
      <xdr:row>9</xdr:row>
      <xdr:rowOff>0</xdr:rowOff>
    </xdr:from>
    <xdr:to>
      <xdr:col>14</xdr:col>
      <xdr:colOff>39378</xdr:colOff>
      <xdr:row>37</xdr:row>
      <xdr:rowOff>162618</xdr:rowOff>
    </xdr:to>
    <xdr:pic>
      <xdr:nvPicPr>
        <xdr:cNvPr id="2" name="Imagen 1">
          <a:extLst>
            <a:ext uri="{FF2B5EF4-FFF2-40B4-BE49-F238E27FC236}">
              <a16:creationId xmlns:a16="http://schemas.microsoft.com/office/drawing/2014/main" id="{7992D382-BFB9-4E8D-BA03-1FDCD210E750}"/>
            </a:ext>
          </a:extLst>
        </xdr:cNvPr>
        <xdr:cNvPicPr>
          <a:picLocks noChangeAspect="1"/>
        </xdr:cNvPicPr>
      </xdr:nvPicPr>
      <xdr:blipFill>
        <a:blip xmlns:r="http://schemas.openxmlformats.org/officeDocument/2006/relationships" r:embed="rId1"/>
        <a:stretch>
          <a:fillRect/>
        </a:stretch>
      </xdr:blipFill>
      <xdr:spPr>
        <a:xfrm>
          <a:off x="790575" y="1543050"/>
          <a:ext cx="9154803" cy="49632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533400</xdr:colOff>
      <xdr:row>18</xdr:row>
      <xdr:rowOff>104775</xdr:rowOff>
    </xdr:from>
    <xdr:to>
      <xdr:col>5</xdr:col>
      <xdr:colOff>257705</xdr:colOff>
      <xdr:row>48</xdr:row>
      <xdr:rowOff>76874</xdr:rowOff>
    </xdr:to>
    <xdr:pic>
      <xdr:nvPicPr>
        <xdr:cNvPr id="3" name="Imagen 2">
          <a:extLst>
            <a:ext uri="{FF2B5EF4-FFF2-40B4-BE49-F238E27FC236}">
              <a16:creationId xmlns:a16="http://schemas.microsoft.com/office/drawing/2014/main" id="{0A0C85B8-900D-47EA-97AB-405AC2B6C82B}"/>
            </a:ext>
          </a:extLst>
        </xdr:cNvPr>
        <xdr:cNvPicPr>
          <a:picLocks noChangeAspect="1"/>
        </xdr:cNvPicPr>
      </xdr:nvPicPr>
      <xdr:blipFill>
        <a:blip xmlns:r="http://schemas.openxmlformats.org/officeDocument/2006/relationships" r:embed="rId1"/>
        <a:stretch>
          <a:fillRect/>
        </a:stretch>
      </xdr:blipFill>
      <xdr:spPr>
        <a:xfrm>
          <a:off x="533400" y="3105150"/>
          <a:ext cx="3801005" cy="4829849"/>
        </a:xfrm>
        <a:prstGeom prst="rect">
          <a:avLst/>
        </a:prstGeom>
      </xdr:spPr>
    </xdr:pic>
    <xdr:clientData/>
  </xdr:twoCellAnchor>
  <xdr:twoCellAnchor editAs="oneCell">
    <xdr:from>
      <xdr:col>6</xdr:col>
      <xdr:colOff>38100</xdr:colOff>
      <xdr:row>17</xdr:row>
      <xdr:rowOff>123825</xdr:rowOff>
    </xdr:from>
    <xdr:to>
      <xdr:col>11</xdr:col>
      <xdr:colOff>486321</xdr:colOff>
      <xdr:row>48</xdr:row>
      <xdr:rowOff>10210</xdr:rowOff>
    </xdr:to>
    <xdr:pic>
      <xdr:nvPicPr>
        <xdr:cNvPr id="4" name="Imagen 3">
          <a:extLst>
            <a:ext uri="{FF2B5EF4-FFF2-40B4-BE49-F238E27FC236}">
              <a16:creationId xmlns:a16="http://schemas.microsoft.com/office/drawing/2014/main" id="{26FCBF4D-408F-4F5A-9660-3DCCB5B7584B}"/>
            </a:ext>
          </a:extLst>
        </xdr:cNvPr>
        <xdr:cNvPicPr>
          <a:picLocks noChangeAspect="1"/>
        </xdr:cNvPicPr>
      </xdr:nvPicPr>
      <xdr:blipFill>
        <a:blip xmlns:r="http://schemas.openxmlformats.org/officeDocument/2006/relationships" r:embed="rId2"/>
        <a:stretch>
          <a:fillRect/>
        </a:stretch>
      </xdr:blipFill>
      <xdr:spPr>
        <a:xfrm>
          <a:off x="4762500" y="2962275"/>
          <a:ext cx="3915321" cy="4906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266700</xdr:colOff>
      <xdr:row>1</xdr:row>
      <xdr:rowOff>38100</xdr:rowOff>
    </xdr:from>
    <xdr:to>
      <xdr:col>15</xdr:col>
      <xdr:colOff>730498</xdr:colOff>
      <xdr:row>30</xdr:row>
      <xdr:rowOff>28624</xdr:rowOff>
    </xdr:to>
    <xdr:pic>
      <xdr:nvPicPr>
        <xdr:cNvPr id="4" name="Imagen 3">
          <a:extLst>
            <a:ext uri="{FF2B5EF4-FFF2-40B4-BE49-F238E27FC236}">
              <a16:creationId xmlns:a16="http://schemas.microsoft.com/office/drawing/2014/main" id="{953FCEA4-8899-5EA7-08CD-E88AEA64D050}"/>
            </a:ext>
          </a:extLst>
        </xdr:cNvPr>
        <xdr:cNvPicPr>
          <a:picLocks noChangeAspect="1"/>
        </xdr:cNvPicPr>
      </xdr:nvPicPr>
      <xdr:blipFill>
        <a:blip xmlns:r="http://schemas.openxmlformats.org/officeDocument/2006/relationships" r:embed="rId1"/>
        <a:stretch>
          <a:fillRect/>
        </a:stretch>
      </xdr:blipFill>
      <xdr:spPr>
        <a:xfrm>
          <a:off x="7924800" y="209550"/>
          <a:ext cx="5797798" cy="4962574"/>
        </a:xfrm>
        <a:prstGeom prst="rect">
          <a:avLst/>
        </a:prstGeom>
      </xdr:spPr>
    </xdr:pic>
    <xdr:clientData/>
  </xdr:twoCellAnchor>
  <xdr:twoCellAnchor editAs="oneCell">
    <xdr:from>
      <xdr:col>8</xdr:col>
      <xdr:colOff>638175</xdr:colOff>
      <xdr:row>31</xdr:row>
      <xdr:rowOff>47625</xdr:rowOff>
    </xdr:from>
    <xdr:to>
      <xdr:col>14</xdr:col>
      <xdr:colOff>394710</xdr:colOff>
      <xdr:row>60</xdr:row>
      <xdr:rowOff>135694</xdr:rowOff>
    </xdr:to>
    <xdr:pic>
      <xdr:nvPicPr>
        <xdr:cNvPr id="5" name="Imagen 4">
          <a:extLst>
            <a:ext uri="{FF2B5EF4-FFF2-40B4-BE49-F238E27FC236}">
              <a16:creationId xmlns:a16="http://schemas.microsoft.com/office/drawing/2014/main" id="{7DBDB555-63E3-B92F-86F3-1089CE1B1F71}"/>
            </a:ext>
          </a:extLst>
        </xdr:cNvPr>
        <xdr:cNvPicPr>
          <a:picLocks noChangeAspect="1"/>
        </xdr:cNvPicPr>
      </xdr:nvPicPr>
      <xdr:blipFill>
        <a:blip xmlns:r="http://schemas.openxmlformats.org/officeDocument/2006/relationships" r:embed="rId2"/>
        <a:stretch>
          <a:fillRect/>
        </a:stretch>
      </xdr:blipFill>
      <xdr:spPr>
        <a:xfrm>
          <a:off x="8296275" y="5362575"/>
          <a:ext cx="4328535" cy="506011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200025</xdr:colOff>
      <xdr:row>28</xdr:row>
      <xdr:rowOff>76200</xdr:rowOff>
    </xdr:from>
    <xdr:to>
      <xdr:col>12</xdr:col>
      <xdr:colOff>419761</xdr:colOff>
      <xdr:row>56</xdr:row>
      <xdr:rowOff>86359</xdr:rowOff>
    </xdr:to>
    <xdr:pic>
      <xdr:nvPicPr>
        <xdr:cNvPr id="2" name="Imagen 1">
          <a:extLst>
            <a:ext uri="{FF2B5EF4-FFF2-40B4-BE49-F238E27FC236}">
              <a16:creationId xmlns:a16="http://schemas.microsoft.com/office/drawing/2014/main" id="{067A7F5E-5630-46C0-9E41-0C6EB0A6C655}"/>
            </a:ext>
          </a:extLst>
        </xdr:cNvPr>
        <xdr:cNvPicPr>
          <a:picLocks noChangeAspect="1"/>
        </xdr:cNvPicPr>
      </xdr:nvPicPr>
      <xdr:blipFill>
        <a:blip xmlns:r="http://schemas.openxmlformats.org/officeDocument/2006/relationships" r:embed="rId1"/>
        <a:stretch>
          <a:fillRect/>
        </a:stretch>
      </xdr:blipFill>
      <xdr:spPr>
        <a:xfrm>
          <a:off x="5295900" y="5105400"/>
          <a:ext cx="4734586" cy="4544059"/>
        </a:xfrm>
        <a:prstGeom prst="rect">
          <a:avLst/>
        </a:prstGeom>
      </xdr:spPr>
    </xdr:pic>
    <xdr:clientData/>
  </xdr:twoCellAnchor>
  <xdr:twoCellAnchor editAs="oneCell">
    <xdr:from>
      <xdr:col>0</xdr:col>
      <xdr:colOff>0</xdr:colOff>
      <xdr:row>28</xdr:row>
      <xdr:rowOff>95250</xdr:rowOff>
    </xdr:from>
    <xdr:to>
      <xdr:col>5</xdr:col>
      <xdr:colOff>676946</xdr:colOff>
      <xdr:row>56</xdr:row>
      <xdr:rowOff>76830</xdr:rowOff>
    </xdr:to>
    <xdr:pic>
      <xdr:nvPicPr>
        <xdr:cNvPr id="3" name="Imagen 2">
          <a:extLst>
            <a:ext uri="{FF2B5EF4-FFF2-40B4-BE49-F238E27FC236}">
              <a16:creationId xmlns:a16="http://schemas.microsoft.com/office/drawing/2014/main" id="{5D06CEA9-CE22-4685-9B2F-E95563998234}"/>
            </a:ext>
          </a:extLst>
        </xdr:cNvPr>
        <xdr:cNvPicPr>
          <a:picLocks noChangeAspect="1"/>
        </xdr:cNvPicPr>
      </xdr:nvPicPr>
      <xdr:blipFill>
        <a:blip xmlns:r="http://schemas.openxmlformats.org/officeDocument/2006/relationships" r:embed="rId2"/>
        <a:stretch>
          <a:fillRect/>
        </a:stretch>
      </xdr:blipFill>
      <xdr:spPr>
        <a:xfrm>
          <a:off x="0" y="5124450"/>
          <a:ext cx="4810796" cy="45154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276225</xdr:colOff>
      <xdr:row>20</xdr:row>
      <xdr:rowOff>57150</xdr:rowOff>
    </xdr:from>
    <xdr:to>
      <xdr:col>13</xdr:col>
      <xdr:colOff>419785</xdr:colOff>
      <xdr:row>46</xdr:row>
      <xdr:rowOff>48246</xdr:rowOff>
    </xdr:to>
    <xdr:pic>
      <xdr:nvPicPr>
        <xdr:cNvPr id="2" name="Imagen 1">
          <a:extLst>
            <a:ext uri="{FF2B5EF4-FFF2-40B4-BE49-F238E27FC236}">
              <a16:creationId xmlns:a16="http://schemas.microsoft.com/office/drawing/2014/main" id="{A13436B5-65CD-42D4-A8DC-A81DD0F357E7}"/>
            </a:ext>
          </a:extLst>
        </xdr:cNvPr>
        <xdr:cNvPicPr>
          <a:picLocks noChangeAspect="1"/>
        </xdr:cNvPicPr>
      </xdr:nvPicPr>
      <xdr:blipFill>
        <a:blip xmlns:r="http://schemas.openxmlformats.org/officeDocument/2006/relationships" r:embed="rId1"/>
        <a:stretch>
          <a:fillRect/>
        </a:stretch>
      </xdr:blipFill>
      <xdr:spPr>
        <a:xfrm>
          <a:off x="5514975" y="3486150"/>
          <a:ext cx="4906060" cy="4448796"/>
        </a:xfrm>
        <a:prstGeom prst="rect">
          <a:avLst/>
        </a:prstGeom>
      </xdr:spPr>
    </xdr:pic>
    <xdr:clientData/>
  </xdr:twoCellAnchor>
  <xdr:twoCellAnchor editAs="oneCell">
    <xdr:from>
      <xdr:col>0</xdr:col>
      <xdr:colOff>838199</xdr:colOff>
      <xdr:row>20</xdr:row>
      <xdr:rowOff>28577</xdr:rowOff>
    </xdr:from>
    <xdr:to>
      <xdr:col>4</xdr:col>
      <xdr:colOff>442538</xdr:colOff>
      <xdr:row>46</xdr:row>
      <xdr:rowOff>133351</xdr:rowOff>
    </xdr:to>
    <xdr:pic>
      <xdr:nvPicPr>
        <xdr:cNvPr id="3" name="Imagen 2">
          <a:extLst>
            <a:ext uri="{FF2B5EF4-FFF2-40B4-BE49-F238E27FC236}">
              <a16:creationId xmlns:a16="http://schemas.microsoft.com/office/drawing/2014/main" id="{6167F635-B89B-4EE5-AF79-94B4B038FF46}"/>
            </a:ext>
          </a:extLst>
        </xdr:cNvPr>
        <xdr:cNvPicPr>
          <a:picLocks noChangeAspect="1"/>
        </xdr:cNvPicPr>
      </xdr:nvPicPr>
      <xdr:blipFill>
        <a:blip xmlns:r="http://schemas.openxmlformats.org/officeDocument/2006/relationships" r:embed="rId2"/>
        <a:stretch>
          <a:fillRect/>
        </a:stretch>
      </xdr:blipFill>
      <xdr:spPr>
        <a:xfrm>
          <a:off x="838199" y="3457577"/>
          <a:ext cx="3547689" cy="45624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11</xdr:row>
      <xdr:rowOff>85725</xdr:rowOff>
    </xdr:from>
    <xdr:to>
      <xdr:col>5</xdr:col>
      <xdr:colOff>496057</xdr:colOff>
      <xdr:row>42</xdr:row>
      <xdr:rowOff>139548</xdr:rowOff>
    </xdr:to>
    <xdr:pic>
      <xdr:nvPicPr>
        <xdr:cNvPr id="2" name="Imagen 1">
          <a:extLst>
            <a:ext uri="{FF2B5EF4-FFF2-40B4-BE49-F238E27FC236}">
              <a16:creationId xmlns:a16="http://schemas.microsoft.com/office/drawing/2014/main" id="{C7AD1080-44D2-2EF0-241E-11EA15B8FE06}"/>
            </a:ext>
          </a:extLst>
        </xdr:cNvPr>
        <xdr:cNvPicPr>
          <a:picLocks noChangeAspect="1"/>
        </xdr:cNvPicPr>
      </xdr:nvPicPr>
      <xdr:blipFill rotWithShape="1">
        <a:blip xmlns:r="http://schemas.openxmlformats.org/officeDocument/2006/relationships" r:embed="rId1"/>
        <a:srcRect t="3757"/>
        <a:stretch>
          <a:fillRect/>
        </a:stretch>
      </xdr:blipFill>
      <xdr:spPr>
        <a:xfrm>
          <a:off x="38100" y="1971675"/>
          <a:ext cx="4334632" cy="536877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495300</xdr:colOff>
      <xdr:row>9</xdr:row>
      <xdr:rowOff>123825</xdr:rowOff>
    </xdr:from>
    <xdr:to>
      <xdr:col>20</xdr:col>
      <xdr:colOff>210312</xdr:colOff>
      <xdr:row>36</xdr:row>
      <xdr:rowOff>10155</xdr:rowOff>
    </xdr:to>
    <xdr:pic>
      <xdr:nvPicPr>
        <xdr:cNvPr id="2" name="Imagen 1">
          <a:extLst>
            <a:ext uri="{FF2B5EF4-FFF2-40B4-BE49-F238E27FC236}">
              <a16:creationId xmlns:a16="http://schemas.microsoft.com/office/drawing/2014/main" id="{058E6B5A-ED27-449F-A19E-DE6C6F412E4E}"/>
            </a:ext>
          </a:extLst>
        </xdr:cNvPr>
        <xdr:cNvPicPr>
          <a:picLocks noChangeAspect="1"/>
        </xdr:cNvPicPr>
      </xdr:nvPicPr>
      <xdr:blipFill>
        <a:blip xmlns:r="http://schemas.openxmlformats.org/officeDocument/2006/relationships" r:embed="rId1"/>
        <a:stretch>
          <a:fillRect/>
        </a:stretch>
      </xdr:blipFill>
      <xdr:spPr>
        <a:xfrm>
          <a:off x="8724900" y="1666875"/>
          <a:ext cx="5458587" cy="4515480"/>
        </a:xfrm>
        <a:prstGeom prst="rect">
          <a:avLst/>
        </a:prstGeom>
      </xdr:spPr>
    </xdr:pic>
    <xdr:clientData/>
  </xdr:twoCellAnchor>
  <xdr:twoCellAnchor editAs="oneCell">
    <xdr:from>
      <xdr:col>0</xdr:col>
      <xdr:colOff>228600</xdr:colOff>
      <xdr:row>10</xdr:row>
      <xdr:rowOff>0</xdr:rowOff>
    </xdr:from>
    <xdr:to>
      <xdr:col>11</xdr:col>
      <xdr:colOff>286907</xdr:colOff>
      <xdr:row>35</xdr:row>
      <xdr:rowOff>114914</xdr:rowOff>
    </xdr:to>
    <xdr:pic>
      <xdr:nvPicPr>
        <xdr:cNvPr id="3" name="Imagen 2">
          <a:extLst>
            <a:ext uri="{FF2B5EF4-FFF2-40B4-BE49-F238E27FC236}">
              <a16:creationId xmlns:a16="http://schemas.microsoft.com/office/drawing/2014/main" id="{B7183723-7312-43A4-8200-81BB334BCA4D}"/>
            </a:ext>
          </a:extLst>
        </xdr:cNvPr>
        <xdr:cNvPicPr>
          <a:picLocks noChangeAspect="1"/>
        </xdr:cNvPicPr>
      </xdr:nvPicPr>
      <xdr:blipFill>
        <a:blip xmlns:r="http://schemas.openxmlformats.org/officeDocument/2006/relationships" r:embed="rId2"/>
        <a:stretch>
          <a:fillRect/>
        </a:stretch>
      </xdr:blipFill>
      <xdr:spPr>
        <a:xfrm>
          <a:off x="228600" y="1714500"/>
          <a:ext cx="8287907" cy="440116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381000</xdr:colOff>
      <xdr:row>11</xdr:row>
      <xdr:rowOff>57150</xdr:rowOff>
    </xdr:from>
    <xdr:to>
      <xdr:col>5</xdr:col>
      <xdr:colOff>372027</xdr:colOff>
      <xdr:row>40</xdr:row>
      <xdr:rowOff>115002</xdr:rowOff>
    </xdr:to>
    <xdr:pic>
      <xdr:nvPicPr>
        <xdr:cNvPr id="2" name="Imagen 1">
          <a:extLst>
            <a:ext uri="{FF2B5EF4-FFF2-40B4-BE49-F238E27FC236}">
              <a16:creationId xmlns:a16="http://schemas.microsoft.com/office/drawing/2014/main" id="{9B9704B2-F86A-495C-8F2C-BC7830972608}"/>
            </a:ext>
          </a:extLst>
        </xdr:cNvPr>
        <xdr:cNvPicPr>
          <a:picLocks noChangeAspect="1"/>
        </xdr:cNvPicPr>
      </xdr:nvPicPr>
      <xdr:blipFill>
        <a:blip xmlns:r="http://schemas.openxmlformats.org/officeDocument/2006/relationships" r:embed="rId1"/>
        <a:stretch>
          <a:fillRect/>
        </a:stretch>
      </xdr:blipFill>
      <xdr:spPr>
        <a:xfrm>
          <a:off x="381000" y="1943100"/>
          <a:ext cx="3953427" cy="5029902"/>
        </a:xfrm>
        <a:prstGeom prst="rect">
          <a:avLst/>
        </a:prstGeom>
      </xdr:spPr>
    </xdr:pic>
    <xdr:clientData/>
  </xdr:twoCellAnchor>
  <xdr:twoCellAnchor editAs="oneCell">
    <xdr:from>
      <xdr:col>7</xdr:col>
      <xdr:colOff>619125</xdr:colOff>
      <xdr:row>11</xdr:row>
      <xdr:rowOff>28575</xdr:rowOff>
    </xdr:from>
    <xdr:to>
      <xdr:col>15</xdr:col>
      <xdr:colOff>467427</xdr:colOff>
      <xdr:row>37</xdr:row>
      <xdr:rowOff>162566</xdr:rowOff>
    </xdr:to>
    <xdr:pic>
      <xdr:nvPicPr>
        <xdr:cNvPr id="3" name="Imagen 2">
          <a:extLst>
            <a:ext uri="{FF2B5EF4-FFF2-40B4-BE49-F238E27FC236}">
              <a16:creationId xmlns:a16="http://schemas.microsoft.com/office/drawing/2014/main" id="{3BCF81F1-1742-4377-9C16-641B46BC25A6}"/>
            </a:ext>
          </a:extLst>
        </xdr:cNvPr>
        <xdr:cNvPicPr>
          <a:picLocks noChangeAspect="1"/>
        </xdr:cNvPicPr>
      </xdr:nvPicPr>
      <xdr:blipFill>
        <a:blip xmlns:r="http://schemas.openxmlformats.org/officeDocument/2006/relationships" r:embed="rId2"/>
        <a:stretch>
          <a:fillRect/>
        </a:stretch>
      </xdr:blipFill>
      <xdr:spPr>
        <a:xfrm>
          <a:off x="6105525" y="1914525"/>
          <a:ext cx="5029902" cy="45916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704850</xdr:colOff>
      <xdr:row>1</xdr:row>
      <xdr:rowOff>76200</xdr:rowOff>
    </xdr:from>
    <xdr:to>
      <xdr:col>19</xdr:col>
      <xdr:colOff>297496</xdr:colOff>
      <xdr:row>29</xdr:row>
      <xdr:rowOff>128437</xdr:rowOff>
    </xdr:to>
    <xdr:pic>
      <xdr:nvPicPr>
        <xdr:cNvPr id="2" name="Imagen 1">
          <a:extLst>
            <a:ext uri="{FF2B5EF4-FFF2-40B4-BE49-F238E27FC236}">
              <a16:creationId xmlns:a16="http://schemas.microsoft.com/office/drawing/2014/main" id="{36B168B5-16AE-3412-C808-00F532034594}"/>
            </a:ext>
          </a:extLst>
        </xdr:cNvPr>
        <xdr:cNvPicPr>
          <a:picLocks noChangeAspect="1"/>
        </xdr:cNvPicPr>
      </xdr:nvPicPr>
      <xdr:blipFill>
        <a:blip xmlns:r="http://schemas.openxmlformats.org/officeDocument/2006/relationships" r:embed="rId1"/>
        <a:stretch>
          <a:fillRect/>
        </a:stretch>
      </xdr:blipFill>
      <xdr:spPr>
        <a:xfrm>
          <a:off x="6972300" y="247650"/>
          <a:ext cx="8041321" cy="485283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314325</xdr:colOff>
      <xdr:row>1</xdr:row>
      <xdr:rowOff>142875</xdr:rowOff>
    </xdr:from>
    <xdr:to>
      <xdr:col>16</xdr:col>
      <xdr:colOff>58077</xdr:colOff>
      <xdr:row>34</xdr:row>
      <xdr:rowOff>10296</xdr:rowOff>
    </xdr:to>
    <xdr:pic>
      <xdr:nvPicPr>
        <xdr:cNvPr id="2" name="Imagen 1">
          <a:extLst>
            <a:ext uri="{FF2B5EF4-FFF2-40B4-BE49-F238E27FC236}">
              <a16:creationId xmlns:a16="http://schemas.microsoft.com/office/drawing/2014/main" id="{1F6DAD31-BD1C-1419-12E5-3B6540BE96C0}"/>
            </a:ext>
          </a:extLst>
        </xdr:cNvPr>
        <xdr:cNvPicPr>
          <a:picLocks noChangeAspect="1"/>
        </xdr:cNvPicPr>
      </xdr:nvPicPr>
      <xdr:blipFill>
        <a:blip xmlns:r="http://schemas.openxmlformats.org/officeDocument/2006/relationships" r:embed="rId1"/>
        <a:stretch>
          <a:fillRect/>
        </a:stretch>
      </xdr:blipFill>
      <xdr:spPr>
        <a:xfrm>
          <a:off x="7229475" y="314325"/>
          <a:ext cx="6639852" cy="552527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180975</xdr:colOff>
      <xdr:row>0</xdr:row>
      <xdr:rowOff>142875</xdr:rowOff>
    </xdr:from>
    <xdr:to>
      <xdr:col>18</xdr:col>
      <xdr:colOff>653736</xdr:colOff>
      <xdr:row>28</xdr:row>
      <xdr:rowOff>73181</xdr:rowOff>
    </xdr:to>
    <xdr:pic>
      <xdr:nvPicPr>
        <xdr:cNvPr id="3" name="Imagen 2">
          <a:extLst>
            <a:ext uri="{FF2B5EF4-FFF2-40B4-BE49-F238E27FC236}">
              <a16:creationId xmlns:a16="http://schemas.microsoft.com/office/drawing/2014/main" id="{CBC75079-111F-4D63-7D72-1D0321454BC5}"/>
            </a:ext>
          </a:extLst>
        </xdr:cNvPr>
        <xdr:cNvPicPr>
          <a:picLocks noChangeAspect="1"/>
        </xdr:cNvPicPr>
      </xdr:nvPicPr>
      <xdr:blipFill>
        <a:blip xmlns:r="http://schemas.openxmlformats.org/officeDocument/2006/relationships" r:embed="rId1"/>
        <a:stretch>
          <a:fillRect/>
        </a:stretch>
      </xdr:blipFill>
      <xdr:spPr>
        <a:xfrm>
          <a:off x="7000875" y="142875"/>
          <a:ext cx="8102286" cy="473090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247650</xdr:colOff>
      <xdr:row>2</xdr:row>
      <xdr:rowOff>314325</xdr:rowOff>
    </xdr:from>
    <xdr:to>
      <xdr:col>17</xdr:col>
      <xdr:colOff>529911</xdr:colOff>
      <xdr:row>26</xdr:row>
      <xdr:rowOff>45366</xdr:rowOff>
    </xdr:to>
    <xdr:pic>
      <xdr:nvPicPr>
        <xdr:cNvPr id="3" name="Imagen 2">
          <a:extLst>
            <a:ext uri="{FF2B5EF4-FFF2-40B4-BE49-F238E27FC236}">
              <a16:creationId xmlns:a16="http://schemas.microsoft.com/office/drawing/2014/main" id="{E8AFBE61-EE6A-7659-4D91-D72790B55727}"/>
            </a:ext>
          </a:extLst>
        </xdr:cNvPr>
        <xdr:cNvPicPr>
          <a:picLocks noChangeAspect="1"/>
        </xdr:cNvPicPr>
      </xdr:nvPicPr>
      <xdr:blipFill>
        <a:blip xmlns:r="http://schemas.openxmlformats.org/officeDocument/2006/relationships" r:embed="rId1"/>
        <a:stretch>
          <a:fillRect/>
        </a:stretch>
      </xdr:blipFill>
      <xdr:spPr>
        <a:xfrm>
          <a:off x="7953375" y="638175"/>
          <a:ext cx="8102286" cy="471261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1143000</xdr:colOff>
      <xdr:row>1</xdr:row>
      <xdr:rowOff>9525</xdr:rowOff>
    </xdr:from>
    <xdr:to>
      <xdr:col>14</xdr:col>
      <xdr:colOff>324446</xdr:colOff>
      <xdr:row>30</xdr:row>
      <xdr:rowOff>19745</xdr:rowOff>
    </xdr:to>
    <xdr:pic>
      <xdr:nvPicPr>
        <xdr:cNvPr id="2" name="Imagen 1">
          <a:extLst>
            <a:ext uri="{FF2B5EF4-FFF2-40B4-BE49-F238E27FC236}">
              <a16:creationId xmlns:a16="http://schemas.microsoft.com/office/drawing/2014/main" id="{99EA623C-99F8-4CB8-818E-DDC189D05312}"/>
            </a:ext>
          </a:extLst>
        </xdr:cNvPr>
        <xdr:cNvPicPr>
          <a:picLocks noChangeAspect="1"/>
        </xdr:cNvPicPr>
      </xdr:nvPicPr>
      <xdr:blipFill>
        <a:blip xmlns:r="http://schemas.openxmlformats.org/officeDocument/2006/relationships" r:embed="rId1"/>
        <a:stretch>
          <a:fillRect/>
        </a:stretch>
      </xdr:blipFill>
      <xdr:spPr>
        <a:xfrm>
          <a:off x="9525000" y="180975"/>
          <a:ext cx="4267796" cy="4982270"/>
        </a:xfrm>
        <a:prstGeom prst="rect">
          <a:avLst/>
        </a:prstGeom>
      </xdr:spPr>
    </xdr:pic>
    <xdr:clientData/>
  </xdr:twoCellAnchor>
  <xdr:twoCellAnchor editAs="oneCell">
    <xdr:from>
      <xdr:col>0</xdr:col>
      <xdr:colOff>57150</xdr:colOff>
      <xdr:row>31</xdr:row>
      <xdr:rowOff>0</xdr:rowOff>
    </xdr:from>
    <xdr:to>
      <xdr:col>9</xdr:col>
      <xdr:colOff>296656</xdr:colOff>
      <xdr:row>56</xdr:row>
      <xdr:rowOff>105388</xdr:rowOff>
    </xdr:to>
    <xdr:pic>
      <xdr:nvPicPr>
        <xdr:cNvPr id="3" name="Imagen 2">
          <a:extLst>
            <a:ext uri="{FF2B5EF4-FFF2-40B4-BE49-F238E27FC236}">
              <a16:creationId xmlns:a16="http://schemas.microsoft.com/office/drawing/2014/main" id="{26A99FA5-DD4C-4F0B-8F23-D3ECD5BFC18A}"/>
            </a:ext>
          </a:extLst>
        </xdr:cNvPr>
        <xdr:cNvPicPr>
          <a:picLocks noChangeAspect="1"/>
        </xdr:cNvPicPr>
      </xdr:nvPicPr>
      <xdr:blipFill>
        <a:blip xmlns:r="http://schemas.openxmlformats.org/officeDocument/2006/relationships" r:embed="rId2"/>
        <a:stretch>
          <a:fillRect/>
        </a:stretch>
      </xdr:blipFill>
      <xdr:spPr>
        <a:xfrm>
          <a:off x="57150" y="5314950"/>
          <a:ext cx="9897856" cy="4391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523875</xdr:colOff>
      <xdr:row>1</xdr:row>
      <xdr:rowOff>104775</xdr:rowOff>
    </xdr:from>
    <xdr:to>
      <xdr:col>15</xdr:col>
      <xdr:colOff>713330</xdr:colOff>
      <xdr:row>31</xdr:row>
      <xdr:rowOff>122366</xdr:rowOff>
    </xdr:to>
    <xdr:pic>
      <xdr:nvPicPr>
        <xdr:cNvPr id="2" name="Imagen 1">
          <a:extLst>
            <a:ext uri="{FF2B5EF4-FFF2-40B4-BE49-F238E27FC236}">
              <a16:creationId xmlns:a16="http://schemas.microsoft.com/office/drawing/2014/main" id="{6D7CB384-35C8-52DC-9C7B-A1BC92A5BAEB}"/>
            </a:ext>
          </a:extLst>
        </xdr:cNvPr>
        <xdr:cNvPicPr>
          <a:picLocks noChangeAspect="1"/>
        </xdr:cNvPicPr>
      </xdr:nvPicPr>
      <xdr:blipFill>
        <a:blip xmlns:r="http://schemas.openxmlformats.org/officeDocument/2006/relationships" r:embed="rId1"/>
        <a:stretch>
          <a:fillRect/>
        </a:stretch>
      </xdr:blipFill>
      <xdr:spPr>
        <a:xfrm>
          <a:off x="8239125" y="276225"/>
          <a:ext cx="5523455" cy="5151566"/>
        </a:xfrm>
        <a:prstGeom prst="rect">
          <a:avLst/>
        </a:prstGeom>
      </xdr:spPr>
    </xdr:pic>
    <xdr:clientData/>
  </xdr:twoCellAnchor>
  <xdr:twoCellAnchor editAs="oneCell">
    <xdr:from>
      <xdr:col>9</xdr:col>
      <xdr:colOff>28575</xdr:colOff>
      <xdr:row>36</xdr:row>
      <xdr:rowOff>95250</xdr:rowOff>
    </xdr:from>
    <xdr:to>
      <xdr:col>14</xdr:col>
      <xdr:colOff>534917</xdr:colOff>
      <xdr:row>69</xdr:row>
      <xdr:rowOff>88882</xdr:rowOff>
    </xdr:to>
    <xdr:pic>
      <xdr:nvPicPr>
        <xdr:cNvPr id="4" name="Imagen 3">
          <a:extLst>
            <a:ext uri="{FF2B5EF4-FFF2-40B4-BE49-F238E27FC236}">
              <a16:creationId xmlns:a16="http://schemas.microsoft.com/office/drawing/2014/main" id="{1800F8B8-1F2C-B741-8058-DF94CEE62B09}"/>
            </a:ext>
          </a:extLst>
        </xdr:cNvPr>
        <xdr:cNvPicPr>
          <a:picLocks noChangeAspect="1"/>
        </xdr:cNvPicPr>
      </xdr:nvPicPr>
      <xdr:blipFill>
        <a:blip xmlns:r="http://schemas.openxmlformats.org/officeDocument/2006/relationships" r:embed="rId2"/>
        <a:stretch>
          <a:fillRect/>
        </a:stretch>
      </xdr:blipFill>
      <xdr:spPr>
        <a:xfrm>
          <a:off x="8505825" y="6257925"/>
          <a:ext cx="4316342" cy="565148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133350</xdr:colOff>
      <xdr:row>19</xdr:row>
      <xdr:rowOff>142875</xdr:rowOff>
    </xdr:from>
    <xdr:to>
      <xdr:col>6</xdr:col>
      <xdr:colOff>591199</xdr:colOff>
      <xdr:row>51</xdr:row>
      <xdr:rowOff>96009</xdr:rowOff>
    </xdr:to>
    <xdr:pic>
      <xdr:nvPicPr>
        <xdr:cNvPr id="5" name="Imagen 4">
          <a:extLst>
            <a:ext uri="{FF2B5EF4-FFF2-40B4-BE49-F238E27FC236}">
              <a16:creationId xmlns:a16="http://schemas.microsoft.com/office/drawing/2014/main" id="{3FD334CE-F49C-01E9-D6BA-53CE8B624CA0}"/>
            </a:ext>
          </a:extLst>
        </xdr:cNvPr>
        <xdr:cNvPicPr>
          <a:picLocks noChangeAspect="1"/>
        </xdr:cNvPicPr>
      </xdr:nvPicPr>
      <xdr:blipFill>
        <a:blip xmlns:r="http://schemas.openxmlformats.org/officeDocument/2006/relationships" r:embed="rId1"/>
        <a:stretch>
          <a:fillRect/>
        </a:stretch>
      </xdr:blipFill>
      <xdr:spPr>
        <a:xfrm>
          <a:off x="904875" y="3400425"/>
          <a:ext cx="4648849" cy="5439534"/>
        </a:xfrm>
        <a:prstGeom prst="rect">
          <a:avLst/>
        </a:prstGeom>
      </xdr:spPr>
    </xdr:pic>
    <xdr:clientData/>
  </xdr:twoCellAnchor>
  <xdr:twoCellAnchor editAs="oneCell">
    <xdr:from>
      <xdr:col>8</xdr:col>
      <xdr:colOff>238125</xdr:colOff>
      <xdr:row>1</xdr:row>
      <xdr:rowOff>47625</xdr:rowOff>
    </xdr:from>
    <xdr:to>
      <xdr:col>18</xdr:col>
      <xdr:colOff>201085</xdr:colOff>
      <xdr:row>25</xdr:row>
      <xdr:rowOff>143463</xdr:rowOff>
    </xdr:to>
    <xdr:pic>
      <xdr:nvPicPr>
        <xdr:cNvPr id="6" name="Imagen 5">
          <a:extLst>
            <a:ext uri="{FF2B5EF4-FFF2-40B4-BE49-F238E27FC236}">
              <a16:creationId xmlns:a16="http://schemas.microsoft.com/office/drawing/2014/main" id="{121754A4-0EEE-79B0-7771-7FF2F7F0C2A1}"/>
            </a:ext>
          </a:extLst>
        </xdr:cNvPr>
        <xdr:cNvPicPr>
          <a:picLocks noChangeAspect="1"/>
        </xdr:cNvPicPr>
      </xdr:nvPicPr>
      <xdr:blipFill>
        <a:blip xmlns:r="http://schemas.openxmlformats.org/officeDocument/2006/relationships" r:embed="rId2"/>
        <a:stretch>
          <a:fillRect/>
        </a:stretch>
      </xdr:blipFill>
      <xdr:spPr>
        <a:xfrm>
          <a:off x="6667500" y="219075"/>
          <a:ext cx="7592485" cy="421063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8</xdr:col>
      <xdr:colOff>190500</xdr:colOff>
      <xdr:row>0</xdr:row>
      <xdr:rowOff>47625</xdr:rowOff>
    </xdr:from>
    <xdr:to>
      <xdr:col>13</xdr:col>
      <xdr:colOff>664839</xdr:colOff>
      <xdr:row>31</xdr:row>
      <xdr:rowOff>41204</xdr:rowOff>
    </xdr:to>
    <xdr:pic>
      <xdr:nvPicPr>
        <xdr:cNvPr id="7" name="Imagen 6">
          <a:extLst>
            <a:ext uri="{FF2B5EF4-FFF2-40B4-BE49-F238E27FC236}">
              <a16:creationId xmlns:a16="http://schemas.microsoft.com/office/drawing/2014/main" id="{9B074E62-9511-1FD3-98DE-9F0341B329C9}"/>
            </a:ext>
          </a:extLst>
        </xdr:cNvPr>
        <xdr:cNvPicPr>
          <a:picLocks noChangeAspect="1"/>
        </xdr:cNvPicPr>
      </xdr:nvPicPr>
      <xdr:blipFill>
        <a:blip xmlns:r="http://schemas.openxmlformats.org/officeDocument/2006/relationships" r:embed="rId1"/>
        <a:stretch>
          <a:fillRect/>
        </a:stretch>
      </xdr:blipFill>
      <xdr:spPr>
        <a:xfrm>
          <a:off x="7010400" y="47625"/>
          <a:ext cx="4322439" cy="5041829"/>
        </a:xfrm>
        <a:prstGeom prst="rect">
          <a:avLst/>
        </a:prstGeom>
      </xdr:spPr>
    </xdr:pic>
    <xdr:clientData/>
  </xdr:twoCellAnchor>
  <xdr:twoCellAnchor editAs="oneCell">
    <xdr:from>
      <xdr:col>13</xdr:col>
      <xdr:colOff>533400</xdr:colOff>
      <xdr:row>0</xdr:row>
      <xdr:rowOff>38100</xdr:rowOff>
    </xdr:from>
    <xdr:to>
      <xdr:col>19</xdr:col>
      <xdr:colOff>283839</xdr:colOff>
      <xdr:row>31</xdr:row>
      <xdr:rowOff>31679</xdr:rowOff>
    </xdr:to>
    <xdr:pic>
      <xdr:nvPicPr>
        <xdr:cNvPr id="8" name="Imagen 7">
          <a:extLst>
            <a:ext uri="{FF2B5EF4-FFF2-40B4-BE49-F238E27FC236}">
              <a16:creationId xmlns:a16="http://schemas.microsoft.com/office/drawing/2014/main" id="{155A9EC3-8D97-97CF-1D36-A1931BE6E010}"/>
            </a:ext>
          </a:extLst>
        </xdr:cNvPr>
        <xdr:cNvPicPr>
          <a:picLocks noChangeAspect="1"/>
        </xdr:cNvPicPr>
      </xdr:nvPicPr>
      <xdr:blipFill>
        <a:blip xmlns:r="http://schemas.openxmlformats.org/officeDocument/2006/relationships" r:embed="rId2"/>
        <a:stretch>
          <a:fillRect/>
        </a:stretch>
      </xdr:blipFill>
      <xdr:spPr>
        <a:xfrm>
          <a:off x="11201400" y="38100"/>
          <a:ext cx="4322439" cy="504182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13</xdr:row>
      <xdr:rowOff>66675</xdr:rowOff>
    </xdr:from>
    <xdr:to>
      <xdr:col>8</xdr:col>
      <xdr:colOff>761245</xdr:colOff>
      <xdr:row>41</xdr:row>
      <xdr:rowOff>118912</xdr:rowOff>
    </xdr:to>
    <xdr:pic>
      <xdr:nvPicPr>
        <xdr:cNvPr id="3" name="Imagen 2">
          <a:extLst>
            <a:ext uri="{FF2B5EF4-FFF2-40B4-BE49-F238E27FC236}">
              <a16:creationId xmlns:a16="http://schemas.microsoft.com/office/drawing/2014/main" id="{98AFBBA9-ACF6-A7C3-3790-AB006DD081C1}"/>
            </a:ext>
          </a:extLst>
        </xdr:cNvPr>
        <xdr:cNvPicPr>
          <a:picLocks noChangeAspect="1"/>
        </xdr:cNvPicPr>
      </xdr:nvPicPr>
      <xdr:blipFill>
        <a:blip xmlns:r="http://schemas.openxmlformats.org/officeDocument/2006/relationships" r:embed="rId1"/>
        <a:stretch>
          <a:fillRect/>
        </a:stretch>
      </xdr:blipFill>
      <xdr:spPr>
        <a:xfrm>
          <a:off x="0" y="2295525"/>
          <a:ext cx="8876545" cy="485283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285751</xdr:colOff>
      <xdr:row>2</xdr:row>
      <xdr:rowOff>95250</xdr:rowOff>
    </xdr:from>
    <xdr:to>
      <xdr:col>13</xdr:col>
      <xdr:colOff>714376</xdr:colOff>
      <xdr:row>23</xdr:row>
      <xdr:rowOff>171450</xdr:rowOff>
    </xdr:to>
    <xdr:pic>
      <xdr:nvPicPr>
        <xdr:cNvPr id="3" name="Imagen 2">
          <a:extLst>
            <a:ext uri="{FF2B5EF4-FFF2-40B4-BE49-F238E27FC236}">
              <a16:creationId xmlns:a16="http://schemas.microsoft.com/office/drawing/2014/main" id="{4344DDB1-76E3-21C0-A56F-8B87C9346B71}"/>
            </a:ext>
          </a:extLst>
        </xdr:cNvPr>
        <xdr:cNvPicPr>
          <a:picLocks noChangeAspect="1"/>
        </xdr:cNvPicPr>
      </xdr:nvPicPr>
      <xdr:blipFill rotWithShape="1">
        <a:blip xmlns:r="http://schemas.openxmlformats.org/officeDocument/2006/relationships" r:embed="rId1"/>
        <a:srcRect l="961" t="1201" r="806" b="970"/>
        <a:stretch>
          <a:fillRect/>
        </a:stretch>
      </xdr:blipFill>
      <xdr:spPr>
        <a:xfrm>
          <a:off x="3962401" y="457200"/>
          <a:ext cx="7791450" cy="387667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10</xdr:row>
      <xdr:rowOff>38099</xdr:rowOff>
    </xdr:from>
    <xdr:to>
      <xdr:col>12</xdr:col>
      <xdr:colOff>609600</xdr:colOff>
      <xdr:row>33</xdr:row>
      <xdr:rowOff>38100</xdr:rowOff>
    </xdr:to>
    <xdr:pic>
      <xdr:nvPicPr>
        <xdr:cNvPr id="2" name="Imagen 1">
          <a:extLst>
            <a:ext uri="{FF2B5EF4-FFF2-40B4-BE49-F238E27FC236}">
              <a16:creationId xmlns:a16="http://schemas.microsoft.com/office/drawing/2014/main" id="{EF95DC79-89B3-00F9-C383-B86E63F72B89}"/>
            </a:ext>
          </a:extLst>
        </xdr:cNvPr>
        <xdr:cNvPicPr>
          <a:picLocks noChangeAspect="1"/>
        </xdr:cNvPicPr>
      </xdr:nvPicPr>
      <xdr:blipFill rotWithShape="1">
        <a:blip xmlns:r="http://schemas.openxmlformats.org/officeDocument/2006/relationships" r:embed="rId1"/>
        <a:srcRect l="528" t="707" r="597" b="1585"/>
        <a:stretch>
          <a:fillRect/>
        </a:stretch>
      </xdr:blipFill>
      <xdr:spPr>
        <a:xfrm>
          <a:off x="0" y="1752599"/>
          <a:ext cx="8915400" cy="394335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20</xdr:col>
      <xdr:colOff>38100</xdr:colOff>
      <xdr:row>0</xdr:row>
      <xdr:rowOff>104775</xdr:rowOff>
    </xdr:from>
    <xdr:to>
      <xdr:col>32</xdr:col>
      <xdr:colOff>240078</xdr:colOff>
      <xdr:row>24</xdr:row>
      <xdr:rowOff>38070</xdr:rowOff>
    </xdr:to>
    <xdr:pic>
      <xdr:nvPicPr>
        <xdr:cNvPr id="2" name="Imagen 1">
          <a:extLst>
            <a:ext uri="{FF2B5EF4-FFF2-40B4-BE49-F238E27FC236}">
              <a16:creationId xmlns:a16="http://schemas.microsoft.com/office/drawing/2014/main" id="{3DE6D657-5381-1063-E4F1-AB2092A9635B}"/>
            </a:ext>
          </a:extLst>
        </xdr:cNvPr>
        <xdr:cNvPicPr>
          <a:picLocks noChangeAspect="1"/>
        </xdr:cNvPicPr>
      </xdr:nvPicPr>
      <xdr:blipFill>
        <a:blip xmlns:r="http://schemas.openxmlformats.org/officeDocument/2006/relationships" r:embed="rId1"/>
        <a:stretch>
          <a:fillRect/>
        </a:stretch>
      </xdr:blipFill>
      <xdr:spPr>
        <a:xfrm>
          <a:off x="13916025" y="104775"/>
          <a:ext cx="9345978" cy="404809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19</xdr:col>
      <xdr:colOff>390525</xdr:colOff>
      <xdr:row>1</xdr:row>
      <xdr:rowOff>152400</xdr:rowOff>
    </xdr:from>
    <xdr:to>
      <xdr:col>31</xdr:col>
      <xdr:colOff>128446</xdr:colOff>
      <xdr:row>25</xdr:row>
      <xdr:rowOff>91791</xdr:rowOff>
    </xdr:to>
    <xdr:pic>
      <xdr:nvPicPr>
        <xdr:cNvPr id="2" name="Imagen 1">
          <a:extLst>
            <a:ext uri="{FF2B5EF4-FFF2-40B4-BE49-F238E27FC236}">
              <a16:creationId xmlns:a16="http://schemas.microsoft.com/office/drawing/2014/main" id="{BAEB1691-7191-670B-4DA4-5EC152484782}"/>
            </a:ext>
          </a:extLst>
        </xdr:cNvPr>
        <xdr:cNvPicPr>
          <a:picLocks noChangeAspect="1"/>
        </xdr:cNvPicPr>
      </xdr:nvPicPr>
      <xdr:blipFill>
        <a:blip xmlns:r="http://schemas.openxmlformats.org/officeDocument/2006/relationships" r:embed="rId1"/>
        <a:stretch>
          <a:fillRect/>
        </a:stretch>
      </xdr:blipFill>
      <xdr:spPr>
        <a:xfrm>
          <a:off x="13820775" y="323850"/>
          <a:ext cx="9358171" cy="405419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19</xdr:col>
      <xdr:colOff>361950</xdr:colOff>
      <xdr:row>1</xdr:row>
      <xdr:rowOff>76200</xdr:rowOff>
    </xdr:from>
    <xdr:to>
      <xdr:col>30</xdr:col>
      <xdr:colOff>709471</xdr:colOff>
      <xdr:row>25</xdr:row>
      <xdr:rowOff>27784</xdr:rowOff>
    </xdr:to>
    <xdr:pic>
      <xdr:nvPicPr>
        <xdr:cNvPr id="3" name="Imagen 2">
          <a:extLst>
            <a:ext uri="{FF2B5EF4-FFF2-40B4-BE49-F238E27FC236}">
              <a16:creationId xmlns:a16="http://schemas.microsoft.com/office/drawing/2014/main" id="{8373A789-D005-60A5-6CF6-D17D76F5168F}"/>
            </a:ext>
          </a:extLst>
        </xdr:cNvPr>
        <xdr:cNvPicPr>
          <a:picLocks noChangeAspect="1"/>
        </xdr:cNvPicPr>
      </xdr:nvPicPr>
      <xdr:blipFill>
        <a:blip xmlns:r="http://schemas.openxmlformats.org/officeDocument/2006/relationships" r:embed="rId1"/>
        <a:stretch>
          <a:fillRect/>
        </a:stretch>
      </xdr:blipFill>
      <xdr:spPr>
        <a:xfrm>
          <a:off x="13763625" y="247650"/>
          <a:ext cx="9358171" cy="406638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5</xdr:col>
      <xdr:colOff>447675</xdr:colOff>
      <xdr:row>1</xdr:row>
      <xdr:rowOff>47625</xdr:rowOff>
    </xdr:from>
    <xdr:to>
      <xdr:col>11</xdr:col>
      <xdr:colOff>1517</xdr:colOff>
      <xdr:row>30</xdr:row>
      <xdr:rowOff>117404</xdr:rowOff>
    </xdr:to>
    <xdr:pic>
      <xdr:nvPicPr>
        <xdr:cNvPr id="3" name="Imagen 2">
          <a:extLst>
            <a:ext uri="{FF2B5EF4-FFF2-40B4-BE49-F238E27FC236}">
              <a16:creationId xmlns:a16="http://schemas.microsoft.com/office/drawing/2014/main" id="{0A4E1572-1ADB-5C82-AE0C-8D71EB84076B}"/>
            </a:ext>
          </a:extLst>
        </xdr:cNvPr>
        <xdr:cNvPicPr>
          <a:picLocks noChangeAspect="1"/>
        </xdr:cNvPicPr>
      </xdr:nvPicPr>
      <xdr:blipFill>
        <a:blip xmlns:r="http://schemas.openxmlformats.org/officeDocument/2006/relationships" r:embed="rId1"/>
        <a:stretch>
          <a:fillRect/>
        </a:stretch>
      </xdr:blipFill>
      <xdr:spPr>
        <a:xfrm>
          <a:off x="5200650" y="219075"/>
          <a:ext cx="4316342" cy="504182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16</xdr:col>
      <xdr:colOff>561975</xdr:colOff>
      <xdr:row>3</xdr:row>
      <xdr:rowOff>180975</xdr:rowOff>
    </xdr:from>
    <xdr:to>
      <xdr:col>23</xdr:col>
      <xdr:colOff>217990</xdr:colOff>
      <xdr:row>27</xdr:row>
      <xdr:rowOff>68192</xdr:rowOff>
    </xdr:to>
    <xdr:pic>
      <xdr:nvPicPr>
        <xdr:cNvPr id="3" name="Imagen 2">
          <a:extLst>
            <a:ext uri="{FF2B5EF4-FFF2-40B4-BE49-F238E27FC236}">
              <a16:creationId xmlns:a16="http://schemas.microsoft.com/office/drawing/2014/main" id="{68DBD1E7-6806-0D4F-2ED9-DA1151AEA11A}"/>
            </a:ext>
          </a:extLst>
        </xdr:cNvPr>
        <xdr:cNvPicPr>
          <a:picLocks noChangeAspect="1"/>
        </xdr:cNvPicPr>
      </xdr:nvPicPr>
      <xdr:blipFill>
        <a:blip xmlns:r="http://schemas.openxmlformats.org/officeDocument/2006/relationships" r:embed="rId1"/>
        <a:stretch>
          <a:fillRect/>
        </a:stretch>
      </xdr:blipFill>
      <xdr:spPr>
        <a:xfrm>
          <a:off x="12249150" y="695325"/>
          <a:ext cx="5066215" cy="43163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xdr:colOff>
      <xdr:row>26</xdr:row>
      <xdr:rowOff>104775</xdr:rowOff>
    </xdr:from>
    <xdr:to>
      <xdr:col>15</xdr:col>
      <xdr:colOff>144045</xdr:colOff>
      <xdr:row>57</xdr:row>
      <xdr:rowOff>32839</xdr:rowOff>
    </xdr:to>
    <xdr:pic>
      <xdr:nvPicPr>
        <xdr:cNvPr id="4" name="Imagen 3">
          <a:extLst>
            <a:ext uri="{FF2B5EF4-FFF2-40B4-BE49-F238E27FC236}">
              <a16:creationId xmlns:a16="http://schemas.microsoft.com/office/drawing/2014/main" id="{A9A8F7AD-3083-A55F-39F1-316B0F16E01A}"/>
            </a:ext>
          </a:extLst>
        </xdr:cNvPr>
        <xdr:cNvPicPr>
          <a:picLocks noChangeAspect="1"/>
        </xdr:cNvPicPr>
      </xdr:nvPicPr>
      <xdr:blipFill>
        <a:blip xmlns:r="http://schemas.openxmlformats.org/officeDocument/2006/relationships" r:embed="rId1"/>
        <a:stretch>
          <a:fillRect/>
        </a:stretch>
      </xdr:blipFill>
      <xdr:spPr>
        <a:xfrm>
          <a:off x="8124825" y="4562475"/>
          <a:ext cx="4706520" cy="5243014"/>
        </a:xfrm>
        <a:prstGeom prst="rect">
          <a:avLst/>
        </a:prstGeom>
      </xdr:spPr>
    </xdr:pic>
    <xdr:clientData/>
  </xdr:twoCellAnchor>
  <xdr:twoCellAnchor editAs="oneCell">
    <xdr:from>
      <xdr:col>8</xdr:col>
      <xdr:colOff>104775</xdr:colOff>
      <xdr:row>0</xdr:row>
      <xdr:rowOff>47625</xdr:rowOff>
    </xdr:from>
    <xdr:to>
      <xdr:col>16</xdr:col>
      <xdr:colOff>325512</xdr:colOff>
      <xdr:row>26</xdr:row>
      <xdr:rowOff>16005</xdr:rowOff>
    </xdr:to>
    <xdr:pic>
      <xdr:nvPicPr>
        <xdr:cNvPr id="6" name="Imagen 5">
          <a:extLst>
            <a:ext uri="{FF2B5EF4-FFF2-40B4-BE49-F238E27FC236}">
              <a16:creationId xmlns:a16="http://schemas.microsoft.com/office/drawing/2014/main" id="{2C3A4526-8DC7-F00F-7D56-013E32F6072F}"/>
            </a:ext>
          </a:extLst>
        </xdr:cNvPr>
        <xdr:cNvPicPr>
          <a:picLocks noChangeAspect="1"/>
        </xdr:cNvPicPr>
      </xdr:nvPicPr>
      <xdr:blipFill>
        <a:blip xmlns:r="http://schemas.openxmlformats.org/officeDocument/2006/relationships" r:embed="rId2"/>
        <a:stretch>
          <a:fillRect/>
        </a:stretch>
      </xdr:blipFill>
      <xdr:spPr>
        <a:xfrm>
          <a:off x="7781925" y="47625"/>
          <a:ext cx="5992887" cy="442608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219075</xdr:colOff>
      <xdr:row>0</xdr:row>
      <xdr:rowOff>95250</xdr:rowOff>
    </xdr:from>
    <xdr:to>
      <xdr:col>16</xdr:col>
      <xdr:colOff>419281</xdr:colOff>
      <xdr:row>36</xdr:row>
      <xdr:rowOff>132744</xdr:rowOff>
    </xdr:to>
    <xdr:pic>
      <xdr:nvPicPr>
        <xdr:cNvPr id="2" name="Imagen 1">
          <a:extLst>
            <a:ext uri="{FF2B5EF4-FFF2-40B4-BE49-F238E27FC236}">
              <a16:creationId xmlns:a16="http://schemas.microsoft.com/office/drawing/2014/main" id="{F6CACF3E-4540-D55E-77AC-FD82064D5461}"/>
            </a:ext>
          </a:extLst>
        </xdr:cNvPr>
        <xdr:cNvPicPr>
          <a:picLocks noChangeAspect="1"/>
        </xdr:cNvPicPr>
      </xdr:nvPicPr>
      <xdr:blipFill>
        <a:blip xmlns:r="http://schemas.openxmlformats.org/officeDocument/2006/relationships" r:embed="rId1"/>
        <a:stretch>
          <a:fillRect/>
        </a:stretch>
      </xdr:blipFill>
      <xdr:spPr>
        <a:xfrm>
          <a:off x="7467600" y="95250"/>
          <a:ext cx="6486706" cy="620016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8</xdr:col>
      <xdr:colOff>228600</xdr:colOff>
      <xdr:row>0</xdr:row>
      <xdr:rowOff>47625</xdr:rowOff>
    </xdr:from>
    <xdr:to>
      <xdr:col>18</xdr:col>
      <xdr:colOff>44457</xdr:colOff>
      <xdr:row>50</xdr:row>
      <xdr:rowOff>124165</xdr:rowOff>
    </xdr:to>
    <xdr:pic>
      <xdr:nvPicPr>
        <xdr:cNvPr id="2" name="Imagen 1">
          <a:extLst>
            <a:ext uri="{FF2B5EF4-FFF2-40B4-BE49-F238E27FC236}">
              <a16:creationId xmlns:a16="http://schemas.microsoft.com/office/drawing/2014/main" id="{33ED97E6-55C0-9D8E-ABAB-66C04F6FA281}"/>
            </a:ext>
          </a:extLst>
        </xdr:cNvPr>
        <xdr:cNvPicPr>
          <a:picLocks noChangeAspect="1"/>
        </xdr:cNvPicPr>
      </xdr:nvPicPr>
      <xdr:blipFill>
        <a:blip xmlns:r="http://schemas.openxmlformats.org/officeDocument/2006/relationships" r:embed="rId1"/>
        <a:stretch>
          <a:fillRect/>
        </a:stretch>
      </xdr:blipFill>
      <xdr:spPr>
        <a:xfrm>
          <a:off x="7219950" y="47625"/>
          <a:ext cx="7407282" cy="831566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8</xdr:col>
      <xdr:colOff>323850</xdr:colOff>
      <xdr:row>0</xdr:row>
      <xdr:rowOff>19050</xdr:rowOff>
    </xdr:from>
    <xdr:to>
      <xdr:col>16</xdr:col>
      <xdr:colOff>708460</xdr:colOff>
      <xdr:row>36</xdr:row>
      <xdr:rowOff>109479</xdr:rowOff>
    </xdr:to>
    <xdr:pic>
      <xdr:nvPicPr>
        <xdr:cNvPr id="4" name="Imagen 3">
          <a:extLst>
            <a:ext uri="{FF2B5EF4-FFF2-40B4-BE49-F238E27FC236}">
              <a16:creationId xmlns:a16="http://schemas.microsoft.com/office/drawing/2014/main" id="{A3D5576C-A027-7D56-7BFD-5F6A8C8CD6CE}"/>
            </a:ext>
          </a:extLst>
        </xdr:cNvPr>
        <xdr:cNvPicPr>
          <a:picLocks noChangeAspect="1"/>
        </xdr:cNvPicPr>
      </xdr:nvPicPr>
      <xdr:blipFill>
        <a:blip xmlns:r="http://schemas.openxmlformats.org/officeDocument/2006/relationships" r:embed="rId1"/>
        <a:stretch>
          <a:fillRect/>
        </a:stretch>
      </xdr:blipFill>
      <xdr:spPr>
        <a:xfrm>
          <a:off x="8401050" y="19050"/>
          <a:ext cx="6480610" cy="591972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8</xdr:col>
      <xdr:colOff>47625</xdr:colOff>
      <xdr:row>0</xdr:row>
      <xdr:rowOff>0</xdr:rowOff>
    </xdr:from>
    <xdr:to>
      <xdr:col>16</xdr:col>
      <xdr:colOff>432235</xdr:colOff>
      <xdr:row>40</xdr:row>
      <xdr:rowOff>9706</xdr:rowOff>
    </xdr:to>
    <xdr:pic>
      <xdr:nvPicPr>
        <xdr:cNvPr id="5" name="Imagen 4">
          <a:extLst>
            <a:ext uri="{FF2B5EF4-FFF2-40B4-BE49-F238E27FC236}">
              <a16:creationId xmlns:a16="http://schemas.microsoft.com/office/drawing/2014/main" id="{E953E7C6-681F-7CDF-213C-E7159947B347}"/>
            </a:ext>
          </a:extLst>
        </xdr:cNvPr>
        <xdr:cNvPicPr>
          <a:picLocks noChangeAspect="1"/>
        </xdr:cNvPicPr>
      </xdr:nvPicPr>
      <xdr:blipFill>
        <a:blip xmlns:r="http://schemas.openxmlformats.org/officeDocument/2006/relationships" r:embed="rId1"/>
        <a:stretch>
          <a:fillRect/>
        </a:stretch>
      </xdr:blipFill>
      <xdr:spPr>
        <a:xfrm>
          <a:off x="7886700" y="0"/>
          <a:ext cx="6480610" cy="648670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8</xdr:col>
      <xdr:colOff>400050</xdr:colOff>
      <xdr:row>0</xdr:row>
      <xdr:rowOff>114300</xdr:rowOff>
    </xdr:from>
    <xdr:to>
      <xdr:col>20</xdr:col>
      <xdr:colOff>365397</xdr:colOff>
      <xdr:row>22</xdr:row>
      <xdr:rowOff>24703</xdr:rowOff>
    </xdr:to>
    <xdr:pic>
      <xdr:nvPicPr>
        <xdr:cNvPr id="5" name="Imagen 4">
          <a:extLst>
            <a:ext uri="{FF2B5EF4-FFF2-40B4-BE49-F238E27FC236}">
              <a16:creationId xmlns:a16="http://schemas.microsoft.com/office/drawing/2014/main" id="{9305B9FE-F4FE-44D7-C384-764CB8268973}"/>
            </a:ext>
          </a:extLst>
        </xdr:cNvPr>
        <xdr:cNvPicPr>
          <a:picLocks noChangeAspect="1"/>
        </xdr:cNvPicPr>
      </xdr:nvPicPr>
      <xdr:blipFill>
        <a:blip xmlns:r="http://schemas.openxmlformats.org/officeDocument/2006/relationships" r:embed="rId1"/>
        <a:stretch>
          <a:fillRect/>
        </a:stretch>
      </xdr:blipFill>
      <xdr:spPr>
        <a:xfrm>
          <a:off x="7800975" y="114300"/>
          <a:ext cx="9004572" cy="368230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10</xdr:row>
      <xdr:rowOff>123825</xdr:rowOff>
    </xdr:from>
    <xdr:to>
      <xdr:col>12</xdr:col>
      <xdr:colOff>422868</xdr:colOff>
      <xdr:row>38</xdr:row>
      <xdr:rowOff>5359</xdr:rowOff>
    </xdr:to>
    <xdr:pic>
      <xdr:nvPicPr>
        <xdr:cNvPr id="3" name="Imagen 2">
          <a:extLst>
            <a:ext uri="{FF2B5EF4-FFF2-40B4-BE49-F238E27FC236}">
              <a16:creationId xmlns:a16="http://schemas.microsoft.com/office/drawing/2014/main" id="{7F5C88A6-6BF9-B045-B071-1D3C547C3805}"/>
            </a:ext>
          </a:extLst>
        </xdr:cNvPr>
        <xdr:cNvPicPr>
          <a:picLocks noChangeAspect="1"/>
        </xdr:cNvPicPr>
      </xdr:nvPicPr>
      <xdr:blipFill>
        <a:blip xmlns:r="http://schemas.openxmlformats.org/officeDocument/2006/relationships" r:embed="rId1"/>
        <a:stretch>
          <a:fillRect/>
        </a:stretch>
      </xdr:blipFill>
      <xdr:spPr>
        <a:xfrm>
          <a:off x="0" y="1838325"/>
          <a:ext cx="8309568" cy="468213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10</xdr:row>
      <xdr:rowOff>57150</xdr:rowOff>
    </xdr:from>
    <xdr:to>
      <xdr:col>11</xdr:col>
      <xdr:colOff>190106</xdr:colOff>
      <xdr:row>39</xdr:row>
      <xdr:rowOff>126929</xdr:rowOff>
    </xdr:to>
    <xdr:pic>
      <xdr:nvPicPr>
        <xdr:cNvPr id="2" name="Imagen 1">
          <a:extLst>
            <a:ext uri="{FF2B5EF4-FFF2-40B4-BE49-F238E27FC236}">
              <a16:creationId xmlns:a16="http://schemas.microsoft.com/office/drawing/2014/main" id="{9FE63729-5E44-6791-B2E2-0F8DE87E94FD}"/>
            </a:ext>
          </a:extLst>
        </xdr:cNvPr>
        <xdr:cNvPicPr>
          <a:picLocks noChangeAspect="1"/>
        </xdr:cNvPicPr>
      </xdr:nvPicPr>
      <xdr:blipFill>
        <a:blip xmlns:r="http://schemas.openxmlformats.org/officeDocument/2006/relationships" r:embed="rId1"/>
        <a:stretch>
          <a:fillRect/>
        </a:stretch>
      </xdr:blipFill>
      <xdr:spPr>
        <a:xfrm>
          <a:off x="0" y="1771650"/>
          <a:ext cx="8638781" cy="5041829"/>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11</xdr:col>
      <xdr:colOff>441918</xdr:colOff>
      <xdr:row>38</xdr:row>
      <xdr:rowOff>46887</xdr:rowOff>
    </xdr:to>
    <xdr:pic>
      <xdr:nvPicPr>
        <xdr:cNvPr id="8" name="Imagen 7">
          <a:extLst>
            <a:ext uri="{FF2B5EF4-FFF2-40B4-BE49-F238E27FC236}">
              <a16:creationId xmlns:a16="http://schemas.microsoft.com/office/drawing/2014/main" id="{8414C0E9-2045-5FA2-6B9A-6AD865955A79}"/>
            </a:ext>
          </a:extLst>
        </xdr:cNvPr>
        <xdr:cNvPicPr>
          <a:picLocks noChangeAspect="1"/>
        </xdr:cNvPicPr>
      </xdr:nvPicPr>
      <xdr:blipFill>
        <a:blip xmlns:r="http://schemas.openxmlformats.org/officeDocument/2006/relationships" r:embed="rId1"/>
        <a:stretch>
          <a:fillRect/>
        </a:stretch>
      </xdr:blipFill>
      <xdr:spPr>
        <a:xfrm>
          <a:off x="0" y="1885950"/>
          <a:ext cx="8309568" cy="4676037"/>
        </a:xfrm>
        <a:prstGeom prst="rect">
          <a:avLst/>
        </a:prstGeom>
      </xdr:spPr>
    </xdr:pic>
    <xdr:clientData/>
  </xdr:twoCellAnchor>
  <xdr:twoCellAnchor editAs="oneCell">
    <xdr:from>
      <xdr:col>11</xdr:col>
      <xdr:colOff>314325</xdr:colOff>
      <xdr:row>10</xdr:row>
      <xdr:rowOff>142875</xdr:rowOff>
    </xdr:from>
    <xdr:to>
      <xdr:col>18</xdr:col>
      <xdr:colOff>102864</xdr:colOff>
      <xdr:row>39</xdr:row>
      <xdr:rowOff>102916</xdr:rowOff>
    </xdr:to>
    <xdr:pic>
      <xdr:nvPicPr>
        <xdr:cNvPr id="4" name="Imagen 3">
          <a:extLst>
            <a:ext uri="{FF2B5EF4-FFF2-40B4-BE49-F238E27FC236}">
              <a16:creationId xmlns:a16="http://schemas.microsoft.com/office/drawing/2014/main" id="{EE973119-2FD2-084C-A426-5FF38B5AEF8F}"/>
            </a:ext>
          </a:extLst>
        </xdr:cNvPr>
        <xdr:cNvPicPr>
          <a:picLocks noChangeAspect="1"/>
        </xdr:cNvPicPr>
      </xdr:nvPicPr>
      <xdr:blipFill>
        <a:blip xmlns:r="http://schemas.openxmlformats.org/officeDocument/2006/relationships" r:embed="rId2"/>
        <a:stretch>
          <a:fillRect/>
        </a:stretch>
      </xdr:blipFill>
      <xdr:spPr>
        <a:xfrm>
          <a:off x="8181975" y="1857375"/>
          <a:ext cx="4322439" cy="4932091"/>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13</xdr:row>
      <xdr:rowOff>19050</xdr:rowOff>
    </xdr:from>
    <xdr:to>
      <xdr:col>9</xdr:col>
      <xdr:colOff>516971</xdr:colOff>
      <xdr:row>42</xdr:row>
      <xdr:rowOff>48034</xdr:rowOff>
    </xdr:to>
    <xdr:pic>
      <xdr:nvPicPr>
        <xdr:cNvPr id="2" name="Imagen 1">
          <a:extLst>
            <a:ext uri="{FF2B5EF4-FFF2-40B4-BE49-F238E27FC236}">
              <a16:creationId xmlns:a16="http://schemas.microsoft.com/office/drawing/2014/main" id="{68FF4CFB-B584-EF0D-4A30-8872EC53B99F}"/>
            </a:ext>
          </a:extLst>
        </xdr:cNvPr>
        <xdr:cNvPicPr>
          <a:picLocks noChangeAspect="1"/>
        </xdr:cNvPicPr>
      </xdr:nvPicPr>
      <xdr:blipFill>
        <a:blip xmlns:r="http://schemas.openxmlformats.org/officeDocument/2006/relationships" r:embed="rId1"/>
        <a:stretch>
          <a:fillRect/>
        </a:stretch>
      </xdr:blipFill>
      <xdr:spPr>
        <a:xfrm>
          <a:off x="0" y="2152650"/>
          <a:ext cx="8260796" cy="4724809"/>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47625</xdr:colOff>
      <xdr:row>10</xdr:row>
      <xdr:rowOff>85725</xdr:rowOff>
    </xdr:from>
    <xdr:to>
      <xdr:col>8</xdr:col>
      <xdr:colOff>627842</xdr:colOff>
      <xdr:row>39</xdr:row>
      <xdr:rowOff>120806</xdr:rowOff>
    </xdr:to>
    <xdr:pic>
      <xdr:nvPicPr>
        <xdr:cNvPr id="3" name="Imagen 2">
          <a:extLst>
            <a:ext uri="{FF2B5EF4-FFF2-40B4-BE49-F238E27FC236}">
              <a16:creationId xmlns:a16="http://schemas.microsoft.com/office/drawing/2014/main" id="{5C0827D4-489D-7734-F56D-D83C4ED7BEA6}"/>
            </a:ext>
          </a:extLst>
        </xdr:cNvPr>
        <xdr:cNvPicPr>
          <a:picLocks noChangeAspect="1"/>
        </xdr:cNvPicPr>
      </xdr:nvPicPr>
      <xdr:blipFill>
        <a:blip xmlns:r="http://schemas.openxmlformats.org/officeDocument/2006/relationships" r:embed="rId1"/>
        <a:stretch>
          <a:fillRect/>
        </a:stretch>
      </xdr:blipFill>
      <xdr:spPr>
        <a:xfrm>
          <a:off x="47625" y="1724025"/>
          <a:ext cx="8266892" cy="47309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247650</xdr:colOff>
      <xdr:row>1</xdr:row>
      <xdr:rowOff>28575</xdr:rowOff>
    </xdr:from>
    <xdr:to>
      <xdr:col>13</xdr:col>
      <xdr:colOff>534517</xdr:colOff>
      <xdr:row>30</xdr:row>
      <xdr:rowOff>152476</xdr:rowOff>
    </xdr:to>
    <xdr:pic>
      <xdr:nvPicPr>
        <xdr:cNvPr id="3" name="Imagen 2">
          <a:extLst>
            <a:ext uri="{FF2B5EF4-FFF2-40B4-BE49-F238E27FC236}">
              <a16:creationId xmlns:a16="http://schemas.microsoft.com/office/drawing/2014/main" id="{B883C006-E7E7-FA23-5C83-D54C86903D56}"/>
            </a:ext>
          </a:extLst>
        </xdr:cNvPr>
        <xdr:cNvPicPr>
          <a:picLocks noChangeAspect="1"/>
        </xdr:cNvPicPr>
      </xdr:nvPicPr>
      <xdr:blipFill>
        <a:blip xmlns:r="http://schemas.openxmlformats.org/officeDocument/2006/relationships" r:embed="rId1"/>
        <a:stretch>
          <a:fillRect/>
        </a:stretch>
      </xdr:blipFill>
      <xdr:spPr>
        <a:xfrm>
          <a:off x="7553325" y="200025"/>
          <a:ext cx="4096867" cy="52674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36</xdr:row>
      <xdr:rowOff>68406</xdr:rowOff>
    </xdr:from>
    <xdr:to>
      <xdr:col>12</xdr:col>
      <xdr:colOff>117629</xdr:colOff>
      <xdr:row>68</xdr:row>
      <xdr:rowOff>18021</xdr:rowOff>
    </xdr:to>
    <xdr:pic>
      <xdr:nvPicPr>
        <xdr:cNvPr id="3" name="Imagen 2">
          <a:extLst>
            <a:ext uri="{FF2B5EF4-FFF2-40B4-BE49-F238E27FC236}">
              <a16:creationId xmlns:a16="http://schemas.microsoft.com/office/drawing/2014/main" id="{DCF6DB33-C28A-C909-2256-906DEB7A6C31}"/>
            </a:ext>
          </a:extLst>
        </xdr:cNvPr>
        <xdr:cNvPicPr>
          <a:picLocks noChangeAspect="1"/>
        </xdr:cNvPicPr>
      </xdr:nvPicPr>
      <xdr:blipFill>
        <a:blip xmlns:r="http://schemas.openxmlformats.org/officeDocument/2006/relationships" r:embed="rId1"/>
        <a:stretch>
          <a:fillRect/>
        </a:stretch>
      </xdr:blipFill>
      <xdr:spPr>
        <a:xfrm>
          <a:off x="0" y="6285633"/>
          <a:ext cx="11235902" cy="4937252"/>
        </a:xfrm>
        <a:prstGeom prst="rect">
          <a:avLst/>
        </a:prstGeom>
      </xdr:spPr>
    </xdr:pic>
    <xdr:clientData/>
  </xdr:twoCellAnchor>
  <xdr:twoCellAnchor editAs="oneCell">
    <xdr:from>
      <xdr:col>13</xdr:col>
      <xdr:colOff>346364</xdr:colOff>
      <xdr:row>3</xdr:row>
      <xdr:rowOff>26842</xdr:rowOff>
    </xdr:from>
    <xdr:to>
      <xdr:col>28</xdr:col>
      <xdr:colOff>69139</xdr:colOff>
      <xdr:row>29</xdr:row>
      <xdr:rowOff>164360</xdr:rowOff>
    </xdr:to>
    <xdr:pic>
      <xdr:nvPicPr>
        <xdr:cNvPr id="6" name="Imagen 5">
          <a:extLst>
            <a:ext uri="{FF2B5EF4-FFF2-40B4-BE49-F238E27FC236}">
              <a16:creationId xmlns:a16="http://schemas.microsoft.com/office/drawing/2014/main" id="{ED5A8783-AD15-342F-5DA4-9BDD62D329FB}"/>
            </a:ext>
          </a:extLst>
        </xdr:cNvPr>
        <xdr:cNvPicPr>
          <a:picLocks noChangeAspect="1"/>
        </xdr:cNvPicPr>
      </xdr:nvPicPr>
      <xdr:blipFill>
        <a:blip xmlns:r="http://schemas.openxmlformats.org/officeDocument/2006/relationships" r:embed="rId2"/>
        <a:stretch>
          <a:fillRect/>
        </a:stretch>
      </xdr:blipFill>
      <xdr:spPr>
        <a:xfrm>
          <a:off x="12295909" y="494433"/>
          <a:ext cx="11152775" cy="4744154"/>
        </a:xfrm>
        <a:prstGeom prst="rect">
          <a:avLst/>
        </a:prstGeom>
      </xdr:spPr>
    </xdr:pic>
    <xdr:clientData/>
  </xdr:twoCellAnchor>
  <xdr:twoCellAnchor editAs="oneCell">
    <xdr:from>
      <xdr:col>13</xdr:col>
      <xdr:colOff>450939</xdr:colOff>
      <xdr:row>35</xdr:row>
      <xdr:rowOff>138545</xdr:rowOff>
    </xdr:from>
    <xdr:to>
      <xdr:col>28</xdr:col>
      <xdr:colOff>571501</xdr:colOff>
      <xdr:row>68</xdr:row>
      <xdr:rowOff>58992</xdr:rowOff>
    </xdr:to>
    <xdr:pic>
      <xdr:nvPicPr>
        <xdr:cNvPr id="10" name="Imagen 9">
          <a:extLst>
            <a:ext uri="{FF2B5EF4-FFF2-40B4-BE49-F238E27FC236}">
              <a16:creationId xmlns:a16="http://schemas.microsoft.com/office/drawing/2014/main" id="{9A7DA4B0-8C4C-58AF-A4EC-B92D637A16C0}"/>
            </a:ext>
          </a:extLst>
        </xdr:cNvPr>
        <xdr:cNvPicPr>
          <a:picLocks noChangeAspect="1"/>
        </xdr:cNvPicPr>
      </xdr:nvPicPr>
      <xdr:blipFill>
        <a:blip xmlns:r="http://schemas.openxmlformats.org/officeDocument/2006/relationships" r:embed="rId3"/>
        <a:stretch>
          <a:fillRect/>
        </a:stretch>
      </xdr:blipFill>
      <xdr:spPr>
        <a:xfrm>
          <a:off x="12400484" y="6199909"/>
          <a:ext cx="11550562" cy="50639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38100</xdr:colOff>
      <xdr:row>29</xdr:row>
      <xdr:rowOff>123825</xdr:rowOff>
    </xdr:from>
    <xdr:to>
      <xdr:col>14</xdr:col>
      <xdr:colOff>556635</xdr:colOff>
      <xdr:row>59</xdr:row>
      <xdr:rowOff>107505</xdr:rowOff>
    </xdr:to>
    <xdr:pic>
      <xdr:nvPicPr>
        <xdr:cNvPr id="6" name="Imagen 5">
          <a:extLst>
            <a:ext uri="{FF2B5EF4-FFF2-40B4-BE49-F238E27FC236}">
              <a16:creationId xmlns:a16="http://schemas.microsoft.com/office/drawing/2014/main" id="{6C692C52-6C98-C939-3886-0D796F91D494}"/>
            </a:ext>
          </a:extLst>
        </xdr:cNvPr>
        <xdr:cNvPicPr>
          <a:picLocks noChangeAspect="1"/>
        </xdr:cNvPicPr>
      </xdr:nvPicPr>
      <xdr:blipFill>
        <a:blip xmlns:r="http://schemas.openxmlformats.org/officeDocument/2006/relationships" r:embed="rId1"/>
        <a:stretch>
          <a:fillRect/>
        </a:stretch>
      </xdr:blipFill>
      <xdr:spPr>
        <a:xfrm>
          <a:off x="8477250" y="5095875"/>
          <a:ext cx="4328535" cy="5127180"/>
        </a:xfrm>
        <a:prstGeom prst="rect">
          <a:avLst/>
        </a:prstGeom>
      </xdr:spPr>
    </xdr:pic>
    <xdr:clientData/>
  </xdr:twoCellAnchor>
  <xdr:twoCellAnchor editAs="oneCell">
    <xdr:from>
      <xdr:col>8</xdr:col>
      <xdr:colOff>638175</xdr:colOff>
      <xdr:row>1</xdr:row>
      <xdr:rowOff>47625</xdr:rowOff>
    </xdr:from>
    <xdr:to>
      <xdr:col>16</xdr:col>
      <xdr:colOff>376553</xdr:colOff>
      <xdr:row>28</xdr:row>
      <xdr:rowOff>161574</xdr:rowOff>
    </xdr:to>
    <xdr:pic>
      <xdr:nvPicPr>
        <xdr:cNvPr id="7" name="Imagen 6">
          <a:extLst>
            <a:ext uri="{FF2B5EF4-FFF2-40B4-BE49-F238E27FC236}">
              <a16:creationId xmlns:a16="http://schemas.microsoft.com/office/drawing/2014/main" id="{0C0F552A-B51E-B8B7-811F-5A1B4517EC9D}"/>
            </a:ext>
          </a:extLst>
        </xdr:cNvPr>
        <xdr:cNvPicPr>
          <a:picLocks noChangeAspect="1"/>
        </xdr:cNvPicPr>
      </xdr:nvPicPr>
      <xdr:blipFill>
        <a:blip xmlns:r="http://schemas.openxmlformats.org/officeDocument/2006/relationships" r:embed="rId2"/>
        <a:stretch>
          <a:fillRect/>
        </a:stretch>
      </xdr:blipFill>
      <xdr:spPr>
        <a:xfrm>
          <a:off x="8315325" y="219075"/>
          <a:ext cx="5834378" cy="47430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304800</xdr:colOff>
      <xdr:row>1</xdr:row>
      <xdr:rowOff>161925</xdr:rowOff>
    </xdr:from>
    <xdr:to>
      <xdr:col>16</xdr:col>
      <xdr:colOff>550310</xdr:colOff>
      <xdr:row>30</xdr:row>
      <xdr:rowOff>164642</xdr:rowOff>
    </xdr:to>
    <xdr:pic>
      <xdr:nvPicPr>
        <xdr:cNvPr id="4" name="Imagen 3">
          <a:extLst>
            <a:ext uri="{FF2B5EF4-FFF2-40B4-BE49-F238E27FC236}">
              <a16:creationId xmlns:a16="http://schemas.microsoft.com/office/drawing/2014/main" id="{66B2C349-E839-F439-4031-D1A24C7ED138}"/>
            </a:ext>
          </a:extLst>
        </xdr:cNvPr>
        <xdr:cNvPicPr>
          <a:picLocks noChangeAspect="1"/>
        </xdr:cNvPicPr>
      </xdr:nvPicPr>
      <xdr:blipFill>
        <a:blip xmlns:r="http://schemas.openxmlformats.org/officeDocument/2006/relationships" r:embed="rId1"/>
        <a:stretch>
          <a:fillRect/>
        </a:stretch>
      </xdr:blipFill>
      <xdr:spPr>
        <a:xfrm>
          <a:off x="8001000" y="333375"/>
          <a:ext cx="6084335" cy="4974767"/>
        </a:xfrm>
        <a:prstGeom prst="rect">
          <a:avLst/>
        </a:prstGeom>
      </xdr:spPr>
    </xdr:pic>
    <xdr:clientData/>
  </xdr:twoCellAnchor>
  <xdr:twoCellAnchor editAs="oneCell">
    <xdr:from>
      <xdr:col>9</xdr:col>
      <xdr:colOff>276225</xdr:colOff>
      <xdr:row>32</xdr:row>
      <xdr:rowOff>161925</xdr:rowOff>
    </xdr:from>
    <xdr:to>
      <xdr:col>15</xdr:col>
      <xdr:colOff>313200</xdr:colOff>
      <xdr:row>65</xdr:row>
      <xdr:rowOff>15337</xdr:rowOff>
    </xdr:to>
    <xdr:pic>
      <xdr:nvPicPr>
        <xdr:cNvPr id="5" name="Imagen 4">
          <a:extLst>
            <a:ext uri="{FF2B5EF4-FFF2-40B4-BE49-F238E27FC236}">
              <a16:creationId xmlns:a16="http://schemas.microsoft.com/office/drawing/2014/main" id="{0EDBE741-6590-1B18-125B-66945B34D5C2}"/>
            </a:ext>
          </a:extLst>
        </xdr:cNvPr>
        <xdr:cNvPicPr>
          <a:picLocks noChangeAspect="1"/>
        </xdr:cNvPicPr>
      </xdr:nvPicPr>
      <xdr:blipFill>
        <a:blip xmlns:r="http://schemas.openxmlformats.org/officeDocument/2006/relationships" r:embed="rId2"/>
        <a:stretch>
          <a:fillRect/>
        </a:stretch>
      </xdr:blipFill>
      <xdr:spPr>
        <a:xfrm>
          <a:off x="8477250" y="5648325"/>
          <a:ext cx="4608975" cy="55112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12</xdr:col>
      <xdr:colOff>561994</xdr:colOff>
      <xdr:row>39</xdr:row>
      <xdr:rowOff>93418</xdr:rowOff>
    </xdr:to>
    <xdr:pic>
      <xdr:nvPicPr>
        <xdr:cNvPr id="4" name="Imagen 3">
          <a:extLst>
            <a:ext uri="{FF2B5EF4-FFF2-40B4-BE49-F238E27FC236}">
              <a16:creationId xmlns:a16="http://schemas.microsoft.com/office/drawing/2014/main" id="{F1BE166A-309F-6DAA-E667-C5A59A0879CD}"/>
            </a:ext>
          </a:extLst>
        </xdr:cNvPr>
        <xdr:cNvPicPr>
          <a:picLocks noChangeAspect="1"/>
        </xdr:cNvPicPr>
      </xdr:nvPicPr>
      <xdr:blipFill>
        <a:blip xmlns:r="http://schemas.openxmlformats.org/officeDocument/2006/relationships" r:embed="rId1"/>
        <a:stretch>
          <a:fillRect/>
        </a:stretch>
      </xdr:blipFill>
      <xdr:spPr>
        <a:xfrm>
          <a:off x="0" y="1543050"/>
          <a:ext cx="9010669" cy="52369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UPCT">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J133"/>
  <sheetViews>
    <sheetView tabSelected="1" workbookViewId="0">
      <selection activeCell="N1" sqref="N1"/>
    </sheetView>
  </sheetViews>
  <sheetFormatPr baseColWidth="10" defaultColWidth="11.42578125" defaultRowHeight="11.25" customHeight="1"/>
  <cols>
    <col min="1" max="1" width="4.140625" style="3" customWidth="1"/>
    <col min="2" max="2" width="4" style="3" customWidth="1"/>
    <col min="3" max="3" width="7.5703125" style="3" customWidth="1"/>
    <col min="4" max="4" width="4.85546875" style="3" customWidth="1"/>
    <col min="5" max="5" width="8.42578125" style="3" customWidth="1"/>
    <col min="6" max="9" width="11.42578125" style="3"/>
    <col min="10" max="10" width="13" style="3" customWidth="1"/>
    <col min="11" max="16384" width="11.42578125" style="3"/>
  </cols>
  <sheetData>
    <row r="2" spans="1:10" ht="15" customHeight="1">
      <c r="A2" s="977" t="s">
        <v>852</v>
      </c>
      <c r="B2" s="977"/>
      <c r="C2" s="977"/>
      <c r="D2" s="977"/>
      <c r="E2" s="977"/>
      <c r="F2" s="977"/>
      <c r="G2" s="977"/>
    </row>
    <row r="4" spans="1:10" ht="15" customHeight="1">
      <c r="A4" s="976" t="s">
        <v>215</v>
      </c>
      <c r="B4" s="976"/>
      <c r="C4" s="976"/>
      <c r="D4" s="976"/>
      <c r="E4" s="976"/>
      <c r="F4" s="976"/>
      <c r="G4" s="976"/>
    </row>
    <row r="5" spans="1:10" ht="11.25" customHeight="1">
      <c r="A5" s="201"/>
      <c r="B5" s="201"/>
      <c r="C5" s="201"/>
      <c r="D5" s="201"/>
      <c r="E5" s="201"/>
      <c r="F5" s="201"/>
      <c r="G5" s="201"/>
      <c r="H5" s="202"/>
    </row>
    <row r="6" spans="1:10" ht="11.25" customHeight="1">
      <c r="A6" s="48" t="s">
        <v>216</v>
      </c>
      <c r="H6" s="203"/>
    </row>
    <row r="7" spans="1:10" ht="11.25" customHeight="1">
      <c r="A7" s="48"/>
    </row>
    <row r="8" spans="1:10" s="48" customFormat="1" ht="11.25" customHeight="1">
      <c r="B8" s="48" t="s">
        <v>853</v>
      </c>
    </row>
    <row r="9" spans="1:10" ht="11.25" customHeight="1">
      <c r="B9" s="103"/>
    </row>
    <row r="10" spans="1:10" ht="11.25" customHeight="1">
      <c r="B10" s="103"/>
      <c r="C10" s="204" t="s">
        <v>0</v>
      </c>
      <c r="D10" s="204"/>
      <c r="E10" s="204"/>
      <c r="F10" s="204"/>
    </row>
    <row r="11" spans="1:10" ht="11.25" customHeight="1">
      <c r="B11" s="103"/>
      <c r="C11" s="204" t="s">
        <v>80</v>
      </c>
      <c r="D11" s="204"/>
      <c r="E11" s="204"/>
      <c r="F11" s="204"/>
    </row>
    <row r="12" spans="1:10" ht="11.25" customHeight="1">
      <c r="B12" s="103"/>
      <c r="C12" s="204" t="s">
        <v>102</v>
      </c>
      <c r="D12" s="204"/>
      <c r="E12" s="204"/>
      <c r="F12" s="204"/>
    </row>
    <row r="13" spans="1:10" ht="11.25" customHeight="1">
      <c r="B13" s="103"/>
      <c r="C13" s="204" t="s">
        <v>109</v>
      </c>
      <c r="D13" s="204"/>
      <c r="E13" s="204"/>
      <c r="F13" s="204"/>
      <c r="G13" s="204"/>
      <c r="H13" s="204"/>
      <c r="I13" s="204"/>
    </row>
    <row r="14" spans="1:10" ht="11.25" customHeight="1">
      <c r="B14" s="103"/>
      <c r="C14" s="204" t="s">
        <v>120</v>
      </c>
      <c r="D14" s="204"/>
      <c r="E14" s="204"/>
      <c r="F14" s="204"/>
      <c r="G14" s="204"/>
      <c r="H14" s="204"/>
      <c r="I14" s="204"/>
    </row>
    <row r="15" spans="1:10" ht="11.25" customHeight="1">
      <c r="B15" s="103"/>
      <c r="C15" s="204" t="s">
        <v>854</v>
      </c>
      <c r="D15" s="204"/>
      <c r="E15" s="204"/>
      <c r="F15" s="204"/>
      <c r="G15" s="204"/>
      <c r="H15" s="204"/>
      <c r="I15" s="204"/>
      <c r="J15" s="204"/>
    </row>
    <row r="16" spans="1:10" ht="11.25" customHeight="1">
      <c r="B16" s="103"/>
    </row>
    <row r="17" spans="1:8" s="48" customFormat="1" ht="11.25" customHeight="1">
      <c r="B17" s="48" t="s">
        <v>855</v>
      </c>
    </row>
    <row r="18" spans="1:8" ht="11.25" customHeight="1">
      <c r="B18" s="103"/>
    </row>
    <row r="19" spans="1:8" ht="11.25" customHeight="1">
      <c r="B19" s="103"/>
      <c r="C19" s="204" t="s">
        <v>142</v>
      </c>
      <c r="D19" s="204"/>
      <c r="E19" s="204"/>
      <c r="F19" s="204"/>
    </row>
    <row r="20" spans="1:8" ht="11.25" customHeight="1">
      <c r="B20" s="103"/>
      <c r="C20" s="204" t="s">
        <v>151</v>
      </c>
      <c r="D20" s="204"/>
      <c r="E20" s="204"/>
      <c r="F20" s="204"/>
    </row>
    <row r="21" spans="1:8" ht="11.25" customHeight="1">
      <c r="B21" s="103"/>
      <c r="D21" s="202"/>
    </row>
    <row r="22" spans="1:8" s="48" customFormat="1" ht="11.25" customHeight="1">
      <c r="B22" s="48" t="s">
        <v>856</v>
      </c>
    </row>
    <row r="23" spans="1:8" ht="11.25" customHeight="1">
      <c r="B23" s="103"/>
    </row>
    <row r="24" spans="1:8" ht="11.25" customHeight="1">
      <c r="B24" s="103"/>
      <c r="C24" s="204" t="s">
        <v>155</v>
      </c>
      <c r="D24" s="204"/>
      <c r="E24" s="204"/>
      <c r="F24" s="204"/>
      <c r="G24" s="204"/>
      <c r="H24" s="204"/>
    </row>
    <row r="25" spans="1:8" ht="11.25" customHeight="1">
      <c r="B25" s="103"/>
      <c r="C25" s="204" t="s">
        <v>172</v>
      </c>
      <c r="D25" s="204"/>
      <c r="E25" s="204"/>
      <c r="F25" s="204"/>
      <c r="G25" s="204"/>
    </row>
    <row r="26" spans="1:8" ht="11.25" customHeight="1">
      <c r="B26" s="103"/>
      <c r="C26" s="204" t="s">
        <v>192</v>
      </c>
      <c r="D26" s="204"/>
      <c r="E26" s="204"/>
      <c r="F26" s="204"/>
      <c r="G26" s="204"/>
      <c r="H26" s="204"/>
    </row>
    <row r="27" spans="1:8" ht="11.25" customHeight="1">
      <c r="B27" s="103"/>
      <c r="C27" s="204" t="s">
        <v>202</v>
      </c>
      <c r="D27" s="204"/>
      <c r="E27" s="204"/>
      <c r="F27" s="204"/>
    </row>
    <row r="28" spans="1:8" ht="11.25" customHeight="1">
      <c r="B28" s="103"/>
      <c r="C28" s="204" t="s">
        <v>210</v>
      </c>
      <c r="D28" s="204"/>
      <c r="E28" s="204"/>
      <c r="F28" s="204"/>
      <c r="G28" s="204"/>
    </row>
    <row r="29" spans="1:8" ht="11.25" customHeight="1">
      <c r="B29" s="103"/>
    </row>
    <row r="30" spans="1:8" ht="11.25" customHeight="1">
      <c r="A30" s="48" t="s">
        <v>217</v>
      </c>
      <c r="B30" s="48"/>
      <c r="C30" s="48"/>
    </row>
    <row r="31" spans="1:8" ht="11.25" customHeight="1">
      <c r="A31" s="48"/>
      <c r="B31" s="48"/>
      <c r="C31" s="48"/>
    </row>
    <row r="32" spans="1:8" ht="11.25" customHeight="1">
      <c r="A32" s="103"/>
      <c r="B32" s="48" t="s">
        <v>857</v>
      </c>
    </row>
    <row r="33" spans="1:9" ht="11.25" customHeight="1">
      <c r="A33" s="103"/>
      <c r="B33" s="48"/>
    </row>
    <row r="34" spans="1:9" ht="11.25" customHeight="1">
      <c r="C34" s="205" t="s">
        <v>218</v>
      </c>
      <c r="D34" s="204"/>
    </row>
    <row r="35" spans="1:9" ht="11.25" customHeight="1">
      <c r="C35" s="205" t="s">
        <v>219</v>
      </c>
      <c r="D35" s="206"/>
      <c r="E35" s="206"/>
      <c r="F35" s="206"/>
      <c r="G35" s="206"/>
      <c r="H35" s="204"/>
      <c r="I35" s="204"/>
    </row>
    <row r="36" spans="1:9" ht="11.25" customHeight="1">
      <c r="C36" s="205" t="s">
        <v>220</v>
      </c>
      <c r="D36" s="206"/>
      <c r="E36" s="206"/>
      <c r="F36" s="206"/>
      <c r="G36" s="206"/>
    </row>
    <row r="37" spans="1:9" ht="11.25" customHeight="1">
      <c r="A37" s="207"/>
      <c r="B37" s="201"/>
      <c r="C37" s="201"/>
      <c r="D37" s="201"/>
      <c r="E37" s="201"/>
      <c r="F37" s="201"/>
      <c r="G37" s="201"/>
    </row>
    <row r="38" spans="1:9" ht="11.25" customHeight="1">
      <c r="B38" s="48" t="s">
        <v>858</v>
      </c>
      <c r="C38" s="48"/>
      <c r="D38" s="48"/>
    </row>
    <row r="39" spans="1:9" ht="11.25" customHeight="1">
      <c r="B39" s="48"/>
      <c r="C39" s="48"/>
      <c r="D39" s="48"/>
    </row>
    <row r="40" spans="1:9" ht="11.25" customHeight="1">
      <c r="B40" s="48"/>
      <c r="C40" s="48" t="s">
        <v>859</v>
      </c>
      <c r="D40" s="48"/>
    </row>
    <row r="41" spans="1:9" ht="11.25" customHeight="1">
      <c r="B41" s="48"/>
      <c r="D41" s="48"/>
    </row>
    <row r="42" spans="1:9" ht="11.25" customHeight="1">
      <c r="C42" s="103"/>
      <c r="D42" s="204" t="s">
        <v>221</v>
      </c>
      <c r="E42" s="204"/>
      <c r="F42" s="204"/>
      <c r="G42" s="204"/>
    </row>
    <row r="43" spans="1:9" ht="11.25" customHeight="1">
      <c r="C43" s="103"/>
      <c r="D43" s="209" t="s">
        <v>860</v>
      </c>
      <c r="E43" s="209"/>
      <c r="F43" s="209"/>
      <c r="G43" s="209"/>
      <c r="H43" s="209"/>
    </row>
    <row r="44" spans="1:9" ht="11.25" customHeight="1">
      <c r="C44" s="103"/>
      <c r="D44" s="204" t="s">
        <v>222</v>
      </c>
      <c r="E44" s="204"/>
      <c r="F44" s="204"/>
      <c r="G44" s="204"/>
    </row>
    <row r="45" spans="1:9" ht="11.25" customHeight="1">
      <c r="C45" s="103"/>
      <c r="D45" s="204" t="s">
        <v>223</v>
      </c>
      <c r="E45" s="204"/>
      <c r="F45" s="204"/>
    </row>
    <row r="46" spans="1:9" ht="11.25" customHeight="1">
      <c r="C46" s="103"/>
      <c r="D46" s="204" t="s">
        <v>224</v>
      </c>
      <c r="E46" s="204"/>
      <c r="F46" s="204"/>
      <c r="G46" s="204"/>
    </row>
    <row r="47" spans="1:9" ht="11.25" customHeight="1">
      <c r="C47" s="103"/>
      <c r="D47" s="204" t="s">
        <v>225</v>
      </c>
      <c r="E47" s="204"/>
      <c r="F47" s="204"/>
    </row>
    <row r="48" spans="1:9" ht="11.25" customHeight="1">
      <c r="C48" s="103"/>
      <c r="D48" s="204" t="s">
        <v>861</v>
      </c>
      <c r="E48" s="204"/>
      <c r="F48" s="204"/>
      <c r="G48" s="204"/>
      <c r="H48" s="204"/>
      <c r="I48" s="204"/>
    </row>
    <row r="49" spans="3:10" ht="11.25" customHeight="1">
      <c r="C49" s="103"/>
      <c r="D49" s="204" t="s">
        <v>226</v>
      </c>
      <c r="E49" s="204"/>
      <c r="F49" s="204"/>
      <c r="G49" s="204"/>
    </row>
    <row r="50" spans="3:10" ht="11.25" customHeight="1">
      <c r="C50" s="103"/>
      <c r="D50" s="204" t="s">
        <v>227</v>
      </c>
      <c r="E50" s="204"/>
      <c r="F50" s="204"/>
      <c r="G50" s="204"/>
      <c r="H50" s="204"/>
    </row>
    <row r="51" spans="3:10" ht="11.25" customHeight="1">
      <c r="C51" s="103"/>
      <c r="D51" s="204" t="s">
        <v>228</v>
      </c>
      <c r="E51" s="204"/>
      <c r="F51" s="204"/>
      <c r="G51" s="204"/>
      <c r="H51" s="204"/>
    </row>
    <row r="52" spans="3:10" ht="11.25" customHeight="1">
      <c r="C52" s="103"/>
      <c r="D52" s="204" t="s">
        <v>229</v>
      </c>
      <c r="E52" s="204"/>
      <c r="F52" s="204"/>
    </row>
    <row r="53" spans="3:10" ht="11.25" customHeight="1">
      <c r="C53" s="103"/>
      <c r="D53" s="204" t="s">
        <v>230</v>
      </c>
      <c r="E53" s="204"/>
      <c r="F53" s="204"/>
    </row>
    <row r="54" spans="3:10" ht="11.25" customHeight="1">
      <c r="C54" s="103"/>
      <c r="D54" s="204" t="s">
        <v>231</v>
      </c>
      <c r="E54" s="204"/>
      <c r="F54" s="204"/>
    </row>
    <row r="55" spans="3:10" ht="11.25" customHeight="1">
      <c r="C55" s="103"/>
      <c r="D55" s="204" t="s">
        <v>232</v>
      </c>
      <c r="E55" s="204"/>
      <c r="F55" s="204"/>
      <c r="G55" s="204"/>
      <c r="H55" s="204"/>
    </row>
    <row r="56" spans="3:10" ht="11.25" customHeight="1">
      <c r="C56" s="103"/>
      <c r="E56" s="202"/>
    </row>
    <row r="57" spans="3:10" ht="11.25" customHeight="1">
      <c r="C57" s="48" t="s">
        <v>862</v>
      </c>
    </row>
    <row r="58" spans="3:10" ht="11.25" customHeight="1">
      <c r="C58" s="103"/>
    </row>
    <row r="59" spans="3:10" ht="11.25" customHeight="1">
      <c r="C59" s="103"/>
      <c r="D59" s="204" t="s">
        <v>233</v>
      </c>
      <c r="E59" s="204"/>
      <c r="F59" s="204"/>
      <c r="G59" s="204"/>
      <c r="H59" s="204"/>
      <c r="I59" s="204"/>
    </row>
    <row r="60" spans="3:10" ht="11.25" customHeight="1">
      <c r="C60" s="103"/>
      <c r="D60" s="204" t="s">
        <v>863</v>
      </c>
      <c r="E60" s="204"/>
      <c r="F60" s="204"/>
      <c r="G60" s="204"/>
      <c r="H60" s="204"/>
      <c r="I60" s="204"/>
      <c r="J60" s="204"/>
    </row>
    <row r="61" spans="3:10" ht="11.25" customHeight="1">
      <c r="C61" s="103"/>
      <c r="D61" s="204" t="s">
        <v>234</v>
      </c>
      <c r="E61" s="204"/>
      <c r="F61" s="204"/>
      <c r="G61" s="204"/>
      <c r="H61" s="204"/>
    </row>
    <row r="62" spans="3:10" ht="11.25" customHeight="1">
      <c r="C62" s="103"/>
      <c r="D62" s="204" t="s">
        <v>864</v>
      </c>
      <c r="E62" s="204"/>
      <c r="F62" s="204"/>
      <c r="G62" s="204"/>
    </row>
    <row r="63" spans="3:10" ht="11.25" customHeight="1">
      <c r="C63" s="103"/>
      <c r="D63" s="204" t="s">
        <v>235</v>
      </c>
      <c r="E63" s="204"/>
      <c r="F63" s="204"/>
      <c r="G63" s="204"/>
    </row>
    <row r="64" spans="3:10" ht="11.25" customHeight="1">
      <c r="C64" s="103"/>
      <c r="D64" s="209" t="s">
        <v>865</v>
      </c>
      <c r="E64" s="209"/>
      <c r="F64" s="209"/>
      <c r="G64" s="209"/>
      <c r="H64" s="209"/>
      <c r="I64" s="209"/>
      <c r="J64" s="209"/>
    </row>
    <row r="65" spans="3:10" ht="11.25" customHeight="1">
      <c r="C65" s="103"/>
      <c r="D65" s="204" t="s">
        <v>866</v>
      </c>
      <c r="E65" s="204"/>
      <c r="F65" s="204"/>
      <c r="G65" s="204"/>
      <c r="H65" s="204"/>
      <c r="I65" s="204"/>
      <c r="J65" s="204"/>
    </row>
    <row r="66" spans="3:10" ht="11.25" customHeight="1">
      <c r="C66" s="103"/>
      <c r="D66" s="204" t="s">
        <v>867</v>
      </c>
      <c r="E66" s="204"/>
      <c r="F66" s="204"/>
      <c r="G66" s="204"/>
      <c r="H66" s="204"/>
      <c r="I66" s="204"/>
      <c r="J66" s="204"/>
    </row>
    <row r="67" spans="3:10" ht="11.25" customHeight="1">
      <c r="C67" s="103"/>
      <c r="D67" s="204" t="s">
        <v>236</v>
      </c>
      <c r="E67" s="204"/>
      <c r="F67" s="204"/>
    </row>
    <row r="68" spans="3:10" ht="11.25" customHeight="1">
      <c r="C68" s="103"/>
      <c r="D68" s="204" t="s">
        <v>237</v>
      </c>
      <c r="E68" s="204"/>
      <c r="F68" s="204"/>
      <c r="G68" s="204"/>
    </row>
    <row r="69" spans="3:10" ht="11.25" customHeight="1">
      <c r="C69" s="103"/>
      <c r="D69" s="204"/>
      <c r="E69" s="204"/>
      <c r="F69" s="204"/>
      <c r="G69" s="204"/>
    </row>
    <row r="70" spans="3:10" ht="11.25" customHeight="1">
      <c r="C70" s="48" t="s">
        <v>868</v>
      </c>
      <c r="D70" s="204"/>
      <c r="E70" s="204"/>
      <c r="F70" s="204"/>
      <c r="G70" s="204"/>
    </row>
    <row r="71" spans="3:10" ht="11.25" customHeight="1">
      <c r="C71" s="103"/>
      <c r="D71" s="204"/>
      <c r="E71" s="204"/>
      <c r="F71" s="204"/>
      <c r="G71" s="204"/>
    </row>
    <row r="72" spans="3:10" ht="11.25" customHeight="1">
      <c r="C72" s="103"/>
      <c r="D72" s="204" t="s">
        <v>238</v>
      </c>
      <c r="E72" s="204"/>
      <c r="F72" s="204"/>
      <c r="G72" s="204"/>
      <c r="H72" s="204"/>
      <c r="I72" s="204"/>
    </row>
    <row r="73" spans="3:10" ht="11.25" customHeight="1">
      <c r="C73" s="103"/>
      <c r="D73" s="204" t="s">
        <v>239</v>
      </c>
      <c r="E73" s="204"/>
      <c r="F73" s="204"/>
      <c r="G73" s="204"/>
    </row>
    <row r="74" spans="3:10" ht="11.25" customHeight="1">
      <c r="C74" s="103"/>
      <c r="D74" s="204" t="s">
        <v>240</v>
      </c>
      <c r="E74" s="204"/>
      <c r="F74" s="204"/>
      <c r="G74" s="204"/>
    </row>
    <row r="75" spans="3:10" ht="11.25" customHeight="1">
      <c r="C75" s="103"/>
      <c r="D75" s="204" t="s">
        <v>632</v>
      </c>
      <c r="E75" s="204"/>
      <c r="F75" s="204"/>
      <c r="G75" s="204"/>
    </row>
    <row r="76" spans="3:10" ht="11.25" customHeight="1">
      <c r="C76" s="103"/>
      <c r="E76" s="202"/>
    </row>
    <row r="77" spans="3:10" ht="11.25" customHeight="1">
      <c r="C77" s="48" t="s">
        <v>869</v>
      </c>
    </row>
    <row r="78" spans="3:10" ht="11.25" customHeight="1">
      <c r="C78" s="103"/>
    </row>
    <row r="79" spans="3:10" ht="11.25" customHeight="1">
      <c r="C79" s="103"/>
      <c r="D79" s="204" t="s">
        <v>241</v>
      </c>
      <c r="E79" s="204"/>
      <c r="F79" s="204"/>
      <c r="G79" s="204"/>
      <c r="H79" s="204"/>
    </row>
    <row r="80" spans="3:10" ht="11.25" customHeight="1">
      <c r="C80" s="103"/>
      <c r="D80" s="204" t="s">
        <v>242</v>
      </c>
      <c r="E80" s="204"/>
      <c r="F80" s="204"/>
      <c r="G80" s="204"/>
      <c r="H80" s="204"/>
      <c r="I80" s="204"/>
    </row>
    <row r="81" spans="2:10" ht="11.25" customHeight="1">
      <c r="C81" s="915"/>
      <c r="D81" s="209" t="s">
        <v>870</v>
      </c>
      <c r="E81" s="209"/>
      <c r="F81" s="209"/>
      <c r="G81" s="209"/>
      <c r="H81" s="883"/>
    </row>
    <row r="82" spans="2:10" ht="11.25" customHeight="1">
      <c r="C82" s="915"/>
      <c r="D82" s="204" t="s">
        <v>243</v>
      </c>
      <c r="E82" s="204"/>
      <c r="F82" s="204"/>
    </row>
    <row r="83" spans="2:10" ht="11.25" customHeight="1">
      <c r="C83" s="915"/>
      <c r="D83" s="209" t="s">
        <v>871</v>
      </c>
      <c r="E83" s="209"/>
      <c r="F83" s="209"/>
      <c r="G83" s="209"/>
      <c r="H83" s="209"/>
    </row>
    <row r="84" spans="2:10" ht="11.25" customHeight="1">
      <c r="C84" s="915"/>
      <c r="D84" s="204" t="s">
        <v>244</v>
      </c>
      <c r="E84" s="204"/>
      <c r="F84" s="204"/>
      <c r="G84" s="204"/>
    </row>
    <row r="85" spans="2:10" ht="11.25" customHeight="1">
      <c r="C85" s="915"/>
      <c r="D85" s="209" t="s">
        <v>872</v>
      </c>
      <c r="E85" s="209"/>
      <c r="F85" s="209"/>
      <c r="G85" s="209"/>
      <c r="H85" s="209"/>
    </row>
    <row r="86" spans="2:10" ht="11.25" customHeight="1">
      <c r="C86" s="915"/>
      <c r="D86" s="204" t="s">
        <v>245</v>
      </c>
      <c r="E86" s="204"/>
      <c r="F86" s="204"/>
      <c r="G86" s="204"/>
    </row>
    <row r="87" spans="2:10" ht="11.25" customHeight="1">
      <c r="C87" s="103"/>
      <c r="E87" s="202"/>
    </row>
    <row r="88" spans="2:10" ht="11.25" customHeight="1">
      <c r="B88" s="48" t="s">
        <v>873</v>
      </c>
      <c r="C88" s="48"/>
      <c r="D88" s="48"/>
    </row>
    <row r="89" spans="2:10" ht="11.25" customHeight="1">
      <c r="B89" s="103"/>
    </row>
    <row r="90" spans="2:10" ht="11.25" customHeight="1">
      <c r="C90" s="48" t="s">
        <v>874</v>
      </c>
    </row>
    <row r="91" spans="2:10" ht="11.25" customHeight="1">
      <c r="C91" s="103"/>
    </row>
    <row r="92" spans="2:10" ht="11.25" customHeight="1">
      <c r="C92" s="103"/>
      <c r="D92" s="204" t="s">
        <v>246</v>
      </c>
      <c r="E92" s="204"/>
      <c r="F92" s="204"/>
      <c r="G92" s="204"/>
    </row>
    <row r="93" spans="2:10" ht="11.25" customHeight="1">
      <c r="C93" s="103"/>
      <c r="D93" s="209" t="s">
        <v>785</v>
      </c>
      <c r="E93" s="209"/>
      <c r="F93" s="209"/>
      <c r="G93" s="209"/>
      <c r="H93" s="209"/>
    </row>
    <row r="94" spans="2:10" ht="11.25" customHeight="1">
      <c r="C94" s="103"/>
      <c r="D94" s="204" t="s">
        <v>875</v>
      </c>
      <c r="E94" s="204"/>
      <c r="F94" s="204"/>
      <c r="G94" s="204"/>
    </row>
    <row r="95" spans="2:10" ht="11.25" customHeight="1">
      <c r="C95" s="103"/>
      <c r="D95" s="204" t="s">
        <v>787</v>
      </c>
      <c r="E95" s="204"/>
      <c r="F95" s="204"/>
      <c r="G95" s="204"/>
      <c r="H95" s="204"/>
      <c r="I95" s="204"/>
      <c r="J95" s="204"/>
    </row>
    <row r="96" spans="2:10" ht="11.25" customHeight="1">
      <c r="C96" s="103"/>
      <c r="E96" s="202"/>
    </row>
    <row r="97" spans="3:9" ht="11.25" customHeight="1">
      <c r="C97" s="48" t="s">
        <v>876</v>
      </c>
    </row>
    <row r="98" spans="3:9" ht="11.25" customHeight="1">
      <c r="C98" s="103"/>
    </row>
    <row r="99" spans="3:9" ht="11.25" customHeight="1">
      <c r="C99" s="103"/>
      <c r="D99" s="204" t="s">
        <v>247</v>
      </c>
      <c r="E99" s="204"/>
      <c r="F99" s="204"/>
      <c r="G99" s="204"/>
    </row>
    <row r="100" spans="3:9" ht="11.25" customHeight="1">
      <c r="C100" s="103"/>
      <c r="D100" s="204" t="s">
        <v>877</v>
      </c>
      <c r="E100" s="204"/>
      <c r="F100" s="204"/>
      <c r="G100" s="204"/>
      <c r="H100" s="204"/>
    </row>
    <row r="101" spans="3:9" ht="11.25" customHeight="1">
      <c r="C101" s="103"/>
      <c r="D101" s="204" t="s">
        <v>248</v>
      </c>
      <c r="E101" s="204"/>
      <c r="F101" s="204"/>
      <c r="G101" s="204"/>
    </row>
    <row r="102" spans="3:9" ht="11.25" customHeight="1">
      <c r="C102" s="103"/>
      <c r="D102" s="204" t="s">
        <v>878</v>
      </c>
      <c r="E102" s="204"/>
      <c r="F102" s="204"/>
      <c r="G102" s="204"/>
      <c r="H102" s="204"/>
    </row>
    <row r="103" spans="3:9" ht="11.25" customHeight="1">
      <c r="C103" s="103"/>
      <c r="D103" s="204" t="s">
        <v>249</v>
      </c>
      <c r="E103" s="204"/>
      <c r="F103" s="204"/>
      <c r="G103" s="204"/>
      <c r="H103" s="204"/>
    </row>
    <row r="104" spans="3:9" ht="11.25" customHeight="1">
      <c r="C104" s="103"/>
      <c r="D104" s="204" t="s">
        <v>879</v>
      </c>
      <c r="E104" s="204"/>
      <c r="F104" s="204"/>
      <c r="G104" s="204"/>
      <c r="H104" s="204"/>
      <c r="I104" s="204"/>
    </row>
    <row r="105" spans="3:9" ht="11.25" customHeight="1">
      <c r="C105" s="103"/>
      <c r="D105" s="204" t="s">
        <v>563</v>
      </c>
      <c r="E105" s="204"/>
      <c r="F105" s="204"/>
      <c r="G105" s="204"/>
      <c r="H105" s="204"/>
    </row>
    <row r="106" spans="3:9" ht="11.25" customHeight="1">
      <c r="C106" s="103"/>
      <c r="D106" s="209" t="s">
        <v>880</v>
      </c>
      <c r="E106" s="209"/>
      <c r="F106" s="209"/>
      <c r="G106" s="209"/>
      <c r="H106" s="209"/>
      <c r="I106" s="209"/>
    </row>
    <row r="107" spans="3:9" ht="11.25" customHeight="1">
      <c r="C107" s="103"/>
      <c r="E107" s="203"/>
    </row>
    <row r="108" spans="3:9" ht="11.25" customHeight="1">
      <c r="C108" s="48" t="s">
        <v>881</v>
      </c>
    </row>
    <row r="109" spans="3:9" ht="11.25" customHeight="1">
      <c r="C109" s="103"/>
    </row>
    <row r="110" spans="3:9" ht="11.25" customHeight="1">
      <c r="C110" s="103"/>
      <c r="D110" s="204" t="s">
        <v>250</v>
      </c>
      <c r="E110" s="204"/>
      <c r="F110" s="204"/>
      <c r="G110" s="204"/>
    </row>
    <row r="111" spans="3:9" ht="11.25" customHeight="1">
      <c r="C111" s="103"/>
      <c r="D111" s="204" t="s">
        <v>251</v>
      </c>
      <c r="E111" s="204"/>
      <c r="F111" s="204"/>
      <c r="G111" s="204"/>
      <c r="H111" s="204"/>
    </row>
    <row r="112" spans="3:9" ht="11.25" customHeight="1">
      <c r="C112" s="103"/>
    </row>
    <row r="113" spans="1:9" ht="11.25" customHeight="1">
      <c r="C113" s="103"/>
      <c r="E113" s="202"/>
    </row>
    <row r="114" spans="1:9" ht="11.25" customHeight="1">
      <c r="C114" s="48" t="s">
        <v>882</v>
      </c>
    </row>
    <row r="115" spans="1:9" ht="11.25" customHeight="1">
      <c r="C115" s="103"/>
      <c r="E115" s="202"/>
    </row>
    <row r="116" spans="1:9" ht="11.25" customHeight="1">
      <c r="C116" s="103"/>
      <c r="D116" s="204" t="s">
        <v>252</v>
      </c>
      <c r="E116" s="204"/>
      <c r="F116" s="204"/>
      <c r="G116" s="204"/>
      <c r="H116" s="204"/>
    </row>
    <row r="117" spans="1:9" ht="11.25" customHeight="1">
      <c r="C117" s="103"/>
      <c r="D117" s="204" t="s">
        <v>253</v>
      </c>
      <c r="E117" s="204"/>
      <c r="F117" s="204"/>
      <c r="G117" s="204"/>
      <c r="H117" s="204"/>
    </row>
    <row r="118" spans="1:9" ht="11.25" customHeight="1">
      <c r="C118" s="103"/>
      <c r="E118" s="202"/>
    </row>
    <row r="119" spans="1:9" ht="11.25" customHeight="1">
      <c r="A119" s="48" t="s">
        <v>254</v>
      </c>
    </row>
    <row r="120" spans="1:9" ht="11.25" customHeight="1">
      <c r="A120" s="48"/>
    </row>
    <row r="121" spans="1:9" ht="11.25" customHeight="1">
      <c r="B121" s="48" t="s">
        <v>255</v>
      </c>
    </row>
    <row r="123" spans="1:9" ht="11.25" customHeight="1">
      <c r="C123" s="204" t="s">
        <v>256</v>
      </c>
      <c r="D123" s="204"/>
      <c r="E123" s="204"/>
    </row>
    <row r="124" spans="1:9" ht="11.25" customHeight="1">
      <c r="C124" s="204" t="s">
        <v>257</v>
      </c>
      <c r="D124" s="204"/>
      <c r="E124" s="204"/>
      <c r="F124" s="204"/>
      <c r="G124" s="204"/>
      <c r="H124" s="204"/>
      <c r="I124" s="204"/>
    </row>
    <row r="125" spans="1:9" ht="11.25" customHeight="1">
      <c r="C125" s="204" t="s">
        <v>258</v>
      </c>
      <c r="D125" s="204"/>
      <c r="E125" s="204"/>
      <c r="F125" s="204"/>
      <c r="G125" s="204"/>
      <c r="H125" s="204"/>
      <c r="I125" s="204"/>
    </row>
    <row r="126" spans="1:9" ht="11.25" customHeight="1">
      <c r="C126" s="204" t="s">
        <v>259</v>
      </c>
      <c r="D126" s="204"/>
      <c r="E126" s="204"/>
      <c r="F126" s="204"/>
    </row>
    <row r="127" spans="1:9" ht="11.25" customHeight="1">
      <c r="C127" s="204" t="s">
        <v>883</v>
      </c>
      <c r="D127" s="204"/>
      <c r="E127" s="204"/>
      <c r="F127" s="204"/>
      <c r="G127" s="204"/>
      <c r="H127" s="204"/>
      <c r="I127" s="204"/>
    </row>
    <row r="128" spans="1:9" ht="11.25" customHeight="1">
      <c r="C128" s="204" t="s">
        <v>260</v>
      </c>
      <c r="D128" s="204"/>
      <c r="E128" s="204"/>
      <c r="F128" s="204"/>
      <c r="G128" s="204"/>
      <c r="H128" s="204"/>
    </row>
    <row r="129" spans="1:9" ht="11.25" customHeight="1">
      <c r="C129" s="208" t="s">
        <v>261</v>
      </c>
      <c r="D129" s="204"/>
      <c r="E129" s="204"/>
      <c r="F129" s="204"/>
      <c r="G129" s="204"/>
      <c r="H129" s="204"/>
      <c r="I129" s="204"/>
    </row>
    <row r="130" spans="1:9" ht="11.25" customHeight="1">
      <c r="C130" s="208" t="s">
        <v>262</v>
      </c>
      <c r="D130" s="204"/>
      <c r="E130" s="204"/>
      <c r="F130" s="204"/>
    </row>
    <row r="131" spans="1:9" ht="11.25" customHeight="1">
      <c r="C131" s="208" t="s">
        <v>884</v>
      </c>
      <c r="D131" s="204"/>
      <c r="E131" s="204"/>
      <c r="F131" s="204"/>
      <c r="G131" s="204"/>
    </row>
    <row r="132" spans="1:9" ht="11.25" customHeight="1">
      <c r="D132" s="202"/>
    </row>
    <row r="133" spans="1:9" ht="11.25" customHeight="1">
      <c r="A133" s="209" t="s">
        <v>263</v>
      </c>
      <c r="B133" s="209"/>
      <c r="C133" s="209"/>
      <c r="D133" s="209"/>
      <c r="E133" s="209"/>
      <c r="F133" s="209"/>
    </row>
  </sheetData>
  <mergeCells count="2">
    <mergeCell ref="A4:G4"/>
    <mergeCell ref="A2:G2"/>
  </mergeCells>
  <hyperlinks>
    <hyperlink ref="C10:F10" location="'Demanda mundial '!A1" display="Demanda mundial de petróleo" xr:uid="{00000000-0004-0000-0000-000000000000}"/>
    <hyperlink ref="C11:F11" location="'Producción mundial '!A1" display="Producción mundial de petróleo" xr:uid="{00000000-0004-0000-0000-000001000000}"/>
    <hyperlink ref="C12:F12" location="'Capac mundial refino'!A1" display="Capacidad mundial de refino" xr:uid="{00000000-0004-0000-0000-000002000000}"/>
    <hyperlink ref="C13:I13" location="'Existencias Crudos y Prod.Petro'!A1" display="Existencias de crudos y productos petrolíferos en países de la OCDE" xr:uid="{00000000-0004-0000-0000-000003000000}"/>
    <hyperlink ref="C19:F19" location="'Demanda mundial GN'!A1" display="Demanda mundial de gas natural" xr:uid="{00000000-0004-0000-0000-000004000000}"/>
    <hyperlink ref="C20:F20" location="'Producción mundial GN'!A1" display="Producción mundial de gas natural" xr:uid="{00000000-0004-0000-0000-000005000000}"/>
    <hyperlink ref="C24:H24" location="'Crudos y Tipos Cambio'!A1" display="Cotizaciones de los crudos de referencia y tipo de cambio" xr:uid="{00000000-0004-0000-0000-000006000000}"/>
    <hyperlink ref="C25:G25" location="'Evo. Precios Spot Crudos'!A1" display="Evolución de los precios spot de crudos" xr:uid="{00000000-0004-0000-0000-000007000000}"/>
    <hyperlink ref="C26:H26" location="'Cotizaciones Internacionales'!A1" display="Cotizaciones internacionales FOB de productos petrolíferos " xr:uid="{00000000-0004-0000-0000-000008000000}"/>
    <hyperlink ref="C27:F27" location="'Márgenes de refino'!A1" display="Indicadores de márgenes de refino" xr:uid="{00000000-0004-0000-0000-000009000000}"/>
    <hyperlink ref="C10" location="'Demanda mundial '!A1" display="Demanda mundial de petróleo" xr:uid="{00000000-0004-0000-0000-00000A000000}"/>
    <hyperlink ref="C34:D34" location="Indicadores!A1" display="Indicadores" xr:uid="{00000000-0004-0000-0000-00000B000000}"/>
    <hyperlink ref="C35:I35" location="'Consumo energía primaria'!A1" display="Consumo anual de energía primaria en España y grado de autoabastecimiento" xr:uid="{00000000-0004-0000-0000-00000C000000}"/>
    <hyperlink ref="C36:G36" location="'Consumo energía final'!A1" display="Consumo anual de energía final en España" xr:uid="{00000000-0004-0000-0000-00000D000000}"/>
    <hyperlink ref="D42:G42" location="'Consumo Anual Prod. Pet.'!A1" display="Consumo anual de productos petrolíferos" xr:uid="{00000000-0004-0000-0000-00000E000000}"/>
    <hyperlink ref="D44:G44" location="'Consumo GLP'!A1" display="Consumo de gases licuados del petróleo" xr:uid="{00000000-0004-0000-0000-000010000000}"/>
    <hyperlink ref="D45:F45" location="'Consumo GNAS'!A1" display="Consumo de gasolinas" xr:uid="{00000000-0004-0000-0000-000011000000}"/>
    <hyperlink ref="D46:G46" location="'BIOS GNAS y GOS'!A1" display="Biocarburantes en gasolinas y gasóleos" xr:uid="{00000000-0004-0000-0000-000012000000}"/>
    <hyperlink ref="D47:F47" location="'Consumo GOS'!A1" display="Consumo de gasóleos" xr:uid="{00000000-0004-0000-0000-000013000000}"/>
    <hyperlink ref="D48:I48" location="'Consumo GNAS y GOS por CCAA'!A1" display="Consumo de gasolinas y gasóleos por Comunidades Autónomas 2012" xr:uid="{00000000-0004-0000-0000-000014000000}"/>
    <hyperlink ref="D49:G49" location="'Consumo Combustibles Auto'!A1" display="Consumo de combustibles de automoción" xr:uid="{00000000-0004-0000-0000-000015000000}"/>
    <hyperlink ref="D50:H50" location="'Evo. anual Parque de Vehículos'!A1" display="Evolución anual del parque de vehículos en España" xr:uid="{00000000-0004-0000-0000-000016000000}"/>
    <hyperlink ref="D52:F52" location="'Consumo QUEROS'!A1" display="Consumo de querosenos" xr:uid="{00000000-0004-0000-0000-000017000000}"/>
    <hyperlink ref="D53:F53" location="'Consumo FOS'!A1" display="Consumo de fuelóleos" xr:uid="{00000000-0004-0000-0000-000018000000}"/>
    <hyperlink ref="D54:F54" location="'Consumo OTROS'!A1" display="Consumo de otros productos" xr:uid="{00000000-0004-0000-0000-000019000000}"/>
    <hyperlink ref="D55:H55" location="'Consumo de Pro. Petr. Sectores'!A1" display="Consumo de productos petrolíferos por sectores " xr:uid="{00000000-0004-0000-0000-00001A000000}"/>
    <hyperlink ref="D59:I59" location="'Importaciones anuales de Crudos'!A1" display="Importaciones anuales de crudos por países y zonas económicas" xr:uid="{00000000-0004-0000-0000-00001B000000}"/>
    <hyperlink ref="D60:J60" location="'Importaciones mensuales Crudos'!A1" display="Importaciones mensuales de crudos por países y zonas económicas 2012" xr:uid="{00000000-0004-0000-0000-00001C000000}"/>
    <hyperlink ref="D61:H61" location="'Evo. Coste CIF'!A1" display="Evolución del coste CIF de los crudos importados " xr:uid="{00000000-0004-0000-0000-00001D000000}"/>
    <hyperlink ref="D62:G62" location="'Calidad de crudos'!A1" display="Calidad de crudos importados 2013" xr:uid="{00000000-0004-0000-0000-00001E000000}"/>
    <hyperlink ref="D63:G63" location="'Com. Ext. Prod. Pet.'!A1" display="Comercio exterior de productos petrolíferos" xr:uid="{00000000-0004-0000-0000-00001F000000}"/>
    <hyperlink ref="D67:F67" location="'Producción Crudo'!A1" display="Producción interior de crudo" xr:uid="{00000000-0004-0000-0000-000020000000}"/>
    <hyperlink ref="D68:G68" location="'Crudo y Mat. Prima Procesados'!A1" display="Crudo y materia prima procesados " xr:uid="{00000000-0004-0000-0000-000021000000}"/>
    <hyperlink ref="D72:I72" location="'Balance Prod. Pet.'!A1" display="Balance de producción y consumo de productos petrolíferos " xr:uid="{00000000-0004-0000-0000-000022000000}"/>
    <hyperlink ref="D79:H79" location="'PVP bombona butano'!A1" display="PVP máximo de la bombona de butano (12,5 kg) " xr:uid="{00000000-0004-0000-0000-000023000000}"/>
    <hyperlink ref="D80:I80" location="'PVP GNAS y GOS auto'!A1" display="PVP de la gasolina 95 I.O. y del gasóleo de automoción en España" xr:uid="{00000000-0004-0000-0000-000024000000}"/>
    <hyperlink ref="D82:F82" location="'PVP GNA 95 IO'!A1" display="PVP de la gasolina 95 I.O." xr:uid="{00000000-0004-0000-0000-000025000000}"/>
    <hyperlink ref="D84:G84" location="'PVP GO auto'!A1" display="PVP del gasóleo de automoción" xr:uid="{00000000-0004-0000-0000-000026000000}"/>
    <hyperlink ref="D86:G86" location="'PVP GO C'!A1" display="PVP del gasóleo de calefacción " xr:uid="{00000000-0004-0000-0000-000027000000}"/>
    <hyperlink ref="D92:G92" location="'Consumo GN'!A1" display="Consumo anual de gas natural" xr:uid="{00000000-0004-0000-0000-000028000000}"/>
    <hyperlink ref="D94:G94" location="'Consumo mensual GN'!A1" display="Consumo mensual de gas natural 2012" xr:uid="{00000000-0004-0000-0000-000029000000}"/>
    <hyperlink ref="D95:J95" location="'Consumo GN por CC.AA.'!A1" display="Consumo de gas natural por Comunidad Autónoma y grupos de presión" xr:uid="{00000000-0004-0000-0000-00002A000000}"/>
    <hyperlink ref="D99:G99" location="'Importaciones GN'!A1" display="Importaciones de gas natural por países" xr:uid="{00000000-0004-0000-0000-00002B000000}"/>
    <hyperlink ref="D101:G101" location="'Exportaciones GN'!A1" display="Exportaciones de gas natural por países" xr:uid="{00000000-0004-0000-0000-00002C000000}"/>
    <hyperlink ref="D100:H100" location="'Importaciones mensuales GN'!A1" display="Importaciones mensuales de gas natural por países 2012" xr:uid="{00000000-0004-0000-0000-00002D000000}"/>
    <hyperlink ref="D102:H102" location="'Exportaciones mensuales GN'!A1" display="Exportaciones mensuales de gas natural por países 2012" xr:uid="{00000000-0004-0000-0000-00002E000000}"/>
    <hyperlink ref="D110:G110" location="'Producción GN'!A1" display="Producción interior de gas natural" xr:uid="{00000000-0004-0000-0000-00002F000000}"/>
    <hyperlink ref="D111:H111" location="'Balance GN'!A1" display="Balance de producción y consumo de gas natural 2012" xr:uid="{00000000-0004-0000-0000-000030000000}"/>
    <hyperlink ref="D116:H116" location="'PVP max TUR GN'!A1" display="PVP máximo de tarifas último recurso de gas natural" xr:uid="{00000000-0004-0000-0000-000031000000}"/>
    <hyperlink ref="C130:F130" location="'Existencias anuales GN'!A1" display="Existencias anuales de gas natural" xr:uid="{00000000-0004-0000-0000-000032000000}"/>
    <hyperlink ref="C131:G131" location="'Existencias mensuales GN'!A1" display="Existencias mensuales de gas natural 2012" xr:uid="{00000000-0004-0000-0000-000033000000}"/>
    <hyperlink ref="C129:I129" location="'Stocks en días de importaciones'!A1" display="Nivel de stocks en España calculado en días de importaciones netas" xr:uid="{00000000-0004-0000-0000-000034000000}"/>
    <hyperlink ref="C123:E123" location="'Stocks totales OCDE'!A1" display="Stocks totales OCDE" xr:uid="{00000000-0004-0000-0000-000035000000}"/>
    <hyperlink ref="C124:I124" location="'EMS de Prod. Pet. España'!A1" display="Existencias mínimas de seguridad de productos petrolíferos en España " xr:uid="{00000000-0004-0000-0000-000036000000}"/>
    <hyperlink ref="C125:I125" location="'Stocks crudo y mat. prim España'!A1" display="Stocks de crudo, materias primas y productos petrolíferos en España" xr:uid="{00000000-0004-0000-0000-000037000000}"/>
    <hyperlink ref="C127:I127" location="'Tipos Almacenamientos Reservas'!A1" display="Tipos de almacenamiento de reservas estratégicas en España 2012" xr:uid="{00000000-0004-0000-0000-000038000000}"/>
    <hyperlink ref="D51:H51" location="'Puntos de venta EESS'!A1" display="Evolución de los puntos de venta en España" xr:uid="{00000000-0004-0000-0000-000039000000}"/>
    <hyperlink ref="D74:G74" location="'Capacidad total Refinerías'!A1" display="Capacidad total de las refinerías" xr:uid="{00000000-0004-0000-0000-00003A000000}"/>
    <hyperlink ref="D73:G73" location="'Capacidad Refinerías españolas'!A1" display="Capacidad de las refinerías españolas" xr:uid="{00000000-0004-0000-0000-00003B000000}"/>
    <hyperlink ref="D103:H103" location="'Importaciones GN punto entrada'!A1" display="Importaciones de gas natural por punto de entrada " xr:uid="{00000000-0004-0000-0000-00003C000000}"/>
    <hyperlink ref="D105:H105" location="'Exportaciones GN punto salida'!A1" display="Exportacioness de gas natural por punto de salida" xr:uid="{00000000-0004-0000-0000-00003D000000}"/>
    <hyperlink ref="D104:I104" location="'Imp.mensuales GN punto entrada'!A1" display="Importaciones mensuales de gas natural por punto entrada 2013" xr:uid="{00000000-0004-0000-0000-00003E000000}"/>
    <hyperlink ref="D117:H117" location="'Coste Aprovisionamiento'!A1" display="Evolución del coste de aprovisionamiento gas natural" xr:uid="{00000000-0004-0000-0000-00003F000000}"/>
    <hyperlink ref="D75:F75" location="'Produccion bruta de refineria'!A1" display="Produccion bruta de refineria" xr:uid="{00000000-0004-0000-0000-000040000000}"/>
    <hyperlink ref="C28:G28" location="'Precios spot gas natural'!A1" display="Cotizaciones de gas natural y tipo de cambio" xr:uid="{00000000-0004-0000-0000-000041000000}"/>
    <hyperlink ref="D75:G75" location="'Produccion bruta de refinería'!A1" display="Produccion bruta de refineria" xr:uid="{00000000-0004-0000-0000-000042000000}"/>
    <hyperlink ref="C14:H14" location="'Demanda comb. auto Europa OCDE'!A1" display="Demanda de combustibles de automoción Europa OCDE" xr:uid="{00000000-0004-0000-0000-000043000000}"/>
    <hyperlink ref="C15:J15" location="'Evol. mensual comb auto Eu-OCDE'!A1" display="Evolución mensual de la demanda de combustibles de automoción Europa OCDE 2015" xr:uid="{00000000-0004-0000-0000-000044000000}"/>
    <hyperlink ref="A133:F133" location="'Unidades y factores conversión'!A1" display="Unidades y factores de conversión utilizados " xr:uid="{00000000-0004-0000-0000-000045000000}"/>
    <hyperlink ref="C126:F126" location="'Reservas Estratégicas España'!A1" display="Reservas estratégicas en España" xr:uid="{00000000-0004-0000-0000-000046000000}"/>
    <hyperlink ref="C128:H128" location="'Localización Reservas'!A1" display="Evolución de la localización de reservas estratégicas en España" xr:uid="{00000000-0004-0000-0000-000047000000}"/>
    <hyperlink ref="D65:J65" location="'Importaciones por grupo y pais'!A1" display="Importaciones por grupos de productos petrolíferos y países de procedencia 2017" xr:uid="{00000000-0004-0000-0000-000049000000}"/>
    <hyperlink ref="D66:J66" location="'Exportaciones por grupo y pais'!A1" display="Exportaciones por grupos de productos petrolíferos y países de destino 2017" xr:uid="{00000000-0004-0000-0000-00004A000000}"/>
    <hyperlink ref="D48" location="'Consumo GNAS y GOS por CCAA'!A1" display="Consumo de gasolinas y gasóleos por Comunidades Autónomas 2020" xr:uid="{00000000-0004-0000-0000-00004C000000}"/>
    <hyperlink ref="D60" location="'Importaciones mensuales Crudos'!A1" display="Importaciones mensuales de crudos por países y zonas económicas 2020" xr:uid="{00000000-0004-0000-0000-00004D000000}"/>
    <hyperlink ref="D62" location="'Calidad de crudos'!A1" display="Calidad de crudos importados 2020" xr:uid="{00000000-0004-0000-0000-00004E000000}"/>
    <hyperlink ref="D65" location="'Importaciones por grupo y pais'!A1" display="Importaciones por grupos de productos petrolíferos y países de procedencia 2020" xr:uid="{00000000-0004-0000-0000-000050000000}"/>
    <hyperlink ref="D66" location="'Exportaciones por grupo y pais'!A1" display="Exportaciones por grupos de productos petrolíferos y países de destino 2020" xr:uid="{00000000-0004-0000-0000-000051000000}"/>
    <hyperlink ref="D94" location="'Consumo mensual GN'!A1" display="Consumo mensual de gas natural 2020" xr:uid="{00000000-0004-0000-0000-000052000000}"/>
    <hyperlink ref="D100" location="'Importaciones mensuales GN'!A1" display="Importaciones mensuales de gas natural por países 2020" xr:uid="{00000000-0004-0000-0000-000053000000}"/>
    <hyperlink ref="D102" location="'Exportaciones mensuales GN'!A1" display="Exportaciones mensuales de gas natural por países 2020" xr:uid="{00000000-0004-0000-0000-000054000000}"/>
    <hyperlink ref="D104" location="'Imp.mensuales GN punto entrada'!A1" display="Importaciones mensuales de gas natural por punto de entrada 2020" xr:uid="{00000000-0004-0000-0000-000055000000}"/>
    <hyperlink ref="C127" location="'Tipos Almacenamientos Reservas'!A1" display="Tipos de almacenamiento de reservas estratégicas en España 2020" xr:uid="{00000000-0004-0000-0000-000056000000}"/>
    <hyperlink ref="C131" location="'Existencias mensuales GN'!A1" display="Existencias mensuales de gas natural 2020" xr:uid="{00000000-0004-0000-0000-000057000000}"/>
    <hyperlink ref="C15" location="'Evol. mensual comb auto Eu-OCDE'!A1" display="Evolución mensual de la demanda de combustibles de automoción Europa OCDE 2020" xr:uid="{00000000-0004-0000-0000-000058000000}"/>
    <hyperlink ref="C127:H127" location="'Tipos Almacenamiento Reservas'!A1" display="Tipos de almacenamiento de reservas estratégicas en España 2020" xr:uid="{00000000-0004-0000-0000-000059000000}"/>
    <hyperlink ref="D106:I106" location="'Exp. mensuales GN punto salida'!A1" display="Exportaciones mensuales de gas natural por punto de salida 2021" xr:uid="{00000000-0004-0000-0000-00005D000000}"/>
    <hyperlink ref="D95" location="'Consumo GN por CC.AA.'!A1" display="Consumo de gas natural por Comunidades Autónomas y tramos de presión" xr:uid="{00000000-0004-0000-0000-00005E000000}"/>
    <hyperlink ref="D93:H93" location="'Consumo GN por tramos presión '!A1" display="Consumo anual de gas natural por tramos de presión" xr:uid="{00000000-0004-0000-0000-00005F000000}"/>
    <hyperlink ref="D43:H43" location="'Evo. mensual Consumo Prod. Pet.'!A1" display="Consumo mensual de productos petrolíferos 2024" xr:uid="{913C197E-84D2-4AB6-8AB2-D50D69F0EB63}"/>
    <hyperlink ref="D64:J64" location="'Evo. mensual Com. Ext. Prod.Pet'!A1" display="Evolución mensual del comercio exterior de productos petrolíferos 2024" xr:uid="{62FBC015-4BEF-4BA4-B066-406D12ADCFC5}"/>
    <hyperlink ref="D85:H85" location="'PVP Medio GO C 2024'!A1" display="PVP medio del gasóleo de calefacción 2024" xr:uid="{4BFFBA23-CA71-488F-A335-FCCCCCE7182E}"/>
    <hyperlink ref="D83:H83" location="'PVP Medio GO auto 2024'!A1" display="PVP medio del gasóleo de automoción 2024" xr:uid="{F01C5E86-BC7B-45F5-B4A1-C94BBF29CFE0}"/>
    <hyperlink ref="D81:G81" location="'PVP Medio GNA 95 IO 2024'!A1" display="PVP medio de la gasolina 95 I.O. 2024" xr:uid="{ADBC57EA-1243-4BFB-80C7-882D4E38EB36}"/>
  </hyperlinks>
  <pageMargins left="0.15748031496062992" right="0.23622047244094491" top="0.62992125984251968" bottom="0.55118110236220474" header="0.31496062992125984" footer="0.31496062992125984"/>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2">
    <pageSetUpPr fitToPage="1"/>
  </sheetPr>
  <dimension ref="A1:S15"/>
  <sheetViews>
    <sheetView workbookViewId="0">
      <selection sqref="A1:F2"/>
    </sheetView>
  </sheetViews>
  <sheetFormatPr baseColWidth="10" defaultColWidth="11.42578125" defaultRowHeight="13.7" customHeight="1"/>
  <cols>
    <col min="1" max="1" width="19.85546875" style="3" customWidth="1"/>
    <col min="2" max="19" width="9.7109375" style="3" customWidth="1"/>
    <col min="20" max="16384" width="11.42578125" style="3"/>
  </cols>
  <sheetData>
    <row r="1" spans="1:19" ht="13.7" customHeight="1">
      <c r="A1" s="982" t="s">
        <v>155</v>
      </c>
      <c r="B1" s="982"/>
      <c r="C1" s="982"/>
      <c r="D1" s="982"/>
      <c r="E1" s="982"/>
      <c r="F1" s="982"/>
      <c r="H1" s="775" t="s">
        <v>215</v>
      </c>
    </row>
    <row r="2" spans="1:19" ht="13.7" customHeight="1">
      <c r="A2" s="982"/>
      <c r="B2" s="982"/>
      <c r="C2" s="982"/>
      <c r="D2" s="982"/>
      <c r="E2" s="982"/>
      <c r="F2" s="982"/>
      <c r="S2" s="4" t="s">
        <v>156</v>
      </c>
    </row>
    <row r="3" spans="1:19" ht="13.7" customHeight="1">
      <c r="B3" s="1004" t="s">
        <v>157</v>
      </c>
      <c r="C3" s="1004"/>
      <c r="D3" s="1004"/>
      <c r="E3" s="1004"/>
      <c r="F3" s="1004"/>
      <c r="G3" s="101"/>
      <c r="H3" s="1005" t="s">
        <v>895</v>
      </c>
      <c r="I3" s="993"/>
      <c r="J3" s="993"/>
      <c r="K3" s="993"/>
      <c r="L3" s="993"/>
      <c r="M3" s="993"/>
      <c r="N3" s="993"/>
      <c r="O3" s="993"/>
      <c r="P3" s="993"/>
      <c r="Q3" s="993"/>
      <c r="R3" s="993"/>
      <c r="S3" s="993"/>
    </row>
    <row r="4" spans="1:19" ht="13.7" customHeight="1">
      <c r="A4" s="95"/>
      <c r="B4" s="157">
        <v>2020</v>
      </c>
      <c r="C4" s="157">
        <v>2021</v>
      </c>
      <c r="D4" s="157">
        <v>2022</v>
      </c>
      <c r="E4" s="157">
        <v>2023</v>
      </c>
      <c r="F4" s="157">
        <v>2024</v>
      </c>
      <c r="G4" s="166" t="s">
        <v>158</v>
      </c>
      <c r="H4" s="167" t="s">
        <v>159</v>
      </c>
      <c r="I4" s="167" t="s">
        <v>160</v>
      </c>
      <c r="J4" s="167" t="s">
        <v>161</v>
      </c>
      <c r="K4" s="167" t="s">
        <v>162</v>
      </c>
      <c r="L4" s="167" t="s">
        <v>161</v>
      </c>
      <c r="M4" s="167" t="s">
        <v>163</v>
      </c>
      <c r="N4" s="167" t="s">
        <v>163</v>
      </c>
      <c r="O4" s="167" t="s">
        <v>162</v>
      </c>
      <c r="P4" s="167" t="s">
        <v>164</v>
      </c>
      <c r="Q4" s="167" t="s">
        <v>165</v>
      </c>
      <c r="R4" s="167" t="s">
        <v>166</v>
      </c>
      <c r="S4" s="167" t="s">
        <v>167</v>
      </c>
    </row>
    <row r="5" spans="1:19" ht="13.7" customHeight="1">
      <c r="A5" s="15" t="s">
        <v>168</v>
      </c>
      <c r="B5" s="168">
        <v>41.903206106870229</v>
      </c>
      <c r="C5" s="168">
        <v>70.740076628352483</v>
      </c>
      <c r="D5" s="168">
        <v>101.01430769230768</v>
      </c>
      <c r="E5" s="168">
        <v>82.513461538461584</v>
      </c>
      <c r="F5" s="169">
        <v>80.502099236641328</v>
      </c>
      <c r="G5" s="170">
        <v>-2.4376171649067357</v>
      </c>
      <c r="H5" s="171">
        <v>80.018260869565225</v>
      </c>
      <c r="I5" s="168">
        <v>83.478095238095236</v>
      </c>
      <c r="J5" s="168">
        <v>85.444761904761904</v>
      </c>
      <c r="K5" s="168">
        <v>89.766818181818181</v>
      </c>
      <c r="L5" s="168">
        <v>81.703913043478252</v>
      </c>
      <c r="M5" s="168">
        <v>82.246000000000009</v>
      </c>
      <c r="N5" s="168">
        <v>85.153043478260869</v>
      </c>
      <c r="O5" s="168">
        <v>80.354545454545445</v>
      </c>
      <c r="P5" s="168">
        <v>74.016666666666652</v>
      </c>
      <c r="Q5" s="168">
        <v>75.632608695652166</v>
      </c>
      <c r="R5" s="168">
        <v>74.345238095238116</v>
      </c>
      <c r="S5" s="168">
        <v>73.786363636363632</v>
      </c>
    </row>
    <row r="6" spans="1:19" ht="13.7" customHeight="1">
      <c r="A6" s="7" t="s">
        <v>169</v>
      </c>
      <c r="B6" s="168">
        <v>39.37458015267179</v>
      </c>
      <c r="C6" s="168">
        <v>68.065019157088116</v>
      </c>
      <c r="D6" s="168">
        <v>94.939730769230735</v>
      </c>
      <c r="E6" s="168">
        <v>77.556519230769283</v>
      </c>
      <c r="F6" s="169">
        <v>76.613320610686998</v>
      </c>
      <c r="G6" s="170">
        <v>-1.2161435678615273</v>
      </c>
      <c r="H6" s="171">
        <v>74.001304347826093</v>
      </c>
      <c r="I6" s="168">
        <v>77.36333333333333</v>
      </c>
      <c r="J6" s="168">
        <v>81.405714285714268</v>
      </c>
      <c r="K6" s="168">
        <v>85.347272727272724</v>
      </c>
      <c r="L6" s="168">
        <v>79.957391304347809</v>
      </c>
      <c r="M6" s="168">
        <v>79.91249999999998</v>
      </c>
      <c r="N6" s="168">
        <v>81.947826086956525</v>
      </c>
      <c r="O6" s="168">
        <v>76.683181818181822</v>
      </c>
      <c r="P6" s="168">
        <v>70.439999999999984</v>
      </c>
      <c r="Q6" s="168">
        <v>72.164347826086953</v>
      </c>
      <c r="R6" s="168">
        <v>69.941428571428574</v>
      </c>
      <c r="S6" s="168">
        <v>70.089999999999989</v>
      </c>
    </row>
    <row r="7" spans="1:19" ht="13.7" customHeight="1">
      <c r="A7" s="28" t="s">
        <v>170</v>
      </c>
      <c r="B7" s="172">
        <v>1.1421961089494168</v>
      </c>
      <c r="C7" s="172">
        <v>1.18274031007752</v>
      </c>
      <c r="D7" s="172">
        <v>1.0530486381322954</v>
      </c>
      <c r="E7" s="172">
        <v>1.0812686274509802</v>
      </c>
      <c r="F7" s="173">
        <v>1.0823804687500003</v>
      </c>
      <c r="G7" s="174">
        <v>0.10282748160752586</v>
      </c>
      <c r="H7" s="175">
        <v>1.0905136363636365</v>
      </c>
      <c r="I7" s="172">
        <v>1.0794714285714286</v>
      </c>
      <c r="J7" s="172">
        <v>1.0872199999999999</v>
      </c>
      <c r="K7" s="172">
        <v>1.0727761904761903</v>
      </c>
      <c r="L7" s="172">
        <v>1.0812227272727275</v>
      </c>
      <c r="M7" s="172">
        <v>1.0759000000000001</v>
      </c>
      <c r="N7" s="172">
        <v>1.0844086956521741</v>
      </c>
      <c r="O7" s="172">
        <v>1.1012181818181819</v>
      </c>
      <c r="P7" s="172">
        <v>1.1105999999999998</v>
      </c>
      <c r="Q7" s="172">
        <v>1.0904347826086955</v>
      </c>
      <c r="R7" s="172">
        <v>1.0630142857142857</v>
      </c>
      <c r="S7" s="172">
        <v>1.0478749999999999</v>
      </c>
    </row>
    <row r="8" spans="1:19" ht="13.7" customHeight="1">
      <c r="A8" s="45" t="s">
        <v>889</v>
      </c>
      <c r="S8" s="4" t="s">
        <v>171</v>
      </c>
    </row>
    <row r="13" spans="1:19" ht="13.7" customHeight="1">
      <c r="R13" s="164"/>
      <c r="S13" s="164"/>
    </row>
    <row r="14" spans="1:19" ht="13.7" customHeight="1">
      <c r="R14" s="164"/>
      <c r="S14" s="164"/>
    </row>
    <row r="15" spans="1:19" ht="13.7" customHeight="1">
      <c r="R15" s="164"/>
      <c r="S15" s="164"/>
    </row>
  </sheetData>
  <mergeCells count="3">
    <mergeCell ref="A1:F2"/>
    <mergeCell ref="B3:F3"/>
    <mergeCell ref="H3:S3"/>
  </mergeCells>
  <hyperlinks>
    <hyperlink ref="H1" location="INDICE!A1" display="Contents" xr:uid="{00000000-0004-0000-0900-000000000000}"/>
  </hyperlinks>
  <printOptions horizontalCentered="1"/>
  <pageMargins left="0.70866141732283472" right="0.70866141732283472" top="0.74803149606299213" bottom="0.74803149606299213" header="0.31496062992125984" footer="0.31496062992125984"/>
  <pageSetup paperSize="9" scale="6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3">
    <pageSetUpPr fitToPage="1"/>
  </sheetPr>
  <dimension ref="A1:S26"/>
  <sheetViews>
    <sheetView workbookViewId="0">
      <selection sqref="A1:D2"/>
    </sheetView>
  </sheetViews>
  <sheetFormatPr baseColWidth="10" defaultColWidth="11.42578125" defaultRowHeight="13.7" customHeight="1"/>
  <cols>
    <col min="1" max="1" width="18.85546875" style="3" customWidth="1"/>
    <col min="2" max="20" width="9.7109375" style="3" customWidth="1"/>
    <col min="21" max="16384" width="11.42578125" style="3"/>
  </cols>
  <sheetData>
    <row r="1" spans="1:19" ht="13.7" customHeight="1">
      <c r="A1" s="982" t="s">
        <v>172</v>
      </c>
      <c r="B1" s="982"/>
      <c r="C1" s="982"/>
      <c r="D1" s="982"/>
      <c r="E1" s="1"/>
      <c r="H1" s="775" t="s">
        <v>215</v>
      </c>
    </row>
    <row r="2" spans="1:19" ht="13.7" customHeight="1">
      <c r="A2" s="987"/>
      <c r="B2" s="982"/>
      <c r="C2" s="982"/>
      <c r="D2" s="982"/>
      <c r="E2" s="1"/>
      <c r="S2" s="4" t="s">
        <v>156</v>
      </c>
    </row>
    <row r="3" spans="1:19" ht="13.7" customHeight="1">
      <c r="A3" s="94"/>
      <c r="B3" s="1004" t="s">
        <v>157</v>
      </c>
      <c r="C3" s="1004"/>
      <c r="D3" s="1004"/>
      <c r="E3" s="1004"/>
      <c r="F3" s="1004"/>
      <c r="G3" s="1006"/>
      <c r="H3" s="993" t="s">
        <v>895</v>
      </c>
      <c r="I3" s="993"/>
      <c r="J3" s="993"/>
      <c r="K3" s="993"/>
      <c r="L3" s="993"/>
      <c r="M3" s="993"/>
      <c r="N3" s="993"/>
      <c r="O3" s="993"/>
      <c r="P3" s="993"/>
      <c r="Q3" s="993"/>
      <c r="R3" s="993"/>
      <c r="S3" s="993"/>
    </row>
    <row r="4" spans="1:19" ht="13.7" customHeight="1">
      <c r="A4" s="95"/>
      <c r="B4" s="176">
        <v>2020</v>
      </c>
      <c r="C4" s="176">
        <v>2021</v>
      </c>
      <c r="D4" s="176">
        <v>2022</v>
      </c>
      <c r="E4" s="176">
        <v>2023</v>
      </c>
      <c r="F4" s="787">
        <v>2024</v>
      </c>
      <c r="G4" s="873" t="s">
        <v>158</v>
      </c>
      <c r="H4" s="177" t="s">
        <v>159</v>
      </c>
      <c r="I4" s="177" t="s">
        <v>160</v>
      </c>
      <c r="J4" s="177" t="s">
        <v>161</v>
      </c>
      <c r="K4" s="177" t="s">
        <v>162</v>
      </c>
      <c r="L4" s="177" t="s">
        <v>161</v>
      </c>
      <c r="M4" s="178" t="s">
        <v>163</v>
      </c>
      <c r="N4" s="179" t="s">
        <v>163</v>
      </c>
      <c r="O4" s="177" t="s">
        <v>162</v>
      </c>
      <c r="P4" s="177" t="s">
        <v>164</v>
      </c>
      <c r="Q4" s="177" t="s">
        <v>165</v>
      </c>
      <c r="R4" s="177" t="s">
        <v>166</v>
      </c>
      <c r="S4" s="177" t="s">
        <v>167</v>
      </c>
    </row>
    <row r="5" spans="1:19" ht="13.7" customHeight="1">
      <c r="A5" s="788" t="s">
        <v>173</v>
      </c>
      <c r="B5" s="46"/>
      <c r="C5" s="46"/>
      <c r="D5" s="46"/>
      <c r="E5" s="46"/>
      <c r="F5" s="874"/>
      <c r="G5" s="789"/>
      <c r="H5" s="67"/>
      <c r="I5" s="67"/>
      <c r="J5" s="67"/>
      <c r="K5" s="67"/>
      <c r="L5" s="67"/>
      <c r="M5" s="67"/>
      <c r="N5" s="67"/>
      <c r="O5" s="67"/>
      <c r="P5" s="67"/>
      <c r="Q5" s="67"/>
      <c r="R5" s="67"/>
      <c r="S5" s="67"/>
    </row>
    <row r="6" spans="1:19" ht="13.7" customHeight="1">
      <c r="A6" s="132" t="s">
        <v>174</v>
      </c>
      <c r="B6" s="49">
        <v>40.261946564885491</v>
      </c>
      <c r="C6" s="49">
        <v>69.03295019157089</v>
      </c>
      <c r="D6" s="49">
        <v>101.02561538461538</v>
      </c>
      <c r="E6" s="49">
        <v>85.000269230769177</v>
      </c>
      <c r="F6" s="875">
        <v>81.187213740457963</v>
      </c>
      <c r="G6" s="180">
        <v>-4.485933426821342</v>
      </c>
      <c r="H6" s="49">
        <v>81.853478260869565</v>
      </c>
      <c r="I6" s="49">
        <v>82.4647619047619</v>
      </c>
      <c r="J6" s="49">
        <v>85.329047619047628</v>
      </c>
      <c r="K6" s="49">
        <v>89.192727272727282</v>
      </c>
      <c r="L6" s="49">
        <v>83.605652173913043</v>
      </c>
      <c r="M6" s="49">
        <v>84.632500000000022</v>
      </c>
      <c r="N6" s="49">
        <v>87.233913043478282</v>
      </c>
      <c r="O6" s="49">
        <v>82.981818181818184</v>
      </c>
      <c r="P6" s="49">
        <v>75.045238095238091</v>
      </c>
      <c r="Q6" s="49">
        <v>75.723478260869584</v>
      </c>
      <c r="R6" s="49">
        <v>73.05523809523811</v>
      </c>
      <c r="S6" s="49">
        <v>72.872727272727289</v>
      </c>
    </row>
    <row r="7" spans="1:19" ht="13.7" customHeight="1">
      <c r="A7" s="132" t="s">
        <v>175</v>
      </c>
      <c r="B7" s="49">
        <v>42.679501915708805</v>
      </c>
      <c r="C7" s="49">
        <v>69.197751937984521</v>
      </c>
      <c r="D7" s="49">
        <v>95.503423076923013</v>
      </c>
      <c r="E7" s="49">
        <v>81.928687258687219</v>
      </c>
      <c r="F7" s="875">
        <v>80.976150793650831</v>
      </c>
      <c r="G7" s="180">
        <v>-1.1626409465451126</v>
      </c>
      <c r="H7" s="49">
        <v>79.738181818181815</v>
      </c>
      <c r="I7" s="49">
        <v>82.785499999999999</v>
      </c>
      <c r="J7" s="49">
        <v>86.469500000000011</v>
      </c>
      <c r="K7" s="49">
        <v>90.96238095238094</v>
      </c>
      <c r="L7" s="49">
        <v>84.523333333333341</v>
      </c>
      <c r="M7" s="49">
        <v>84.105263157894726</v>
      </c>
      <c r="N7" s="49">
        <v>85.281304347826079</v>
      </c>
      <c r="O7" s="49">
        <v>80.162380952380943</v>
      </c>
      <c r="P7" s="49">
        <v>73.895238095238099</v>
      </c>
      <c r="Q7" s="49">
        <v>76.25272727272727</v>
      </c>
      <c r="R7" s="49">
        <v>74.100476190476186</v>
      </c>
      <c r="S7" s="49">
        <v>73.957142857142841</v>
      </c>
    </row>
    <row r="8" spans="1:19" ht="13.7" customHeight="1">
      <c r="A8" s="132" t="s">
        <v>176</v>
      </c>
      <c r="B8" s="49">
        <v>39.647595419847335</v>
      </c>
      <c r="C8" s="49">
        <v>67.872567049808453</v>
      </c>
      <c r="D8" s="49">
        <v>99.276961538461549</v>
      </c>
      <c r="E8" s="49">
        <v>83.257961538461615</v>
      </c>
      <c r="F8" s="875">
        <v>79.73530534351147</v>
      </c>
      <c r="G8" s="180">
        <v>-4.2310142235740811</v>
      </c>
      <c r="H8" s="49">
        <v>80.103478260869565</v>
      </c>
      <c r="I8" s="49">
        <v>80.855238095238093</v>
      </c>
      <c r="J8" s="49">
        <v>83.676666666666648</v>
      </c>
      <c r="K8" s="49">
        <v>87.63818181818182</v>
      </c>
      <c r="L8" s="49">
        <v>82.146956521739142</v>
      </c>
      <c r="M8" s="49">
        <v>83.182500000000005</v>
      </c>
      <c r="N8" s="49">
        <v>85.783913043478265</v>
      </c>
      <c r="O8" s="49">
        <v>81.484090909090909</v>
      </c>
      <c r="P8" s="49">
        <v>73.588095238095221</v>
      </c>
      <c r="Q8" s="49">
        <v>74.377826086956517</v>
      </c>
      <c r="R8" s="49">
        <v>72.333809523809506</v>
      </c>
      <c r="S8" s="49">
        <v>71.422727272727286</v>
      </c>
    </row>
    <row r="9" spans="1:19" ht="13.7" customHeight="1">
      <c r="A9" s="132" t="s">
        <v>177</v>
      </c>
      <c r="B9" s="49">
        <v>37.671259541984732</v>
      </c>
      <c r="C9" s="49">
        <v>66.334061302682017</v>
      </c>
      <c r="D9" s="49">
        <v>96.22311538461544</v>
      </c>
      <c r="E9" s="49">
        <v>81.225653846153818</v>
      </c>
      <c r="F9" s="875">
        <v>77.900572519083951</v>
      </c>
      <c r="G9" s="180">
        <v>-4.0936344241288225</v>
      </c>
      <c r="H9" s="49">
        <v>77.853478260869565</v>
      </c>
      <c r="I9" s="49">
        <v>79.057619047619056</v>
      </c>
      <c r="J9" s="49">
        <v>81.926666666666648</v>
      </c>
      <c r="K9" s="49">
        <v>85.88818181818182</v>
      </c>
      <c r="L9" s="49">
        <v>80.396956521739142</v>
      </c>
      <c r="M9" s="49">
        <v>81.337500000000006</v>
      </c>
      <c r="N9" s="49">
        <v>83.933913043478256</v>
      </c>
      <c r="O9" s="49">
        <v>79.681818181818159</v>
      </c>
      <c r="P9" s="49">
        <v>71.788095238095252</v>
      </c>
      <c r="Q9" s="49">
        <v>72.577826086956534</v>
      </c>
      <c r="R9" s="49">
        <v>70.533809523809524</v>
      </c>
      <c r="S9" s="49">
        <v>69.622727272727289</v>
      </c>
    </row>
    <row r="10" spans="1:19" ht="13.7" customHeight="1">
      <c r="A10" s="132" t="s">
        <v>178</v>
      </c>
      <c r="B10" s="49">
        <v>40.685803921568628</v>
      </c>
      <c r="C10" s="49">
        <v>69.93433070866142</v>
      </c>
      <c r="D10" s="49">
        <v>99.368339920948671</v>
      </c>
      <c r="E10" s="90">
        <v>81.969563492063457</v>
      </c>
      <c r="F10" s="790">
        <v>81.367204724409461</v>
      </c>
      <c r="G10" s="181">
        <v>-0.73485662481577174</v>
      </c>
      <c r="H10" s="90">
        <v>80.971363636363634</v>
      </c>
      <c r="I10" s="90">
        <v>84.329047619047628</v>
      </c>
      <c r="J10" s="90">
        <v>86.256999999999977</v>
      </c>
      <c r="K10" s="90">
        <v>90.78619047619047</v>
      </c>
      <c r="L10" s="90">
        <v>82.597619047619048</v>
      </c>
      <c r="M10" s="90">
        <v>83.095499999999987</v>
      </c>
      <c r="N10" s="90">
        <v>86.003478260869542</v>
      </c>
      <c r="O10" s="90">
        <v>81.203333333333319</v>
      </c>
      <c r="P10" s="90">
        <v>74.866190476190482</v>
      </c>
      <c r="Q10" s="90">
        <v>76.481739130434789</v>
      </c>
      <c r="R10" s="90">
        <v>75.196190476190466</v>
      </c>
      <c r="S10" s="90">
        <v>74.656999999999996</v>
      </c>
    </row>
    <row r="11" spans="1:19" ht="13.7" customHeight="1">
      <c r="A11" s="791" t="s">
        <v>179</v>
      </c>
      <c r="B11" s="119"/>
      <c r="C11" s="119"/>
      <c r="D11" s="119"/>
      <c r="E11" s="49"/>
      <c r="F11" s="875"/>
      <c r="G11" s="180"/>
      <c r="H11" s="119"/>
      <c r="I11" s="119"/>
      <c r="J11" s="119"/>
      <c r="K11" s="119"/>
      <c r="L11" s="119"/>
      <c r="M11" s="119"/>
      <c r="N11" s="119"/>
      <c r="O11" s="119"/>
      <c r="P11" s="119"/>
      <c r="Q11" s="119"/>
      <c r="R11" s="119"/>
      <c r="S11" s="119"/>
    </row>
    <row r="12" spans="1:19" ht="13.7" customHeight="1">
      <c r="A12" s="132" t="s">
        <v>180</v>
      </c>
      <c r="B12" s="49">
        <v>42.230313725490198</v>
      </c>
      <c r="C12" s="49">
        <v>70.754055118110188</v>
      </c>
      <c r="D12" s="49">
        <v>104.52150197628463</v>
      </c>
      <c r="E12" s="49">
        <v>83.534246031746065</v>
      </c>
      <c r="F12" s="875">
        <v>81.067204724409407</v>
      </c>
      <c r="G12" s="180">
        <v>-2.9533292326587746</v>
      </c>
      <c r="H12" s="49">
        <v>80.671363636363637</v>
      </c>
      <c r="I12" s="49">
        <v>84.029047619047603</v>
      </c>
      <c r="J12" s="49">
        <v>85.957000000000022</v>
      </c>
      <c r="K12" s="49">
        <v>90.486190476190473</v>
      </c>
      <c r="L12" s="49">
        <v>82.297619047619051</v>
      </c>
      <c r="M12" s="49">
        <v>82.795499999999976</v>
      </c>
      <c r="N12" s="49">
        <v>85.703478260869574</v>
      </c>
      <c r="O12" s="49">
        <v>80.903333333333322</v>
      </c>
      <c r="P12" s="49">
        <v>74.566190476190485</v>
      </c>
      <c r="Q12" s="49">
        <v>76.181739130434792</v>
      </c>
      <c r="R12" s="49">
        <v>74.896190476190469</v>
      </c>
      <c r="S12" s="49">
        <v>74.356999999999999</v>
      </c>
    </row>
    <row r="13" spans="1:19" ht="13.7" customHeight="1">
      <c r="A13" s="132" t="s">
        <v>181</v>
      </c>
      <c r="B13" s="49">
        <v>40.28217557251908</v>
      </c>
      <c r="C13" s="49">
        <v>69.022461538461499</v>
      </c>
      <c r="D13" s="49">
        <v>101.49069230769229</v>
      </c>
      <c r="E13" s="49">
        <v>82.152769230769223</v>
      </c>
      <c r="F13" s="875">
        <v>79.595916030534397</v>
      </c>
      <c r="G13" s="180">
        <v>-3.1123152928083986</v>
      </c>
      <c r="H13" s="49">
        <v>79.470434782608677</v>
      </c>
      <c r="I13" s="49">
        <v>83.466190476190448</v>
      </c>
      <c r="J13" s="49">
        <v>85.351904761904763</v>
      </c>
      <c r="K13" s="49">
        <v>89.360000000000014</v>
      </c>
      <c r="L13" s="49">
        <v>81.153913043478255</v>
      </c>
      <c r="M13" s="49">
        <v>80.995999999999995</v>
      </c>
      <c r="N13" s="49">
        <v>84.13130434782606</v>
      </c>
      <c r="O13" s="49">
        <v>79.818181818181799</v>
      </c>
      <c r="P13" s="49">
        <v>73.045238095238091</v>
      </c>
      <c r="Q13" s="49">
        <v>74.256521739130434</v>
      </c>
      <c r="R13" s="49">
        <v>72.161904761904779</v>
      </c>
      <c r="S13" s="49">
        <v>71.840000000000018</v>
      </c>
    </row>
    <row r="14" spans="1:19" ht="13.7" customHeight="1">
      <c r="A14" s="132" t="s">
        <v>182</v>
      </c>
      <c r="B14" s="90">
        <v>42.186431372549009</v>
      </c>
      <c r="C14" s="90">
        <v>71.045000000000002</v>
      </c>
      <c r="D14" s="90">
        <v>104.90822134387354</v>
      </c>
      <c r="E14" s="90">
        <v>85.182063492063463</v>
      </c>
      <c r="F14" s="790">
        <v>82.56425196850391</v>
      </c>
      <c r="G14" s="181">
        <v>-3.0731957130898269</v>
      </c>
      <c r="H14" s="49">
        <v>82.178181818181798</v>
      </c>
      <c r="I14" s="49">
        <v>86.079047619047628</v>
      </c>
      <c r="J14" s="49">
        <v>88.801999999999992</v>
      </c>
      <c r="K14" s="49">
        <v>93.117142857142866</v>
      </c>
      <c r="L14" s="49">
        <v>84.007142857142853</v>
      </c>
      <c r="M14" s="49">
        <v>83.635499999999993</v>
      </c>
      <c r="N14" s="49">
        <v>87.27739130434783</v>
      </c>
      <c r="O14" s="49">
        <v>82.881904761904764</v>
      </c>
      <c r="P14" s="49">
        <v>76.047142857142873</v>
      </c>
      <c r="Q14" s="49">
        <v>76.694782608695647</v>
      </c>
      <c r="R14" s="49">
        <v>75.436666666666653</v>
      </c>
      <c r="S14" s="49">
        <v>74.717000000000013</v>
      </c>
    </row>
    <row r="15" spans="1:19" ht="13.7" customHeight="1">
      <c r="A15" s="791" t="s">
        <v>37</v>
      </c>
      <c r="B15" s="49"/>
      <c r="C15" s="49"/>
      <c r="D15" s="49"/>
      <c r="E15" s="49"/>
      <c r="F15" s="875"/>
      <c r="G15" s="180"/>
      <c r="H15" s="119"/>
      <c r="I15" s="119"/>
      <c r="J15" s="119"/>
      <c r="K15" s="119"/>
      <c r="L15" s="119"/>
      <c r="M15" s="119"/>
      <c r="N15" s="119"/>
      <c r="O15" s="119"/>
      <c r="P15" s="119"/>
      <c r="Q15" s="119"/>
      <c r="R15" s="119"/>
      <c r="S15" s="119"/>
    </row>
    <row r="16" spans="1:19" ht="13.7" customHeight="1">
      <c r="A16" s="132" t="s">
        <v>183</v>
      </c>
      <c r="B16" s="49">
        <v>41.819137254901968</v>
      </c>
      <c r="C16" s="49">
        <v>69.136196078431396</v>
      </c>
      <c r="D16" s="49">
        <v>80.433754940711495</v>
      </c>
      <c r="E16" s="90">
        <v>63.546349206349255</v>
      </c>
      <c r="F16" s="790">
        <v>72.441377952755914</v>
      </c>
      <c r="G16" s="181">
        <v>13.997702240175137</v>
      </c>
      <c r="H16" s="49">
        <v>64.446363636363657</v>
      </c>
      <c r="I16" s="49">
        <v>73.21380952380953</v>
      </c>
      <c r="J16" s="49">
        <v>76.591500000000011</v>
      </c>
      <c r="K16" s="49">
        <v>81.245238095238093</v>
      </c>
      <c r="L16" s="49">
        <v>73.217142857142861</v>
      </c>
      <c r="M16" s="49">
        <v>74.822499999999977</v>
      </c>
      <c r="N16" s="49">
        <v>78.833913043478262</v>
      </c>
      <c r="O16" s="49">
        <v>74.233333333333348</v>
      </c>
      <c r="P16" s="49">
        <v>68.620952380952403</v>
      </c>
      <c r="Q16" s="49">
        <v>69.061739130434759</v>
      </c>
      <c r="R16" s="49">
        <v>67.758095238095251</v>
      </c>
      <c r="S16" s="49">
        <v>67.417500000000018</v>
      </c>
    </row>
    <row r="17" spans="1:19" ht="13.7" customHeight="1">
      <c r="A17" s="791" t="s">
        <v>184</v>
      </c>
      <c r="B17" s="66"/>
      <c r="C17" s="102"/>
      <c r="D17" s="102"/>
      <c r="E17" s="73"/>
      <c r="F17" s="875"/>
      <c r="G17" s="876"/>
      <c r="H17" s="119"/>
      <c r="I17" s="119"/>
      <c r="J17" s="119"/>
      <c r="K17" s="119"/>
      <c r="L17" s="119"/>
      <c r="M17" s="119"/>
      <c r="N17" s="119"/>
      <c r="O17" s="119"/>
      <c r="P17" s="119"/>
      <c r="Q17" s="119"/>
      <c r="R17" s="119"/>
      <c r="S17" s="119"/>
    </row>
    <row r="18" spans="1:19" ht="13.7" customHeight="1">
      <c r="A18" s="132" t="s">
        <v>185</v>
      </c>
      <c r="B18" s="49">
        <v>39.160436507936538</v>
      </c>
      <c r="C18" s="49">
        <v>68.135099601593652</v>
      </c>
      <c r="D18" s="49">
        <v>94.977250996015925</v>
      </c>
      <c r="E18" s="49">
        <v>77.576512096774238</v>
      </c>
      <c r="F18" s="875">
        <v>76.601150793650774</v>
      </c>
      <c r="G18" s="180">
        <v>-1.2572894510992305</v>
      </c>
      <c r="H18" s="49">
        <v>74.152380952380966</v>
      </c>
      <c r="I18" s="49">
        <v>77.248999999999995</v>
      </c>
      <c r="J18" s="49">
        <v>81.278000000000006</v>
      </c>
      <c r="K18" s="49">
        <v>85.347272727272724</v>
      </c>
      <c r="L18" s="49">
        <v>80.024545454545489</v>
      </c>
      <c r="M18" s="49">
        <v>79.767368421052609</v>
      </c>
      <c r="N18" s="49">
        <v>81.800454545454542</v>
      </c>
      <c r="O18" s="49">
        <v>76.683181818181822</v>
      </c>
      <c r="P18" s="49">
        <v>70.236000000000004</v>
      </c>
      <c r="Q18" s="49">
        <v>72.164347826086953</v>
      </c>
      <c r="R18" s="49">
        <v>69.987000000000009</v>
      </c>
      <c r="S18" s="49">
        <v>70.052857142857135</v>
      </c>
    </row>
    <row r="19" spans="1:19" ht="13.7" customHeight="1">
      <c r="A19" s="135" t="s">
        <v>186</v>
      </c>
      <c r="B19" s="90">
        <v>34.558854961832054</v>
      </c>
      <c r="C19" s="90">
        <v>64.472500000000011</v>
      </c>
      <c r="D19" s="90">
        <v>88.997538461538454</v>
      </c>
      <c r="E19" s="90">
        <v>70.448069498069458</v>
      </c>
      <c r="F19" s="790">
        <v>70.358244274809124</v>
      </c>
      <c r="G19" s="181">
        <v>-0.12750558517831134</v>
      </c>
      <c r="H19" s="90">
        <v>68.72347826086957</v>
      </c>
      <c r="I19" s="90">
        <v>70.791428571428582</v>
      </c>
      <c r="J19" s="90">
        <v>74.138095238095218</v>
      </c>
      <c r="K19" s="90">
        <v>78.702727272727259</v>
      </c>
      <c r="L19" s="90">
        <v>73.554782608695646</v>
      </c>
      <c r="M19" s="90">
        <v>74.212000000000003</v>
      </c>
      <c r="N19" s="90">
        <v>74.760000000000005</v>
      </c>
      <c r="O19" s="90">
        <v>70.445909090909083</v>
      </c>
      <c r="P19" s="90">
        <v>63.910952380952388</v>
      </c>
      <c r="Q19" s="90">
        <v>66.305652173913046</v>
      </c>
      <c r="R19" s="90">
        <v>64.202380952380935</v>
      </c>
      <c r="S19" s="90">
        <v>64.433636363636367</v>
      </c>
    </row>
    <row r="20" spans="1:19" ht="13.7" customHeight="1">
      <c r="A20" s="791" t="s">
        <v>187</v>
      </c>
      <c r="B20" s="25"/>
      <c r="C20" s="73"/>
      <c r="D20" s="73"/>
      <c r="E20" s="73"/>
      <c r="F20" s="875"/>
      <c r="G20" s="876"/>
      <c r="H20" s="119"/>
      <c r="I20" s="119"/>
      <c r="J20" s="119"/>
      <c r="K20" s="119"/>
      <c r="L20" s="119"/>
      <c r="M20" s="119"/>
      <c r="N20" s="119"/>
      <c r="O20" s="119"/>
      <c r="P20" s="119"/>
      <c r="Q20" s="119"/>
      <c r="R20" s="119"/>
      <c r="S20" s="119"/>
    </row>
    <row r="21" spans="1:19" ht="13.7" customHeight="1">
      <c r="A21" s="132" t="s">
        <v>188</v>
      </c>
      <c r="B21" s="49">
        <v>42.490235294117618</v>
      </c>
      <c r="C21" s="49">
        <v>71.577874015748023</v>
      </c>
      <c r="D21" s="49">
        <v>105.41189723320159</v>
      </c>
      <c r="E21" s="49">
        <v>84.803095238095224</v>
      </c>
      <c r="F21" s="875">
        <v>82.629881889763737</v>
      </c>
      <c r="G21" s="180">
        <v>-2.5626580518434139</v>
      </c>
      <c r="H21" s="49">
        <v>82.748636363636379</v>
      </c>
      <c r="I21" s="49">
        <v>86.61238095238096</v>
      </c>
      <c r="J21" s="49">
        <v>88.098499999999987</v>
      </c>
      <c r="K21" s="49">
        <v>91.625238095238089</v>
      </c>
      <c r="L21" s="49">
        <v>83.364285714285714</v>
      </c>
      <c r="M21" s="49">
        <v>83.505499999999984</v>
      </c>
      <c r="N21" s="49">
        <v>87.940434782608691</v>
      </c>
      <c r="O21" s="49">
        <v>83.339047619047619</v>
      </c>
      <c r="P21" s="49">
        <v>76.431904761904775</v>
      </c>
      <c r="Q21" s="49">
        <v>76.883043478260873</v>
      </c>
      <c r="R21" s="49">
        <v>75.677142857142869</v>
      </c>
      <c r="S21" s="49">
        <v>75.322500000000005</v>
      </c>
    </row>
    <row r="22" spans="1:19" ht="13.7" customHeight="1">
      <c r="A22" s="132" t="s">
        <v>189</v>
      </c>
      <c r="B22" s="25">
        <v>41.738784313725475</v>
      </c>
      <c r="C22" s="25">
        <v>71.22590551181105</v>
      </c>
      <c r="D22" s="25">
        <v>102.82608695652178</v>
      </c>
      <c r="E22" s="25">
        <v>83.174841269841252</v>
      </c>
      <c r="F22" s="875">
        <v>81.366653543307123</v>
      </c>
      <c r="G22" s="877">
        <v>-2.173959936596559</v>
      </c>
      <c r="H22" s="25">
        <v>81.166818181818172</v>
      </c>
      <c r="I22" s="25">
        <v>85.502380952380946</v>
      </c>
      <c r="J22" s="25">
        <v>86.37299999999999</v>
      </c>
      <c r="K22" s="25">
        <v>90.544285714285721</v>
      </c>
      <c r="L22" s="25">
        <v>81.105238095238093</v>
      </c>
      <c r="M22" s="25">
        <v>82.039999999999992</v>
      </c>
      <c r="N22" s="25">
        <v>86.25826086956522</v>
      </c>
      <c r="O22" s="25">
        <v>82.01761904761905</v>
      </c>
      <c r="P22" s="25">
        <v>75.466666666666669</v>
      </c>
      <c r="Q22" s="25">
        <v>76.095217391304345</v>
      </c>
      <c r="R22" s="25">
        <v>75.260476190476197</v>
      </c>
      <c r="S22" s="25">
        <v>74.561999999999983</v>
      </c>
    </row>
    <row r="23" spans="1:19" ht="13.7" customHeight="1">
      <c r="A23" s="132" t="s">
        <v>190</v>
      </c>
      <c r="B23" s="49">
        <v>42.194215686274489</v>
      </c>
      <c r="C23" s="49">
        <v>71.105297619047576</v>
      </c>
      <c r="D23" s="49">
        <v>101.92501976284586</v>
      </c>
      <c r="E23" s="90">
        <v>83.182559523809516</v>
      </c>
      <c r="F23" s="790">
        <v>81.416299212598403</v>
      </c>
      <c r="G23" s="181">
        <v>-2.1233541277430268</v>
      </c>
      <c r="H23" s="90">
        <v>80.745681818181822</v>
      </c>
      <c r="I23" s="90">
        <v>84.605714285714299</v>
      </c>
      <c r="J23" s="90">
        <v>86.030499999999989</v>
      </c>
      <c r="K23" s="90">
        <v>90.769285714285715</v>
      </c>
      <c r="L23" s="90">
        <v>82.895476190476188</v>
      </c>
      <c r="M23" s="90">
        <v>83.347749999999991</v>
      </c>
      <c r="N23" s="90">
        <v>86.05478260869566</v>
      </c>
      <c r="O23" s="90">
        <v>81.480714285714271</v>
      </c>
      <c r="P23" s="90">
        <v>74.960000000000008</v>
      </c>
      <c r="Q23" s="90">
        <v>76.370217391304351</v>
      </c>
      <c r="R23" s="90">
        <v>75.091666666666669</v>
      </c>
      <c r="S23" s="90">
        <v>74.70675</v>
      </c>
    </row>
    <row r="24" spans="1:19" ht="13.7" customHeight="1">
      <c r="A24" s="792" t="s">
        <v>191</v>
      </c>
      <c r="B24" s="143">
        <v>41.471832061068724</v>
      </c>
      <c r="C24" s="143">
        <v>69.813538461538428</v>
      </c>
      <c r="D24" s="143">
        <v>100.08207692307693</v>
      </c>
      <c r="E24" s="117">
        <v>82.954362934362919</v>
      </c>
      <c r="F24" s="182">
        <v>79.899693486590024</v>
      </c>
      <c r="G24" s="878">
        <v>-3.6823493541742747</v>
      </c>
      <c r="H24" s="796">
        <v>79.973043478260863</v>
      </c>
      <c r="I24" s="796">
        <v>81.22904761904762</v>
      </c>
      <c r="J24" s="796">
        <v>84.211428571428584</v>
      </c>
      <c r="K24" s="796">
        <v>89.119090909090914</v>
      </c>
      <c r="L24" s="796">
        <v>83.595217391304345</v>
      </c>
      <c r="M24" s="796">
        <v>83.253</v>
      </c>
      <c r="N24" s="796">
        <v>84.426086956521758</v>
      </c>
      <c r="O24" s="796">
        <v>78.3690909090909</v>
      </c>
      <c r="P24" s="796">
        <v>73.59476190476191</v>
      </c>
      <c r="Q24" s="796">
        <v>74.499565217391321</v>
      </c>
      <c r="R24" s="796">
        <v>72.97571428571429</v>
      </c>
      <c r="S24" s="796">
        <v>73.068095238095268</v>
      </c>
    </row>
    <row r="25" spans="1:19" ht="13.7" customHeight="1">
      <c r="A25" s="45" t="s">
        <v>889</v>
      </c>
      <c r="E25" s="45"/>
      <c r="F25" s="45"/>
      <c r="G25" s="45"/>
      <c r="S25" s="4" t="s">
        <v>171</v>
      </c>
    </row>
    <row r="26" spans="1:19" ht="13.7" customHeight="1">
      <c r="A26" s="45"/>
      <c r="B26" s="45"/>
      <c r="C26" s="139"/>
      <c r="D26" s="45"/>
      <c r="E26" s="45"/>
    </row>
  </sheetData>
  <mergeCells count="3">
    <mergeCell ref="A1:D2"/>
    <mergeCell ref="B3:G3"/>
    <mergeCell ref="H3:S3"/>
  </mergeCells>
  <hyperlinks>
    <hyperlink ref="H1" location="INDICE!A1" display="Contents" xr:uid="{00000000-0004-0000-0A00-000000000000}"/>
  </hyperlinks>
  <printOptions horizontalCentered="1"/>
  <pageMargins left="0.70866141732283472" right="0.70866141732283472" top="0.74803149606299213" bottom="0.74803149606299213" header="0.31496062992125984" footer="0.31496062992125984"/>
  <pageSetup paperSize="9"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4">
    <pageSetUpPr fitToPage="1"/>
  </sheetPr>
  <dimension ref="A1:T26"/>
  <sheetViews>
    <sheetView workbookViewId="0">
      <selection sqref="A1:G2"/>
    </sheetView>
  </sheetViews>
  <sheetFormatPr baseColWidth="10" defaultColWidth="11.42578125" defaultRowHeight="13.7" customHeight="1"/>
  <cols>
    <col min="1" max="1" width="12.7109375" style="3" customWidth="1"/>
    <col min="2" max="2" width="10.5703125" style="3" customWidth="1"/>
    <col min="3" max="20" width="9.7109375" style="3" customWidth="1"/>
    <col min="21" max="16384" width="11.42578125" style="3"/>
  </cols>
  <sheetData>
    <row r="1" spans="1:20" ht="13.7" customHeight="1">
      <c r="A1" s="982" t="s">
        <v>192</v>
      </c>
      <c r="B1" s="982"/>
      <c r="C1" s="982"/>
      <c r="D1" s="982"/>
      <c r="E1" s="982"/>
      <c r="F1" s="982"/>
      <c r="G1" s="982"/>
      <c r="H1" s="775" t="s">
        <v>215</v>
      </c>
    </row>
    <row r="2" spans="1:20" ht="13.7" customHeight="1">
      <c r="A2" s="982"/>
      <c r="B2" s="982"/>
      <c r="C2" s="982"/>
      <c r="D2" s="982"/>
      <c r="E2" s="982"/>
      <c r="F2" s="982"/>
      <c r="G2" s="982"/>
      <c r="H2" s="183"/>
      <c r="T2" s="4" t="s">
        <v>193</v>
      </c>
    </row>
    <row r="3" spans="1:20" ht="13.7" customHeight="1">
      <c r="B3" s="184"/>
      <c r="C3" s="1004" t="s">
        <v>157</v>
      </c>
      <c r="D3" s="1004"/>
      <c r="E3" s="1004"/>
      <c r="F3" s="1004"/>
      <c r="G3" s="1004"/>
      <c r="H3" s="1006"/>
      <c r="I3" s="993" t="s">
        <v>895</v>
      </c>
      <c r="J3" s="993"/>
      <c r="K3" s="993"/>
      <c r="L3" s="993"/>
      <c r="M3" s="993"/>
      <c r="N3" s="993"/>
      <c r="O3" s="993"/>
      <c r="P3" s="993"/>
      <c r="Q3" s="993"/>
      <c r="R3" s="993"/>
      <c r="S3" s="993"/>
      <c r="T3" s="993"/>
    </row>
    <row r="4" spans="1:20" ht="13.7" customHeight="1">
      <c r="C4" s="176">
        <v>2020</v>
      </c>
      <c r="D4" s="176">
        <v>2021</v>
      </c>
      <c r="E4" s="176">
        <v>2022</v>
      </c>
      <c r="F4" s="176">
        <v>2023</v>
      </c>
      <c r="G4" s="176">
        <v>2024</v>
      </c>
      <c r="H4" s="813" t="s">
        <v>158</v>
      </c>
      <c r="I4" s="185" t="s">
        <v>159</v>
      </c>
      <c r="J4" s="185" t="s">
        <v>160</v>
      </c>
      <c r="K4" s="185" t="s">
        <v>161</v>
      </c>
      <c r="L4" s="185" t="s">
        <v>162</v>
      </c>
      <c r="M4" s="185" t="s">
        <v>161</v>
      </c>
      <c r="N4" s="186" t="s">
        <v>163</v>
      </c>
      <c r="O4" s="187" t="s">
        <v>163</v>
      </c>
      <c r="P4" s="185" t="s">
        <v>162</v>
      </c>
      <c r="Q4" s="185" t="s">
        <v>164</v>
      </c>
      <c r="R4" s="185" t="s">
        <v>165</v>
      </c>
      <c r="S4" s="185" t="s">
        <v>166</v>
      </c>
      <c r="T4" s="185" t="s">
        <v>167</v>
      </c>
    </row>
    <row r="5" spans="1:20" ht="13.7" customHeight="1">
      <c r="A5" s="1007" t="s">
        <v>194</v>
      </c>
      <c r="B5" s="134" t="s">
        <v>195</v>
      </c>
      <c r="C5" s="164">
        <v>380.59064885496184</v>
      </c>
      <c r="D5" s="164">
        <v>668.65134099616853</v>
      </c>
      <c r="E5" s="164">
        <v>985.43076923076922</v>
      </c>
      <c r="F5" s="164">
        <v>843.15576923076924</v>
      </c>
      <c r="G5" s="158">
        <v>790.5725190839695</v>
      </c>
      <c r="H5" s="869">
        <v>-6.2364810946822669</v>
      </c>
      <c r="I5" s="119">
        <v>769.89130434782612</v>
      </c>
      <c r="J5" s="119">
        <v>838.03571428571433</v>
      </c>
      <c r="K5" s="119">
        <v>882.35714285714289</v>
      </c>
      <c r="L5" s="119">
        <v>926.10227272727275</v>
      </c>
      <c r="M5" s="119">
        <v>849.60869565217388</v>
      </c>
      <c r="N5" s="119">
        <v>814.48749999999995</v>
      </c>
      <c r="O5" s="119">
        <v>831.60869565217388</v>
      </c>
      <c r="P5" s="119">
        <v>769.11363636363637</v>
      </c>
      <c r="Q5" s="119">
        <v>695.04761904761904</v>
      </c>
      <c r="R5" s="119">
        <v>727.07608695652175</v>
      </c>
      <c r="S5" s="119">
        <v>693</v>
      </c>
      <c r="T5" s="119">
        <v>689.5454545454545</v>
      </c>
    </row>
    <row r="6" spans="1:20" ht="13.7" customHeight="1">
      <c r="A6" s="1008"/>
      <c r="B6" s="136" t="s">
        <v>196</v>
      </c>
      <c r="C6" s="164">
        <v>382.875</v>
      </c>
      <c r="D6" s="164">
        <v>677.14463601532566</v>
      </c>
      <c r="E6" s="164">
        <v>1005.5798076923077</v>
      </c>
      <c r="F6" s="164">
        <v>856.62403846153848</v>
      </c>
      <c r="G6" s="159">
        <v>789.60496183206112</v>
      </c>
      <c r="H6" s="869">
        <v>-7.8236278250889191</v>
      </c>
      <c r="I6" s="90">
        <v>791.66304347826087</v>
      </c>
      <c r="J6" s="90">
        <v>831.07142857142856</v>
      </c>
      <c r="K6" s="90">
        <v>870.71428571428567</v>
      </c>
      <c r="L6" s="90">
        <v>940.2954545454545</v>
      </c>
      <c r="M6" s="90">
        <v>855.28260869565213</v>
      </c>
      <c r="N6" s="90">
        <v>810.26250000000005</v>
      </c>
      <c r="O6" s="90">
        <v>826.73913043478262</v>
      </c>
      <c r="P6" s="90">
        <v>773.09090909090912</v>
      </c>
      <c r="Q6" s="90">
        <v>692.23809523809518</v>
      </c>
      <c r="R6" s="90">
        <v>714.96739130434787</v>
      </c>
      <c r="S6" s="90">
        <v>677.5</v>
      </c>
      <c r="T6" s="90">
        <v>687.98863636363637</v>
      </c>
    </row>
    <row r="7" spans="1:20" ht="13.7" customHeight="1">
      <c r="A7" s="1007" t="s">
        <v>197</v>
      </c>
      <c r="B7" s="134" t="s">
        <v>195</v>
      </c>
      <c r="C7" s="188">
        <v>339.60973282442745</v>
      </c>
      <c r="D7" s="188">
        <v>591.52394636015322</v>
      </c>
      <c r="E7" s="188">
        <v>1062.2317307692308</v>
      </c>
      <c r="F7" s="188">
        <v>850.0663461538461</v>
      </c>
      <c r="G7" s="158">
        <v>765.99141221374043</v>
      </c>
      <c r="H7" s="870">
        <v>-9.8903967108573969</v>
      </c>
      <c r="I7" s="119">
        <v>850.91304347826087</v>
      </c>
      <c r="J7" s="119">
        <v>856.22619047619048</v>
      </c>
      <c r="K7" s="119">
        <v>813.30952380952385</v>
      </c>
      <c r="L7" s="119">
        <v>825.68181818181813</v>
      </c>
      <c r="M7" s="119">
        <v>773.79347826086962</v>
      </c>
      <c r="N7" s="119">
        <v>785.98749999999995</v>
      </c>
      <c r="O7" s="119">
        <v>792.41304347826087</v>
      </c>
      <c r="P7" s="119">
        <v>736.31818181818187</v>
      </c>
      <c r="Q7" s="119">
        <v>680.19047619047615</v>
      </c>
      <c r="R7" s="119">
        <v>700.18478260869563</v>
      </c>
      <c r="S7" s="119">
        <v>699.51190476190482</v>
      </c>
      <c r="T7" s="119">
        <v>676.09090909090912</v>
      </c>
    </row>
    <row r="8" spans="1:20" ht="13.7" customHeight="1">
      <c r="A8" s="1008"/>
      <c r="B8" s="136" t="s">
        <v>196</v>
      </c>
      <c r="C8" s="164">
        <v>349.92080152671758</v>
      </c>
      <c r="D8" s="164">
        <v>599.46839080459768</v>
      </c>
      <c r="E8" s="164">
        <v>1080.4807692307693</v>
      </c>
      <c r="F8" s="164">
        <v>866.9115384615385</v>
      </c>
      <c r="G8" s="155">
        <v>778.65458015267177</v>
      </c>
      <c r="H8" s="869">
        <v>-10.180618712895628</v>
      </c>
      <c r="I8" s="90">
        <v>864.51086956521738</v>
      </c>
      <c r="J8" s="90">
        <v>874.21428571428567</v>
      </c>
      <c r="K8" s="90">
        <v>836.28571428571433</v>
      </c>
      <c r="L8" s="90">
        <v>840.5795454545455</v>
      </c>
      <c r="M8" s="90">
        <v>789.38043478260875</v>
      </c>
      <c r="N8" s="90">
        <v>796.5625</v>
      </c>
      <c r="O8" s="90">
        <v>805.32608695652175</v>
      </c>
      <c r="P8" s="90">
        <v>746.15909090909088</v>
      </c>
      <c r="Q8" s="90">
        <v>684.65476190476193</v>
      </c>
      <c r="R8" s="90">
        <v>708.27173913043475</v>
      </c>
      <c r="S8" s="90">
        <v>709.54761904761904</v>
      </c>
      <c r="T8" s="90">
        <v>687.13636363636363</v>
      </c>
    </row>
    <row r="9" spans="1:20" ht="13.7" customHeight="1">
      <c r="A9" s="1007" t="s">
        <v>198</v>
      </c>
      <c r="B9" s="134" t="s">
        <v>195</v>
      </c>
      <c r="C9" s="188">
        <v>361.58110687022901</v>
      </c>
      <c r="D9" s="188">
        <v>578.73563218390802</v>
      </c>
      <c r="E9" s="188">
        <v>1037.5086538461539</v>
      </c>
      <c r="F9" s="188">
        <v>813.75480769230774</v>
      </c>
      <c r="G9" s="189">
        <v>743.36068702290072</v>
      </c>
      <c r="H9" s="870">
        <v>-8.6505320772278687</v>
      </c>
      <c r="I9" s="119">
        <v>790.96739130434787</v>
      </c>
      <c r="J9" s="119">
        <v>845.15476190476193</v>
      </c>
      <c r="K9" s="119">
        <v>812.83333333333337</v>
      </c>
      <c r="L9" s="119">
        <v>802.61363636363637</v>
      </c>
      <c r="M9" s="119">
        <v>743.14130434782612</v>
      </c>
      <c r="N9" s="119">
        <v>761.03750000000002</v>
      </c>
      <c r="O9" s="119">
        <v>767.82608695652175</v>
      </c>
      <c r="P9" s="119">
        <v>708.61363636363637</v>
      </c>
      <c r="Q9" s="119">
        <v>663.71428571428567</v>
      </c>
      <c r="R9" s="119">
        <v>674.64130434782612</v>
      </c>
      <c r="S9" s="119">
        <v>682.52380952380952</v>
      </c>
      <c r="T9" s="119">
        <v>670.125</v>
      </c>
    </row>
    <row r="10" spans="1:20" ht="13.7" customHeight="1">
      <c r="A10" s="1008"/>
      <c r="B10" s="136" t="s">
        <v>196</v>
      </c>
      <c r="C10" s="164">
        <v>361.33206106870227</v>
      </c>
      <c r="D10" s="164">
        <v>578.25478927203062</v>
      </c>
      <c r="E10" s="164">
        <v>1037.8865384615385</v>
      </c>
      <c r="F10" s="164">
        <v>826.67596153846159</v>
      </c>
      <c r="G10" s="871">
        <v>748.07919847328242</v>
      </c>
      <c r="H10" s="869">
        <v>-9.5075660502948356</v>
      </c>
      <c r="I10" s="90">
        <v>796.41304347826087</v>
      </c>
      <c r="J10" s="90">
        <v>857.01190476190482</v>
      </c>
      <c r="K10" s="90">
        <v>832.66666666666663</v>
      </c>
      <c r="L10" s="90">
        <v>813.72727272727275</v>
      </c>
      <c r="M10" s="90">
        <v>750.60869565217388</v>
      </c>
      <c r="N10" s="90">
        <v>760.86249999999995</v>
      </c>
      <c r="O10" s="90">
        <v>767.39130434782612</v>
      </c>
      <c r="P10" s="90">
        <v>711.9545454545455</v>
      </c>
      <c r="Q10" s="90">
        <v>657.21428571428567</v>
      </c>
      <c r="R10" s="90">
        <v>675.43478260869563</v>
      </c>
      <c r="S10" s="90">
        <v>680.57142857142856</v>
      </c>
      <c r="T10" s="90">
        <v>675.96590909090912</v>
      </c>
    </row>
    <row r="11" spans="1:20" ht="13.7" customHeight="1">
      <c r="A11" s="1007" t="s">
        <v>199</v>
      </c>
      <c r="B11" s="134" t="s">
        <v>195</v>
      </c>
      <c r="C11" s="188">
        <v>276.67366412213738</v>
      </c>
      <c r="D11" s="188">
        <v>451.60057471264366</v>
      </c>
      <c r="E11" s="188">
        <v>586.77884615384619</v>
      </c>
      <c r="F11" s="188">
        <v>490.78269230769229</v>
      </c>
      <c r="G11" s="189">
        <v>487.94370229007632</v>
      </c>
      <c r="H11" s="870">
        <v>-0.57846172289957032</v>
      </c>
      <c r="I11" s="119">
        <v>479.16304347826087</v>
      </c>
      <c r="J11" s="119">
        <v>478.39285714285717</v>
      </c>
      <c r="K11" s="119">
        <v>519.41666666666663</v>
      </c>
      <c r="L11" s="119">
        <v>514.0454545454545</v>
      </c>
      <c r="M11" s="119">
        <v>466.5978260869565</v>
      </c>
      <c r="N11" s="119">
        <v>495.05</v>
      </c>
      <c r="O11" s="119">
        <v>509.38043478260869</v>
      </c>
      <c r="P11" s="119">
        <v>505.42045454545456</v>
      </c>
      <c r="Q11" s="119">
        <v>463.38095238095241</v>
      </c>
      <c r="R11" s="119">
        <v>473.58695652173913</v>
      </c>
      <c r="S11" s="119">
        <v>469.71428571428572</v>
      </c>
      <c r="T11" s="119">
        <v>481.92045454545456</v>
      </c>
    </row>
    <row r="12" spans="1:20" ht="13.7" customHeight="1">
      <c r="A12" s="1008"/>
      <c r="B12" s="136" t="s">
        <v>196</v>
      </c>
      <c r="C12" s="190">
        <v>269.16221374045801</v>
      </c>
      <c r="D12" s="190">
        <v>444.91475095785438</v>
      </c>
      <c r="E12" s="190">
        <v>570.4740384615385</v>
      </c>
      <c r="F12" s="190">
        <v>472.00769230769231</v>
      </c>
      <c r="G12" s="191">
        <v>472.19083969465646</v>
      </c>
      <c r="H12" s="926">
        <v>3.8801780129626984E-2</v>
      </c>
      <c r="I12" s="90">
        <v>462.02173913043481</v>
      </c>
      <c r="J12" s="90">
        <v>464.09523809523807</v>
      </c>
      <c r="K12" s="90">
        <v>498.33333333333331</v>
      </c>
      <c r="L12" s="90">
        <v>506.26136363636363</v>
      </c>
      <c r="M12" s="90">
        <v>472.4021739130435</v>
      </c>
      <c r="N12" s="90">
        <v>474.16250000000002</v>
      </c>
      <c r="O12" s="90">
        <v>487.58695652173913</v>
      </c>
      <c r="P12" s="90">
        <v>461.67045454545456</v>
      </c>
      <c r="Q12" s="90">
        <v>443.20238095238096</v>
      </c>
      <c r="R12" s="90">
        <v>465.22826086956519</v>
      </c>
      <c r="S12" s="90">
        <v>471.84523809523807</v>
      </c>
      <c r="T12" s="90">
        <v>459.21590909090907</v>
      </c>
    </row>
    <row r="13" spans="1:20" ht="13.7" customHeight="1">
      <c r="A13" s="45" t="s">
        <v>889</v>
      </c>
      <c r="B13" s="45"/>
      <c r="F13" s="45"/>
      <c r="G13" s="45"/>
      <c r="H13" s="45"/>
      <c r="T13" s="4" t="s">
        <v>171</v>
      </c>
    </row>
    <row r="14" spans="1:20" ht="13.7" customHeight="1">
      <c r="A14" s="45" t="s">
        <v>200</v>
      </c>
      <c r="B14" s="45"/>
      <c r="C14" s="139"/>
      <c r="D14" s="45"/>
      <c r="E14" s="45"/>
    </row>
    <row r="15" spans="1:20" ht="13.7" customHeight="1">
      <c r="A15" s="45" t="s">
        <v>201</v>
      </c>
    </row>
    <row r="17" spans="8:9" ht="13.7" customHeight="1">
      <c r="H17" s="164"/>
      <c r="I17" s="164"/>
    </row>
    <row r="18" spans="8:9" ht="13.7" customHeight="1">
      <c r="H18" s="164"/>
      <c r="I18" s="164"/>
    </row>
    <row r="19" spans="8:9" ht="13.7" customHeight="1">
      <c r="H19" s="164"/>
      <c r="I19" s="164"/>
    </row>
    <row r="20" spans="8:9" ht="13.7" customHeight="1">
      <c r="H20" s="164"/>
      <c r="I20" s="164"/>
    </row>
    <row r="21" spans="8:9" ht="13.7" customHeight="1">
      <c r="H21" s="164"/>
      <c r="I21" s="164"/>
    </row>
    <row r="22" spans="8:9" ht="13.7" customHeight="1">
      <c r="H22" s="164"/>
      <c r="I22" s="164"/>
    </row>
    <row r="23" spans="8:9" ht="13.7" customHeight="1">
      <c r="H23" s="164"/>
      <c r="I23" s="164"/>
    </row>
    <row r="24" spans="8:9" ht="13.7" customHeight="1">
      <c r="H24" s="164"/>
      <c r="I24" s="164"/>
    </row>
    <row r="25" spans="8:9" ht="13.7" customHeight="1">
      <c r="H25" s="164"/>
    </row>
    <row r="26" spans="8:9" ht="13.7" customHeight="1">
      <c r="H26" s="164"/>
    </row>
  </sheetData>
  <mergeCells count="7">
    <mergeCell ref="A11:A12"/>
    <mergeCell ref="A1:G2"/>
    <mergeCell ref="C3:H3"/>
    <mergeCell ref="I3:T3"/>
    <mergeCell ref="A5:A6"/>
    <mergeCell ref="A7:A8"/>
    <mergeCell ref="A9:A10"/>
  </mergeCells>
  <hyperlinks>
    <hyperlink ref="H1" location="INDICE!A1" display="Contents" xr:uid="{00000000-0004-0000-0B00-000000000000}"/>
  </hyperlinks>
  <printOptions horizont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pageSetUpPr fitToPage="1"/>
  </sheetPr>
  <dimension ref="A1:U12"/>
  <sheetViews>
    <sheetView workbookViewId="0">
      <selection sqref="A1:D2"/>
    </sheetView>
  </sheetViews>
  <sheetFormatPr baseColWidth="10" defaultColWidth="11.42578125" defaultRowHeight="13.7" customHeight="1"/>
  <cols>
    <col min="1" max="1" width="20.5703125" style="3" customWidth="1"/>
    <col min="2" max="19" width="7.7109375" style="3" customWidth="1"/>
    <col min="20" max="20" width="11.42578125" style="3"/>
    <col min="21" max="21" width="16.7109375" style="3" bestFit="1" customWidth="1"/>
    <col min="22" max="16384" width="11.42578125" style="3"/>
  </cols>
  <sheetData>
    <row r="1" spans="1:21" ht="13.7" customHeight="1">
      <c r="A1" s="982" t="s">
        <v>202</v>
      </c>
      <c r="B1" s="982"/>
      <c r="C1" s="982"/>
      <c r="D1" s="982"/>
      <c r="E1" s="1"/>
      <c r="H1" s="775" t="s">
        <v>215</v>
      </c>
    </row>
    <row r="2" spans="1:21" ht="13.7" customHeight="1">
      <c r="A2" s="982"/>
      <c r="B2" s="982"/>
      <c r="C2" s="982"/>
      <c r="D2" s="982"/>
      <c r="E2" s="1"/>
      <c r="S2" s="4" t="s">
        <v>156</v>
      </c>
    </row>
    <row r="3" spans="1:21" ht="13.7" customHeight="1">
      <c r="A3" s="94"/>
      <c r="B3" s="993" t="s">
        <v>157</v>
      </c>
      <c r="C3" s="993"/>
      <c r="D3" s="993"/>
      <c r="E3" s="993"/>
      <c r="F3" s="993"/>
      <c r="G3" s="1009"/>
      <c r="H3" s="1004" t="s">
        <v>895</v>
      </c>
      <c r="I3" s="1004"/>
      <c r="J3" s="1004"/>
      <c r="K3" s="1004"/>
      <c r="L3" s="1004"/>
      <c r="M3" s="1004"/>
      <c r="N3" s="1004"/>
      <c r="O3" s="1004"/>
      <c r="P3" s="1004"/>
      <c r="Q3" s="1004"/>
      <c r="R3" s="1004"/>
      <c r="S3" s="1004"/>
    </row>
    <row r="4" spans="1:21" ht="13.7" customHeight="1">
      <c r="B4" s="50">
        <v>2020</v>
      </c>
      <c r="C4" s="50">
        <v>2021</v>
      </c>
      <c r="D4" s="50">
        <v>2022</v>
      </c>
      <c r="E4" s="50">
        <v>2023</v>
      </c>
      <c r="F4" s="50">
        <v>2024</v>
      </c>
      <c r="G4" s="813" t="s">
        <v>158</v>
      </c>
      <c r="H4" s="177" t="s">
        <v>159</v>
      </c>
      <c r="I4" s="177" t="s">
        <v>160</v>
      </c>
      <c r="J4" s="177" t="s">
        <v>161</v>
      </c>
      <c r="K4" s="177" t="s">
        <v>162</v>
      </c>
      <c r="L4" s="177" t="s">
        <v>161</v>
      </c>
      <c r="M4" s="178" t="s">
        <v>163</v>
      </c>
      <c r="N4" s="179" t="s">
        <v>163</v>
      </c>
      <c r="O4" s="177" t="s">
        <v>162</v>
      </c>
      <c r="P4" s="177" t="s">
        <v>164</v>
      </c>
      <c r="Q4" s="177" t="s">
        <v>165</v>
      </c>
      <c r="R4" s="177" t="s">
        <v>166</v>
      </c>
      <c r="S4" s="177" t="s">
        <v>167</v>
      </c>
    </row>
    <row r="5" spans="1:21" ht="13.7" customHeight="1">
      <c r="A5" s="128" t="s">
        <v>203</v>
      </c>
      <c r="B5" s="2">
        <v>2.2847709923664112</v>
      </c>
      <c r="C5" s="2">
        <v>3.7494636015325651</v>
      </c>
      <c r="D5" s="2">
        <v>16.031230769230774</v>
      </c>
      <c r="E5" s="2">
        <v>13.317884615384612</v>
      </c>
      <c r="F5" s="192">
        <v>7.6367938931297745</v>
      </c>
      <c r="G5" s="180">
        <v>-42.657605815957666</v>
      </c>
      <c r="H5" s="193">
        <v>9.4834782608695622</v>
      </c>
      <c r="I5" s="193">
        <v>11.085238095238095</v>
      </c>
      <c r="J5" s="193">
        <v>12.357142857142858</v>
      </c>
      <c r="K5" s="193">
        <v>9.1063636363636373</v>
      </c>
      <c r="L5" s="193">
        <v>10.786521739130436</v>
      </c>
      <c r="M5" s="193">
        <v>10.190000000000001</v>
      </c>
      <c r="N5" s="193">
        <v>5.8213043478260875</v>
      </c>
      <c r="O5" s="193">
        <v>3.752272727272727</v>
      </c>
      <c r="P5" s="193">
        <v>3.1566666666666672</v>
      </c>
      <c r="Q5" s="193">
        <v>5.8221739130434766</v>
      </c>
      <c r="R5" s="193">
        <v>6.2590476190476192</v>
      </c>
      <c r="S5" s="193">
        <v>4.0963636363636367</v>
      </c>
      <c r="U5" s="907"/>
    </row>
    <row r="6" spans="1:21" ht="13.7" customHeight="1">
      <c r="A6" s="132" t="s">
        <v>204</v>
      </c>
      <c r="B6" s="2">
        <v>-0.21129770992366462</v>
      </c>
      <c r="C6" s="2">
        <v>1.6235249042145594</v>
      </c>
      <c r="D6" s="2">
        <v>28.444153846153846</v>
      </c>
      <c r="E6" s="2">
        <v>27.524615384615398</v>
      </c>
      <c r="F6" s="192">
        <v>13.975572519083974</v>
      </c>
      <c r="G6" s="180">
        <v>-49.225185079623387</v>
      </c>
      <c r="H6" s="168">
        <v>23.436086956521738</v>
      </c>
      <c r="I6" s="168">
        <v>19.760952380952382</v>
      </c>
      <c r="J6" s="168">
        <v>16.648571428571433</v>
      </c>
      <c r="K6" s="168">
        <v>13.565454545454545</v>
      </c>
      <c r="L6" s="168">
        <v>15.295217391304348</v>
      </c>
      <c r="M6" s="168">
        <v>13.4475</v>
      </c>
      <c r="N6" s="168">
        <v>11.656086956521738</v>
      </c>
      <c r="O6" s="168">
        <v>9.3513636363636365</v>
      </c>
      <c r="P6" s="168">
        <v>8.6247619047619057</v>
      </c>
      <c r="Q6" s="168">
        <v>13.153478260869564</v>
      </c>
      <c r="R6" s="168">
        <v>11.61</v>
      </c>
      <c r="S6" s="168">
        <v>10.795909090909094</v>
      </c>
      <c r="U6" s="907"/>
    </row>
    <row r="7" spans="1:21" ht="13.7" customHeight="1">
      <c r="A7" s="132" t="s">
        <v>205</v>
      </c>
      <c r="B7" s="2">
        <v>7.1873282442748101</v>
      </c>
      <c r="C7" s="2">
        <v>12.107356321839081</v>
      </c>
      <c r="D7" s="2">
        <v>29.613769230769218</v>
      </c>
      <c r="E7" s="2">
        <v>24.800346153846156</v>
      </c>
      <c r="F7" s="192">
        <v>15.782519083969463</v>
      </c>
      <c r="G7" s="180">
        <v>-36.361698397012752</v>
      </c>
      <c r="H7" s="2">
        <v>19.713913043478261</v>
      </c>
      <c r="I7" s="2">
        <v>21.131428571428572</v>
      </c>
      <c r="J7" s="2">
        <v>22.194285714285712</v>
      </c>
      <c r="K7" s="2">
        <v>19.986363636363635</v>
      </c>
      <c r="L7" s="2">
        <v>17.096086956521741</v>
      </c>
      <c r="M7" s="2">
        <v>14.8255</v>
      </c>
      <c r="N7" s="2">
        <v>15.450434782608694</v>
      </c>
      <c r="O7" s="2">
        <v>14.405909090909093</v>
      </c>
      <c r="P7" s="2">
        <v>9.8095238095238102</v>
      </c>
      <c r="Q7" s="2">
        <v>11.279565217391307</v>
      </c>
      <c r="R7" s="2">
        <v>12.075238095238095</v>
      </c>
      <c r="S7" s="2">
        <v>11.410909090909092</v>
      </c>
      <c r="U7" s="907"/>
    </row>
    <row r="8" spans="1:21" ht="13.7" customHeight="1">
      <c r="A8" s="132" t="s">
        <v>206</v>
      </c>
      <c r="B8" s="2">
        <v>0.38099236641221396</v>
      </c>
      <c r="C8" s="2">
        <v>3.4538314176245191</v>
      </c>
      <c r="D8" s="2">
        <v>10.742423076923069</v>
      </c>
      <c r="E8" s="2">
        <v>6.8348461538461596</v>
      </c>
      <c r="F8" s="192">
        <v>4.8548473282442774</v>
      </c>
      <c r="G8" s="180">
        <v>-28.969179130501445</v>
      </c>
      <c r="H8" s="2">
        <v>7.7430434782608701</v>
      </c>
      <c r="I8" s="2">
        <v>8.1980952380952399</v>
      </c>
      <c r="J8" s="2">
        <v>5.9676190476190465</v>
      </c>
      <c r="K8" s="2">
        <v>3.9554545454545451</v>
      </c>
      <c r="L8" s="2">
        <v>2.9395652173913045</v>
      </c>
      <c r="M8" s="2">
        <v>3.6920000000000002</v>
      </c>
      <c r="N8" s="2">
        <v>4.3091304347826078</v>
      </c>
      <c r="O8" s="2">
        <v>4.3240909090909092</v>
      </c>
      <c r="P8" s="2">
        <v>2.1190476190476191</v>
      </c>
      <c r="Q8" s="2">
        <v>3.7673913043478269</v>
      </c>
      <c r="R8" s="2">
        <v>5.9990476190476185</v>
      </c>
      <c r="S8" s="2">
        <v>5.2981818181818197</v>
      </c>
      <c r="U8" s="907"/>
    </row>
    <row r="9" spans="1:21" ht="13.7" customHeight="1">
      <c r="A9" s="132" t="s">
        <v>207</v>
      </c>
      <c r="B9" s="2">
        <v>2.4271755725190847</v>
      </c>
      <c r="C9" s="2">
        <v>3.0085057471264385</v>
      </c>
      <c r="D9" s="2">
        <v>12.232999999999995</v>
      </c>
      <c r="E9" s="2">
        <v>10.555423076923079</v>
      </c>
      <c r="F9" s="192">
        <v>5.999503816793891</v>
      </c>
      <c r="G9" s="180">
        <v>-43.16188206695022</v>
      </c>
      <c r="H9" s="2">
        <v>8.2147826086956535</v>
      </c>
      <c r="I9" s="2">
        <v>8.408095238095239</v>
      </c>
      <c r="J9" s="2">
        <v>9.7923809523809524</v>
      </c>
      <c r="K9" s="2">
        <v>6.0059090909090909</v>
      </c>
      <c r="L9" s="2">
        <v>7.0395652173913055</v>
      </c>
      <c r="M9" s="2">
        <v>6.5890000000000004</v>
      </c>
      <c r="N9" s="2">
        <v>4.470434782608697</v>
      </c>
      <c r="O9" s="2">
        <v>2.6931818181818183</v>
      </c>
      <c r="P9" s="2">
        <v>2.8647619047619046</v>
      </c>
      <c r="Q9" s="2">
        <v>5.5721739130434784</v>
      </c>
      <c r="R9" s="2">
        <v>6.5761904761904777</v>
      </c>
      <c r="S9" s="2">
        <v>3.9277272727272727</v>
      </c>
      <c r="U9" s="907"/>
    </row>
    <row r="10" spans="1:21" ht="13.5" customHeight="1">
      <c r="A10" s="132" t="s">
        <v>208</v>
      </c>
      <c r="B10" s="2">
        <v>-0.64641221374045699</v>
      </c>
      <c r="C10" s="2">
        <v>0.29114942528735666</v>
      </c>
      <c r="D10" s="2">
        <v>25.199923076923064</v>
      </c>
      <c r="E10" s="2">
        <v>24.928384615384605</v>
      </c>
      <c r="F10" s="192">
        <v>12.285267175572525</v>
      </c>
      <c r="G10" s="180">
        <v>-50.717756625149924</v>
      </c>
      <c r="H10" s="2">
        <v>21.435217391304345</v>
      </c>
      <c r="I10" s="2">
        <v>17.592857142857145</v>
      </c>
      <c r="J10" s="2">
        <v>14.038095238095236</v>
      </c>
      <c r="K10" s="2">
        <v>10.755454545454546</v>
      </c>
      <c r="L10" s="2">
        <v>12.812173913043479</v>
      </c>
      <c r="M10" s="2">
        <v>11.871999999999998</v>
      </c>
      <c r="N10" s="2">
        <v>10.254347826086954</v>
      </c>
      <c r="O10" s="2">
        <v>7.8022727272727277</v>
      </c>
      <c r="P10" s="2">
        <v>6.8071428571428569</v>
      </c>
      <c r="Q10" s="2">
        <v>12.537826086956523</v>
      </c>
      <c r="R10" s="2">
        <v>10.906190476190478</v>
      </c>
      <c r="S10" s="2">
        <v>10.222272727272728</v>
      </c>
      <c r="U10" s="907"/>
    </row>
    <row r="11" spans="1:21" ht="13.7" customHeight="1">
      <c r="A11" s="135" t="s">
        <v>209</v>
      </c>
      <c r="B11" s="194">
        <v>-1.4830534351145037</v>
      </c>
      <c r="C11" s="194">
        <v>-0.53356321839080478</v>
      </c>
      <c r="D11" s="194">
        <v>2.7168076923076918</v>
      </c>
      <c r="E11" s="194">
        <v>0.37730769230769201</v>
      </c>
      <c r="F11" s="195">
        <v>0.23477099236641255</v>
      </c>
      <c r="G11" s="872">
        <v>-37.77731089167451</v>
      </c>
      <c r="H11" s="194">
        <v>1.3421739130434784</v>
      </c>
      <c r="I11" s="194">
        <v>0.98904761904761906</v>
      </c>
      <c r="J11" s="194">
        <v>-0.48571428571428577</v>
      </c>
      <c r="K11" s="194">
        <v>-2.3859090909090912</v>
      </c>
      <c r="L11" s="194">
        <v>-0.70913043478260862</v>
      </c>
      <c r="M11" s="194">
        <v>0.442</v>
      </c>
      <c r="N11" s="194">
        <v>0.30130434782608689</v>
      </c>
      <c r="O11" s="194">
        <v>0.15500000000000005</v>
      </c>
      <c r="P11" s="194">
        <v>-1.6647619047619044</v>
      </c>
      <c r="Q11" s="194">
        <v>0.66217391304347828</v>
      </c>
      <c r="R11" s="194">
        <v>2.7571428571428571</v>
      </c>
      <c r="S11" s="194">
        <v>1.4327272727272728</v>
      </c>
      <c r="U11" s="907"/>
    </row>
    <row r="12" spans="1:21" ht="13.7" customHeight="1">
      <c r="A12" s="45" t="s">
        <v>889</v>
      </c>
      <c r="S12" s="4" t="s">
        <v>171</v>
      </c>
    </row>
  </sheetData>
  <mergeCells count="3">
    <mergeCell ref="A1:D2"/>
    <mergeCell ref="B3:G3"/>
    <mergeCell ref="H3:S3"/>
  </mergeCells>
  <hyperlinks>
    <hyperlink ref="H1" location="INDICE!A1" display="Contents" xr:uid="{00000000-0004-0000-0C00-000000000000}"/>
  </hyperlinks>
  <printOptions horizontalCentered="1"/>
  <pageMargins left="0.70866141732283472" right="0.70866141732283472" top="0.74803149606299213" bottom="0.74803149606299213" header="0.31496062992125984" footer="0.31496062992125984"/>
  <pageSetup paperSize="9" scale="7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S28"/>
  <sheetViews>
    <sheetView workbookViewId="0">
      <selection sqref="A1:C2"/>
    </sheetView>
  </sheetViews>
  <sheetFormatPr baseColWidth="10" defaultRowHeight="12.75"/>
  <cols>
    <col min="1" max="1" width="26.85546875" bestFit="1" customWidth="1"/>
    <col min="2" max="6" width="10.140625" customWidth="1"/>
    <col min="7" max="7" width="11.7109375" customWidth="1"/>
    <col min="8" max="20" width="10.140625" customWidth="1"/>
  </cols>
  <sheetData>
    <row r="1" spans="1:19" ht="13.7" customHeight="1">
      <c r="A1" s="1010" t="s">
        <v>210</v>
      </c>
      <c r="B1" s="1010"/>
      <c r="C1" s="1010"/>
      <c r="D1" s="196"/>
      <c r="E1" s="196"/>
      <c r="H1" s="775" t="s">
        <v>215</v>
      </c>
    </row>
    <row r="2" spans="1:19">
      <c r="A2" s="1011"/>
      <c r="B2" s="1011"/>
      <c r="C2" s="1011"/>
      <c r="S2" s="197"/>
    </row>
    <row r="3" spans="1:19">
      <c r="A3" s="51"/>
      <c r="B3" s="993" t="s">
        <v>157</v>
      </c>
      <c r="C3" s="993"/>
      <c r="D3" s="993"/>
      <c r="E3" s="993"/>
      <c r="F3" s="993"/>
      <c r="G3" s="993"/>
      <c r="H3" s="993" t="s">
        <v>895</v>
      </c>
      <c r="I3" s="993"/>
      <c r="J3" s="993"/>
      <c r="K3" s="993"/>
      <c r="L3" s="993"/>
      <c r="M3" s="993"/>
      <c r="N3" s="993"/>
      <c r="O3" s="993"/>
      <c r="P3" s="993"/>
      <c r="Q3" s="993"/>
      <c r="R3" s="993"/>
      <c r="S3" s="993"/>
    </row>
    <row r="4" spans="1:19">
      <c r="A4" s="3"/>
      <c r="B4" s="50">
        <v>2020</v>
      </c>
      <c r="C4" s="198">
        <v>2021</v>
      </c>
      <c r="D4" s="50">
        <v>2022</v>
      </c>
      <c r="E4" s="198">
        <v>2023</v>
      </c>
      <c r="F4" s="198">
        <v>2024</v>
      </c>
      <c r="G4" s="813" t="s">
        <v>158</v>
      </c>
      <c r="H4" s="185" t="s">
        <v>159</v>
      </c>
      <c r="I4" s="185" t="s">
        <v>160</v>
      </c>
      <c r="J4" s="185" t="s">
        <v>161</v>
      </c>
      <c r="K4" s="185" t="s">
        <v>162</v>
      </c>
      <c r="L4" s="185" t="s">
        <v>161</v>
      </c>
      <c r="M4" s="186" t="s">
        <v>163</v>
      </c>
      <c r="N4" s="187" t="s">
        <v>163</v>
      </c>
      <c r="O4" s="185" t="s">
        <v>162</v>
      </c>
      <c r="P4" s="185" t="s">
        <v>164</v>
      </c>
      <c r="Q4" s="185" t="s">
        <v>165</v>
      </c>
      <c r="R4" s="185" t="s">
        <v>166</v>
      </c>
      <c r="S4" s="185" t="s">
        <v>167</v>
      </c>
    </row>
    <row r="5" spans="1:19">
      <c r="A5" s="128" t="s">
        <v>211</v>
      </c>
      <c r="B5" s="2">
        <v>2.0288129770992356</v>
      </c>
      <c r="C5" s="193">
        <v>3.893000000000002</v>
      </c>
      <c r="D5" s="193">
        <v>6.4539307692307748</v>
      </c>
      <c r="E5" s="193">
        <v>2.5373769230769234</v>
      </c>
      <c r="F5" s="199">
        <v>2.2367328244274822</v>
      </c>
      <c r="G5" s="180">
        <v>-11.848617992665755</v>
      </c>
      <c r="H5" s="814">
        <v>3.5858260869565215</v>
      </c>
      <c r="I5" s="814">
        <v>1.7134761904761904</v>
      </c>
      <c r="J5" s="814">
        <v>1.4950000000000001</v>
      </c>
      <c r="K5" s="814">
        <v>1.598590909090909</v>
      </c>
      <c r="L5" s="814">
        <v>2.1248260869565225</v>
      </c>
      <c r="M5" s="814">
        <v>2.5302500000000001</v>
      </c>
      <c r="N5" s="814">
        <v>2.072260869565218</v>
      </c>
      <c r="O5" s="814">
        <v>1.9899090909090911</v>
      </c>
      <c r="P5" s="814">
        <v>2.2626666666666666</v>
      </c>
      <c r="Q5" s="814">
        <v>2.1969565217391307</v>
      </c>
      <c r="R5" s="814">
        <v>2.1784761904761907</v>
      </c>
      <c r="S5" s="814">
        <v>3.0133181818181822</v>
      </c>
    </row>
    <row r="6" spans="1:19">
      <c r="A6" s="132" t="s">
        <v>212</v>
      </c>
      <c r="B6" s="2">
        <v>25.034732824427497</v>
      </c>
      <c r="C6" s="2">
        <v>116.11279693486587</v>
      </c>
      <c r="D6" s="2">
        <v>207.1458846153846</v>
      </c>
      <c r="E6" s="2">
        <v>99.216961538461518</v>
      </c>
      <c r="F6" s="192">
        <v>83.700305343511459</v>
      </c>
      <c r="G6" s="180">
        <v>-15.639116492128235</v>
      </c>
      <c r="H6" s="809">
        <v>74.419565217391309</v>
      </c>
      <c r="I6" s="809">
        <v>63.22476190476192</v>
      </c>
      <c r="J6" s="809">
        <v>68.195714285714288</v>
      </c>
      <c r="K6" s="809">
        <v>71.618181818181824</v>
      </c>
      <c r="L6" s="809">
        <v>76.693913043478261</v>
      </c>
      <c r="M6" s="809">
        <v>81.796499999999995</v>
      </c>
      <c r="N6" s="809">
        <v>75.245652173913044</v>
      </c>
      <c r="O6" s="809">
        <v>84.486363636363649</v>
      </c>
      <c r="P6" s="809">
        <v>86.595238095238088</v>
      </c>
      <c r="Q6" s="809">
        <v>98.830869565217384</v>
      </c>
      <c r="R6" s="809">
        <v>111.90714285714284</v>
      </c>
      <c r="S6" s="809">
        <v>111.4318181818182</v>
      </c>
    </row>
    <row r="7" spans="1:19">
      <c r="A7" s="132" t="s">
        <v>213</v>
      </c>
      <c r="B7" s="2">
        <v>9.4390839694656581</v>
      </c>
      <c r="C7" s="2">
        <v>46.922030651340954</v>
      </c>
      <c r="D7" s="2">
        <v>123.71965384615385</v>
      </c>
      <c r="E7" s="2">
        <v>40.636807692307684</v>
      </c>
      <c r="F7" s="192">
        <v>34.427671755725193</v>
      </c>
      <c r="G7" s="180">
        <v>-15.279585895616121</v>
      </c>
      <c r="H7" s="809">
        <v>29.844782608695656</v>
      </c>
      <c r="I7" s="809">
        <v>25.630476190476191</v>
      </c>
      <c r="J7" s="809">
        <v>26.714285714285719</v>
      </c>
      <c r="K7" s="809">
        <v>29.057272727272728</v>
      </c>
      <c r="L7" s="809">
        <v>31.903478260869566</v>
      </c>
      <c r="M7" s="809">
        <v>34.263500000000001</v>
      </c>
      <c r="N7" s="809">
        <v>32.216086956521735</v>
      </c>
      <c r="O7" s="809">
        <v>37.771818181818169</v>
      </c>
      <c r="P7" s="809">
        <v>36.107142857142854</v>
      </c>
      <c r="Q7" s="809">
        <v>40.032608695652172</v>
      </c>
      <c r="R7" s="809">
        <v>44.454761904761902</v>
      </c>
      <c r="S7" s="809">
        <v>45.071363636363635</v>
      </c>
    </row>
    <row r="8" spans="1:19">
      <c r="A8" s="132" t="s">
        <v>745</v>
      </c>
      <c r="B8" s="2">
        <v>10.300801526717562</v>
      </c>
      <c r="C8" s="2">
        <v>47.941762452107248</v>
      </c>
      <c r="D8" s="2">
        <v>98.565461538461591</v>
      </c>
      <c r="E8" s="2">
        <v>38.820846153846134</v>
      </c>
      <c r="F8" s="192">
        <v>34.645229007633596</v>
      </c>
      <c r="G8" s="180">
        <v>-10.756120898716793</v>
      </c>
      <c r="H8" s="809">
        <v>29.48434782608696</v>
      </c>
      <c r="I8" s="809">
        <v>25.244761904761909</v>
      </c>
      <c r="J8" s="809">
        <v>26.751904761904761</v>
      </c>
      <c r="K8" s="809">
        <v>29.12227272727273</v>
      </c>
      <c r="L8" s="809">
        <v>32.200000000000003</v>
      </c>
      <c r="M8" s="809">
        <v>34.665500000000002</v>
      </c>
      <c r="N8" s="809">
        <v>32.58695652173914</v>
      </c>
      <c r="O8" s="809">
        <v>38.420909090909092</v>
      </c>
      <c r="P8" s="809">
        <v>36.333809523809521</v>
      </c>
      <c r="Q8" s="809">
        <v>40.250869565217393</v>
      </c>
      <c r="R8" s="809">
        <v>44.558095238095234</v>
      </c>
      <c r="S8" s="809">
        <v>46.05090909090908</v>
      </c>
    </row>
    <row r="9" spans="1:19">
      <c r="A9" s="132" t="s">
        <v>170</v>
      </c>
      <c r="B9" s="2">
        <v>1.1421961089494168</v>
      </c>
      <c r="C9" s="2">
        <v>1.18274031007752</v>
      </c>
      <c r="D9" s="2">
        <v>1.0530486381322954</v>
      </c>
      <c r="E9" s="2">
        <v>1.0812686274509802</v>
      </c>
      <c r="F9" s="192">
        <v>1.0823804687500003</v>
      </c>
      <c r="G9" s="180">
        <v>0.10282748160752586</v>
      </c>
      <c r="H9" s="840">
        <v>1.0905136363636365</v>
      </c>
      <c r="I9" s="809">
        <v>1.0794714285714286</v>
      </c>
      <c r="J9" s="809">
        <v>1.0872199999999999</v>
      </c>
      <c r="K9" s="809">
        <v>1.0727761904761903</v>
      </c>
      <c r="L9" s="809">
        <v>1.0812227272727275</v>
      </c>
      <c r="M9" s="809">
        <v>1.0759000000000001</v>
      </c>
      <c r="N9" s="809">
        <v>1.0844086956521741</v>
      </c>
      <c r="O9" s="809">
        <v>1.1012181818181819</v>
      </c>
      <c r="P9" s="809">
        <v>1.1105999999999998</v>
      </c>
      <c r="Q9" s="809">
        <v>1.0904347826086955</v>
      </c>
      <c r="R9" s="809">
        <v>1.0630142857142857</v>
      </c>
      <c r="S9" s="809">
        <v>1.0478749999999999</v>
      </c>
    </row>
    <row r="10" spans="1:19" s="898" customFormat="1">
      <c r="A10" s="892" t="s">
        <v>214</v>
      </c>
      <c r="B10" s="893">
        <v>1.2840007633587784</v>
      </c>
      <c r="C10" s="893">
        <v>1.3757668582375482</v>
      </c>
      <c r="D10" s="893">
        <v>1.2365709615384619</v>
      </c>
      <c r="E10" s="893">
        <v>1.243944423076923</v>
      </c>
      <c r="F10" s="894">
        <v>1.2781538167938926</v>
      </c>
      <c r="G10" s="895">
        <v>2.750074125687374</v>
      </c>
      <c r="H10" s="896">
        <v>1.2704173913043477</v>
      </c>
      <c r="I10" s="897">
        <v>1.2629452380952382</v>
      </c>
      <c r="J10" s="897">
        <v>1.2714166666666669</v>
      </c>
      <c r="K10" s="897">
        <v>1.2517499999999999</v>
      </c>
      <c r="L10" s="897">
        <v>1.2639826086956523</v>
      </c>
      <c r="M10" s="897">
        <v>1.2714799999999999</v>
      </c>
      <c r="N10" s="897">
        <v>1.2862043478260867</v>
      </c>
      <c r="O10" s="897">
        <v>1.2946522727272725</v>
      </c>
      <c r="P10" s="897">
        <v>1.321935714285714</v>
      </c>
      <c r="Q10" s="897">
        <v>1.3045347826086953</v>
      </c>
      <c r="R10" s="897">
        <v>1.2747904761904765</v>
      </c>
      <c r="S10" s="897">
        <v>1.2633999999999999</v>
      </c>
    </row>
    <row r="11" spans="1:19">
      <c r="A11" s="200" t="s">
        <v>889</v>
      </c>
      <c r="S11" s="197" t="s">
        <v>171</v>
      </c>
    </row>
    <row r="12" spans="1:19">
      <c r="B12" s="969"/>
      <c r="C12" s="969"/>
      <c r="D12" s="969"/>
      <c r="E12" s="969"/>
      <c r="F12" s="969"/>
      <c r="H12" s="927"/>
      <c r="I12" s="927"/>
      <c r="J12" s="927"/>
      <c r="K12" s="927"/>
      <c r="L12" s="927"/>
      <c r="M12" s="927"/>
      <c r="N12" s="927"/>
      <c r="O12" s="927"/>
      <c r="P12" s="927"/>
      <c r="Q12" s="927"/>
      <c r="R12" s="927"/>
      <c r="S12" s="927"/>
    </row>
    <row r="15" spans="1:19">
      <c r="O15" s="928"/>
      <c r="P15" s="928"/>
    </row>
    <row r="16" spans="1:19">
      <c r="O16" s="928"/>
      <c r="P16" s="928"/>
    </row>
    <row r="17" spans="15:16">
      <c r="O17" s="928"/>
      <c r="P17" s="928"/>
    </row>
    <row r="18" spans="15:16">
      <c r="O18" s="928"/>
      <c r="P18" s="928"/>
    </row>
    <row r="19" spans="15:16">
      <c r="O19" s="928"/>
      <c r="P19" s="928"/>
    </row>
    <row r="20" spans="15:16">
      <c r="O20" s="928"/>
      <c r="P20" s="928"/>
    </row>
    <row r="21" spans="15:16">
      <c r="O21" s="928"/>
      <c r="P21" s="928"/>
    </row>
    <row r="22" spans="15:16">
      <c r="O22" s="928"/>
      <c r="P22" s="928"/>
    </row>
    <row r="23" spans="15:16">
      <c r="O23" s="928"/>
      <c r="P23" s="928"/>
    </row>
    <row r="24" spans="15:16" ht="14.25">
      <c r="O24" s="929"/>
      <c r="P24" s="928"/>
    </row>
    <row r="25" spans="15:16" ht="14.25">
      <c r="O25" s="929"/>
      <c r="P25" s="928"/>
    </row>
    <row r="26" spans="15:16" ht="14.25">
      <c r="O26" s="929"/>
      <c r="P26" s="928"/>
    </row>
    <row r="27" spans="15:16" ht="14.25">
      <c r="O27" s="929"/>
    </row>
    <row r="28" spans="15:16" ht="14.25">
      <c r="O28" s="929"/>
    </row>
  </sheetData>
  <mergeCells count="3">
    <mergeCell ref="B3:G3"/>
    <mergeCell ref="H3:S3"/>
    <mergeCell ref="A1:C2"/>
  </mergeCells>
  <hyperlinks>
    <hyperlink ref="H1" location="INDICE!A1" display="Contents" xr:uid="{00000000-0004-0000-0D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7">
    <pageSetUpPr autoPageBreaks="0" fitToPage="1"/>
  </sheetPr>
  <dimension ref="A1:S61"/>
  <sheetViews>
    <sheetView zoomScaleNormal="100" workbookViewId="0">
      <selection sqref="A1:F2"/>
    </sheetView>
  </sheetViews>
  <sheetFormatPr baseColWidth="10" defaultRowHeight="14.25" customHeight="1"/>
  <cols>
    <col min="1" max="1" width="53.42578125" style="210" customWidth="1"/>
    <col min="2" max="2" width="10" style="210" customWidth="1"/>
    <col min="3" max="3" width="13.5703125" style="210" customWidth="1"/>
    <col min="4" max="4" width="12.42578125" style="210" customWidth="1"/>
    <col min="5" max="8" width="17.42578125" style="210" customWidth="1"/>
    <col min="9" max="9" width="11.42578125" style="210"/>
    <col min="10" max="15" width="11.42578125" style="3"/>
    <col min="16" max="16" width="11.85546875" style="3" bestFit="1" customWidth="1"/>
    <col min="17" max="19" width="12" style="3" bestFit="1" customWidth="1"/>
    <col min="20" max="242" width="11.42578125" style="210"/>
    <col min="243" max="243" width="38.42578125" style="210" customWidth="1"/>
    <col min="244" max="244" width="10" style="210" customWidth="1"/>
    <col min="245" max="245" width="13.5703125" style="210" customWidth="1"/>
    <col min="246" max="246" width="12.42578125" style="210" customWidth="1"/>
    <col min="247" max="250" width="17.42578125" style="210" customWidth="1"/>
    <col min="251" max="498" width="11.42578125" style="210"/>
    <col min="499" max="499" width="38.42578125" style="210" customWidth="1"/>
    <col min="500" max="500" width="10" style="210" customWidth="1"/>
    <col min="501" max="501" width="13.5703125" style="210" customWidth="1"/>
    <col min="502" max="502" width="12.42578125" style="210" customWidth="1"/>
    <col min="503" max="506" width="17.42578125" style="210" customWidth="1"/>
    <col min="507" max="754" width="11.42578125" style="210"/>
    <col min="755" max="755" width="38.42578125" style="210" customWidth="1"/>
    <col min="756" max="756" width="10" style="210" customWidth="1"/>
    <col min="757" max="757" width="13.5703125" style="210" customWidth="1"/>
    <col min="758" max="758" width="12.42578125" style="210" customWidth="1"/>
    <col min="759" max="762" width="17.42578125" style="210" customWidth="1"/>
    <col min="763" max="1010" width="11.42578125" style="210"/>
    <col min="1011" max="1011" width="38.42578125" style="210" customWidth="1"/>
    <col min="1012" max="1012" width="10" style="210" customWidth="1"/>
    <col min="1013" max="1013" width="13.5703125" style="210" customWidth="1"/>
    <col min="1014" max="1014" width="12.42578125" style="210" customWidth="1"/>
    <col min="1015" max="1018" width="17.42578125" style="210" customWidth="1"/>
    <col min="1019" max="1266" width="11.42578125" style="210"/>
    <col min="1267" max="1267" width="38.42578125" style="210" customWidth="1"/>
    <col min="1268" max="1268" width="10" style="210" customWidth="1"/>
    <col min="1269" max="1269" width="13.5703125" style="210" customWidth="1"/>
    <col min="1270" max="1270" width="12.42578125" style="210" customWidth="1"/>
    <col min="1271" max="1274" width="17.42578125" style="210" customWidth="1"/>
    <col min="1275" max="1522" width="11.42578125" style="210"/>
    <col min="1523" max="1523" width="38.42578125" style="210" customWidth="1"/>
    <col min="1524" max="1524" width="10" style="210" customWidth="1"/>
    <col min="1525" max="1525" width="13.5703125" style="210" customWidth="1"/>
    <col min="1526" max="1526" width="12.42578125" style="210" customWidth="1"/>
    <col min="1527" max="1530" width="17.42578125" style="210" customWidth="1"/>
    <col min="1531" max="1778" width="11.42578125" style="210"/>
    <col min="1779" max="1779" width="38.42578125" style="210" customWidth="1"/>
    <col min="1780" max="1780" width="10" style="210" customWidth="1"/>
    <col min="1781" max="1781" width="13.5703125" style="210" customWidth="1"/>
    <col min="1782" max="1782" width="12.42578125" style="210" customWidth="1"/>
    <col min="1783" max="1786" width="17.42578125" style="210" customWidth="1"/>
    <col min="1787" max="2034" width="11.42578125" style="210"/>
    <col min="2035" max="2035" width="38.42578125" style="210" customWidth="1"/>
    <col min="2036" max="2036" width="10" style="210" customWidth="1"/>
    <col min="2037" max="2037" width="13.5703125" style="210" customWidth="1"/>
    <col min="2038" max="2038" width="12.42578125" style="210" customWidth="1"/>
    <col min="2039" max="2042" width="17.42578125" style="210" customWidth="1"/>
    <col min="2043" max="2290" width="11.42578125" style="210"/>
    <col min="2291" max="2291" width="38.42578125" style="210" customWidth="1"/>
    <col min="2292" max="2292" width="10" style="210" customWidth="1"/>
    <col min="2293" max="2293" width="13.5703125" style="210" customWidth="1"/>
    <col min="2294" max="2294" width="12.42578125" style="210" customWidth="1"/>
    <col min="2295" max="2298" width="17.42578125" style="210" customWidth="1"/>
    <col min="2299" max="2546" width="11.42578125" style="210"/>
    <col min="2547" max="2547" width="38.42578125" style="210" customWidth="1"/>
    <col min="2548" max="2548" width="10" style="210" customWidth="1"/>
    <col min="2549" max="2549" width="13.5703125" style="210" customWidth="1"/>
    <col min="2550" max="2550" width="12.42578125" style="210" customWidth="1"/>
    <col min="2551" max="2554" width="17.42578125" style="210" customWidth="1"/>
    <col min="2555" max="2802" width="11.42578125" style="210"/>
    <col min="2803" max="2803" width="38.42578125" style="210" customWidth="1"/>
    <col min="2804" max="2804" width="10" style="210" customWidth="1"/>
    <col min="2805" max="2805" width="13.5703125" style="210" customWidth="1"/>
    <col min="2806" max="2806" width="12.42578125" style="210" customWidth="1"/>
    <col min="2807" max="2810" width="17.42578125" style="210" customWidth="1"/>
    <col min="2811" max="3058" width="11.42578125" style="210"/>
    <col min="3059" max="3059" width="38.42578125" style="210" customWidth="1"/>
    <col min="3060" max="3060" width="10" style="210" customWidth="1"/>
    <col min="3061" max="3061" width="13.5703125" style="210" customWidth="1"/>
    <col min="3062" max="3062" width="12.42578125" style="210" customWidth="1"/>
    <col min="3063" max="3066" width="17.42578125" style="210" customWidth="1"/>
    <col min="3067" max="3314" width="11.42578125" style="210"/>
    <col min="3315" max="3315" width="38.42578125" style="210" customWidth="1"/>
    <col min="3316" max="3316" width="10" style="210" customWidth="1"/>
    <col min="3317" max="3317" width="13.5703125" style="210" customWidth="1"/>
    <col min="3318" max="3318" width="12.42578125" style="210" customWidth="1"/>
    <col min="3319" max="3322" width="17.42578125" style="210" customWidth="1"/>
    <col min="3323" max="3570" width="11.42578125" style="210"/>
    <col min="3571" max="3571" width="38.42578125" style="210" customWidth="1"/>
    <col min="3572" max="3572" width="10" style="210" customWidth="1"/>
    <col min="3573" max="3573" width="13.5703125" style="210" customWidth="1"/>
    <col min="3574" max="3574" width="12.42578125" style="210" customWidth="1"/>
    <col min="3575" max="3578" width="17.42578125" style="210" customWidth="1"/>
    <col min="3579" max="3826" width="11.42578125" style="210"/>
    <col min="3827" max="3827" width="38.42578125" style="210" customWidth="1"/>
    <col min="3828" max="3828" width="10" style="210" customWidth="1"/>
    <col min="3829" max="3829" width="13.5703125" style="210" customWidth="1"/>
    <col min="3830" max="3830" width="12.42578125" style="210" customWidth="1"/>
    <col min="3831" max="3834" width="17.42578125" style="210" customWidth="1"/>
    <col min="3835" max="4082" width="11.42578125" style="210"/>
    <col min="4083" max="4083" width="38.42578125" style="210" customWidth="1"/>
    <col min="4084" max="4084" width="10" style="210" customWidth="1"/>
    <col min="4085" max="4085" width="13.5703125" style="210" customWidth="1"/>
    <col min="4086" max="4086" width="12.42578125" style="210" customWidth="1"/>
    <col min="4087" max="4090" width="17.42578125" style="210" customWidth="1"/>
    <col min="4091" max="4338" width="11.42578125" style="210"/>
    <col min="4339" max="4339" width="38.42578125" style="210" customWidth="1"/>
    <col min="4340" max="4340" width="10" style="210" customWidth="1"/>
    <col min="4341" max="4341" width="13.5703125" style="210" customWidth="1"/>
    <col min="4342" max="4342" width="12.42578125" style="210" customWidth="1"/>
    <col min="4343" max="4346" width="17.42578125" style="210" customWidth="1"/>
    <col min="4347" max="4594" width="11.42578125" style="210"/>
    <col min="4595" max="4595" width="38.42578125" style="210" customWidth="1"/>
    <col min="4596" max="4596" width="10" style="210" customWidth="1"/>
    <col min="4597" max="4597" width="13.5703125" style="210" customWidth="1"/>
    <col min="4598" max="4598" width="12.42578125" style="210" customWidth="1"/>
    <col min="4599" max="4602" width="17.42578125" style="210" customWidth="1"/>
    <col min="4603" max="4850" width="11.42578125" style="210"/>
    <col min="4851" max="4851" width="38.42578125" style="210" customWidth="1"/>
    <col min="4852" max="4852" width="10" style="210" customWidth="1"/>
    <col min="4853" max="4853" width="13.5703125" style="210" customWidth="1"/>
    <col min="4854" max="4854" width="12.42578125" style="210" customWidth="1"/>
    <col min="4855" max="4858" width="17.42578125" style="210" customWidth="1"/>
    <col min="4859" max="5106" width="11.42578125" style="210"/>
    <col min="5107" max="5107" width="38.42578125" style="210" customWidth="1"/>
    <col min="5108" max="5108" width="10" style="210" customWidth="1"/>
    <col min="5109" max="5109" width="13.5703125" style="210" customWidth="1"/>
    <col min="5110" max="5110" width="12.42578125" style="210" customWidth="1"/>
    <col min="5111" max="5114" width="17.42578125" style="210" customWidth="1"/>
    <col min="5115" max="5362" width="11.42578125" style="210"/>
    <col min="5363" max="5363" width="38.42578125" style="210" customWidth="1"/>
    <col min="5364" max="5364" width="10" style="210" customWidth="1"/>
    <col min="5365" max="5365" width="13.5703125" style="210" customWidth="1"/>
    <col min="5366" max="5366" width="12.42578125" style="210" customWidth="1"/>
    <col min="5367" max="5370" width="17.42578125" style="210" customWidth="1"/>
    <col min="5371" max="5618" width="11.42578125" style="210"/>
    <col min="5619" max="5619" width="38.42578125" style="210" customWidth="1"/>
    <col min="5620" max="5620" width="10" style="210" customWidth="1"/>
    <col min="5621" max="5621" width="13.5703125" style="210" customWidth="1"/>
    <col min="5622" max="5622" width="12.42578125" style="210" customWidth="1"/>
    <col min="5623" max="5626" width="17.42578125" style="210" customWidth="1"/>
    <col min="5627" max="5874" width="11.42578125" style="210"/>
    <col min="5875" max="5875" width="38.42578125" style="210" customWidth="1"/>
    <col min="5876" max="5876" width="10" style="210" customWidth="1"/>
    <col min="5877" max="5877" width="13.5703125" style="210" customWidth="1"/>
    <col min="5878" max="5878" width="12.42578125" style="210" customWidth="1"/>
    <col min="5879" max="5882" width="17.42578125" style="210" customWidth="1"/>
    <col min="5883" max="6130" width="11.42578125" style="210"/>
    <col min="6131" max="6131" width="38.42578125" style="210" customWidth="1"/>
    <col min="6132" max="6132" width="10" style="210" customWidth="1"/>
    <col min="6133" max="6133" width="13.5703125" style="210" customWidth="1"/>
    <col min="6134" max="6134" width="12.42578125" style="210" customWidth="1"/>
    <col min="6135" max="6138" width="17.42578125" style="210" customWidth="1"/>
    <col min="6139" max="6386" width="11.42578125" style="210"/>
    <col min="6387" max="6387" width="38.42578125" style="210" customWidth="1"/>
    <col min="6388" max="6388" width="10" style="210" customWidth="1"/>
    <col min="6389" max="6389" width="13.5703125" style="210" customWidth="1"/>
    <col min="6390" max="6390" width="12.42578125" style="210" customWidth="1"/>
    <col min="6391" max="6394" width="17.42578125" style="210" customWidth="1"/>
    <col min="6395" max="6642" width="11.42578125" style="210"/>
    <col min="6643" max="6643" width="38.42578125" style="210" customWidth="1"/>
    <col min="6644" max="6644" width="10" style="210" customWidth="1"/>
    <col min="6645" max="6645" width="13.5703125" style="210" customWidth="1"/>
    <col min="6646" max="6646" width="12.42578125" style="210" customWidth="1"/>
    <col min="6647" max="6650" width="17.42578125" style="210" customWidth="1"/>
    <col min="6651" max="6898" width="11.42578125" style="210"/>
    <col min="6899" max="6899" width="38.42578125" style="210" customWidth="1"/>
    <col min="6900" max="6900" width="10" style="210" customWidth="1"/>
    <col min="6901" max="6901" width="13.5703125" style="210" customWidth="1"/>
    <col min="6902" max="6902" width="12.42578125" style="210" customWidth="1"/>
    <col min="6903" max="6906" width="17.42578125" style="210" customWidth="1"/>
    <col min="6907" max="7154" width="11.42578125" style="210"/>
    <col min="7155" max="7155" width="38.42578125" style="210" customWidth="1"/>
    <col min="7156" max="7156" width="10" style="210" customWidth="1"/>
    <col min="7157" max="7157" width="13.5703125" style="210" customWidth="1"/>
    <col min="7158" max="7158" width="12.42578125" style="210" customWidth="1"/>
    <col min="7159" max="7162" width="17.42578125" style="210" customWidth="1"/>
    <col min="7163" max="7410" width="11.42578125" style="210"/>
    <col min="7411" max="7411" width="38.42578125" style="210" customWidth="1"/>
    <col min="7412" max="7412" width="10" style="210" customWidth="1"/>
    <col min="7413" max="7413" width="13.5703125" style="210" customWidth="1"/>
    <col min="7414" max="7414" width="12.42578125" style="210" customWidth="1"/>
    <col min="7415" max="7418" width="17.42578125" style="210" customWidth="1"/>
    <col min="7419" max="7666" width="11.42578125" style="210"/>
    <col min="7667" max="7667" width="38.42578125" style="210" customWidth="1"/>
    <col min="7668" max="7668" width="10" style="210" customWidth="1"/>
    <col min="7669" max="7669" width="13.5703125" style="210" customWidth="1"/>
    <col min="7670" max="7670" width="12.42578125" style="210" customWidth="1"/>
    <col min="7671" max="7674" width="17.42578125" style="210" customWidth="1"/>
    <col min="7675" max="7922" width="11.42578125" style="210"/>
    <col min="7923" max="7923" width="38.42578125" style="210" customWidth="1"/>
    <col min="7924" max="7924" width="10" style="210" customWidth="1"/>
    <col min="7925" max="7925" width="13.5703125" style="210" customWidth="1"/>
    <col min="7926" max="7926" width="12.42578125" style="210" customWidth="1"/>
    <col min="7927" max="7930" width="17.42578125" style="210" customWidth="1"/>
    <col min="7931" max="8178" width="11.42578125" style="210"/>
    <col min="8179" max="8179" width="38.42578125" style="210" customWidth="1"/>
    <col min="8180" max="8180" width="10" style="210" customWidth="1"/>
    <col min="8181" max="8181" width="13.5703125" style="210" customWidth="1"/>
    <col min="8182" max="8182" width="12.42578125" style="210" customWidth="1"/>
    <col min="8183" max="8186" width="17.42578125" style="210" customWidth="1"/>
    <col min="8187" max="8434" width="11.42578125" style="210"/>
    <col min="8435" max="8435" width="38.42578125" style="210" customWidth="1"/>
    <col min="8436" max="8436" width="10" style="210" customWidth="1"/>
    <col min="8437" max="8437" width="13.5703125" style="210" customWidth="1"/>
    <col min="8438" max="8438" width="12.42578125" style="210" customWidth="1"/>
    <col min="8439" max="8442" width="17.42578125" style="210" customWidth="1"/>
    <col min="8443" max="8690" width="11.42578125" style="210"/>
    <col min="8691" max="8691" width="38.42578125" style="210" customWidth="1"/>
    <col min="8692" max="8692" width="10" style="210" customWidth="1"/>
    <col min="8693" max="8693" width="13.5703125" style="210" customWidth="1"/>
    <col min="8694" max="8694" width="12.42578125" style="210" customWidth="1"/>
    <col min="8695" max="8698" width="17.42578125" style="210" customWidth="1"/>
    <col min="8699" max="8946" width="11.42578125" style="210"/>
    <col min="8947" max="8947" width="38.42578125" style="210" customWidth="1"/>
    <col min="8948" max="8948" width="10" style="210" customWidth="1"/>
    <col min="8949" max="8949" width="13.5703125" style="210" customWidth="1"/>
    <col min="8950" max="8950" width="12.42578125" style="210" customWidth="1"/>
    <col min="8951" max="8954" width="17.42578125" style="210" customWidth="1"/>
    <col min="8955" max="9202" width="11.42578125" style="210"/>
    <col min="9203" max="9203" width="38.42578125" style="210" customWidth="1"/>
    <col min="9204" max="9204" width="10" style="210" customWidth="1"/>
    <col min="9205" max="9205" width="13.5703125" style="210" customWidth="1"/>
    <col min="9206" max="9206" width="12.42578125" style="210" customWidth="1"/>
    <col min="9207" max="9210" width="17.42578125" style="210" customWidth="1"/>
    <col min="9211" max="9458" width="11.42578125" style="210"/>
    <col min="9459" max="9459" width="38.42578125" style="210" customWidth="1"/>
    <col min="9460" max="9460" width="10" style="210" customWidth="1"/>
    <col min="9461" max="9461" width="13.5703125" style="210" customWidth="1"/>
    <col min="9462" max="9462" width="12.42578125" style="210" customWidth="1"/>
    <col min="9463" max="9466" width="17.42578125" style="210" customWidth="1"/>
    <col min="9467" max="9714" width="11.42578125" style="210"/>
    <col min="9715" max="9715" width="38.42578125" style="210" customWidth="1"/>
    <col min="9716" max="9716" width="10" style="210" customWidth="1"/>
    <col min="9717" max="9717" width="13.5703125" style="210" customWidth="1"/>
    <col min="9718" max="9718" width="12.42578125" style="210" customWidth="1"/>
    <col min="9719" max="9722" width="17.42578125" style="210" customWidth="1"/>
    <col min="9723" max="9970" width="11.42578125" style="210"/>
    <col min="9971" max="9971" width="38.42578125" style="210" customWidth="1"/>
    <col min="9972" max="9972" width="10" style="210" customWidth="1"/>
    <col min="9973" max="9973" width="13.5703125" style="210" customWidth="1"/>
    <col min="9974" max="9974" width="12.42578125" style="210" customWidth="1"/>
    <col min="9975" max="9978" width="17.42578125" style="210" customWidth="1"/>
    <col min="9979" max="10226" width="11.42578125" style="210"/>
    <col min="10227" max="10227" width="38.42578125" style="210" customWidth="1"/>
    <col min="10228" max="10228" width="10" style="210" customWidth="1"/>
    <col min="10229" max="10229" width="13.5703125" style="210" customWidth="1"/>
    <col min="10230" max="10230" width="12.42578125" style="210" customWidth="1"/>
    <col min="10231" max="10234" width="17.42578125" style="210" customWidth="1"/>
    <col min="10235" max="10482" width="11.42578125" style="210"/>
    <col min="10483" max="10483" width="38.42578125" style="210" customWidth="1"/>
    <col min="10484" max="10484" width="10" style="210" customWidth="1"/>
    <col min="10485" max="10485" width="13.5703125" style="210" customWidth="1"/>
    <col min="10486" max="10486" width="12.42578125" style="210" customWidth="1"/>
    <col min="10487" max="10490" width="17.42578125" style="210" customWidth="1"/>
    <col min="10491" max="10738" width="11.42578125" style="210"/>
    <col min="10739" max="10739" width="38.42578125" style="210" customWidth="1"/>
    <col min="10740" max="10740" width="10" style="210" customWidth="1"/>
    <col min="10741" max="10741" width="13.5703125" style="210" customWidth="1"/>
    <col min="10742" max="10742" width="12.42578125" style="210" customWidth="1"/>
    <col min="10743" max="10746" width="17.42578125" style="210" customWidth="1"/>
    <col min="10747" max="10994" width="11.42578125" style="210"/>
    <col min="10995" max="10995" width="38.42578125" style="210" customWidth="1"/>
    <col min="10996" max="10996" width="10" style="210" customWidth="1"/>
    <col min="10997" max="10997" width="13.5703125" style="210" customWidth="1"/>
    <col min="10998" max="10998" width="12.42578125" style="210" customWidth="1"/>
    <col min="10999" max="11002" width="17.42578125" style="210" customWidth="1"/>
    <col min="11003" max="11250" width="11.42578125" style="210"/>
    <col min="11251" max="11251" width="38.42578125" style="210" customWidth="1"/>
    <col min="11252" max="11252" width="10" style="210" customWidth="1"/>
    <col min="11253" max="11253" width="13.5703125" style="210" customWidth="1"/>
    <col min="11254" max="11254" width="12.42578125" style="210" customWidth="1"/>
    <col min="11255" max="11258" width="17.42578125" style="210" customWidth="1"/>
    <col min="11259" max="11506" width="11.42578125" style="210"/>
    <col min="11507" max="11507" width="38.42578125" style="210" customWidth="1"/>
    <col min="11508" max="11508" width="10" style="210" customWidth="1"/>
    <col min="11509" max="11509" width="13.5703125" style="210" customWidth="1"/>
    <col min="11510" max="11510" width="12.42578125" style="210" customWidth="1"/>
    <col min="11511" max="11514" width="17.42578125" style="210" customWidth="1"/>
    <col min="11515" max="11762" width="11.42578125" style="210"/>
    <col min="11763" max="11763" width="38.42578125" style="210" customWidth="1"/>
    <col min="11764" max="11764" width="10" style="210" customWidth="1"/>
    <col min="11765" max="11765" width="13.5703125" style="210" customWidth="1"/>
    <col min="11766" max="11766" width="12.42578125" style="210" customWidth="1"/>
    <col min="11767" max="11770" width="17.42578125" style="210" customWidth="1"/>
    <col min="11771" max="12018" width="11.42578125" style="210"/>
    <col min="12019" max="12019" width="38.42578125" style="210" customWidth="1"/>
    <col min="12020" max="12020" width="10" style="210" customWidth="1"/>
    <col min="12021" max="12021" width="13.5703125" style="210" customWidth="1"/>
    <col min="12022" max="12022" width="12.42578125" style="210" customWidth="1"/>
    <col min="12023" max="12026" width="17.42578125" style="210" customWidth="1"/>
    <col min="12027" max="12274" width="11.42578125" style="210"/>
    <col min="12275" max="12275" width="38.42578125" style="210" customWidth="1"/>
    <col min="12276" max="12276" width="10" style="210" customWidth="1"/>
    <col min="12277" max="12277" width="13.5703125" style="210" customWidth="1"/>
    <col min="12278" max="12278" width="12.42578125" style="210" customWidth="1"/>
    <col min="12279" max="12282" width="17.42578125" style="210" customWidth="1"/>
    <col min="12283" max="12530" width="11.42578125" style="210"/>
    <col min="12531" max="12531" width="38.42578125" style="210" customWidth="1"/>
    <col min="12532" max="12532" width="10" style="210" customWidth="1"/>
    <col min="12533" max="12533" width="13.5703125" style="210" customWidth="1"/>
    <col min="12534" max="12534" width="12.42578125" style="210" customWidth="1"/>
    <col min="12535" max="12538" width="17.42578125" style="210" customWidth="1"/>
    <col min="12539" max="12786" width="11.42578125" style="210"/>
    <col min="12787" max="12787" width="38.42578125" style="210" customWidth="1"/>
    <col min="12788" max="12788" width="10" style="210" customWidth="1"/>
    <col min="12789" max="12789" width="13.5703125" style="210" customWidth="1"/>
    <col min="12790" max="12790" width="12.42578125" style="210" customWidth="1"/>
    <col min="12791" max="12794" width="17.42578125" style="210" customWidth="1"/>
    <col min="12795" max="13042" width="11.42578125" style="210"/>
    <col min="13043" max="13043" width="38.42578125" style="210" customWidth="1"/>
    <col min="13044" max="13044" width="10" style="210" customWidth="1"/>
    <col min="13045" max="13045" width="13.5703125" style="210" customWidth="1"/>
    <col min="13046" max="13046" width="12.42578125" style="210" customWidth="1"/>
    <col min="13047" max="13050" width="17.42578125" style="210" customWidth="1"/>
    <col min="13051" max="13298" width="11.42578125" style="210"/>
    <col min="13299" max="13299" width="38.42578125" style="210" customWidth="1"/>
    <col min="13300" max="13300" width="10" style="210" customWidth="1"/>
    <col min="13301" max="13301" width="13.5703125" style="210" customWidth="1"/>
    <col min="13302" max="13302" width="12.42578125" style="210" customWidth="1"/>
    <col min="13303" max="13306" width="17.42578125" style="210" customWidth="1"/>
    <col min="13307" max="13554" width="11.42578125" style="210"/>
    <col min="13555" max="13555" width="38.42578125" style="210" customWidth="1"/>
    <col min="13556" max="13556" width="10" style="210" customWidth="1"/>
    <col min="13557" max="13557" width="13.5703125" style="210" customWidth="1"/>
    <col min="13558" max="13558" width="12.42578125" style="210" customWidth="1"/>
    <col min="13559" max="13562" width="17.42578125" style="210" customWidth="1"/>
    <col min="13563" max="13810" width="11.42578125" style="210"/>
    <col min="13811" max="13811" width="38.42578125" style="210" customWidth="1"/>
    <col min="13812" max="13812" width="10" style="210" customWidth="1"/>
    <col min="13813" max="13813" width="13.5703125" style="210" customWidth="1"/>
    <col min="13814" max="13814" width="12.42578125" style="210" customWidth="1"/>
    <col min="13815" max="13818" width="17.42578125" style="210" customWidth="1"/>
    <col min="13819" max="14066" width="11.42578125" style="210"/>
    <col min="14067" max="14067" width="38.42578125" style="210" customWidth="1"/>
    <col min="14068" max="14068" width="10" style="210" customWidth="1"/>
    <col min="14069" max="14069" width="13.5703125" style="210" customWidth="1"/>
    <col min="14070" max="14070" width="12.42578125" style="210" customWidth="1"/>
    <col min="14071" max="14074" width="17.42578125" style="210" customWidth="1"/>
    <col min="14075" max="14322" width="11.42578125" style="210"/>
    <col min="14323" max="14323" width="38.42578125" style="210" customWidth="1"/>
    <col min="14324" max="14324" width="10" style="210" customWidth="1"/>
    <col min="14325" max="14325" width="13.5703125" style="210" customWidth="1"/>
    <col min="14326" max="14326" width="12.42578125" style="210" customWidth="1"/>
    <col min="14327" max="14330" width="17.42578125" style="210" customWidth="1"/>
    <col min="14331" max="14578" width="11.42578125" style="210"/>
    <col min="14579" max="14579" width="38.42578125" style="210" customWidth="1"/>
    <col min="14580" max="14580" width="10" style="210" customWidth="1"/>
    <col min="14581" max="14581" width="13.5703125" style="210" customWidth="1"/>
    <col min="14582" max="14582" width="12.42578125" style="210" customWidth="1"/>
    <col min="14583" max="14586" width="17.42578125" style="210" customWidth="1"/>
    <col min="14587" max="14834" width="11.42578125" style="210"/>
    <col min="14835" max="14835" width="38.42578125" style="210" customWidth="1"/>
    <col min="14836" max="14836" width="10" style="210" customWidth="1"/>
    <col min="14837" max="14837" width="13.5703125" style="210" customWidth="1"/>
    <col min="14838" max="14838" width="12.42578125" style="210" customWidth="1"/>
    <col min="14839" max="14842" width="17.42578125" style="210" customWidth="1"/>
    <col min="14843" max="15090" width="11.42578125" style="210"/>
    <col min="15091" max="15091" width="38.42578125" style="210" customWidth="1"/>
    <col min="15092" max="15092" width="10" style="210" customWidth="1"/>
    <col min="15093" max="15093" width="13.5703125" style="210" customWidth="1"/>
    <col min="15094" max="15094" width="12.42578125" style="210" customWidth="1"/>
    <col min="15095" max="15098" width="17.42578125" style="210" customWidth="1"/>
    <col min="15099" max="15346" width="11.42578125" style="210"/>
    <col min="15347" max="15347" width="38.42578125" style="210" customWidth="1"/>
    <col min="15348" max="15348" width="10" style="210" customWidth="1"/>
    <col min="15349" max="15349" width="13.5703125" style="210" customWidth="1"/>
    <col min="15350" max="15350" width="12.42578125" style="210" customWidth="1"/>
    <col min="15351" max="15354" width="17.42578125" style="210" customWidth="1"/>
    <col min="15355" max="15602" width="11.42578125" style="210"/>
    <col min="15603" max="15603" width="38.42578125" style="210" customWidth="1"/>
    <col min="15604" max="15604" width="10" style="210" customWidth="1"/>
    <col min="15605" max="15605" width="13.5703125" style="210" customWidth="1"/>
    <col min="15606" max="15606" width="12.42578125" style="210" customWidth="1"/>
    <col min="15607" max="15610" width="17.42578125" style="210" customWidth="1"/>
    <col min="15611" max="15858" width="11.42578125" style="210"/>
    <col min="15859" max="15859" width="38.42578125" style="210" customWidth="1"/>
    <col min="15860" max="15860" width="10" style="210" customWidth="1"/>
    <col min="15861" max="15861" width="13.5703125" style="210" customWidth="1"/>
    <col min="15862" max="15862" width="12.42578125" style="210" customWidth="1"/>
    <col min="15863" max="15866" width="17.42578125" style="210" customWidth="1"/>
    <col min="15867" max="16114" width="11.42578125" style="210"/>
    <col min="16115" max="16115" width="38.42578125" style="210" customWidth="1"/>
    <col min="16116" max="16116" width="10" style="210" customWidth="1"/>
    <col min="16117" max="16117" width="13.5703125" style="210" customWidth="1"/>
    <col min="16118" max="16118" width="12.42578125" style="210" customWidth="1"/>
    <col min="16119" max="16122" width="17.42578125" style="210" customWidth="1"/>
    <col min="16123" max="16384" width="11.42578125" style="210"/>
  </cols>
  <sheetData>
    <row r="1" spans="1:15" ht="14.25" customHeight="1">
      <c r="A1" s="1012" t="s">
        <v>218</v>
      </c>
      <c r="B1" s="1012"/>
      <c r="C1" s="1012"/>
      <c r="D1" s="1012"/>
      <c r="E1" s="1012"/>
      <c r="F1" s="1012"/>
      <c r="H1" s="775" t="s">
        <v>215</v>
      </c>
    </row>
    <row r="2" spans="1:15" ht="14.25" customHeight="1">
      <c r="A2" s="1013"/>
      <c r="B2" s="1013"/>
      <c r="C2" s="1013"/>
      <c r="D2" s="1013"/>
      <c r="E2" s="1013"/>
      <c r="F2" s="1013"/>
    </row>
    <row r="3" spans="1:15" ht="14.25" customHeight="1">
      <c r="A3" s="211"/>
      <c r="B3" s="212" t="s">
        <v>264</v>
      </c>
      <c r="C3" s="212" t="s">
        <v>265</v>
      </c>
      <c r="D3" s="213">
        <v>2020</v>
      </c>
      <c r="E3" s="213">
        <v>2021</v>
      </c>
      <c r="F3" s="213">
        <v>2022</v>
      </c>
      <c r="G3" s="213">
        <v>2023</v>
      </c>
      <c r="H3" s="213">
        <v>2024</v>
      </c>
    </row>
    <row r="4" spans="1:15" ht="14.25" customHeight="1">
      <c r="A4" s="214" t="s">
        <v>266</v>
      </c>
      <c r="B4" s="215"/>
      <c r="C4" s="215"/>
      <c r="D4" s="215"/>
      <c r="E4" s="216"/>
      <c r="F4" s="743"/>
      <c r="G4" s="743"/>
      <c r="H4" s="743"/>
      <c r="K4" s="913"/>
      <c r="L4" s="913"/>
      <c r="M4" s="913"/>
      <c r="N4" s="913"/>
      <c r="O4" s="913"/>
    </row>
    <row r="5" spans="1:15" ht="14.25" customHeight="1">
      <c r="A5" s="217" t="s">
        <v>267</v>
      </c>
      <c r="B5" s="218" t="s">
        <v>268</v>
      </c>
      <c r="C5" s="219" t="s">
        <v>269</v>
      </c>
      <c r="D5" s="220">
        <v>48727.107149945405</v>
      </c>
      <c r="E5" s="220">
        <v>53413.579290000001</v>
      </c>
      <c r="F5" s="220">
        <v>57627.007842379491</v>
      </c>
      <c r="G5" s="220">
        <v>56979.883040000008</v>
      </c>
      <c r="H5" s="221">
        <v>59338.995530000007</v>
      </c>
      <c r="J5" s="46"/>
      <c r="K5" s="46"/>
      <c r="L5" s="46"/>
      <c r="M5" s="46"/>
      <c r="N5" s="46"/>
      <c r="O5" s="46"/>
    </row>
    <row r="6" spans="1:15" ht="14.25" customHeight="1">
      <c r="A6" s="222" t="s">
        <v>270</v>
      </c>
      <c r="B6" s="223" t="s">
        <v>268</v>
      </c>
      <c r="C6" s="224" t="s">
        <v>269</v>
      </c>
      <c r="D6" s="748">
        <v>2092.3741</v>
      </c>
      <c r="E6" s="748">
        <v>1804.6885500000001</v>
      </c>
      <c r="F6" s="748">
        <v>1995.2441200000001</v>
      </c>
      <c r="G6" s="748">
        <v>2096.7821899999999</v>
      </c>
      <c r="H6" s="749">
        <v>2137.0088700000001</v>
      </c>
      <c r="J6" s="46"/>
      <c r="K6" s="46"/>
      <c r="L6" s="46"/>
      <c r="M6" s="46"/>
      <c r="N6" s="46"/>
      <c r="O6" s="913"/>
    </row>
    <row r="7" spans="1:15" ht="14.25" customHeight="1">
      <c r="A7" s="210" t="s">
        <v>271</v>
      </c>
      <c r="B7" s="223" t="s">
        <v>268</v>
      </c>
      <c r="C7" s="224" t="s">
        <v>269</v>
      </c>
      <c r="D7" s="748">
        <v>4253.2539599999991</v>
      </c>
      <c r="E7" s="748">
        <v>5248.0878099999991</v>
      </c>
      <c r="F7" s="748">
        <v>5755.0920600000009</v>
      </c>
      <c r="G7" s="748">
        <v>6047.4413099999983</v>
      </c>
      <c r="H7" s="749">
        <v>6522.2619599999998</v>
      </c>
      <c r="J7" s="46"/>
      <c r="K7" s="46"/>
      <c r="L7" s="46"/>
      <c r="M7" s="46"/>
      <c r="N7" s="46"/>
      <c r="O7" s="913"/>
    </row>
    <row r="8" spans="1:15" ht="14.25" customHeight="1">
      <c r="A8" s="210" t="s">
        <v>272</v>
      </c>
      <c r="B8" s="223" t="s">
        <v>268</v>
      </c>
      <c r="C8" s="224" t="s">
        <v>269</v>
      </c>
      <c r="D8" s="748">
        <v>2417.9367699999998</v>
      </c>
      <c r="E8" s="748">
        <v>3341.3612700000003</v>
      </c>
      <c r="F8" s="748">
        <v>5871.0560000000005</v>
      </c>
      <c r="G8" s="748">
        <v>6642.8691500000014</v>
      </c>
      <c r="H8" s="749">
        <v>7389.4221900000011</v>
      </c>
      <c r="J8" s="46"/>
      <c r="K8" s="46"/>
      <c r="L8" s="46"/>
      <c r="M8" s="46"/>
      <c r="N8" s="46"/>
      <c r="O8" s="913"/>
    </row>
    <row r="9" spans="1:15" ht="14.25" customHeight="1">
      <c r="A9" s="210" t="s">
        <v>273</v>
      </c>
      <c r="B9" s="223" t="s">
        <v>268</v>
      </c>
      <c r="C9" s="224" t="s">
        <v>269</v>
      </c>
      <c r="D9" s="748">
        <v>19526.973609999997</v>
      </c>
      <c r="E9" s="748">
        <v>21851.617480000004</v>
      </c>
      <c r="F9" s="748">
        <v>22171.027889999998</v>
      </c>
      <c r="G9" s="748">
        <v>21590.153190000008</v>
      </c>
      <c r="H9" s="749">
        <v>21814.032280000007</v>
      </c>
      <c r="J9" s="46"/>
      <c r="K9" s="46"/>
      <c r="L9" s="46"/>
      <c r="M9" s="46"/>
      <c r="N9" s="46"/>
    </row>
    <row r="10" spans="1:15" ht="14.25" customHeight="1">
      <c r="A10" s="225" t="s">
        <v>274</v>
      </c>
      <c r="B10" s="226" t="s">
        <v>268</v>
      </c>
      <c r="C10" s="227" t="s">
        <v>275</v>
      </c>
      <c r="D10" s="750">
        <v>358480.12800000003</v>
      </c>
      <c r="E10" s="750">
        <v>377450.19500000001</v>
      </c>
      <c r="F10" s="750">
        <v>363287.06800000003</v>
      </c>
      <c r="G10" s="750">
        <v>323296.31799999997</v>
      </c>
      <c r="H10" s="751">
        <v>311156.00699999998</v>
      </c>
      <c r="J10" s="46"/>
      <c r="K10" s="46"/>
      <c r="L10" s="46"/>
      <c r="M10" s="46"/>
      <c r="N10" s="46"/>
      <c r="O10" s="640"/>
    </row>
    <row r="11" spans="1:15" ht="14.25" customHeight="1">
      <c r="A11" s="228" t="s">
        <v>276</v>
      </c>
      <c r="B11" s="229"/>
      <c r="C11" s="230"/>
      <c r="D11" s="745"/>
      <c r="E11" s="745"/>
      <c r="F11" s="745"/>
      <c r="G11" s="745"/>
      <c r="H11" s="745"/>
      <c r="J11" s="640"/>
      <c r="K11" s="640"/>
      <c r="L11" s="640"/>
      <c r="M11" s="640"/>
      <c r="N11" s="640"/>
      <c r="O11" s="640"/>
    </row>
    <row r="12" spans="1:15" ht="14.25" customHeight="1">
      <c r="A12" s="210" t="s">
        <v>277</v>
      </c>
      <c r="B12" s="223" t="s">
        <v>268</v>
      </c>
      <c r="C12" s="224" t="s">
        <v>269</v>
      </c>
      <c r="D12" s="748">
        <v>54852</v>
      </c>
      <c r="E12" s="748">
        <v>56171.786999999997</v>
      </c>
      <c r="F12" s="748">
        <v>63691.532999999996</v>
      </c>
      <c r="G12" s="748">
        <v>61558.653999999995</v>
      </c>
      <c r="H12" s="749">
        <v>64587.902000000009</v>
      </c>
      <c r="J12" s="46"/>
      <c r="K12" s="46"/>
      <c r="L12" s="46"/>
      <c r="M12" s="46"/>
      <c r="N12" s="46"/>
      <c r="O12" s="640"/>
    </row>
    <row r="13" spans="1:15" ht="14.25" customHeight="1">
      <c r="A13" s="210" t="s">
        <v>278</v>
      </c>
      <c r="B13" s="223" t="s">
        <v>268</v>
      </c>
      <c r="C13" s="224" t="s">
        <v>279</v>
      </c>
      <c r="D13" s="748">
        <v>365226.01660999999</v>
      </c>
      <c r="E13" s="748">
        <v>415624.92252000002</v>
      </c>
      <c r="F13" s="748">
        <v>446251.08757000003</v>
      </c>
      <c r="G13" s="748">
        <v>396434.21092000004</v>
      </c>
      <c r="H13" s="749">
        <v>339152.55526999995</v>
      </c>
      <c r="J13" s="640"/>
      <c r="K13" s="640"/>
      <c r="L13" s="640"/>
      <c r="M13" s="640"/>
      <c r="N13" s="640"/>
      <c r="O13" s="640"/>
    </row>
    <row r="14" spans="1:15" ht="14.25" customHeight="1">
      <c r="A14" s="210" t="s">
        <v>280</v>
      </c>
      <c r="B14" s="223" t="s">
        <v>268</v>
      </c>
      <c r="C14" s="224" t="s">
        <v>281</v>
      </c>
      <c r="D14" s="752">
        <v>37.040626445567803</v>
      </c>
      <c r="E14" s="752">
        <v>59.090310247815125</v>
      </c>
      <c r="F14" s="752">
        <v>96.590656744835414</v>
      </c>
      <c r="G14" s="752">
        <v>75.925202418215392</v>
      </c>
      <c r="H14" s="753">
        <v>74.506451770444187</v>
      </c>
      <c r="J14" s="168"/>
      <c r="K14" s="168"/>
      <c r="L14" s="168"/>
      <c r="M14" s="168"/>
      <c r="N14" s="168"/>
      <c r="O14" s="640"/>
    </row>
    <row r="15" spans="1:15" ht="14.25" customHeight="1">
      <c r="A15" s="210" t="s">
        <v>282</v>
      </c>
      <c r="B15" s="223" t="s">
        <v>283</v>
      </c>
      <c r="C15" s="224" t="s">
        <v>284</v>
      </c>
      <c r="D15" s="752">
        <v>13.708533893089822</v>
      </c>
      <c r="E15" s="752">
        <v>24.794778698762656</v>
      </c>
      <c r="F15" s="752">
        <v>61.052544712556589</v>
      </c>
      <c r="G15" s="752">
        <v>38.333394707291603</v>
      </c>
      <c r="H15" s="753">
        <v>31.697653841345698</v>
      </c>
      <c r="K15" s="640"/>
      <c r="L15" s="640"/>
      <c r="M15" s="640"/>
      <c r="N15" s="640"/>
      <c r="O15" s="640"/>
    </row>
    <row r="16" spans="1:15" ht="14.25" customHeight="1">
      <c r="A16" s="210" t="s">
        <v>285</v>
      </c>
      <c r="B16" s="223" t="s">
        <v>268</v>
      </c>
      <c r="C16" s="224" t="s">
        <v>269</v>
      </c>
      <c r="D16" s="748">
        <v>5407</v>
      </c>
      <c r="E16" s="748">
        <v>4918.6469999999972</v>
      </c>
      <c r="F16" s="748">
        <v>1601.0279999999984</v>
      </c>
      <c r="G16" s="748">
        <v>2692.5229999999974</v>
      </c>
      <c r="H16" s="749">
        <v>2280.0829999999951</v>
      </c>
    </row>
    <row r="17" spans="1:14" ht="14.25" customHeight="1">
      <c r="A17" s="210" t="s">
        <v>286</v>
      </c>
      <c r="B17" s="223" t="s">
        <v>283</v>
      </c>
      <c r="C17" s="224" t="s">
        <v>287</v>
      </c>
      <c r="D17" s="771">
        <v>-16226.45685941</v>
      </c>
      <c r="E17" s="771">
        <v>-28428.612271599992</v>
      </c>
      <c r="F17" s="771">
        <v>-56949.617754560008</v>
      </c>
      <c r="G17" s="771">
        <v>-34982.953845390002</v>
      </c>
      <c r="H17" s="772">
        <v>-33635.599610850004</v>
      </c>
    </row>
    <row r="18" spans="1:14" ht="14.25" customHeight="1">
      <c r="A18" s="225" t="s">
        <v>288</v>
      </c>
      <c r="B18" s="226" t="s">
        <v>283</v>
      </c>
      <c r="C18" s="227" t="s">
        <v>289</v>
      </c>
      <c r="D18" s="773">
        <v>116.46945740767181</v>
      </c>
      <c r="E18" s="773">
        <v>78.000861429982621</v>
      </c>
      <c r="F18" s="773">
        <v>62.555431330618916</v>
      </c>
      <c r="G18" s="773">
        <v>83.499916217635089</v>
      </c>
      <c r="H18" s="774">
        <v>82.806959313428635</v>
      </c>
    </row>
    <row r="19" spans="1:14" ht="14.25" customHeight="1">
      <c r="A19" s="214" t="s">
        <v>290</v>
      </c>
      <c r="B19" s="218"/>
      <c r="C19" s="219"/>
      <c r="D19" s="746"/>
      <c r="E19" s="746"/>
      <c r="F19" s="746"/>
      <c r="G19" s="746"/>
      <c r="H19" s="746"/>
    </row>
    <row r="20" spans="1:14" ht="14.25" customHeight="1">
      <c r="A20" s="217" t="s">
        <v>291</v>
      </c>
      <c r="B20" s="218" t="s">
        <v>292</v>
      </c>
      <c r="C20" s="219" t="s">
        <v>269</v>
      </c>
      <c r="D20" s="754">
        <v>56615</v>
      </c>
      <c r="E20" s="754">
        <v>59047.308000000005</v>
      </c>
      <c r="F20" s="754">
        <v>63888.232999999993</v>
      </c>
      <c r="G20" s="754">
        <v>62458.642999999996</v>
      </c>
      <c r="H20" s="755">
        <v>65014.002539999994</v>
      </c>
    </row>
    <row r="21" spans="1:14" ht="14.25" customHeight="1">
      <c r="A21" s="210" t="s">
        <v>293</v>
      </c>
      <c r="B21" s="223" t="s">
        <v>292</v>
      </c>
      <c r="C21" s="224" t="s">
        <v>289</v>
      </c>
      <c r="D21" s="760">
        <v>71.664268033398585</v>
      </c>
      <c r="E21" s="760">
        <v>74.523669333301982</v>
      </c>
      <c r="F21" s="760">
        <v>80.65507519030713</v>
      </c>
      <c r="G21" s="760">
        <v>78.850516879060066</v>
      </c>
      <c r="H21" s="753">
        <v>82.088387626262602</v>
      </c>
    </row>
    <row r="22" spans="1:14" ht="14.25" customHeight="1">
      <c r="A22" s="225" t="s">
        <v>294</v>
      </c>
      <c r="B22" s="226" t="s">
        <v>292</v>
      </c>
      <c r="C22" s="233" t="s">
        <v>269</v>
      </c>
      <c r="D22" s="750">
        <v>16682</v>
      </c>
      <c r="E22" s="750">
        <v>14228.319</v>
      </c>
      <c r="F22" s="750">
        <v>14848.813</v>
      </c>
      <c r="G22" s="750">
        <v>14285.29</v>
      </c>
      <c r="H22" s="751">
        <v>14477.626</v>
      </c>
    </row>
    <row r="23" spans="1:14" ht="14.25" customHeight="1">
      <c r="A23" s="228" t="s">
        <v>295</v>
      </c>
      <c r="B23" s="229"/>
      <c r="C23" s="230"/>
      <c r="D23" s="745"/>
      <c r="E23" s="745"/>
      <c r="F23" s="745"/>
      <c r="G23" s="745"/>
      <c r="H23" s="745"/>
    </row>
    <row r="24" spans="1:14" ht="14.25" customHeight="1">
      <c r="A24" s="210" t="s">
        <v>296</v>
      </c>
      <c r="B24" s="223" t="s">
        <v>292</v>
      </c>
      <c r="C24" s="224" t="s">
        <v>269</v>
      </c>
      <c r="D24" s="758">
        <v>27.536760000000005</v>
      </c>
      <c r="E24" s="758">
        <v>5.8152400000000002</v>
      </c>
      <c r="F24" s="758">
        <v>0.91137999999999997</v>
      </c>
      <c r="G24" s="758">
        <v>0.67200000000000004</v>
      </c>
      <c r="H24" s="759">
        <v>0.59853999999999996</v>
      </c>
    </row>
    <row r="25" spans="1:14" ht="14.25" customHeight="1">
      <c r="A25" s="210" t="s">
        <v>274</v>
      </c>
      <c r="B25" s="223" t="s">
        <v>292</v>
      </c>
      <c r="C25" s="224" t="s">
        <v>279</v>
      </c>
      <c r="D25" s="748">
        <v>644.33830410559995</v>
      </c>
      <c r="E25" s="748">
        <v>540.0475528463254</v>
      </c>
      <c r="F25" s="748">
        <v>529.41707746146994</v>
      </c>
      <c r="G25" s="748">
        <v>540.49759041824211</v>
      </c>
      <c r="H25" s="749">
        <v>570.89296007227597</v>
      </c>
    </row>
    <row r="26" spans="1:14" ht="14.25" customHeight="1">
      <c r="A26" s="210" t="s">
        <v>297</v>
      </c>
      <c r="B26" s="223" t="s">
        <v>292</v>
      </c>
      <c r="C26" s="224" t="s">
        <v>289</v>
      </c>
      <c r="D26" s="760">
        <v>5.6512199493523305E-2</v>
      </c>
      <c r="E26" s="760">
        <v>1.0887194000662525E-2</v>
      </c>
      <c r="F26" s="970">
        <v>1.5815153937764612E-3</v>
      </c>
      <c r="G26" s="970">
        <v>1.1771688313270746E-3</v>
      </c>
      <c r="H26" s="914">
        <v>1.008679022376434E-3</v>
      </c>
    </row>
    <row r="27" spans="1:14" ht="14.25" customHeight="1">
      <c r="A27" s="225" t="s">
        <v>298</v>
      </c>
      <c r="B27" s="226" t="s">
        <v>292</v>
      </c>
      <c r="C27" s="227" t="s">
        <v>289</v>
      </c>
      <c r="D27" s="756">
        <v>0.1797417077762257</v>
      </c>
      <c r="E27" s="756">
        <v>0.14307783119474224</v>
      </c>
      <c r="F27" s="756">
        <v>0.14572967883939922</v>
      </c>
      <c r="G27" s="756">
        <v>0.16720932560674587</v>
      </c>
      <c r="H27" s="757">
        <v>0.18347483166933556</v>
      </c>
    </row>
    <row r="28" spans="1:14" ht="14.25" customHeight="1">
      <c r="A28" s="214" t="s">
        <v>299</v>
      </c>
      <c r="B28" s="218"/>
      <c r="C28" s="219"/>
      <c r="D28" s="747"/>
      <c r="E28" s="747"/>
      <c r="F28" s="747"/>
      <c r="G28" s="747"/>
      <c r="H28" s="747"/>
    </row>
    <row r="29" spans="1:14" ht="14.25" customHeight="1">
      <c r="A29" s="217" t="s">
        <v>300</v>
      </c>
      <c r="B29" s="218" t="s">
        <v>301</v>
      </c>
      <c r="C29" s="219" t="s">
        <v>302</v>
      </c>
      <c r="D29" s="780">
        <v>41.903206106870229</v>
      </c>
      <c r="E29" s="780">
        <v>70.740076628352483</v>
      </c>
      <c r="F29" s="780">
        <v>101.01430769230768</v>
      </c>
      <c r="G29" s="780">
        <v>82.513461538461584</v>
      </c>
      <c r="H29" s="781">
        <v>80.502099236641328</v>
      </c>
    </row>
    <row r="30" spans="1:14" ht="14.25" customHeight="1">
      <c r="A30" s="210" t="s">
        <v>303</v>
      </c>
      <c r="B30" s="223" t="s">
        <v>304</v>
      </c>
      <c r="C30" s="224" t="s">
        <v>305</v>
      </c>
      <c r="D30" s="782">
        <v>1.1421961089494168</v>
      </c>
      <c r="E30" s="782">
        <v>1.18274031007752</v>
      </c>
      <c r="F30" s="782">
        <v>1.0530486381322954</v>
      </c>
      <c r="G30" s="782">
        <v>1.0812686274509802</v>
      </c>
      <c r="H30" s="783">
        <v>1.0823804687500003</v>
      </c>
    </row>
    <row r="31" spans="1:14" ht="14.25" customHeight="1">
      <c r="A31" s="210" t="s">
        <v>306</v>
      </c>
      <c r="B31" s="223" t="s">
        <v>307</v>
      </c>
      <c r="C31" s="224" t="s">
        <v>308</v>
      </c>
      <c r="D31" s="761">
        <v>117.63394637542405</v>
      </c>
      <c r="E31" s="761">
        <v>137.92897455928377</v>
      </c>
      <c r="F31" s="761">
        <v>178.167251056438</v>
      </c>
      <c r="G31" s="761">
        <v>163.51716405671232</v>
      </c>
      <c r="H31" s="762">
        <v>157.83486902377047</v>
      </c>
    </row>
    <row r="32" spans="1:14" ht="14.25" customHeight="1">
      <c r="A32" s="210" t="s">
        <v>309</v>
      </c>
      <c r="B32" s="223" t="s">
        <v>307</v>
      </c>
      <c r="C32" s="224" t="s">
        <v>308</v>
      </c>
      <c r="D32" s="761">
        <v>107.14686402575477</v>
      </c>
      <c r="E32" s="761">
        <v>124.46470641413021</v>
      </c>
      <c r="F32" s="761">
        <v>179.809252809589</v>
      </c>
      <c r="G32" s="761">
        <v>155.85872511808222</v>
      </c>
      <c r="H32" s="762">
        <v>147.05566853387978</v>
      </c>
      <c r="J32" s="912"/>
      <c r="K32" s="912"/>
      <c r="L32" s="912"/>
      <c r="M32" s="912"/>
      <c r="N32" s="912"/>
    </row>
    <row r="33" spans="1:14" ht="14.25" customHeight="1">
      <c r="A33" s="210" t="s">
        <v>310</v>
      </c>
      <c r="B33" s="223" t="s">
        <v>307</v>
      </c>
      <c r="C33" s="224" t="s">
        <v>311</v>
      </c>
      <c r="D33" s="761">
        <v>12.68</v>
      </c>
      <c r="E33" s="761">
        <v>16.920000000000002</v>
      </c>
      <c r="F33" s="761">
        <v>18.579999999999998</v>
      </c>
      <c r="G33" s="761">
        <v>15.14</v>
      </c>
      <c r="H33" s="762">
        <v>16.61</v>
      </c>
      <c r="J33" s="912"/>
      <c r="K33" s="912"/>
      <c r="L33" s="912"/>
      <c r="M33" s="912"/>
      <c r="N33" s="912"/>
    </row>
    <row r="34" spans="1:14" ht="14.25" customHeight="1">
      <c r="A34" s="225" t="s">
        <v>312</v>
      </c>
      <c r="B34" s="226" t="s">
        <v>307</v>
      </c>
      <c r="C34" s="227" t="s">
        <v>313</v>
      </c>
      <c r="D34" s="763">
        <v>7.7840267999999995</v>
      </c>
      <c r="E34" s="763">
        <v>8.3238000000000003</v>
      </c>
      <c r="F34" s="763">
        <v>9.0315361499999991</v>
      </c>
      <c r="G34" s="763">
        <v>6.7687525499999994</v>
      </c>
      <c r="H34" s="764">
        <v>8.0511863299999984</v>
      </c>
    </row>
    <row r="35" spans="1:14" ht="14.25" customHeight="1">
      <c r="A35" s="228" t="s">
        <v>314</v>
      </c>
      <c r="B35" s="229"/>
      <c r="C35" s="230"/>
      <c r="D35" s="231"/>
      <c r="E35" s="231"/>
      <c r="F35" s="231"/>
      <c r="G35" s="231"/>
      <c r="H35" s="231"/>
    </row>
    <row r="36" spans="1:14" ht="14.25" customHeight="1">
      <c r="A36" s="210" t="s">
        <v>315</v>
      </c>
      <c r="B36" s="223" t="s">
        <v>316</v>
      </c>
      <c r="C36" s="224" t="s">
        <v>317</v>
      </c>
      <c r="D36" s="765">
        <v>-9.1999999999999993</v>
      </c>
      <c r="E36" s="765">
        <v>7.3</v>
      </c>
      <c r="F36" s="765">
        <v>2.4</v>
      </c>
      <c r="G36" s="765">
        <v>-1.6</v>
      </c>
      <c r="H36" s="766">
        <v>0.4</v>
      </c>
    </row>
    <row r="37" spans="1:14" ht="14.25" customHeight="1">
      <c r="A37" s="210" t="s">
        <v>318</v>
      </c>
      <c r="B37" s="223" t="s">
        <v>319</v>
      </c>
      <c r="C37" s="224" t="s">
        <v>317</v>
      </c>
      <c r="D37" s="765">
        <v>-4.8</v>
      </c>
      <c r="E37" s="765">
        <v>2.2000000000000002</v>
      </c>
      <c r="F37" s="765">
        <v>-3.8</v>
      </c>
      <c r="G37" s="765">
        <v>-1.2</v>
      </c>
      <c r="H37" s="766">
        <v>1.5</v>
      </c>
    </row>
    <row r="38" spans="1:14" ht="14.25" customHeight="1">
      <c r="A38" s="210" t="s">
        <v>320</v>
      </c>
      <c r="B38" s="223" t="s">
        <v>321</v>
      </c>
      <c r="C38" s="224" t="s">
        <v>317</v>
      </c>
      <c r="D38" s="765">
        <v>-8.8234650773405274</v>
      </c>
      <c r="E38" s="765">
        <v>11.991699858006127</v>
      </c>
      <c r="F38" s="765">
        <v>-0.846161133892531</v>
      </c>
      <c r="G38" s="765">
        <v>-2.8</v>
      </c>
      <c r="H38" s="766">
        <v>3</v>
      </c>
    </row>
    <row r="39" spans="1:14" ht="14.25" customHeight="1">
      <c r="A39" s="225" t="s">
        <v>322</v>
      </c>
      <c r="B39" s="226" t="s">
        <v>323</v>
      </c>
      <c r="C39" s="224" t="s">
        <v>317</v>
      </c>
      <c r="D39" s="767">
        <v>-32.299999999999997</v>
      </c>
      <c r="E39" s="767">
        <v>1</v>
      </c>
      <c r="F39" s="767">
        <v>-5.4</v>
      </c>
      <c r="G39" s="767">
        <v>16.7</v>
      </c>
      <c r="H39" s="768">
        <v>7.1</v>
      </c>
    </row>
    <row r="40" spans="1:14" ht="14.25" customHeight="1">
      <c r="A40" s="234" t="s">
        <v>937</v>
      </c>
      <c r="B40" s="235" t="s">
        <v>316</v>
      </c>
      <c r="C40" s="236" t="s">
        <v>287</v>
      </c>
      <c r="D40" s="770">
        <v>1129214</v>
      </c>
      <c r="E40" s="770">
        <v>1235474</v>
      </c>
      <c r="F40" s="770">
        <v>1373629</v>
      </c>
      <c r="G40" s="770">
        <v>1498324</v>
      </c>
      <c r="H40" s="770">
        <v>1591627</v>
      </c>
    </row>
    <row r="41" spans="1:14" ht="14.25" customHeight="1">
      <c r="A41" s="237" t="s">
        <v>325</v>
      </c>
      <c r="B41" s="238" t="s">
        <v>316</v>
      </c>
      <c r="C41" s="239" t="s">
        <v>326</v>
      </c>
      <c r="D41" s="769">
        <v>47332.614000000001</v>
      </c>
      <c r="E41" s="769">
        <v>47400.798000000003</v>
      </c>
      <c r="F41" s="769">
        <v>47486.726999999999</v>
      </c>
      <c r="G41" s="769">
        <v>48085.360999999997</v>
      </c>
      <c r="H41" s="769">
        <v>48619.695</v>
      </c>
    </row>
    <row r="42" spans="1:14" ht="14.25" customHeight="1">
      <c r="A42" s="240" t="s">
        <v>708</v>
      </c>
      <c r="D42" s="292"/>
      <c r="E42" s="292"/>
      <c r="F42" s="292"/>
      <c r="G42" s="292"/>
      <c r="H42" s="292"/>
    </row>
    <row r="43" spans="1:14" ht="14.25" customHeight="1">
      <c r="A43" s="240" t="s">
        <v>716</v>
      </c>
      <c r="D43" s="385"/>
      <c r="E43" s="385"/>
      <c r="F43" s="385"/>
      <c r="G43" s="385"/>
      <c r="H43" s="385"/>
    </row>
    <row r="44" spans="1:14" ht="14.25" customHeight="1">
      <c r="A44" s="240" t="s">
        <v>717</v>
      </c>
      <c r="D44" s="241"/>
      <c r="E44" s="241"/>
      <c r="F44" s="241"/>
      <c r="G44" s="241"/>
      <c r="H44" s="241"/>
    </row>
    <row r="45" spans="1:14" ht="14.25" customHeight="1">
      <c r="A45" s="240" t="s">
        <v>718</v>
      </c>
      <c r="D45" s="242"/>
      <c r="E45" s="242"/>
      <c r="F45" s="242"/>
      <c r="G45" s="242"/>
      <c r="H45" s="242"/>
    </row>
    <row r="46" spans="1:14" ht="14.25" customHeight="1">
      <c r="D46" s="241"/>
      <c r="E46" s="241"/>
      <c r="F46" s="241"/>
      <c r="G46" s="241"/>
      <c r="H46" s="241"/>
    </row>
    <row r="47" spans="1:14" ht="14.25" customHeight="1">
      <c r="D47" s="232"/>
      <c r="E47" s="232"/>
      <c r="F47" s="232"/>
      <c r="G47" s="232"/>
      <c r="H47" s="232"/>
    </row>
    <row r="48" spans="1:14" ht="14.25" customHeight="1">
      <c r="D48" s="232"/>
      <c r="E48" s="232"/>
      <c r="F48" s="232"/>
      <c r="G48" s="232"/>
      <c r="H48" s="232"/>
    </row>
    <row r="51" spans="4:8" ht="14.25" customHeight="1">
      <c r="D51" s="274"/>
      <c r="E51" s="274"/>
      <c r="F51" s="274"/>
      <c r="G51" s="274"/>
      <c r="H51" s="274"/>
    </row>
    <row r="52" spans="4:8" ht="14.25" customHeight="1">
      <c r="D52" s="274"/>
      <c r="E52" s="274"/>
      <c r="F52" s="274"/>
      <c r="G52" s="274"/>
      <c r="H52" s="274"/>
    </row>
    <row r="54" spans="4:8" ht="14.25" customHeight="1">
      <c r="D54" s="241"/>
      <c r="E54" s="241"/>
      <c r="F54" s="241"/>
      <c r="G54" s="241"/>
      <c r="H54" s="241"/>
    </row>
    <row r="55" spans="4:8" ht="14.25" customHeight="1">
      <c r="D55" s="241"/>
      <c r="E55" s="241"/>
      <c r="F55" s="241"/>
      <c r="G55" s="241"/>
      <c r="H55" s="241"/>
    </row>
    <row r="56" spans="4:8" ht="14.25" customHeight="1">
      <c r="D56" s="274"/>
      <c r="E56" s="274"/>
      <c r="F56" s="274"/>
      <c r="G56" s="274"/>
      <c r="H56" s="274"/>
    </row>
    <row r="57" spans="4:8" ht="14.25" customHeight="1">
      <c r="D57" s="232"/>
      <c r="E57" s="232"/>
      <c r="F57" s="232"/>
      <c r="G57" s="232"/>
      <c r="H57" s="232"/>
    </row>
    <row r="58" spans="4:8" ht="14.25" customHeight="1">
      <c r="D58" s="232"/>
      <c r="E58" s="232"/>
      <c r="F58" s="232"/>
      <c r="G58" s="232"/>
      <c r="H58" s="232"/>
    </row>
    <row r="59" spans="4:8" ht="14.25" customHeight="1">
      <c r="D59" s="274"/>
      <c r="E59" s="274"/>
      <c r="F59" s="274"/>
      <c r="G59" s="274"/>
      <c r="H59" s="274"/>
    </row>
    <row r="60" spans="4:8" ht="14.25" customHeight="1">
      <c r="D60" s="274"/>
      <c r="E60" s="274"/>
      <c r="F60" s="274"/>
      <c r="G60" s="274"/>
      <c r="H60" s="274"/>
    </row>
    <row r="61" spans="4:8" ht="14.25" customHeight="1">
      <c r="D61" s="274"/>
      <c r="E61" s="274"/>
      <c r="F61" s="274"/>
      <c r="G61" s="274"/>
      <c r="H61" s="274"/>
    </row>
  </sheetData>
  <mergeCells count="1">
    <mergeCell ref="A1:F2"/>
  </mergeCells>
  <hyperlinks>
    <hyperlink ref="H1" location="INDICE!A1" display="Contents" xr:uid="{00000000-0004-0000-0E00-000000000000}"/>
  </hyperlinks>
  <pageMargins left="0.74803149606299213" right="0.74803149606299213" top="0.98425196850393704" bottom="0.98425196850393704" header="0" footer="0"/>
  <pageSetup paperSize="9" scale="72" fitToWidth="0" orientation="landscape" r:id="rId1"/>
  <headerFooter alignWithMargins="0"/>
  <rowBreaks count="1" manualBreakCount="1">
    <brk id="45"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14520-040C-4226-8B67-0B172B0EB606}">
  <sheetPr>
    <pageSetUpPr fitToPage="1"/>
  </sheetPr>
  <dimension ref="A1:O42"/>
  <sheetViews>
    <sheetView workbookViewId="0">
      <selection sqref="A1:C2"/>
    </sheetView>
  </sheetViews>
  <sheetFormatPr baseColWidth="10" defaultRowHeight="13.7" customHeight="1"/>
  <cols>
    <col min="1" max="1" width="22.42578125" style="243" customWidth="1"/>
    <col min="2" max="2" width="12.42578125" style="243" customWidth="1"/>
    <col min="3" max="3" width="13" style="243" customWidth="1"/>
    <col min="4" max="4" width="12.5703125" style="243" bestFit="1" customWidth="1"/>
    <col min="5" max="6" width="13" style="243" customWidth="1"/>
    <col min="7" max="8" width="11.7109375" style="243" customWidth="1"/>
    <col min="9" max="255" width="11.42578125" style="243"/>
    <col min="256" max="256" width="22.42578125" style="243" customWidth="1"/>
    <col min="257" max="257" width="12.42578125" style="243" customWidth="1"/>
    <col min="258" max="258" width="13" style="243" customWidth="1"/>
    <col min="259" max="259" width="11.42578125" style="243"/>
    <col min="260" max="260" width="13" style="243" customWidth="1"/>
    <col min="261" max="261" width="9.5703125" style="243" customWidth="1"/>
    <col min="262" max="262" width="8.5703125" style="243" customWidth="1"/>
    <col min="263" max="511" width="11.42578125" style="243"/>
    <col min="512" max="512" width="22.42578125" style="243" customWidth="1"/>
    <col min="513" max="513" width="12.42578125" style="243" customWidth="1"/>
    <col min="514" max="514" width="13" style="243" customWidth="1"/>
    <col min="515" max="515" width="11.42578125" style="243"/>
    <col min="516" max="516" width="13" style="243" customWidth="1"/>
    <col min="517" max="517" width="9.5703125" style="243" customWidth="1"/>
    <col min="518" max="518" width="8.5703125" style="243" customWidth="1"/>
    <col min="519" max="767" width="11.42578125" style="243"/>
    <col min="768" max="768" width="22.42578125" style="243" customWidth="1"/>
    <col min="769" max="769" width="12.42578125" style="243" customWidth="1"/>
    <col min="770" max="770" width="13" style="243" customWidth="1"/>
    <col min="771" max="771" width="11.42578125" style="243"/>
    <col min="772" max="772" width="13" style="243" customWidth="1"/>
    <col min="773" max="773" width="9.5703125" style="243" customWidth="1"/>
    <col min="774" max="774" width="8.5703125" style="243" customWidth="1"/>
    <col min="775" max="1023" width="11.42578125" style="243"/>
    <col min="1024" max="1024" width="22.42578125" style="243" customWidth="1"/>
    <col min="1025" max="1025" width="12.42578125" style="243" customWidth="1"/>
    <col min="1026" max="1026" width="13" style="243" customWidth="1"/>
    <col min="1027" max="1027" width="11.42578125" style="243"/>
    <col min="1028" max="1028" width="13" style="243" customWidth="1"/>
    <col min="1029" max="1029" width="9.5703125" style="243" customWidth="1"/>
    <col min="1030" max="1030" width="8.5703125" style="243" customWidth="1"/>
    <col min="1031" max="1279" width="11.42578125" style="243"/>
    <col min="1280" max="1280" width="22.42578125" style="243" customWidth="1"/>
    <col min="1281" max="1281" width="12.42578125" style="243" customWidth="1"/>
    <col min="1282" max="1282" width="13" style="243" customWidth="1"/>
    <col min="1283" max="1283" width="11.42578125" style="243"/>
    <col min="1284" max="1284" width="13" style="243" customWidth="1"/>
    <col min="1285" max="1285" width="9.5703125" style="243" customWidth="1"/>
    <col min="1286" max="1286" width="8.5703125" style="243" customWidth="1"/>
    <col min="1287" max="1535" width="11.42578125" style="243"/>
    <col min="1536" max="1536" width="22.42578125" style="243" customWidth="1"/>
    <col min="1537" max="1537" width="12.42578125" style="243" customWidth="1"/>
    <col min="1538" max="1538" width="13" style="243" customWidth="1"/>
    <col min="1539" max="1539" width="11.42578125" style="243"/>
    <col min="1540" max="1540" width="13" style="243" customWidth="1"/>
    <col min="1541" max="1541" width="9.5703125" style="243" customWidth="1"/>
    <col min="1542" max="1542" width="8.5703125" style="243" customWidth="1"/>
    <col min="1543" max="1791" width="11.42578125" style="243"/>
    <col min="1792" max="1792" width="22.42578125" style="243" customWidth="1"/>
    <col min="1793" max="1793" width="12.42578125" style="243" customWidth="1"/>
    <col min="1794" max="1794" width="13" style="243" customWidth="1"/>
    <col min="1795" max="1795" width="11.42578125" style="243"/>
    <col min="1796" max="1796" width="13" style="243" customWidth="1"/>
    <col min="1797" max="1797" width="9.5703125" style="243" customWidth="1"/>
    <col min="1798" max="1798" width="8.5703125" style="243" customWidth="1"/>
    <col min="1799" max="2047" width="11.42578125" style="243"/>
    <col min="2048" max="2048" width="22.42578125" style="243" customWidth="1"/>
    <col min="2049" max="2049" width="12.42578125" style="243" customWidth="1"/>
    <col min="2050" max="2050" width="13" style="243" customWidth="1"/>
    <col min="2051" max="2051" width="11.42578125" style="243"/>
    <col min="2052" max="2052" width="13" style="243" customWidth="1"/>
    <col min="2053" max="2053" width="9.5703125" style="243" customWidth="1"/>
    <col min="2054" max="2054" width="8.5703125" style="243" customWidth="1"/>
    <col min="2055" max="2303" width="11.42578125" style="243"/>
    <col min="2304" max="2304" width="22.42578125" style="243" customWidth="1"/>
    <col min="2305" max="2305" width="12.42578125" style="243" customWidth="1"/>
    <col min="2306" max="2306" width="13" style="243" customWidth="1"/>
    <col min="2307" max="2307" width="11.42578125" style="243"/>
    <col min="2308" max="2308" width="13" style="243" customWidth="1"/>
    <col min="2309" max="2309" width="9.5703125" style="243" customWidth="1"/>
    <col min="2310" max="2310" width="8.5703125" style="243" customWidth="1"/>
    <col min="2311" max="2559" width="11.42578125" style="243"/>
    <col min="2560" max="2560" width="22.42578125" style="243" customWidth="1"/>
    <col min="2561" max="2561" width="12.42578125" style="243" customWidth="1"/>
    <col min="2562" max="2562" width="13" style="243" customWidth="1"/>
    <col min="2563" max="2563" width="11.42578125" style="243"/>
    <col min="2564" max="2564" width="13" style="243" customWidth="1"/>
    <col min="2565" max="2565" width="9.5703125" style="243" customWidth="1"/>
    <col min="2566" max="2566" width="8.5703125" style="243" customWidth="1"/>
    <col min="2567" max="2815" width="11.42578125" style="243"/>
    <col min="2816" max="2816" width="22.42578125" style="243" customWidth="1"/>
    <col min="2817" max="2817" width="12.42578125" style="243" customWidth="1"/>
    <col min="2818" max="2818" width="13" style="243" customWidth="1"/>
    <col min="2819" max="2819" width="11.42578125" style="243"/>
    <col min="2820" max="2820" width="13" style="243" customWidth="1"/>
    <col min="2821" max="2821" width="9.5703125" style="243" customWidth="1"/>
    <col min="2822" max="2822" width="8.5703125" style="243" customWidth="1"/>
    <col min="2823" max="3071" width="11.42578125" style="243"/>
    <col min="3072" max="3072" width="22.42578125" style="243" customWidth="1"/>
    <col min="3073" max="3073" width="12.42578125" style="243" customWidth="1"/>
    <col min="3074" max="3074" width="13" style="243" customWidth="1"/>
    <col min="3075" max="3075" width="11.42578125" style="243"/>
    <col min="3076" max="3076" width="13" style="243" customWidth="1"/>
    <col min="3077" max="3077" width="9.5703125" style="243" customWidth="1"/>
    <col min="3078" max="3078" width="8.5703125" style="243" customWidth="1"/>
    <col min="3079" max="3327" width="11.42578125" style="243"/>
    <col min="3328" max="3328" width="22.42578125" style="243" customWidth="1"/>
    <col min="3329" max="3329" width="12.42578125" style="243" customWidth="1"/>
    <col min="3330" max="3330" width="13" style="243" customWidth="1"/>
    <col min="3331" max="3331" width="11.42578125" style="243"/>
    <col min="3332" max="3332" width="13" style="243" customWidth="1"/>
    <col min="3333" max="3333" width="9.5703125" style="243" customWidth="1"/>
    <col min="3334" max="3334" width="8.5703125" style="243" customWidth="1"/>
    <col min="3335" max="3583" width="11.42578125" style="243"/>
    <col min="3584" max="3584" width="22.42578125" style="243" customWidth="1"/>
    <col min="3585" max="3585" width="12.42578125" style="243" customWidth="1"/>
    <col min="3586" max="3586" width="13" style="243" customWidth="1"/>
    <col min="3587" max="3587" width="11.42578125" style="243"/>
    <col min="3588" max="3588" width="13" style="243" customWidth="1"/>
    <col min="3589" max="3589" width="9.5703125" style="243" customWidth="1"/>
    <col min="3590" max="3590" width="8.5703125" style="243" customWidth="1"/>
    <col min="3591" max="3839" width="11.42578125" style="243"/>
    <col min="3840" max="3840" width="22.42578125" style="243" customWidth="1"/>
    <col min="3841" max="3841" width="12.42578125" style="243" customWidth="1"/>
    <col min="3842" max="3842" width="13" style="243" customWidth="1"/>
    <col min="3843" max="3843" width="11.42578125" style="243"/>
    <col min="3844" max="3844" width="13" style="243" customWidth="1"/>
    <col min="3845" max="3845" width="9.5703125" style="243" customWidth="1"/>
    <col min="3846" max="3846" width="8.5703125" style="243" customWidth="1"/>
    <col min="3847" max="4095" width="11.42578125" style="243"/>
    <col min="4096" max="4096" width="22.42578125" style="243" customWidth="1"/>
    <col min="4097" max="4097" width="12.42578125" style="243" customWidth="1"/>
    <col min="4098" max="4098" width="13" style="243" customWidth="1"/>
    <col min="4099" max="4099" width="11.42578125" style="243"/>
    <col min="4100" max="4100" width="13" style="243" customWidth="1"/>
    <col min="4101" max="4101" width="9.5703125" style="243" customWidth="1"/>
    <col min="4102" max="4102" width="8.5703125" style="243" customWidth="1"/>
    <col min="4103" max="4351" width="11.42578125" style="243"/>
    <col min="4352" max="4352" width="22.42578125" style="243" customWidth="1"/>
    <col min="4353" max="4353" width="12.42578125" style="243" customWidth="1"/>
    <col min="4354" max="4354" width="13" style="243" customWidth="1"/>
    <col min="4355" max="4355" width="11.42578125" style="243"/>
    <col min="4356" max="4356" width="13" style="243" customWidth="1"/>
    <col min="4357" max="4357" width="9.5703125" style="243" customWidth="1"/>
    <col min="4358" max="4358" width="8.5703125" style="243" customWidth="1"/>
    <col min="4359" max="4607" width="11.42578125" style="243"/>
    <col min="4608" max="4608" width="22.42578125" style="243" customWidth="1"/>
    <col min="4609" max="4609" width="12.42578125" style="243" customWidth="1"/>
    <col min="4610" max="4610" width="13" style="243" customWidth="1"/>
    <col min="4611" max="4611" width="11.42578125" style="243"/>
    <col min="4612" max="4612" width="13" style="243" customWidth="1"/>
    <col min="4613" max="4613" width="9.5703125" style="243" customWidth="1"/>
    <col min="4614" max="4614" width="8.5703125" style="243" customWidth="1"/>
    <col min="4615" max="4863" width="11.42578125" style="243"/>
    <col min="4864" max="4864" width="22.42578125" style="243" customWidth="1"/>
    <col min="4865" max="4865" width="12.42578125" style="243" customWidth="1"/>
    <col min="4866" max="4866" width="13" style="243" customWidth="1"/>
    <col min="4867" max="4867" width="11.42578125" style="243"/>
    <col min="4868" max="4868" width="13" style="243" customWidth="1"/>
    <col min="4869" max="4869" width="9.5703125" style="243" customWidth="1"/>
    <col min="4870" max="4870" width="8.5703125" style="243" customWidth="1"/>
    <col min="4871" max="5119" width="11.42578125" style="243"/>
    <col min="5120" max="5120" width="22.42578125" style="243" customWidth="1"/>
    <col min="5121" max="5121" width="12.42578125" style="243" customWidth="1"/>
    <col min="5122" max="5122" width="13" style="243" customWidth="1"/>
    <col min="5123" max="5123" width="11.42578125" style="243"/>
    <col min="5124" max="5124" width="13" style="243" customWidth="1"/>
    <col min="5125" max="5125" width="9.5703125" style="243" customWidth="1"/>
    <col min="5126" max="5126" width="8.5703125" style="243" customWidth="1"/>
    <col min="5127" max="5375" width="11.42578125" style="243"/>
    <col min="5376" max="5376" width="22.42578125" style="243" customWidth="1"/>
    <col min="5377" max="5377" width="12.42578125" style="243" customWidth="1"/>
    <col min="5378" max="5378" width="13" style="243" customWidth="1"/>
    <col min="5379" max="5379" width="11.42578125" style="243"/>
    <col min="5380" max="5380" width="13" style="243" customWidth="1"/>
    <col min="5381" max="5381" width="9.5703125" style="243" customWidth="1"/>
    <col min="5382" max="5382" width="8.5703125" style="243" customWidth="1"/>
    <col min="5383" max="5631" width="11.42578125" style="243"/>
    <col min="5632" max="5632" width="22.42578125" style="243" customWidth="1"/>
    <col min="5633" max="5633" width="12.42578125" style="243" customWidth="1"/>
    <col min="5634" max="5634" width="13" style="243" customWidth="1"/>
    <col min="5635" max="5635" width="11.42578125" style="243"/>
    <col min="5636" max="5636" width="13" style="243" customWidth="1"/>
    <col min="5637" max="5637" width="9.5703125" style="243" customWidth="1"/>
    <col min="5638" max="5638" width="8.5703125" style="243" customWidth="1"/>
    <col min="5639" max="5887" width="11.42578125" style="243"/>
    <col min="5888" max="5888" width="22.42578125" style="243" customWidth="1"/>
    <col min="5889" max="5889" width="12.42578125" style="243" customWidth="1"/>
    <col min="5890" max="5890" width="13" style="243" customWidth="1"/>
    <col min="5891" max="5891" width="11.42578125" style="243"/>
    <col min="5892" max="5892" width="13" style="243" customWidth="1"/>
    <col min="5893" max="5893" width="9.5703125" style="243" customWidth="1"/>
    <col min="5894" max="5894" width="8.5703125" style="243" customWidth="1"/>
    <col min="5895" max="6143" width="11.42578125" style="243"/>
    <col min="6144" max="6144" width="22.42578125" style="243" customWidth="1"/>
    <col min="6145" max="6145" width="12.42578125" style="243" customWidth="1"/>
    <col min="6146" max="6146" width="13" style="243" customWidth="1"/>
    <col min="6147" max="6147" width="11.42578125" style="243"/>
    <col min="6148" max="6148" width="13" style="243" customWidth="1"/>
    <col min="6149" max="6149" width="9.5703125" style="243" customWidth="1"/>
    <col min="6150" max="6150" width="8.5703125" style="243" customWidth="1"/>
    <col min="6151" max="6399" width="11.42578125" style="243"/>
    <col min="6400" max="6400" width="22.42578125" style="243" customWidth="1"/>
    <col min="6401" max="6401" width="12.42578125" style="243" customWidth="1"/>
    <col min="6402" max="6402" width="13" style="243" customWidth="1"/>
    <col min="6403" max="6403" width="11.42578125" style="243"/>
    <col min="6404" max="6404" width="13" style="243" customWidth="1"/>
    <col min="6405" max="6405" width="9.5703125" style="243" customWidth="1"/>
    <col min="6406" max="6406" width="8.5703125" style="243" customWidth="1"/>
    <col min="6407" max="6655" width="11.42578125" style="243"/>
    <col min="6656" max="6656" width="22.42578125" style="243" customWidth="1"/>
    <col min="6657" max="6657" width="12.42578125" style="243" customWidth="1"/>
    <col min="6658" max="6658" width="13" style="243" customWidth="1"/>
    <col min="6659" max="6659" width="11.42578125" style="243"/>
    <col min="6660" max="6660" width="13" style="243" customWidth="1"/>
    <col min="6661" max="6661" width="9.5703125" style="243" customWidth="1"/>
    <col min="6662" max="6662" width="8.5703125" style="243" customWidth="1"/>
    <col min="6663" max="6911" width="11.42578125" style="243"/>
    <col min="6912" max="6912" width="22.42578125" style="243" customWidth="1"/>
    <col min="6913" max="6913" width="12.42578125" style="243" customWidth="1"/>
    <col min="6914" max="6914" width="13" style="243" customWidth="1"/>
    <col min="6915" max="6915" width="11.42578125" style="243"/>
    <col min="6916" max="6916" width="13" style="243" customWidth="1"/>
    <col min="6917" max="6917" width="9.5703125" style="243" customWidth="1"/>
    <col min="6918" max="6918" width="8.5703125" style="243" customWidth="1"/>
    <col min="6919" max="7167" width="11.42578125" style="243"/>
    <col min="7168" max="7168" width="22.42578125" style="243" customWidth="1"/>
    <col min="7169" max="7169" width="12.42578125" style="243" customWidth="1"/>
    <col min="7170" max="7170" width="13" style="243" customWidth="1"/>
    <col min="7171" max="7171" width="11.42578125" style="243"/>
    <col min="7172" max="7172" width="13" style="243" customWidth="1"/>
    <col min="7173" max="7173" width="9.5703125" style="243" customWidth="1"/>
    <col min="7174" max="7174" width="8.5703125" style="243" customWidth="1"/>
    <col min="7175" max="7423" width="11.42578125" style="243"/>
    <col min="7424" max="7424" width="22.42578125" style="243" customWidth="1"/>
    <col min="7425" max="7425" width="12.42578125" style="243" customWidth="1"/>
    <col min="7426" max="7426" width="13" style="243" customWidth="1"/>
    <col min="7427" max="7427" width="11.42578125" style="243"/>
    <col min="7428" max="7428" width="13" style="243" customWidth="1"/>
    <col min="7429" max="7429" width="9.5703125" style="243" customWidth="1"/>
    <col min="7430" max="7430" width="8.5703125" style="243" customWidth="1"/>
    <col min="7431" max="7679" width="11.42578125" style="243"/>
    <col min="7680" max="7680" width="22.42578125" style="243" customWidth="1"/>
    <col min="7681" max="7681" width="12.42578125" style="243" customWidth="1"/>
    <col min="7682" max="7682" width="13" style="243" customWidth="1"/>
    <col min="7683" max="7683" width="11.42578125" style="243"/>
    <col min="7684" max="7684" width="13" style="243" customWidth="1"/>
    <col min="7685" max="7685" width="9.5703125" style="243" customWidth="1"/>
    <col min="7686" max="7686" width="8.5703125" style="243" customWidth="1"/>
    <col min="7687" max="7935" width="11.42578125" style="243"/>
    <col min="7936" max="7936" width="22.42578125" style="243" customWidth="1"/>
    <col min="7937" max="7937" width="12.42578125" style="243" customWidth="1"/>
    <col min="7938" max="7938" width="13" style="243" customWidth="1"/>
    <col min="7939" max="7939" width="11.42578125" style="243"/>
    <col min="7940" max="7940" width="13" style="243" customWidth="1"/>
    <col min="7941" max="7941" width="9.5703125" style="243" customWidth="1"/>
    <col min="7942" max="7942" width="8.5703125" style="243" customWidth="1"/>
    <col min="7943" max="8191" width="11.42578125" style="243"/>
    <col min="8192" max="8192" width="22.42578125" style="243" customWidth="1"/>
    <col min="8193" max="8193" width="12.42578125" style="243" customWidth="1"/>
    <col min="8194" max="8194" width="13" style="243" customWidth="1"/>
    <col min="8195" max="8195" width="11.42578125" style="243"/>
    <col min="8196" max="8196" width="13" style="243" customWidth="1"/>
    <col min="8197" max="8197" width="9.5703125" style="243" customWidth="1"/>
    <col min="8198" max="8198" width="8.5703125" style="243" customWidth="1"/>
    <col min="8199" max="8447" width="11.42578125" style="243"/>
    <col min="8448" max="8448" width="22.42578125" style="243" customWidth="1"/>
    <col min="8449" max="8449" width="12.42578125" style="243" customWidth="1"/>
    <col min="8450" max="8450" width="13" style="243" customWidth="1"/>
    <col min="8451" max="8451" width="11.42578125" style="243"/>
    <col min="8452" max="8452" width="13" style="243" customWidth="1"/>
    <col min="8453" max="8453" width="9.5703125" style="243" customWidth="1"/>
    <col min="8454" max="8454" width="8.5703125" style="243" customWidth="1"/>
    <col min="8455" max="8703" width="11.42578125" style="243"/>
    <col min="8704" max="8704" width="22.42578125" style="243" customWidth="1"/>
    <col min="8705" max="8705" width="12.42578125" style="243" customWidth="1"/>
    <col min="8706" max="8706" width="13" style="243" customWidth="1"/>
    <col min="8707" max="8707" width="11.42578125" style="243"/>
    <col min="8708" max="8708" width="13" style="243" customWidth="1"/>
    <col min="8709" max="8709" width="9.5703125" style="243" customWidth="1"/>
    <col min="8710" max="8710" width="8.5703125" style="243" customWidth="1"/>
    <col min="8711" max="8959" width="11.42578125" style="243"/>
    <col min="8960" max="8960" width="22.42578125" style="243" customWidth="1"/>
    <col min="8961" max="8961" width="12.42578125" style="243" customWidth="1"/>
    <col min="8962" max="8962" width="13" style="243" customWidth="1"/>
    <col min="8963" max="8963" width="11.42578125" style="243"/>
    <col min="8964" max="8964" width="13" style="243" customWidth="1"/>
    <col min="8965" max="8965" width="9.5703125" style="243" customWidth="1"/>
    <col min="8966" max="8966" width="8.5703125" style="243" customWidth="1"/>
    <col min="8967" max="9215" width="11.42578125" style="243"/>
    <col min="9216" max="9216" width="22.42578125" style="243" customWidth="1"/>
    <col min="9217" max="9217" width="12.42578125" style="243" customWidth="1"/>
    <col min="9218" max="9218" width="13" style="243" customWidth="1"/>
    <col min="9219" max="9219" width="11.42578125" style="243"/>
    <col min="9220" max="9220" width="13" style="243" customWidth="1"/>
    <col min="9221" max="9221" width="9.5703125" style="243" customWidth="1"/>
    <col min="9222" max="9222" width="8.5703125" style="243" customWidth="1"/>
    <col min="9223" max="9471" width="11.42578125" style="243"/>
    <col min="9472" max="9472" width="22.42578125" style="243" customWidth="1"/>
    <col min="9473" max="9473" width="12.42578125" style="243" customWidth="1"/>
    <col min="9474" max="9474" width="13" style="243" customWidth="1"/>
    <col min="9475" max="9475" width="11.42578125" style="243"/>
    <col min="9476" max="9476" width="13" style="243" customWidth="1"/>
    <col min="9477" max="9477" width="9.5703125" style="243" customWidth="1"/>
    <col min="9478" max="9478" width="8.5703125" style="243" customWidth="1"/>
    <col min="9479" max="9727" width="11.42578125" style="243"/>
    <col min="9728" max="9728" width="22.42578125" style="243" customWidth="1"/>
    <col min="9729" max="9729" width="12.42578125" style="243" customWidth="1"/>
    <col min="9730" max="9730" width="13" style="243" customWidth="1"/>
    <col min="9731" max="9731" width="11.42578125" style="243"/>
    <col min="9732" max="9732" width="13" style="243" customWidth="1"/>
    <col min="9733" max="9733" width="9.5703125" style="243" customWidth="1"/>
    <col min="9734" max="9734" width="8.5703125" style="243" customWidth="1"/>
    <col min="9735" max="9983" width="11.42578125" style="243"/>
    <col min="9984" max="9984" width="22.42578125" style="243" customWidth="1"/>
    <col min="9985" max="9985" width="12.42578125" style="243" customWidth="1"/>
    <col min="9986" max="9986" width="13" style="243" customWidth="1"/>
    <col min="9987" max="9987" width="11.42578125" style="243"/>
    <col min="9988" max="9988" width="13" style="243" customWidth="1"/>
    <col min="9989" max="9989" width="9.5703125" style="243" customWidth="1"/>
    <col min="9990" max="9990" width="8.5703125" style="243" customWidth="1"/>
    <col min="9991" max="10239" width="11.42578125" style="243"/>
    <col min="10240" max="10240" width="22.42578125" style="243" customWidth="1"/>
    <col min="10241" max="10241" width="12.42578125" style="243" customWidth="1"/>
    <col min="10242" max="10242" width="13" style="243" customWidth="1"/>
    <col min="10243" max="10243" width="11.42578125" style="243"/>
    <col min="10244" max="10244" width="13" style="243" customWidth="1"/>
    <col min="10245" max="10245" width="9.5703125" style="243" customWidth="1"/>
    <col min="10246" max="10246" width="8.5703125" style="243" customWidth="1"/>
    <col min="10247" max="10495" width="11.42578125" style="243"/>
    <col min="10496" max="10496" width="22.42578125" style="243" customWidth="1"/>
    <col min="10497" max="10497" width="12.42578125" style="243" customWidth="1"/>
    <col min="10498" max="10498" width="13" style="243" customWidth="1"/>
    <col min="10499" max="10499" width="11.42578125" style="243"/>
    <col min="10500" max="10500" width="13" style="243" customWidth="1"/>
    <col min="10501" max="10501" width="9.5703125" style="243" customWidth="1"/>
    <col min="10502" max="10502" width="8.5703125" style="243" customWidth="1"/>
    <col min="10503" max="10751" width="11.42578125" style="243"/>
    <col min="10752" max="10752" width="22.42578125" style="243" customWidth="1"/>
    <col min="10753" max="10753" width="12.42578125" style="243" customWidth="1"/>
    <col min="10754" max="10754" width="13" style="243" customWidth="1"/>
    <col min="10755" max="10755" width="11.42578125" style="243"/>
    <col min="10756" max="10756" width="13" style="243" customWidth="1"/>
    <col min="10757" max="10757" width="9.5703125" style="243" customWidth="1"/>
    <col min="10758" max="10758" width="8.5703125" style="243" customWidth="1"/>
    <col min="10759" max="11007" width="11.42578125" style="243"/>
    <col min="11008" max="11008" width="22.42578125" style="243" customWidth="1"/>
    <col min="11009" max="11009" width="12.42578125" style="243" customWidth="1"/>
    <col min="11010" max="11010" width="13" style="243" customWidth="1"/>
    <col min="11011" max="11011" width="11.42578125" style="243"/>
    <col min="11012" max="11012" width="13" style="243" customWidth="1"/>
    <col min="11013" max="11013" width="9.5703125" style="243" customWidth="1"/>
    <col min="11014" max="11014" width="8.5703125" style="243" customWidth="1"/>
    <col min="11015" max="11263" width="11.42578125" style="243"/>
    <col min="11264" max="11264" width="22.42578125" style="243" customWidth="1"/>
    <col min="11265" max="11265" width="12.42578125" style="243" customWidth="1"/>
    <col min="11266" max="11266" width="13" style="243" customWidth="1"/>
    <col min="11267" max="11267" width="11.42578125" style="243"/>
    <col min="11268" max="11268" width="13" style="243" customWidth="1"/>
    <col min="11269" max="11269" width="9.5703125" style="243" customWidth="1"/>
    <col min="11270" max="11270" width="8.5703125" style="243" customWidth="1"/>
    <col min="11271" max="11519" width="11.42578125" style="243"/>
    <col min="11520" max="11520" width="22.42578125" style="243" customWidth="1"/>
    <col min="11521" max="11521" width="12.42578125" style="243" customWidth="1"/>
    <col min="11522" max="11522" width="13" style="243" customWidth="1"/>
    <col min="11523" max="11523" width="11.42578125" style="243"/>
    <col min="11524" max="11524" width="13" style="243" customWidth="1"/>
    <col min="11525" max="11525" width="9.5703125" style="243" customWidth="1"/>
    <col min="11526" max="11526" width="8.5703125" style="243" customWidth="1"/>
    <col min="11527" max="11775" width="11.42578125" style="243"/>
    <col min="11776" max="11776" width="22.42578125" style="243" customWidth="1"/>
    <col min="11777" max="11777" width="12.42578125" style="243" customWidth="1"/>
    <col min="11778" max="11778" width="13" style="243" customWidth="1"/>
    <col min="11779" max="11779" width="11.42578125" style="243"/>
    <col min="11780" max="11780" width="13" style="243" customWidth="1"/>
    <col min="11781" max="11781" width="9.5703125" style="243" customWidth="1"/>
    <col min="11782" max="11782" width="8.5703125" style="243" customWidth="1"/>
    <col min="11783" max="12031" width="11.42578125" style="243"/>
    <col min="12032" max="12032" width="22.42578125" style="243" customWidth="1"/>
    <col min="12033" max="12033" width="12.42578125" style="243" customWidth="1"/>
    <col min="12034" max="12034" width="13" style="243" customWidth="1"/>
    <col min="12035" max="12035" width="11.42578125" style="243"/>
    <col min="12036" max="12036" width="13" style="243" customWidth="1"/>
    <col min="12037" max="12037" width="9.5703125" style="243" customWidth="1"/>
    <col min="12038" max="12038" width="8.5703125" style="243" customWidth="1"/>
    <col min="12039" max="12287" width="11.42578125" style="243"/>
    <col min="12288" max="12288" width="22.42578125" style="243" customWidth="1"/>
    <col min="12289" max="12289" width="12.42578125" style="243" customWidth="1"/>
    <col min="12290" max="12290" width="13" style="243" customWidth="1"/>
    <col min="12291" max="12291" width="11.42578125" style="243"/>
    <col min="12292" max="12292" width="13" style="243" customWidth="1"/>
    <col min="12293" max="12293" width="9.5703125" style="243" customWidth="1"/>
    <col min="12294" max="12294" width="8.5703125" style="243" customWidth="1"/>
    <col min="12295" max="12543" width="11.42578125" style="243"/>
    <col min="12544" max="12544" width="22.42578125" style="243" customWidth="1"/>
    <col min="12545" max="12545" width="12.42578125" style="243" customWidth="1"/>
    <col min="12546" max="12546" width="13" style="243" customWidth="1"/>
    <col min="12547" max="12547" width="11.42578125" style="243"/>
    <col min="12548" max="12548" width="13" style="243" customWidth="1"/>
    <col min="12549" max="12549" width="9.5703125" style="243" customWidth="1"/>
    <col min="12550" max="12550" width="8.5703125" style="243" customWidth="1"/>
    <col min="12551" max="12799" width="11.42578125" style="243"/>
    <col min="12800" max="12800" width="22.42578125" style="243" customWidth="1"/>
    <col min="12801" max="12801" width="12.42578125" style="243" customWidth="1"/>
    <col min="12802" max="12802" width="13" style="243" customWidth="1"/>
    <col min="12803" max="12803" width="11.42578125" style="243"/>
    <col min="12804" max="12804" width="13" style="243" customWidth="1"/>
    <col min="12805" max="12805" width="9.5703125" style="243" customWidth="1"/>
    <col min="12806" max="12806" width="8.5703125" style="243" customWidth="1"/>
    <col min="12807" max="13055" width="11.42578125" style="243"/>
    <col min="13056" max="13056" width="22.42578125" style="243" customWidth="1"/>
    <col min="13057" max="13057" width="12.42578125" style="243" customWidth="1"/>
    <col min="13058" max="13058" width="13" style="243" customWidth="1"/>
    <col min="13059" max="13059" width="11.42578125" style="243"/>
    <col min="13060" max="13060" width="13" style="243" customWidth="1"/>
    <col min="13061" max="13061" width="9.5703125" style="243" customWidth="1"/>
    <col min="13062" max="13062" width="8.5703125" style="243" customWidth="1"/>
    <col min="13063" max="13311" width="11.42578125" style="243"/>
    <col min="13312" max="13312" width="22.42578125" style="243" customWidth="1"/>
    <col min="13313" max="13313" width="12.42578125" style="243" customWidth="1"/>
    <col min="13314" max="13314" width="13" style="243" customWidth="1"/>
    <col min="13315" max="13315" width="11.42578125" style="243"/>
    <col min="13316" max="13316" width="13" style="243" customWidth="1"/>
    <col min="13317" max="13317" width="9.5703125" style="243" customWidth="1"/>
    <col min="13318" max="13318" width="8.5703125" style="243" customWidth="1"/>
    <col min="13319" max="13567" width="11.42578125" style="243"/>
    <col min="13568" max="13568" width="22.42578125" style="243" customWidth="1"/>
    <col min="13569" max="13569" width="12.42578125" style="243" customWidth="1"/>
    <col min="13570" max="13570" width="13" style="243" customWidth="1"/>
    <col min="13571" max="13571" width="11.42578125" style="243"/>
    <col min="13572" max="13572" width="13" style="243" customWidth="1"/>
    <col min="13573" max="13573" width="9.5703125" style="243" customWidth="1"/>
    <col min="13574" max="13574" width="8.5703125" style="243" customWidth="1"/>
    <col min="13575" max="13823" width="11.42578125" style="243"/>
    <col min="13824" max="13824" width="22.42578125" style="243" customWidth="1"/>
    <col min="13825" max="13825" width="12.42578125" style="243" customWidth="1"/>
    <col min="13826" max="13826" width="13" style="243" customWidth="1"/>
    <col min="13827" max="13827" width="11.42578125" style="243"/>
    <col min="13828" max="13828" width="13" style="243" customWidth="1"/>
    <col min="13829" max="13829" width="9.5703125" style="243" customWidth="1"/>
    <col min="13830" max="13830" width="8.5703125" style="243" customWidth="1"/>
    <col min="13831" max="14079" width="11.42578125" style="243"/>
    <col min="14080" max="14080" width="22.42578125" style="243" customWidth="1"/>
    <col min="14081" max="14081" width="12.42578125" style="243" customWidth="1"/>
    <col min="14082" max="14082" width="13" style="243" customWidth="1"/>
    <col min="14083" max="14083" width="11.42578125" style="243"/>
    <col min="14084" max="14084" width="13" style="243" customWidth="1"/>
    <col min="14085" max="14085" width="9.5703125" style="243" customWidth="1"/>
    <col min="14086" max="14086" width="8.5703125" style="243" customWidth="1"/>
    <col min="14087" max="14335" width="11.42578125" style="243"/>
    <col min="14336" max="14336" width="22.42578125" style="243" customWidth="1"/>
    <col min="14337" max="14337" width="12.42578125" style="243" customWidth="1"/>
    <col min="14338" max="14338" width="13" style="243" customWidth="1"/>
    <col min="14339" max="14339" width="11.42578125" style="243"/>
    <col min="14340" max="14340" width="13" style="243" customWidth="1"/>
    <col min="14341" max="14341" width="9.5703125" style="243" customWidth="1"/>
    <col min="14342" max="14342" width="8.5703125" style="243" customWidth="1"/>
    <col min="14343" max="14591" width="11.42578125" style="243"/>
    <col min="14592" max="14592" width="22.42578125" style="243" customWidth="1"/>
    <col min="14593" max="14593" width="12.42578125" style="243" customWidth="1"/>
    <col min="14594" max="14594" width="13" style="243" customWidth="1"/>
    <col min="14595" max="14595" width="11.42578125" style="243"/>
    <col min="14596" max="14596" width="13" style="243" customWidth="1"/>
    <col min="14597" max="14597" width="9.5703125" style="243" customWidth="1"/>
    <col min="14598" max="14598" width="8.5703125" style="243" customWidth="1"/>
    <col min="14599" max="14847" width="11.42578125" style="243"/>
    <col min="14848" max="14848" width="22.42578125" style="243" customWidth="1"/>
    <col min="14849" max="14849" width="12.42578125" style="243" customWidth="1"/>
    <col min="14850" max="14850" width="13" style="243" customWidth="1"/>
    <col min="14851" max="14851" width="11.42578125" style="243"/>
    <col min="14852" max="14852" width="13" style="243" customWidth="1"/>
    <col min="14853" max="14853" width="9.5703125" style="243" customWidth="1"/>
    <col min="14854" max="14854" width="8.5703125" style="243" customWidth="1"/>
    <col min="14855" max="15103" width="11.42578125" style="243"/>
    <col min="15104" max="15104" width="22.42578125" style="243" customWidth="1"/>
    <col min="15105" max="15105" width="12.42578125" style="243" customWidth="1"/>
    <col min="15106" max="15106" width="13" style="243" customWidth="1"/>
    <col min="15107" max="15107" width="11.42578125" style="243"/>
    <col min="15108" max="15108" width="13" style="243" customWidth="1"/>
    <col min="15109" max="15109" width="9.5703125" style="243" customWidth="1"/>
    <col min="15110" max="15110" width="8.5703125" style="243" customWidth="1"/>
    <col min="15111" max="15359" width="11.42578125" style="243"/>
    <col min="15360" max="15360" width="22.42578125" style="243" customWidth="1"/>
    <col min="15361" max="15361" width="12.42578125" style="243" customWidth="1"/>
    <col min="15362" max="15362" width="13" style="243" customWidth="1"/>
    <col min="15363" max="15363" width="11.42578125" style="243"/>
    <col min="15364" max="15364" width="13" style="243" customWidth="1"/>
    <col min="15365" max="15365" width="9.5703125" style="243" customWidth="1"/>
    <col min="15366" max="15366" width="8.5703125" style="243" customWidth="1"/>
    <col min="15367" max="15615" width="11.42578125" style="243"/>
    <col min="15616" max="15616" width="22.42578125" style="243" customWidth="1"/>
    <col min="15617" max="15617" width="12.42578125" style="243" customWidth="1"/>
    <col min="15618" max="15618" width="13" style="243" customWidth="1"/>
    <col min="15619" max="15619" width="11.42578125" style="243"/>
    <col min="15620" max="15620" width="13" style="243" customWidth="1"/>
    <col min="15621" max="15621" width="9.5703125" style="243" customWidth="1"/>
    <col min="15622" max="15622" width="8.5703125" style="243" customWidth="1"/>
    <col min="15623" max="15871" width="11.42578125" style="243"/>
    <col min="15872" max="15872" width="22.42578125" style="243" customWidth="1"/>
    <col min="15873" max="15873" width="12.42578125" style="243" customWidth="1"/>
    <col min="15874" max="15874" width="13" style="243" customWidth="1"/>
    <col min="15875" max="15875" width="11.42578125" style="243"/>
    <col min="15876" max="15876" width="13" style="243" customWidth="1"/>
    <col min="15877" max="15877" width="9.5703125" style="243" customWidth="1"/>
    <col min="15878" max="15878" width="8.5703125" style="243" customWidth="1"/>
    <col min="15879" max="16127" width="11.42578125" style="243"/>
    <col min="16128" max="16128" width="22.42578125" style="243" customWidth="1"/>
    <col min="16129" max="16129" width="12.42578125" style="243" customWidth="1"/>
    <col min="16130" max="16130" width="13" style="243" customWidth="1"/>
    <col min="16131" max="16131" width="11.42578125" style="243"/>
    <col min="16132" max="16132" width="13" style="243" customWidth="1"/>
    <col min="16133" max="16133" width="9.5703125" style="243" customWidth="1"/>
    <col min="16134" max="16134" width="8.5703125" style="243" customWidth="1"/>
    <col min="16135" max="16384" width="11.42578125" style="243"/>
  </cols>
  <sheetData>
    <row r="1" spans="1:8" ht="13.7" customHeight="1">
      <c r="A1" s="1012" t="s">
        <v>327</v>
      </c>
      <c r="B1" s="1012"/>
      <c r="C1" s="1012"/>
      <c r="D1" s="246"/>
      <c r="E1" s="246"/>
      <c r="F1" s="246"/>
      <c r="G1" s="247"/>
      <c r="H1" s="775" t="s">
        <v>215</v>
      </c>
    </row>
    <row r="2" spans="1:8" ht="13.7" customHeight="1">
      <c r="A2" s="1013"/>
      <c r="B2" s="1013"/>
      <c r="C2" s="1013"/>
      <c r="D2" s="248"/>
      <c r="E2" s="248"/>
      <c r="F2" s="248"/>
      <c r="G2" s="249"/>
      <c r="H2" s="250" t="s">
        <v>328</v>
      </c>
    </row>
    <row r="3" spans="1:8" ht="13.7" customHeight="1">
      <c r="A3" s="251"/>
      <c r="B3" s="1018">
        <v>2019</v>
      </c>
      <c r="C3" s="1018">
        <v>2020</v>
      </c>
      <c r="D3" s="1018">
        <v>2021</v>
      </c>
      <c r="E3" s="1018">
        <v>2022</v>
      </c>
      <c r="F3" s="1018">
        <v>2023</v>
      </c>
      <c r="G3" s="1014" t="s">
        <v>329</v>
      </c>
      <c r="H3" s="1016" t="s">
        <v>807</v>
      </c>
    </row>
    <row r="4" spans="1:8" ht="13.7" customHeight="1">
      <c r="A4" s="252"/>
      <c r="B4" s="1019"/>
      <c r="C4" s="1019"/>
      <c r="D4" s="1019"/>
      <c r="E4" s="1019"/>
      <c r="F4" s="1019"/>
      <c r="G4" s="1015"/>
      <c r="H4" s="1017"/>
    </row>
    <row r="5" spans="1:8" ht="13.7" customHeight="1">
      <c r="A5" s="243" t="s">
        <v>330</v>
      </c>
      <c r="B5" s="22">
        <v>5071.7456291200915</v>
      </c>
      <c r="C5" s="22">
        <v>3099.8440336295016</v>
      </c>
      <c r="D5" s="22">
        <v>3096.8514378522973</v>
      </c>
      <c r="E5" s="22">
        <v>3592.7228287952612</v>
      </c>
      <c r="F5" s="21">
        <v>2768.230742380817</v>
      </c>
      <c r="G5" s="253">
        <f>F5/$F$12*100</f>
        <v>2.4064059555950923</v>
      </c>
      <c r="H5" s="253">
        <f>(F5-E5)/E5*100</f>
        <v>-22.94894779542231</v>
      </c>
    </row>
    <row r="6" spans="1:8" ht="13.7" customHeight="1">
      <c r="A6" s="243" t="s">
        <v>337</v>
      </c>
      <c r="B6" s="22">
        <v>56162.26234833285</v>
      </c>
      <c r="C6" s="22">
        <v>45689.524218973907</v>
      </c>
      <c r="D6" s="22">
        <v>50270.716994881142</v>
      </c>
      <c r="E6" s="22">
        <v>53836.523964622029</v>
      </c>
      <c r="F6" s="21">
        <v>51859.549211808546</v>
      </c>
      <c r="G6" s="253">
        <f t="shared" ref="G6:G12" si="0">F6/$F$12*100</f>
        <v>45.081187116086575</v>
      </c>
      <c r="H6" s="253">
        <f t="shared" ref="H6:H12" si="1">(F6-E6)/E6*100</f>
        <v>-3.672181276251465</v>
      </c>
    </row>
    <row r="7" spans="1:8" ht="13.7" customHeight="1">
      <c r="A7" s="254" t="s">
        <v>274</v>
      </c>
      <c r="B7" s="22">
        <v>30896.839881554944</v>
      </c>
      <c r="C7" s="22">
        <v>27915.389477387547</v>
      </c>
      <c r="D7" s="22">
        <v>29416.765105668244</v>
      </c>
      <c r="E7" s="22">
        <v>28337.269131855581</v>
      </c>
      <c r="F7" s="21">
        <v>25228.810374393222</v>
      </c>
      <c r="G7" s="253">
        <f t="shared" si="0"/>
        <v>21.93124966356844</v>
      </c>
      <c r="H7" s="253">
        <f t="shared" si="1"/>
        <v>-10.969507128574921</v>
      </c>
    </row>
    <row r="8" spans="1:8" ht="13.7" customHeight="1">
      <c r="A8" s="243" t="s">
        <v>331</v>
      </c>
      <c r="B8" s="22">
        <v>15218</v>
      </c>
      <c r="C8" s="22">
        <v>15174</v>
      </c>
      <c r="D8" s="22">
        <v>14725</v>
      </c>
      <c r="E8" s="22">
        <v>15252.334490895839</v>
      </c>
      <c r="F8" s="21">
        <v>14778</v>
      </c>
      <c r="G8" s="253">
        <f t="shared" si="0"/>
        <v>12.846424493212327</v>
      </c>
      <c r="H8" s="255">
        <f t="shared" si="1"/>
        <v>-3.1099140343333698</v>
      </c>
    </row>
    <row r="9" spans="1:8" ht="13.7" customHeight="1">
      <c r="A9" s="243" t="s">
        <v>339</v>
      </c>
      <c r="B9" s="22">
        <v>17516.499078819146</v>
      </c>
      <c r="C9" s="22">
        <v>18129.254728384447</v>
      </c>
      <c r="D9" s="22">
        <v>18753.231627018249</v>
      </c>
      <c r="E9" s="22">
        <v>18400.363816147386</v>
      </c>
      <c r="F9" s="21">
        <v>21101.293177998232</v>
      </c>
      <c r="G9" s="253">
        <f t="shared" si="0"/>
        <v>18.343224355142151</v>
      </c>
      <c r="H9" s="253">
        <f t="shared" si="1"/>
        <v>14.678673687313854</v>
      </c>
    </row>
    <row r="10" spans="1:8" ht="13.7" customHeight="1">
      <c r="A10" s="243" t="s">
        <v>332</v>
      </c>
      <c r="B10" s="22">
        <v>525.78699722938757</v>
      </c>
      <c r="C10" s="22">
        <v>539.72217445304284</v>
      </c>
      <c r="D10" s="22">
        <v>517.32404222795458</v>
      </c>
      <c r="E10" s="22">
        <v>515.08739371357603</v>
      </c>
      <c r="F10" s="11">
        <v>500.08106429731538</v>
      </c>
      <c r="G10" s="253">
        <f t="shared" si="0"/>
        <v>0.4347173929476737</v>
      </c>
      <c r="H10" s="253">
        <f t="shared" si="1"/>
        <v>-2.9133559856844808</v>
      </c>
    </row>
    <row r="11" spans="1:8" ht="13.7" customHeight="1">
      <c r="A11" s="243" t="s">
        <v>333</v>
      </c>
      <c r="B11" s="22">
        <v>590.05382631126406</v>
      </c>
      <c r="C11" s="22">
        <v>281.9934651762685</v>
      </c>
      <c r="D11" s="22">
        <v>73.29656061908895</v>
      </c>
      <c r="E11" s="22">
        <v>-1702.6388650042991</v>
      </c>
      <c r="F11" s="11">
        <v>-1200.0648323301809</v>
      </c>
      <c r="G11" s="253">
        <f t="shared" si="0"/>
        <v>-1.0432089765522523</v>
      </c>
      <c r="H11" s="253">
        <f t="shared" si="1"/>
        <v>-29.517359376901641</v>
      </c>
    </row>
    <row r="12" spans="1:8" s="247" customFormat="1" ht="13.7" customHeight="1">
      <c r="A12" s="256" t="s">
        <v>112</v>
      </c>
      <c r="B12" s="36">
        <v>125981.18776136769</v>
      </c>
      <c r="C12" s="36">
        <v>110829.72809800472</v>
      </c>
      <c r="D12" s="36">
        <v>116853.18576826697</v>
      </c>
      <c r="E12" s="36">
        <v>118231.662761025</v>
      </c>
      <c r="F12" s="36">
        <v>115035.89973854795</v>
      </c>
      <c r="G12" s="257">
        <f t="shared" si="0"/>
        <v>100</v>
      </c>
      <c r="H12" s="257">
        <f t="shared" si="1"/>
        <v>-2.7029671645035314</v>
      </c>
    </row>
    <row r="13" spans="1:8" ht="13.7" customHeight="1">
      <c r="A13" s="258"/>
      <c r="H13" s="250" t="s">
        <v>334</v>
      </c>
    </row>
    <row r="17" spans="2:7" ht="13.7" customHeight="1">
      <c r="B17" s="274"/>
      <c r="C17" s="274"/>
      <c r="D17" s="274"/>
      <c r="E17" s="274"/>
      <c r="F17" s="274"/>
      <c r="G17" s="274"/>
    </row>
    <row r="18" spans="2:7" ht="13.7" customHeight="1">
      <c r="B18" s="274"/>
      <c r="C18" s="274"/>
      <c r="D18" s="274"/>
      <c r="E18" s="274"/>
      <c r="F18" s="274"/>
      <c r="G18" s="274"/>
    </row>
    <row r="19" spans="2:7" ht="13.7" customHeight="1">
      <c r="B19" s="22"/>
      <c r="C19" s="22"/>
      <c r="D19" s="22"/>
      <c r="E19" s="22"/>
      <c r="F19" s="22"/>
      <c r="G19" s="274"/>
    </row>
    <row r="20" spans="2:7" ht="13.7" customHeight="1">
      <c r="B20" s="22"/>
      <c r="C20" s="22"/>
      <c r="D20" s="22"/>
      <c r="E20" s="22"/>
      <c r="F20" s="22"/>
      <c r="G20" s="274"/>
    </row>
    <row r="21" spans="2:7" ht="13.7" customHeight="1">
      <c r="B21" s="22"/>
      <c r="C21" s="22"/>
      <c r="D21" s="22"/>
      <c r="E21" s="22"/>
      <c r="F21" s="22"/>
      <c r="G21" s="274"/>
    </row>
    <row r="22" spans="2:7" ht="13.7" customHeight="1">
      <c r="B22" s="22"/>
      <c r="C22" s="22"/>
      <c r="D22" s="22"/>
      <c r="E22" s="22"/>
      <c r="F22" s="22"/>
      <c r="G22" s="274"/>
    </row>
    <row r="23" spans="2:7" ht="13.7" customHeight="1">
      <c r="B23" s="22"/>
      <c r="C23" s="22"/>
      <c r="D23" s="22"/>
      <c r="E23" s="22"/>
      <c r="F23" s="22"/>
      <c r="G23" s="274"/>
    </row>
    <row r="24" spans="2:7" ht="13.7" customHeight="1">
      <c r="B24" s="22"/>
      <c r="C24" s="22"/>
      <c r="D24" s="22"/>
      <c r="E24" s="22"/>
      <c r="F24" s="22"/>
      <c r="G24" s="274"/>
    </row>
    <row r="25" spans="2:7" ht="13.7" customHeight="1">
      <c r="B25" s="22"/>
      <c r="C25" s="22"/>
      <c r="D25" s="22"/>
      <c r="E25" s="22"/>
      <c r="F25" s="22"/>
    </row>
    <row r="26" spans="2:7" ht="13.7" customHeight="1">
      <c r="B26" s="22"/>
      <c r="C26" s="22"/>
      <c r="D26" s="22"/>
      <c r="E26" s="22"/>
      <c r="F26" s="22"/>
    </row>
    <row r="27" spans="2:7" ht="13.7" customHeight="1">
      <c r="B27" s="22"/>
      <c r="C27" s="22"/>
      <c r="D27" s="22"/>
      <c r="E27" s="22"/>
      <c r="F27" s="22"/>
    </row>
    <row r="28" spans="2:7" ht="13.7" customHeight="1">
      <c r="B28" s="289"/>
      <c r="C28" s="289"/>
      <c r="D28" s="289"/>
      <c r="E28" s="289"/>
      <c r="F28" s="289"/>
    </row>
    <row r="29" spans="2:7" ht="13.7" customHeight="1">
      <c r="B29" s="289"/>
      <c r="C29" s="289"/>
      <c r="D29" s="289"/>
      <c r="E29" s="289"/>
      <c r="F29" s="289"/>
    </row>
    <row r="30" spans="2:7" ht="13.7" customHeight="1">
      <c r="B30" s="289"/>
      <c r="C30" s="289"/>
      <c r="D30" s="289"/>
      <c r="E30" s="289"/>
      <c r="F30" s="289"/>
    </row>
    <row r="31" spans="2:7" ht="13.7" customHeight="1">
      <c r="B31" s="289"/>
      <c r="C31" s="289"/>
      <c r="D31" s="289"/>
      <c r="E31" s="289"/>
      <c r="F31" s="289"/>
    </row>
    <row r="32" spans="2:7" ht="13.7" customHeight="1">
      <c r="B32" s="289"/>
      <c r="C32" s="289"/>
      <c r="D32" s="289"/>
      <c r="E32" s="289"/>
      <c r="F32" s="289"/>
    </row>
    <row r="33" spans="2:15" ht="13.7" customHeight="1">
      <c r="B33" s="289"/>
      <c r="C33" s="289"/>
      <c r="D33" s="289"/>
      <c r="E33" s="289"/>
      <c r="F33" s="289"/>
    </row>
    <row r="34" spans="2:15" ht="13.7" customHeight="1">
      <c r="B34" s="289"/>
      <c r="C34" s="289"/>
      <c r="D34" s="289"/>
      <c r="E34" s="289"/>
      <c r="F34" s="289"/>
    </row>
    <row r="35" spans="2:15" ht="13.7" customHeight="1">
      <c r="B35" s="289"/>
      <c r="C35" s="289"/>
      <c r="D35" s="289"/>
      <c r="E35" s="289"/>
      <c r="F35" s="289"/>
    </row>
    <row r="36" spans="2:15" ht="13.7" customHeight="1">
      <c r="B36" s="22"/>
      <c r="C36" s="22"/>
      <c r="D36" s="22"/>
      <c r="E36" s="22"/>
      <c r="F36" s="22"/>
    </row>
    <row r="37" spans="2:15" ht="13.7" customHeight="1">
      <c r="B37" s="22"/>
      <c r="C37" s="22"/>
      <c r="D37" s="22"/>
      <c r="E37" s="22"/>
      <c r="F37" s="22"/>
      <c r="K37" s="289"/>
      <c r="L37" s="289"/>
      <c r="M37" s="289"/>
      <c r="N37" s="289"/>
      <c r="O37" s="289"/>
    </row>
    <row r="38" spans="2:15" ht="13.7" customHeight="1">
      <c r="B38" s="22"/>
      <c r="C38" s="22"/>
      <c r="D38" s="22"/>
      <c r="E38" s="22"/>
      <c r="F38" s="22"/>
      <c r="K38" s="289"/>
      <c r="L38" s="289"/>
      <c r="M38" s="289"/>
      <c r="N38" s="289"/>
      <c r="O38" s="289"/>
    </row>
    <row r="39" spans="2:15" ht="13.7" customHeight="1">
      <c r="B39" s="22"/>
      <c r="C39" s="22"/>
      <c r="D39" s="22"/>
      <c r="E39" s="22"/>
      <c r="F39" s="22"/>
      <c r="K39" s="289"/>
      <c r="L39" s="289"/>
      <c r="M39" s="289"/>
      <c r="N39" s="289"/>
      <c r="O39" s="289"/>
    </row>
    <row r="40" spans="2:15" ht="13.7" customHeight="1">
      <c r="B40" s="22"/>
      <c r="C40" s="22"/>
      <c r="D40" s="22"/>
      <c r="E40" s="22"/>
      <c r="F40" s="22"/>
      <c r="K40" s="289"/>
      <c r="L40" s="289"/>
      <c r="M40" s="289"/>
      <c r="N40" s="289"/>
      <c r="O40" s="289"/>
    </row>
    <row r="41" spans="2:15" ht="13.7" customHeight="1">
      <c r="B41" s="22"/>
      <c r="C41" s="22"/>
      <c r="D41" s="22"/>
      <c r="E41" s="22"/>
      <c r="F41" s="22"/>
      <c r="K41" s="289"/>
      <c r="L41" s="289"/>
      <c r="M41" s="289"/>
      <c r="N41" s="289"/>
      <c r="O41" s="289"/>
    </row>
    <row r="42" spans="2:15" ht="13.7" customHeight="1">
      <c r="B42" s="22"/>
      <c r="C42" s="22"/>
      <c r="D42" s="22"/>
      <c r="E42" s="22"/>
      <c r="F42" s="22"/>
    </row>
  </sheetData>
  <mergeCells count="8">
    <mergeCell ref="G3:G4"/>
    <mergeCell ref="H3:H4"/>
    <mergeCell ref="A1:C2"/>
    <mergeCell ref="B3:B4"/>
    <mergeCell ref="C3:C4"/>
    <mergeCell ref="D3:D4"/>
    <mergeCell ref="E3:E4"/>
    <mergeCell ref="F3:F4"/>
  </mergeCells>
  <hyperlinks>
    <hyperlink ref="H1" location="INDICE!A1" display="Contents" xr:uid="{13510336-9374-4336-9423-F2529C871394}"/>
  </hyperlinks>
  <pageMargins left="0.74803149606299213" right="0.74803149606299213" top="0.98425196850393704" bottom="0.98425196850393704" header="0" footer="0"/>
  <pageSetup paperSize="9" scale="58" orientation="landscape"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9B3F-D328-46A9-A502-AF4DADE718C8}">
  <sheetPr>
    <pageSetUpPr fitToPage="1"/>
  </sheetPr>
  <dimension ref="A1:H42"/>
  <sheetViews>
    <sheetView workbookViewId="0">
      <selection sqref="A1:B2"/>
    </sheetView>
  </sheetViews>
  <sheetFormatPr baseColWidth="10" defaultRowHeight="13.7" customHeight="1"/>
  <cols>
    <col min="1" max="1" width="30.5703125" style="243" customWidth="1"/>
    <col min="2" max="2" width="12.42578125" style="243" customWidth="1"/>
    <col min="3" max="3" width="13" style="243" customWidth="1"/>
    <col min="4" max="4" width="12.5703125" style="243" bestFit="1" customWidth="1"/>
    <col min="5" max="6" width="13" style="243" customWidth="1"/>
    <col min="7" max="7" width="13.140625" style="243" customWidth="1"/>
    <col min="8" max="8" width="11.7109375" style="243" customWidth="1"/>
    <col min="9" max="12" width="11.42578125" style="243"/>
    <col min="13" max="13" width="25.85546875" style="243" customWidth="1"/>
    <col min="14" max="14" width="14.5703125" style="243" customWidth="1"/>
    <col min="15" max="16" width="11.42578125" style="243"/>
    <col min="17" max="17" width="31" style="243" customWidth="1"/>
    <col min="18" max="252" width="11.42578125" style="243"/>
    <col min="253" max="253" width="30.5703125" style="243" customWidth="1"/>
    <col min="254" max="254" width="12.42578125" style="243" customWidth="1"/>
    <col min="255" max="255" width="13" style="243" customWidth="1"/>
    <col min="256" max="256" width="11.42578125" style="243"/>
    <col min="257" max="257" width="13" style="243" customWidth="1"/>
    <col min="258" max="258" width="17.42578125" style="243" customWidth="1"/>
    <col min="259" max="508" width="11.42578125" style="243"/>
    <col min="509" max="509" width="30.5703125" style="243" customWidth="1"/>
    <col min="510" max="510" width="12.42578125" style="243" customWidth="1"/>
    <col min="511" max="511" width="13" style="243" customWidth="1"/>
    <col min="512" max="512" width="11.42578125" style="243"/>
    <col min="513" max="513" width="13" style="243" customWidth="1"/>
    <col min="514" max="514" width="17.42578125" style="243" customWidth="1"/>
    <col min="515" max="764" width="11.42578125" style="243"/>
    <col min="765" max="765" width="30.5703125" style="243" customWidth="1"/>
    <col min="766" max="766" width="12.42578125" style="243" customWidth="1"/>
    <col min="767" max="767" width="13" style="243" customWidth="1"/>
    <col min="768" max="768" width="11.42578125" style="243"/>
    <col min="769" max="769" width="13" style="243" customWidth="1"/>
    <col min="770" max="770" width="17.42578125" style="243" customWidth="1"/>
    <col min="771" max="1020" width="11.42578125" style="243"/>
    <col min="1021" max="1021" width="30.5703125" style="243" customWidth="1"/>
    <col min="1022" max="1022" width="12.42578125" style="243" customWidth="1"/>
    <col min="1023" max="1023" width="13" style="243" customWidth="1"/>
    <col min="1024" max="1024" width="11.42578125" style="243"/>
    <col min="1025" max="1025" width="13" style="243" customWidth="1"/>
    <col min="1026" max="1026" width="17.42578125" style="243" customWidth="1"/>
    <col min="1027" max="1276" width="11.42578125" style="243"/>
    <col min="1277" max="1277" width="30.5703125" style="243" customWidth="1"/>
    <col min="1278" max="1278" width="12.42578125" style="243" customWidth="1"/>
    <col min="1279" max="1279" width="13" style="243" customWidth="1"/>
    <col min="1280" max="1280" width="11.42578125" style="243"/>
    <col min="1281" max="1281" width="13" style="243" customWidth="1"/>
    <col min="1282" max="1282" width="17.42578125" style="243" customWidth="1"/>
    <col min="1283" max="1532" width="11.42578125" style="243"/>
    <col min="1533" max="1533" width="30.5703125" style="243" customWidth="1"/>
    <col min="1534" max="1534" width="12.42578125" style="243" customWidth="1"/>
    <col min="1535" max="1535" width="13" style="243" customWidth="1"/>
    <col min="1536" max="1536" width="11.42578125" style="243"/>
    <col min="1537" max="1537" width="13" style="243" customWidth="1"/>
    <col min="1538" max="1538" width="17.42578125" style="243" customWidth="1"/>
    <col min="1539" max="1788" width="11.42578125" style="243"/>
    <col min="1789" max="1789" width="30.5703125" style="243" customWidth="1"/>
    <col min="1790" max="1790" width="12.42578125" style="243" customWidth="1"/>
    <col min="1791" max="1791" width="13" style="243" customWidth="1"/>
    <col min="1792" max="1792" width="11.42578125" style="243"/>
    <col min="1793" max="1793" width="13" style="243" customWidth="1"/>
    <col min="1794" max="1794" width="17.42578125" style="243" customWidth="1"/>
    <col min="1795" max="2044" width="11.42578125" style="243"/>
    <col min="2045" max="2045" width="30.5703125" style="243" customWidth="1"/>
    <col min="2046" max="2046" width="12.42578125" style="243" customWidth="1"/>
    <col min="2047" max="2047" width="13" style="243" customWidth="1"/>
    <col min="2048" max="2048" width="11.42578125" style="243"/>
    <col min="2049" max="2049" width="13" style="243" customWidth="1"/>
    <col min="2050" max="2050" width="17.42578125" style="243" customWidth="1"/>
    <col min="2051" max="2300" width="11.42578125" style="243"/>
    <col min="2301" max="2301" width="30.5703125" style="243" customWidth="1"/>
    <col min="2302" max="2302" width="12.42578125" style="243" customWidth="1"/>
    <col min="2303" max="2303" width="13" style="243" customWidth="1"/>
    <col min="2304" max="2304" width="11.42578125" style="243"/>
    <col min="2305" max="2305" width="13" style="243" customWidth="1"/>
    <col min="2306" max="2306" width="17.42578125" style="243" customWidth="1"/>
    <col min="2307" max="2556" width="11.42578125" style="243"/>
    <col min="2557" max="2557" width="30.5703125" style="243" customWidth="1"/>
    <col min="2558" max="2558" width="12.42578125" style="243" customWidth="1"/>
    <col min="2559" max="2559" width="13" style="243" customWidth="1"/>
    <col min="2560" max="2560" width="11.42578125" style="243"/>
    <col min="2561" max="2561" width="13" style="243" customWidth="1"/>
    <col min="2562" max="2562" width="17.42578125" style="243" customWidth="1"/>
    <col min="2563" max="2812" width="11.42578125" style="243"/>
    <col min="2813" max="2813" width="30.5703125" style="243" customWidth="1"/>
    <col min="2814" max="2814" width="12.42578125" style="243" customWidth="1"/>
    <col min="2815" max="2815" width="13" style="243" customWidth="1"/>
    <col min="2816" max="2816" width="11.42578125" style="243"/>
    <col min="2817" max="2817" width="13" style="243" customWidth="1"/>
    <col min="2818" max="2818" width="17.42578125" style="243" customWidth="1"/>
    <col min="2819" max="3068" width="11.42578125" style="243"/>
    <col min="3069" max="3069" width="30.5703125" style="243" customWidth="1"/>
    <col min="3070" max="3070" width="12.42578125" style="243" customWidth="1"/>
    <col min="3071" max="3071" width="13" style="243" customWidth="1"/>
    <col min="3072" max="3072" width="11.42578125" style="243"/>
    <col min="3073" max="3073" width="13" style="243" customWidth="1"/>
    <col min="3074" max="3074" width="17.42578125" style="243" customWidth="1"/>
    <col min="3075" max="3324" width="11.42578125" style="243"/>
    <col min="3325" max="3325" width="30.5703125" style="243" customWidth="1"/>
    <col min="3326" max="3326" width="12.42578125" style="243" customWidth="1"/>
    <col min="3327" max="3327" width="13" style="243" customWidth="1"/>
    <col min="3328" max="3328" width="11.42578125" style="243"/>
    <col min="3329" max="3329" width="13" style="243" customWidth="1"/>
    <col min="3330" max="3330" width="17.42578125" style="243" customWidth="1"/>
    <col min="3331" max="3580" width="11.42578125" style="243"/>
    <col min="3581" max="3581" width="30.5703125" style="243" customWidth="1"/>
    <col min="3582" max="3582" width="12.42578125" style="243" customWidth="1"/>
    <col min="3583" max="3583" width="13" style="243" customWidth="1"/>
    <col min="3584" max="3584" width="11.42578125" style="243"/>
    <col min="3585" max="3585" width="13" style="243" customWidth="1"/>
    <col min="3586" max="3586" width="17.42578125" style="243" customWidth="1"/>
    <col min="3587" max="3836" width="11.42578125" style="243"/>
    <col min="3837" max="3837" width="30.5703125" style="243" customWidth="1"/>
    <col min="3838" max="3838" width="12.42578125" style="243" customWidth="1"/>
    <col min="3839" max="3839" width="13" style="243" customWidth="1"/>
    <col min="3840" max="3840" width="11.42578125" style="243"/>
    <col min="3841" max="3841" width="13" style="243" customWidth="1"/>
    <col min="3842" max="3842" width="17.42578125" style="243" customWidth="1"/>
    <col min="3843" max="4092" width="11.42578125" style="243"/>
    <col min="4093" max="4093" width="30.5703125" style="243" customWidth="1"/>
    <col min="4094" max="4094" width="12.42578125" style="243" customWidth="1"/>
    <col min="4095" max="4095" width="13" style="243" customWidth="1"/>
    <col min="4096" max="4096" width="11.42578125" style="243"/>
    <col min="4097" max="4097" width="13" style="243" customWidth="1"/>
    <col min="4098" max="4098" width="17.42578125" style="243" customWidth="1"/>
    <col min="4099" max="4348" width="11.42578125" style="243"/>
    <col min="4349" max="4349" width="30.5703125" style="243" customWidth="1"/>
    <col min="4350" max="4350" width="12.42578125" style="243" customWidth="1"/>
    <col min="4351" max="4351" width="13" style="243" customWidth="1"/>
    <col min="4352" max="4352" width="11.42578125" style="243"/>
    <col min="4353" max="4353" width="13" style="243" customWidth="1"/>
    <col min="4354" max="4354" width="17.42578125" style="243" customWidth="1"/>
    <col min="4355" max="4604" width="11.42578125" style="243"/>
    <col min="4605" max="4605" width="30.5703125" style="243" customWidth="1"/>
    <col min="4606" max="4606" width="12.42578125" style="243" customWidth="1"/>
    <col min="4607" max="4607" width="13" style="243" customWidth="1"/>
    <col min="4608" max="4608" width="11.42578125" style="243"/>
    <col min="4609" max="4609" width="13" style="243" customWidth="1"/>
    <col min="4610" max="4610" width="17.42578125" style="243" customWidth="1"/>
    <col min="4611" max="4860" width="11.42578125" style="243"/>
    <col min="4861" max="4861" width="30.5703125" style="243" customWidth="1"/>
    <col min="4862" max="4862" width="12.42578125" style="243" customWidth="1"/>
    <col min="4863" max="4863" width="13" style="243" customWidth="1"/>
    <col min="4864" max="4864" width="11.42578125" style="243"/>
    <col min="4865" max="4865" width="13" style="243" customWidth="1"/>
    <col min="4866" max="4866" width="17.42578125" style="243" customWidth="1"/>
    <col min="4867" max="5116" width="11.42578125" style="243"/>
    <col min="5117" max="5117" width="30.5703125" style="243" customWidth="1"/>
    <col min="5118" max="5118" width="12.42578125" style="243" customWidth="1"/>
    <col min="5119" max="5119" width="13" style="243" customWidth="1"/>
    <col min="5120" max="5120" width="11.42578125" style="243"/>
    <col min="5121" max="5121" width="13" style="243" customWidth="1"/>
    <col min="5122" max="5122" width="17.42578125" style="243" customWidth="1"/>
    <col min="5123" max="5372" width="11.42578125" style="243"/>
    <col min="5373" max="5373" width="30.5703125" style="243" customWidth="1"/>
    <col min="5374" max="5374" width="12.42578125" style="243" customWidth="1"/>
    <col min="5375" max="5375" width="13" style="243" customWidth="1"/>
    <col min="5376" max="5376" width="11.42578125" style="243"/>
    <col min="5377" max="5377" width="13" style="243" customWidth="1"/>
    <col min="5378" max="5378" width="17.42578125" style="243" customWidth="1"/>
    <col min="5379" max="5628" width="11.42578125" style="243"/>
    <col min="5629" max="5629" width="30.5703125" style="243" customWidth="1"/>
    <col min="5630" max="5630" width="12.42578125" style="243" customWidth="1"/>
    <col min="5631" max="5631" width="13" style="243" customWidth="1"/>
    <col min="5632" max="5632" width="11.42578125" style="243"/>
    <col min="5633" max="5633" width="13" style="243" customWidth="1"/>
    <col min="5634" max="5634" width="17.42578125" style="243" customWidth="1"/>
    <col min="5635" max="5884" width="11.42578125" style="243"/>
    <col min="5885" max="5885" width="30.5703125" style="243" customWidth="1"/>
    <col min="5886" max="5886" width="12.42578125" style="243" customWidth="1"/>
    <col min="5887" max="5887" width="13" style="243" customWidth="1"/>
    <col min="5888" max="5888" width="11.42578125" style="243"/>
    <col min="5889" max="5889" width="13" style="243" customWidth="1"/>
    <col min="5890" max="5890" width="17.42578125" style="243" customWidth="1"/>
    <col min="5891" max="6140" width="11.42578125" style="243"/>
    <col min="6141" max="6141" width="30.5703125" style="243" customWidth="1"/>
    <col min="6142" max="6142" width="12.42578125" style="243" customWidth="1"/>
    <col min="6143" max="6143" width="13" style="243" customWidth="1"/>
    <col min="6144" max="6144" width="11.42578125" style="243"/>
    <col min="6145" max="6145" width="13" style="243" customWidth="1"/>
    <col min="6146" max="6146" width="17.42578125" style="243" customWidth="1"/>
    <col min="6147" max="6396" width="11.42578125" style="243"/>
    <col min="6397" max="6397" width="30.5703125" style="243" customWidth="1"/>
    <col min="6398" max="6398" width="12.42578125" style="243" customWidth="1"/>
    <col min="6399" max="6399" width="13" style="243" customWidth="1"/>
    <col min="6400" max="6400" width="11.42578125" style="243"/>
    <col min="6401" max="6401" width="13" style="243" customWidth="1"/>
    <col min="6402" max="6402" width="17.42578125" style="243" customWidth="1"/>
    <col min="6403" max="6652" width="11.42578125" style="243"/>
    <col min="6653" max="6653" width="30.5703125" style="243" customWidth="1"/>
    <col min="6654" max="6654" width="12.42578125" style="243" customWidth="1"/>
    <col min="6655" max="6655" width="13" style="243" customWidth="1"/>
    <col min="6656" max="6656" width="11.42578125" style="243"/>
    <col min="6657" max="6657" width="13" style="243" customWidth="1"/>
    <col min="6658" max="6658" width="17.42578125" style="243" customWidth="1"/>
    <col min="6659" max="6908" width="11.42578125" style="243"/>
    <col min="6909" max="6909" width="30.5703125" style="243" customWidth="1"/>
    <col min="6910" max="6910" width="12.42578125" style="243" customWidth="1"/>
    <col min="6911" max="6911" width="13" style="243" customWidth="1"/>
    <col min="6912" max="6912" width="11.42578125" style="243"/>
    <col min="6913" max="6913" width="13" style="243" customWidth="1"/>
    <col min="6914" max="6914" width="17.42578125" style="243" customWidth="1"/>
    <col min="6915" max="7164" width="11.42578125" style="243"/>
    <col min="7165" max="7165" width="30.5703125" style="243" customWidth="1"/>
    <col min="7166" max="7166" width="12.42578125" style="243" customWidth="1"/>
    <col min="7167" max="7167" width="13" style="243" customWidth="1"/>
    <col min="7168" max="7168" width="11.42578125" style="243"/>
    <col min="7169" max="7169" width="13" style="243" customWidth="1"/>
    <col min="7170" max="7170" width="17.42578125" style="243" customWidth="1"/>
    <col min="7171" max="7420" width="11.42578125" style="243"/>
    <col min="7421" max="7421" width="30.5703125" style="243" customWidth="1"/>
    <col min="7422" max="7422" width="12.42578125" style="243" customWidth="1"/>
    <col min="7423" max="7423" width="13" style="243" customWidth="1"/>
    <col min="7424" max="7424" width="11.42578125" style="243"/>
    <col min="7425" max="7425" width="13" style="243" customWidth="1"/>
    <col min="7426" max="7426" width="17.42578125" style="243" customWidth="1"/>
    <col min="7427" max="7676" width="11.42578125" style="243"/>
    <col min="7677" max="7677" width="30.5703125" style="243" customWidth="1"/>
    <col min="7678" max="7678" width="12.42578125" style="243" customWidth="1"/>
    <col min="7679" max="7679" width="13" style="243" customWidth="1"/>
    <col min="7680" max="7680" width="11.42578125" style="243"/>
    <col min="7681" max="7681" width="13" style="243" customWidth="1"/>
    <col min="7682" max="7682" width="17.42578125" style="243" customWidth="1"/>
    <col min="7683" max="7932" width="11.42578125" style="243"/>
    <col min="7933" max="7933" width="30.5703125" style="243" customWidth="1"/>
    <col min="7934" max="7934" width="12.42578125" style="243" customWidth="1"/>
    <col min="7935" max="7935" width="13" style="243" customWidth="1"/>
    <col min="7936" max="7936" width="11.42578125" style="243"/>
    <col min="7937" max="7937" width="13" style="243" customWidth="1"/>
    <col min="7938" max="7938" width="17.42578125" style="243" customWidth="1"/>
    <col min="7939" max="8188" width="11.42578125" style="243"/>
    <col min="8189" max="8189" width="30.5703125" style="243" customWidth="1"/>
    <col min="8190" max="8190" width="12.42578125" style="243" customWidth="1"/>
    <col min="8191" max="8191" width="13" style="243" customWidth="1"/>
    <col min="8192" max="8192" width="11.42578125" style="243"/>
    <col min="8193" max="8193" width="13" style="243" customWidth="1"/>
    <col min="8194" max="8194" width="17.42578125" style="243" customWidth="1"/>
    <col min="8195" max="8444" width="11.42578125" style="243"/>
    <col min="8445" max="8445" width="30.5703125" style="243" customWidth="1"/>
    <col min="8446" max="8446" width="12.42578125" style="243" customWidth="1"/>
    <col min="8447" max="8447" width="13" style="243" customWidth="1"/>
    <col min="8448" max="8448" width="11.42578125" style="243"/>
    <col min="8449" max="8449" width="13" style="243" customWidth="1"/>
    <col min="8450" max="8450" width="17.42578125" style="243" customWidth="1"/>
    <col min="8451" max="8700" width="11.42578125" style="243"/>
    <col min="8701" max="8701" width="30.5703125" style="243" customWidth="1"/>
    <col min="8702" max="8702" width="12.42578125" style="243" customWidth="1"/>
    <col min="8703" max="8703" width="13" style="243" customWidth="1"/>
    <col min="8704" max="8704" width="11.42578125" style="243"/>
    <col min="8705" max="8705" width="13" style="243" customWidth="1"/>
    <col min="8706" max="8706" width="17.42578125" style="243" customWidth="1"/>
    <col min="8707" max="8956" width="11.42578125" style="243"/>
    <col min="8957" max="8957" width="30.5703125" style="243" customWidth="1"/>
    <col min="8958" max="8958" width="12.42578125" style="243" customWidth="1"/>
    <col min="8959" max="8959" width="13" style="243" customWidth="1"/>
    <col min="8960" max="8960" width="11.42578125" style="243"/>
    <col min="8961" max="8961" width="13" style="243" customWidth="1"/>
    <col min="8962" max="8962" width="17.42578125" style="243" customWidth="1"/>
    <col min="8963" max="9212" width="11.42578125" style="243"/>
    <col min="9213" max="9213" width="30.5703125" style="243" customWidth="1"/>
    <col min="9214" max="9214" width="12.42578125" style="243" customWidth="1"/>
    <col min="9215" max="9215" width="13" style="243" customWidth="1"/>
    <col min="9216" max="9216" width="11.42578125" style="243"/>
    <col min="9217" max="9217" width="13" style="243" customWidth="1"/>
    <col min="9218" max="9218" width="17.42578125" style="243" customWidth="1"/>
    <col min="9219" max="9468" width="11.42578125" style="243"/>
    <col min="9469" max="9469" width="30.5703125" style="243" customWidth="1"/>
    <col min="9470" max="9470" width="12.42578125" style="243" customWidth="1"/>
    <col min="9471" max="9471" width="13" style="243" customWidth="1"/>
    <col min="9472" max="9472" width="11.42578125" style="243"/>
    <col min="9473" max="9473" width="13" style="243" customWidth="1"/>
    <col min="9474" max="9474" width="17.42578125" style="243" customWidth="1"/>
    <col min="9475" max="9724" width="11.42578125" style="243"/>
    <col min="9725" max="9725" width="30.5703125" style="243" customWidth="1"/>
    <col min="9726" max="9726" width="12.42578125" style="243" customWidth="1"/>
    <col min="9727" max="9727" width="13" style="243" customWidth="1"/>
    <col min="9728" max="9728" width="11.42578125" style="243"/>
    <col min="9729" max="9729" width="13" style="243" customWidth="1"/>
    <col min="9730" max="9730" width="17.42578125" style="243" customWidth="1"/>
    <col min="9731" max="9980" width="11.42578125" style="243"/>
    <col min="9981" max="9981" width="30.5703125" style="243" customWidth="1"/>
    <col min="9982" max="9982" width="12.42578125" style="243" customWidth="1"/>
    <col min="9983" max="9983" width="13" style="243" customWidth="1"/>
    <col min="9984" max="9984" width="11.42578125" style="243"/>
    <col min="9985" max="9985" width="13" style="243" customWidth="1"/>
    <col min="9986" max="9986" width="17.42578125" style="243" customWidth="1"/>
    <col min="9987" max="10236" width="11.42578125" style="243"/>
    <col min="10237" max="10237" width="30.5703125" style="243" customWidth="1"/>
    <col min="10238" max="10238" width="12.42578125" style="243" customWidth="1"/>
    <col min="10239" max="10239" width="13" style="243" customWidth="1"/>
    <col min="10240" max="10240" width="11.42578125" style="243"/>
    <col min="10241" max="10241" width="13" style="243" customWidth="1"/>
    <col min="10242" max="10242" width="17.42578125" style="243" customWidth="1"/>
    <col min="10243" max="10492" width="11.42578125" style="243"/>
    <col min="10493" max="10493" width="30.5703125" style="243" customWidth="1"/>
    <col min="10494" max="10494" width="12.42578125" style="243" customWidth="1"/>
    <col min="10495" max="10495" width="13" style="243" customWidth="1"/>
    <col min="10496" max="10496" width="11.42578125" style="243"/>
    <col min="10497" max="10497" width="13" style="243" customWidth="1"/>
    <col min="10498" max="10498" width="17.42578125" style="243" customWidth="1"/>
    <col min="10499" max="10748" width="11.42578125" style="243"/>
    <col min="10749" max="10749" width="30.5703125" style="243" customWidth="1"/>
    <col min="10750" max="10750" width="12.42578125" style="243" customWidth="1"/>
    <col min="10751" max="10751" width="13" style="243" customWidth="1"/>
    <col min="10752" max="10752" width="11.42578125" style="243"/>
    <col min="10753" max="10753" width="13" style="243" customWidth="1"/>
    <col min="10754" max="10754" width="17.42578125" style="243" customWidth="1"/>
    <col min="10755" max="11004" width="11.42578125" style="243"/>
    <col min="11005" max="11005" width="30.5703125" style="243" customWidth="1"/>
    <col min="11006" max="11006" width="12.42578125" style="243" customWidth="1"/>
    <col min="11007" max="11007" width="13" style="243" customWidth="1"/>
    <col min="11008" max="11008" width="11.42578125" style="243"/>
    <col min="11009" max="11009" width="13" style="243" customWidth="1"/>
    <col min="11010" max="11010" width="17.42578125" style="243" customWidth="1"/>
    <col min="11011" max="11260" width="11.42578125" style="243"/>
    <col min="11261" max="11261" width="30.5703125" style="243" customWidth="1"/>
    <col min="11262" max="11262" width="12.42578125" style="243" customWidth="1"/>
    <col min="11263" max="11263" width="13" style="243" customWidth="1"/>
    <col min="11264" max="11264" width="11.42578125" style="243"/>
    <col min="11265" max="11265" width="13" style="243" customWidth="1"/>
    <col min="11266" max="11266" width="17.42578125" style="243" customWidth="1"/>
    <col min="11267" max="11516" width="11.42578125" style="243"/>
    <col min="11517" max="11517" width="30.5703125" style="243" customWidth="1"/>
    <col min="11518" max="11518" width="12.42578125" style="243" customWidth="1"/>
    <col min="11519" max="11519" width="13" style="243" customWidth="1"/>
    <col min="11520" max="11520" width="11.42578125" style="243"/>
    <col min="11521" max="11521" width="13" style="243" customWidth="1"/>
    <col min="11522" max="11522" width="17.42578125" style="243" customWidth="1"/>
    <col min="11523" max="11772" width="11.42578125" style="243"/>
    <col min="11773" max="11773" width="30.5703125" style="243" customWidth="1"/>
    <col min="11774" max="11774" width="12.42578125" style="243" customWidth="1"/>
    <col min="11775" max="11775" width="13" style="243" customWidth="1"/>
    <col min="11776" max="11776" width="11.42578125" style="243"/>
    <col min="11777" max="11777" width="13" style="243" customWidth="1"/>
    <col min="11778" max="11778" width="17.42578125" style="243" customWidth="1"/>
    <col min="11779" max="12028" width="11.42578125" style="243"/>
    <col min="12029" max="12029" width="30.5703125" style="243" customWidth="1"/>
    <col min="12030" max="12030" width="12.42578125" style="243" customWidth="1"/>
    <col min="12031" max="12031" width="13" style="243" customWidth="1"/>
    <col min="12032" max="12032" width="11.42578125" style="243"/>
    <col min="12033" max="12033" width="13" style="243" customWidth="1"/>
    <col min="12034" max="12034" width="17.42578125" style="243" customWidth="1"/>
    <col min="12035" max="12284" width="11.42578125" style="243"/>
    <col min="12285" max="12285" width="30.5703125" style="243" customWidth="1"/>
    <col min="12286" max="12286" width="12.42578125" style="243" customWidth="1"/>
    <col min="12287" max="12287" width="13" style="243" customWidth="1"/>
    <col min="12288" max="12288" width="11.42578125" style="243"/>
    <col min="12289" max="12289" width="13" style="243" customWidth="1"/>
    <col min="12290" max="12290" width="17.42578125" style="243" customWidth="1"/>
    <col min="12291" max="12540" width="11.42578125" style="243"/>
    <col min="12541" max="12541" width="30.5703125" style="243" customWidth="1"/>
    <col min="12542" max="12542" width="12.42578125" style="243" customWidth="1"/>
    <col min="12543" max="12543" width="13" style="243" customWidth="1"/>
    <col min="12544" max="12544" width="11.42578125" style="243"/>
    <col min="12545" max="12545" width="13" style="243" customWidth="1"/>
    <col min="12546" max="12546" width="17.42578125" style="243" customWidth="1"/>
    <col min="12547" max="12796" width="11.42578125" style="243"/>
    <col min="12797" max="12797" width="30.5703125" style="243" customWidth="1"/>
    <col min="12798" max="12798" width="12.42578125" style="243" customWidth="1"/>
    <col min="12799" max="12799" width="13" style="243" customWidth="1"/>
    <col min="12800" max="12800" width="11.42578125" style="243"/>
    <col min="12801" max="12801" width="13" style="243" customWidth="1"/>
    <col min="12802" max="12802" width="17.42578125" style="243" customWidth="1"/>
    <col min="12803" max="13052" width="11.42578125" style="243"/>
    <col min="13053" max="13053" width="30.5703125" style="243" customWidth="1"/>
    <col min="13054" max="13054" width="12.42578125" style="243" customWidth="1"/>
    <col min="13055" max="13055" width="13" style="243" customWidth="1"/>
    <col min="13056" max="13056" width="11.42578125" style="243"/>
    <col min="13057" max="13057" width="13" style="243" customWidth="1"/>
    <col min="13058" max="13058" width="17.42578125" style="243" customWidth="1"/>
    <col min="13059" max="13308" width="11.42578125" style="243"/>
    <col min="13309" max="13309" width="30.5703125" style="243" customWidth="1"/>
    <col min="13310" max="13310" width="12.42578125" style="243" customWidth="1"/>
    <col min="13311" max="13311" width="13" style="243" customWidth="1"/>
    <col min="13312" max="13312" width="11.42578125" style="243"/>
    <col min="13313" max="13313" width="13" style="243" customWidth="1"/>
    <col min="13314" max="13314" width="17.42578125" style="243" customWidth="1"/>
    <col min="13315" max="13564" width="11.42578125" style="243"/>
    <col min="13565" max="13565" width="30.5703125" style="243" customWidth="1"/>
    <col min="13566" max="13566" width="12.42578125" style="243" customWidth="1"/>
    <col min="13567" max="13567" width="13" style="243" customWidth="1"/>
    <col min="13568" max="13568" width="11.42578125" style="243"/>
    <col min="13569" max="13569" width="13" style="243" customWidth="1"/>
    <col min="13570" max="13570" width="17.42578125" style="243" customWidth="1"/>
    <col min="13571" max="13820" width="11.42578125" style="243"/>
    <col min="13821" max="13821" width="30.5703125" style="243" customWidth="1"/>
    <col min="13822" max="13822" width="12.42578125" style="243" customWidth="1"/>
    <col min="13823" max="13823" width="13" style="243" customWidth="1"/>
    <col min="13824" max="13824" width="11.42578125" style="243"/>
    <col min="13825" max="13825" width="13" style="243" customWidth="1"/>
    <col min="13826" max="13826" width="17.42578125" style="243" customWidth="1"/>
    <col min="13827" max="14076" width="11.42578125" style="243"/>
    <col min="14077" max="14077" width="30.5703125" style="243" customWidth="1"/>
    <col min="14078" max="14078" width="12.42578125" style="243" customWidth="1"/>
    <col min="14079" max="14079" width="13" style="243" customWidth="1"/>
    <col min="14080" max="14080" width="11.42578125" style="243"/>
    <col min="14081" max="14081" width="13" style="243" customWidth="1"/>
    <col min="14082" max="14082" width="17.42578125" style="243" customWidth="1"/>
    <col min="14083" max="14332" width="11.42578125" style="243"/>
    <col min="14333" max="14333" width="30.5703125" style="243" customWidth="1"/>
    <col min="14334" max="14334" width="12.42578125" style="243" customWidth="1"/>
    <col min="14335" max="14335" width="13" style="243" customWidth="1"/>
    <col min="14336" max="14336" width="11.42578125" style="243"/>
    <col min="14337" max="14337" width="13" style="243" customWidth="1"/>
    <col min="14338" max="14338" width="17.42578125" style="243" customWidth="1"/>
    <col min="14339" max="14588" width="11.42578125" style="243"/>
    <col min="14589" max="14589" width="30.5703125" style="243" customWidth="1"/>
    <col min="14590" max="14590" width="12.42578125" style="243" customWidth="1"/>
    <col min="14591" max="14591" width="13" style="243" customWidth="1"/>
    <col min="14592" max="14592" width="11.42578125" style="243"/>
    <col min="14593" max="14593" width="13" style="243" customWidth="1"/>
    <col min="14594" max="14594" width="17.42578125" style="243" customWidth="1"/>
    <col min="14595" max="14844" width="11.42578125" style="243"/>
    <col min="14845" max="14845" width="30.5703125" style="243" customWidth="1"/>
    <col min="14846" max="14846" width="12.42578125" style="243" customWidth="1"/>
    <col min="14847" max="14847" width="13" style="243" customWidth="1"/>
    <col min="14848" max="14848" width="11.42578125" style="243"/>
    <col min="14849" max="14849" width="13" style="243" customWidth="1"/>
    <col min="14850" max="14850" width="17.42578125" style="243" customWidth="1"/>
    <col min="14851" max="15100" width="11.42578125" style="243"/>
    <col min="15101" max="15101" width="30.5703125" style="243" customWidth="1"/>
    <col min="15102" max="15102" width="12.42578125" style="243" customWidth="1"/>
    <col min="15103" max="15103" width="13" style="243" customWidth="1"/>
    <col min="15104" max="15104" width="11.42578125" style="243"/>
    <col min="15105" max="15105" width="13" style="243" customWidth="1"/>
    <col min="15106" max="15106" width="17.42578125" style="243" customWidth="1"/>
    <col min="15107" max="15356" width="11.42578125" style="243"/>
    <col min="15357" max="15357" width="30.5703125" style="243" customWidth="1"/>
    <col min="15358" max="15358" width="12.42578125" style="243" customWidth="1"/>
    <col min="15359" max="15359" width="13" style="243" customWidth="1"/>
    <col min="15360" max="15360" width="11.42578125" style="243"/>
    <col min="15361" max="15361" width="13" style="243" customWidth="1"/>
    <col min="15362" max="15362" width="17.42578125" style="243" customWidth="1"/>
    <col min="15363" max="15612" width="11.42578125" style="243"/>
    <col min="15613" max="15613" width="30.5703125" style="243" customWidth="1"/>
    <col min="15614" max="15614" width="12.42578125" style="243" customWidth="1"/>
    <col min="15615" max="15615" width="13" style="243" customWidth="1"/>
    <col min="15616" max="15616" width="11.42578125" style="243"/>
    <col min="15617" max="15617" width="13" style="243" customWidth="1"/>
    <col min="15618" max="15618" width="17.42578125" style="243" customWidth="1"/>
    <col min="15619" max="15868" width="11.42578125" style="243"/>
    <col min="15869" max="15869" width="30.5703125" style="243" customWidth="1"/>
    <col min="15870" max="15870" width="12.42578125" style="243" customWidth="1"/>
    <col min="15871" max="15871" width="13" style="243" customWidth="1"/>
    <col min="15872" max="15872" width="11.42578125" style="243"/>
    <col min="15873" max="15873" width="13" style="243" customWidth="1"/>
    <col min="15874" max="15874" width="17.42578125" style="243" customWidth="1"/>
    <col min="15875" max="16124" width="11.42578125" style="243"/>
    <col min="16125" max="16125" width="30.5703125" style="243" customWidth="1"/>
    <col min="16126" max="16126" width="12.42578125" style="243" customWidth="1"/>
    <col min="16127" max="16127" width="13" style="243" customWidth="1"/>
    <col min="16128" max="16128" width="11.42578125" style="243"/>
    <col min="16129" max="16129" width="13" style="243" customWidth="1"/>
    <col min="16130" max="16130" width="17.42578125" style="243" customWidth="1"/>
    <col min="16131" max="16384" width="11.42578125" style="243"/>
  </cols>
  <sheetData>
    <row r="1" spans="1:8" ht="13.7" customHeight="1">
      <c r="A1" s="1012" t="s">
        <v>220</v>
      </c>
      <c r="B1" s="1012"/>
      <c r="C1" s="246"/>
      <c r="D1" s="246"/>
      <c r="E1" s="246"/>
      <c r="F1" s="246"/>
      <c r="G1" s="247"/>
      <c r="H1" s="775" t="s">
        <v>215</v>
      </c>
    </row>
    <row r="2" spans="1:8" ht="13.7" customHeight="1">
      <c r="A2" s="1013"/>
      <c r="B2" s="1013"/>
      <c r="C2" s="248"/>
      <c r="D2" s="248"/>
      <c r="E2" s="248"/>
      <c r="F2" s="248"/>
      <c r="G2" s="249"/>
      <c r="H2" s="250" t="s">
        <v>328</v>
      </c>
    </row>
    <row r="3" spans="1:8" ht="13.7" customHeight="1">
      <c r="A3" s="251"/>
      <c r="B3" s="1018">
        <v>2019</v>
      </c>
      <c r="C3" s="1018">
        <v>2020</v>
      </c>
      <c r="D3" s="1018">
        <v>2021</v>
      </c>
      <c r="E3" s="1018">
        <v>2022</v>
      </c>
      <c r="F3" s="1018">
        <v>2023</v>
      </c>
      <c r="G3" s="1014" t="s">
        <v>329</v>
      </c>
      <c r="H3" s="1016" t="s">
        <v>807</v>
      </c>
    </row>
    <row r="4" spans="1:8" ht="13.7" customHeight="1">
      <c r="A4" s="252"/>
      <c r="B4" s="1019"/>
      <c r="C4" s="1019"/>
      <c r="D4" s="1019"/>
      <c r="E4" s="1019"/>
      <c r="F4" s="1019"/>
      <c r="G4" s="1015"/>
      <c r="H4" s="1017"/>
    </row>
    <row r="5" spans="1:8" ht="13.7" customHeight="1">
      <c r="A5" s="243" t="s">
        <v>330</v>
      </c>
      <c r="B5" s="22">
        <v>480.87274290627687</v>
      </c>
      <c r="C5" s="22">
        <v>413.47566160313357</v>
      </c>
      <c r="D5" s="22">
        <v>513.04682411388171</v>
      </c>
      <c r="E5" s="22">
        <v>554.97756429731533</v>
      </c>
      <c r="F5" s="21">
        <v>487.20335404127258</v>
      </c>
      <c r="G5" s="253">
        <f>F5/$F$11*100</f>
        <v>0.56948438823586189</v>
      </c>
      <c r="H5" s="253">
        <f>(F5-E5)/E5*100</f>
        <v>-12.212063084361805</v>
      </c>
    </row>
    <row r="6" spans="1:8" ht="13.7" customHeight="1">
      <c r="A6" s="243" t="s">
        <v>337</v>
      </c>
      <c r="B6" s="22">
        <v>49223.468997802614</v>
      </c>
      <c r="C6" s="22">
        <v>39472.676029425806</v>
      </c>
      <c r="D6" s="22">
        <v>43604.108452756278</v>
      </c>
      <c r="E6" s="22">
        <v>46575.642378427438</v>
      </c>
      <c r="F6" s="21">
        <v>45897.406639915935</v>
      </c>
      <c r="G6" s="253">
        <f t="shared" ref="G6:G11" si="0">F6/$F$11*100</f>
        <v>53.648761497916311</v>
      </c>
      <c r="H6" s="253">
        <f t="shared" ref="H6:H11" si="1">(F6-E6)/E6*100</f>
        <v>-1.4562026498761573</v>
      </c>
    </row>
    <row r="7" spans="1:8" ht="13.7" customHeight="1">
      <c r="A7" s="254" t="s">
        <v>274</v>
      </c>
      <c r="B7" s="22">
        <v>15615.6922182775</v>
      </c>
      <c r="C7" s="22">
        <v>15059.492604325711</v>
      </c>
      <c r="D7" s="22">
        <v>16114.125513417113</v>
      </c>
      <c r="E7" s="22">
        <v>13650.543664159579</v>
      </c>
      <c r="F7" s="21">
        <v>13299.118837093374</v>
      </c>
      <c r="G7" s="253">
        <f t="shared" si="0"/>
        <v>15.545132216755142</v>
      </c>
      <c r="H7" s="253">
        <f t="shared" si="1"/>
        <v>-2.5744383206428196</v>
      </c>
    </row>
    <row r="8" spans="1:8" ht="13.7" customHeight="1">
      <c r="A8" s="243" t="s">
        <v>338</v>
      </c>
      <c r="B8" s="22">
        <v>20165.864144453997</v>
      </c>
      <c r="C8" s="22">
        <v>18886.930352536543</v>
      </c>
      <c r="D8" s="22">
        <v>19594.153052450558</v>
      </c>
      <c r="E8" s="22">
        <v>19292.003439380911</v>
      </c>
      <c r="F8" s="21">
        <v>19146.428202923475</v>
      </c>
      <c r="G8" s="253">
        <f t="shared" si="0"/>
        <v>22.379960773258652</v>
      </c>
      <c r="H8" s="253">
        <f t="shared" si="1"/>
        <v>-0.75458848488629526</v>
      </c>
    </row>
    <row r="9" spans="1:8" ht="13.7" customHeight="1">
      <c r="A9" s="243" t="s">
        <v>339</v>
      </c>
      <c r="B9" s="22">
        <v>5895.0617793080155</v>
      </c>
      <c r="C9" s="22">
        <v>5510.8983418378721</v>
      </c>
      <c r="D9" s="22">
        <v>5569.7487452008208</v>
      </c>
      <c r="E9" s="22">
        <v>5658.17997458842</v>
      </c>
      <c r="F9" s="21">
        <v>6508.1814203952417</v>
      </c>
      <c r="G9" s="253">
        <f t="shared" si="0"/>
        <v>7.6073115752971887</v>
      </c>
      <c r="H9" s="253">
        <f t="shared" si="1"/>
        <v>15.022524020520422</v>
      </c>
    </row>
    <row r="10" spans="1:8" ht="13.7" customHeight="1">
      <c r="A10" s="243" t="s">
        <v>332</v>
      </c>
      <c r="B10" s="22">
        <v>217.26975255565108</v>
      </c>
      <c r="C10" s="22">
        <v>193.39562434317375</v>
      </c>
      <c r="D10" s="22">
        <v>213.2842982707557</v>
      </c>
      <c r="E10" s="22">
        <v>212.03972007260916</v>
      </c>
      <c r="F10" s="21">
        <v>213.32268080634373</v>
      </c>
      <c r="G10" s="253">
        <f t="shared" si="0"/>
        <v>0.24934954853685878</v>
      </c>
      <c r="H10" s="253">
        <f t="shared" si="1"/>
        <v>0.60505679468697782</v>
      </c>
    </row>
    <row r="11" spans="1:8" ht="13.7" customHeight="1">
      <c r="A11" s="256" t="s">
        <v>112</v>
      </c>
      <c r="B11" s="36">
        <v>91598.229635304058</v>
      </c>
      <c r="C11" s="36">
        <v>79536.868614072242</v>
      </c>
      <c r="D11" s="36">
        <v>85608.466886209411</v>
      </c>
      <c r="E11" s="36">
        <v>85943.386740926275</v>
      </c>
      <c r="F11" s="36">
        <v>85551.661135175629</v>
      </c>
      <c r="G11" s="257">
        <f t="shared" si="0"/>
        <v>100</v>
      </c>
      <c r="H11" s="257">
        <f t="shared" si="1"/>
        <v>-0.45579493734810633</v>
      </c>
    </row>
    <row r="12" spans="1:8" ht="13.7" customHeight="1">
      <c r="A12" s="258"/>
      <c r="H12" s="250" t="s">
        <v>334</v>
      </c>
    </row>
    <row r="13" spans="1:8" ht="13.7" customHeight="1">
      <c r="C13" s="22"/>
      <c r="D13" s="22"/>
      <c r="E13" s="22"/>
      <c r="F13" s="22"/>
    </row>
    <row r="14" spans="1:8" ht="13.7" customHeight="1">
      <c r="C14" s="22"/>
      <c r="D14" s="22"/>
      <c r="E14" s="22"/>
      <c r="F14" s="22"/>
    </row>
    <row r="15" spans="1:8" ht="13.7" customHeight="1">
      <c r="B15" s="274"/>
      <c r="C15" s="22"/>
      <c r="D15" s="22"/>
      <c r="E15" s="22"/>
      <c r="F15" s="22"/>
      <c r="G15" s="274"/>
    </row>
    <row r="16" spans="1:8" ht="13.7" customHeight="1">
      <c r="A16" s="289"/>
      <c r="B16" s="22"/>
      <c r="C16" s="22"/>
      <c r="D16" s="22"/>
      <c r="E16" s="22"/>
      <c r="F16" s="22"/>
      <c r="G16" s="274"/>
    </row>
    <row r="17" spans="1:8" ht="13.7" customHeight="1">
      <c r="A17" s="289"/>
      <c r="B17" s="22"/>
      <c r="C17" s="22"/>
      <c r="D17" s="22"/>
      <c r="E17" s="22"/>
      <c r="F17" s="22"/>
      <c r="G17" s="274"/>
      <c r="H17" s="22"/>
    </row>
    <row r="18" spans="1:8" ht="13.7" customHeight="1">
      <c r="B18" s="274"/>
      <c r="C18" s="274"/>
      <c r="D18" s="274"/>
      <c r="E18" s="274"/>
      <c r="F18" s="274"/>
      <c r="G18" s="274"/>
      <c r="H18" s="22"/>
    </row>
    <row r="19" spans="1:8" ht="13.7" customHeight="1">
      <c r="B19" s="22"/>
      <c r="C19" s="22"/>
      <c r="D19" s="22"/>
      <c r="E19" s="22"/>
      <c r="F19" s="22"/>
      <c r="G19" s="274"/>
      <c r="H19" s="22"/>
    </row>
    <row r="20" spans="1:8" ht="13.7" customHeight="1">
      <c r="B20" s="22"/>
      <c r="C20" s="22"/>
      <c r="D20" s="22"/>
      <c r="E20" s="22"/>
      <c r="F20" s="22"/>
      <c r="G20" s="274"/>
      <c r="H20" s="22"/>
    </row>
    <row r="21" spans="1:8" ht="13.7" customHeight="1">
      <c r="B21" s="22"/>
      <c r="C21" s="22"/>
      <c r="D21" s="22"/>
      <c r="E21" s="22"/>
      <c r="F21" s="22"/>
      <c r="G21" s="274"/>
      <c r="H21" s="22"/>
    </row>
    <row r="22" spans="1:8" ht="13.7" customHeight="1">
      <c r="B22" s="22"/>
      <c r="C22" s="22"/>
      <c r="D22" s="22"/>
      <c r="E22" s="22"/>
      <c r="F22" s="22"/>
    </row>
    <row r="23" spans="1:8" ht="13.7" customHeight="1">
      <c r="B23" s="22"/>
      <c r="C23" s="22"/>
      <c r="D23" s="22"/>
      <c r="E23" s="22"/>
      <c r="F23" s="22"/>
    </row>
    <row r="24" spans="1:8" ht="13.7" customHeight="1">
      <c r="B24" s="22"/>
      <c r="C24" s="22"/>
      <c r="D24" s="22"/>
      <c r="E24" s="22"/>
      <c r="F24" s="22"/>
      <c r="G24" s="274"/>
    </row>
    <row r="25" spans="1:8" ht="13.7" customHeight="1">
      <c r="B25" s="22"/>
      <c r="C25" s="22"/>
      <c r="D25" s="22"/>
      <c r="E25" s="22"/>
      <c r="F25" s="22"/>
      <c r="G25" s="274"/>
      <c r="H25" s="22"/>
    </row>
    <row r="26" spans="1:8" ht="13.7" customHeight="1">
      <c r="B26" s="22"/>
      <c r="C26" s="22"/>
      <c r="D26" s="22"/>
      <c r="E26" s="22"/>
      <c r="F26" s="22"/>
      <c r="G26" s="232"/>
      <c r="H26" s="22"/>
    </row>
    <row r="27" spans="1:8" ht="13.7" customHeight="1">
      <c r="B27" s="22"/>
      <c r="C27" s="22"/>
      <c r="D27" s="22"/>
      <c r="E27" s="22"/>
      <c r="F27" s="22"/>
      <c r="G27" s="232"/>
      <c r="H27" s="22"/>
    </row>
    <row r="28" spans="1:8" ht="13.7" customHeight="1">
      <c r="B28" s="22"/>
      <c r="C28" s="22"/>
      <c r="D28" s="22"/>
      <c r="E28" s="22"/>
      <c r="F28" s="22"/>
      <c r="G28" s="232"/>
      <c r="H28" s="22"/>
    </row>
    <row r="29" spans="1:8" ht="13.7" customHeight="1">
      <c r="B29" s="22"/>
      <c r="C29" s="22"/>
      <c r="D29" s="22"/>
      <c r="E29" s="22"/>
      <c r="F29" s="22"/>
      <c r="G29" s="232"/>
      <c r="H29" s="22"/>
    </row>
    <row r="30" spans="1:8" ht="13.7" customHeight="1">
      <c r="B30" s="22"/>
      <c r="C30" s="22"/>
      <c r="D30" s="22"/>
      <c r="E30" s="22"/>
      <c r="F30" s="22"/>
      <c r="G30" s="232"/>
    </row>
    <row r="31" spans="1:8" ht="13.7" customHeight="1">
      <c r="B31" s="22"/>
      <c r="C31" s="22"/>
      <c r="D31" s="22"/>
      <c r="E31" s="22"/>
      <c r="F31" s="22"/>
      <c r="G31" s="232"/>
    </row>
    <row r="32" spans="1:8" ht="13.7" customHeight="1">
      <c r="B32" s="22"/>
      <c r="C32" s="22"/>
      <c r="D32" s="22"/>
      <c r="E32" s="22"/>
      <c r="F32" s="22"/>
      <c r="G32" s="232"/>
    </row>
    <row r="33" spans="2:6" ht="13.7" customHeight="1">
      <c r="B33" s="22"/>
      <c r="C33" s="22"/>
      <c r="D33" s="22"/>
      <c r="E33" s="22"/>
      <c r="F33" s="22"/>
    </row>
    <row r="34" spans="2:6" ht="13.7" customHeight="1">
      <c r="B34" s="22"/>
      <c r="C34" s="22"/>
      <c r="D34" s="22"/>
      <c r="E34" s="22"/>
      <c r="F34" s="22"/>
    </row>
    <row r="35" spans="2:6" ht="13.7" customHeight="1">
      <c r="B35" s="22"/>
      <c r="C35" s="22"/>
      <c r="D35" s="22"/>
      <c r="E35" s="22"/>
      <c r="F35" s="22"/>
    </row>
    <row r="36" spans="2:6" ht="13.7" customHeight="1">
      <c r="B36" s="22"/>
      <c r="C36" s="22"/>
      <c r="D36" s="22"/>
      <c r="E36" s="22"/>
      <c r="F36" s="22"/>
    </row>
    <row r="37" spans="2:6" ht="13.7" customHeight="1">
      <c r="B37" s="22"/>
      <c r="C37" s="22"/>
      <c r="D37" s="22"/>
      <c r="E37" s="22"/>
      <c r="F37" s="22"/>
    </row>
    <row r="38" spans="2:6" ht="13.7" customHeight="1">
      <c r="B38" s="22"/>
      <c r="C38" s="22"/>
      <c r="D38" s="22"/>
      <c r="E38" s="22"/>
      <c r="F38" s="22"/>
    </row>
    <row r="39" spans="2:6" ht="13.7" customHeight="1">
      <c r="B39" s="22"/>
      <c r="C39" s="22"/>
      <c r="D39" s="22"/>
      <c r="E39" s="22"/>
      <c r="F39" s="22"/>
    </row>
    <row r="40" spans="2:6" ht="13.7" customHeight="1">
      <c r="B40" s="22"/>
      <c r="C40" s="22"/>
      <c r="D40" s="22"/>
      <c r="E40" s="22"/>
      <c r="F40" s="22"/>
    </row>
    <row r="41" spans="2:6" ht="13.7" customHeight="1">
      <c r="B41" s="22"/>
      <c r="C41" s="22"/>
      <c r="D41" s="22"/>
      <c r="E41" s="22"/>
      <c r="F41" s="22"/>
    </row>
    <row r="42" spans="2:6" ht="13.7" customHeight="1">
      <c r="B42" s="22"/>
      <c r="C42" s="22"/>
      <c r="D42" s="22"/>
      <c r="E42" s="22"/>
      <c r="F42" s="22"/>
    </row>
  </sheetData>
  <mergeCells count="8">
    <mergeCell ref="G3:G4"/>
    <mergeCell ref="H3:H4"/>
    <mergeCell ref="A1:B2"/>
    <mergeCell ref="B3:B4"/>
    <mergeCell ref="C3:C4"/>
    <mergeCell ref="D3:D4"/>
    <mergeCell ref="E3:E4"/>
    <mergeCell ref="F3:F4"/>
  </mergeCells>
  <hyperlinks>
    <hyperlink ref="H1" location="INDICE!A1" display="Contents" xr:uid="{EDC272B1-A5D0-4C0A-9DAB-4D5F689C47A5}"/>
  </hyperlinks>
  <pageMargins left="0.74803149606299213" right="0.74803149606299213" top="0.98425196850393704" bottom="0.98425196850393704" header="0" footer="0"/>
  <pageSetup paperSize="9" scale="63" orientation="landscape"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45A7-F526-4B3E-A500-178AF7EE849A}">
  <sheetPr>
    <pageSetUpPr fitToPage="1"/>
  </sheetPr>
  <dimension ref="A1:V44"/>
  <sheetViews>
    <sheetView workbookViewId="0">
      <selection sqref="A1:B2"/>
    </sheetView>
  </sheetViews>
  <sheetFormatPr baseColWidth="10" defaultColWidth="11.42578125" defaultRowHeight="13.7" customHeight="1"/>
  <cols>
    <col min="1" max="1" width="35" style="243" customWidth="1"/>
    <col min="2" max="6" width="12.5703125" style="243" customWidth="1"/>
    <col min="7" max="8" width="11.7109375" style="243" customWidth="1"/>
    <col min="9" max="17" width="11.42578125" style="243"/>
    <col min="18" max="22" width="11.42578125" style="19"/>
    <col min="23" max="16384" width="11.42578125" style="243"/>
  </cols>
  <sheetData>
    <row r="1" spans="1:8" ht="13.7" customHeight="1">
      <c r="A1" s="1012" t="s">
        <v>221</v>
      </c>
      <c r="B1" s="1012"/>
      <c r="C1" s="247"/>
      <c r="D1" s="247"/>
      <c r="E1" s="247"/>
      <c r="F1" s="247"/>
      <c r="G1" s="247"/>
      <c r="H1" s="775" t="s">
        <v>215</v>
      </c>
    </row>
    <row r="2" spans="1:8" ht="13.7" customHeight="1">
      <c r="A2" s="1013"/>
      <c r="B2" s="1013"/>
      <c r="C2" s="742"/>
      <c r="D2" s="742"/>
      <c r="E2" s="742"/>
      <c r="F2" s="742"/>
      <c r="G2" s="249"/>
      <c r="H2" s="250" t="s">
        <v>340</v>
      </c>
    </row>
    <row r="3" spans="1:8" ht="13.7" customHeight="1">
      <c r="A3" s="251"/>
      <c r="B3" s="1018">
        <v>2020</v>
      </c>
      <c r="C3" s="1018">
        <v>2021</v>
      </c>
      <c r="D3" s="1018">
        <v>2022</v>
      </c>
      <c r="E3" s="1018">
        <v>2023</v>
      </c>
      <c r="F3" s="1018">
        <v>2024</v>
      </c>
      <c r="G3" s="1014" t="s">
        <v>329</v>
      </c>
      <c r="H3" s="1016" t="s">
        <v>851</v>
      </c>
    </row>
    <row r="4" spans="1:8" ht="13.7" customHeight="1">
      <c r="A4" s="252"/>
      <c r="B4" s="1019"/>
      <c r="C4" s="1019"/>
      <c r="D4" s="1019"/>
      <c r="E4" s="1019"/>
      <c r="F4" s="1019"/>
      <c r="G4" s="1015"/>
      <c r="H4" s="1017"/>
    </row>
    <row r="5" spans="1:8" ht="13.7" customHeight="1">
      <c r="A5" s="263" t="s">
        <v>341</v>
      </c>
      <c r="B5" s="264">
        <v>2092.3741</v>
      </c>
      <c r="C5" s="264">
        <v>1804.6885499999999</v>
      </c>
      <c r="D5" s="264">
        <v>1995.2441199999998</v>
      </c>
      <c r="E5" s="265">
        <v>2096.7821899999999</v>
      </c>
      <c r="F5" s="266">
        <v>2137.0088699999997</v>
      </c>
      <c r="G5" s="267">
        <v>3.6013566642185446</v>
      </c>
      <c r="H5" s="268">
        <v>1.9184958834469956</v>
      </c>
    </row>
    <row r="6" spans="1:8" ht="13.7" customHeight="1">
      <c r="A6" s="355" t="s">
        <v>342</v>
      </c>
      <c r="B6" s="22">
        <v>784.95516000000021</v>
      </c>
      <c r="C6" s="22">
        <v>810.58046999999988</v>
      </c>
      <c r="D6" s="22">
        <v>750.5055000000001</v>
      </c>
      <c r="E6" s="269">
        <v>719.03569999999991</v>
      </c>
      <c r="F6" s="270">
        <v>707.54815999999994</v>
      </c>
      <c r="G6" s="732">
        <v>1.1923831094213331</v>
      </c>
      <c r="H6" s="253">
        <v>-1.5976313832539841</v>
      </c>
    </row>
    <row r="7" spans="1:8" ht="13.7" customHeight="1">
      <c r="A7" s="355" t="s">
        <v>343</v>
      </c>
      <c r="B7" s="22">
        <v>424.49372999999991</v>
      </c>
      <c r="C7" s="22">
        <v>474.47570000000002</v>
      </c>
      <c r="D7" s="22">
        <v>518.47449999999992</v>
      </c>
      <c r="E7" s="269">
        <v>480.44071000000002</v>
      </c>
      <c r="F7" s="270">
        <v>468.7244</v>
      </c>
      <c r="G7" s="732">
        <v>0.78990956252878775</v>
      </c>
      <c r="H7" s="253">
        <v>-2.4386588721842539</v>
      </c>
    </row>
    <row r="8" spans="1:8" ht="13.7" customHeight="1">
      <c r="A8" s="355" t="s">
        <v>344</v>
      </c>
      <c r="B8" s="22">
        <v>65.964549999999988</v>
      </c>
      <c r="C8" s="22">
        <v>86.862940000000009</v>
      </c>
      <c r="D8" s="22">
        <v>106.79426999999998</v>
      </c>
      <c r="E8" s="269">
        <v>113.07620000000001</v>
      </c>
      <c r="F8" s="270">
        <v>123.12582</v>
      </c>
      <c r="G8" s="733">
        <v>0.20749562560045576</v>
      </c>
      <c r="H8" s="253">
        <v>8.8874758790974475</v>
      </c>
    </row>
    <row r="9" spans="1:8" ht="13.7" customHeight="1">
      <c r="A9" s="357" t="s">
        <v>345</v>
      </c>
      <c r="B9" s="271">
        <v>816.96065999999996</v>
      </c>
      <c r="C9" s="271">
        <v>432.76943999999997</v>
      </c>
      <c r="D9" s="271">
        <v>619.46984999999995</v>
      </c>
      <c r="E9" s="269">
        <v>784.22957999999994</v>
      </c>
      <c r="F9" s="270">
        <v>837.61049000000003</v>
      </c>
      <c r="G9" s="272">
        <v>1.4115683666679686</v>
      </c>
      <c r="H9" s="31">
        <v>6.8067962955439762</v>
      </c>
    </row>
    <row r="10" spans="1:8" ht="13.7" customHeight="1">
      <c r="A10" s="273" t="s">
        <v>271</v>
      </c>
      <c r="B10" s="264">
        <v>4253.2539599999982</v>
      </c>
      <c r="C10" s="264">
        <v>5248.0878099999982</v>
      </c>
      <c r="D10" s="264">
        <v>5755.0920599999999</v>
      </c>
      <c r="E10" s="265">
        <v>6047.4413099999983</v>
      </c>
      <c r="F10" s="266">
        <v>6522.2619599999989</v>
      </c>
      <c r="G10" s="267">
        <v>10.991527412530163</v>
      </c>
      <c r="H10" s="268">
        <v>7.8515958346688066</v>
      </c>
    </row>
    <row r="11" spans="1:8" ht="13.7" customHeight="1">
      <c r="A11" s="355" t="s">
        <v>346</v>
      </c>
      <c r="B11" s="22">
        <v>3918.9489399999993</v>
      </c>
      <c r="C11" s="22">
        <v>4870.1396899999991</v>
      </c>
      <c r="D11" s="22">
        <v>5442.1328200000007</v>
      </c>
      <c r="E11" s="269">
        <v>5723.7382399999997</v>
      </c>
      <c r="F11" s="270">
        <v>6172.6209099999996</v>
      </c>
      <c r="G11" s="732">
        <v>10.402300974035377</v>
      </c>
      <c r="H11" s="253">
        <v>7.8424737676333702</v>
      </c>
    </row>
    <row r="12" spans="1:8" ht="13.7" customHeight="1">
      <c r="A12" s="355" t="s">
        <v>347</v>
      </c>
      <c r="B12" s="22">
        <v>329.79957999999993</v>
      </c>
      <c r="C12" s="22">
        <v>373.00543999999985</v>
      </c>
      <c r="D12" s="22">
        <v>308.48029999999994</v>
      </c>
      <c r="E12" s="269">
        <v>318.88732000000005</v>
      </c>
      <c r="F12" s="270">
        <v>344.62359999999995</v>
      </c>
      <c r="G12" s="732">
        <v>0.58077086900766395</v>
      </c>
      <c r="H12" s="253">
        <v>8.0706501594355977</v>
      </c>
    </row>
    <row r="13" spans="1:8" ht="13.7" customHeight="1">
      <c r="A13" s="803" t="s">
        <v>376</v>
      </c>
      <c r="B13" s="310">
        <v>0.44101999999999991</v>
      </c>
      <c r="C13" s="310">
        <v>1.651E-2</v>
      </c>
      <c r="D13" s="310">
        <v>7.8799999999999999E-3</v>
      </c>
      <c r="E13" s="734">
        <v>4.2800000000000005E-2</v>
      </c>
      <c r="F13" s="735">
        <v>4.6600000000000003E-2</v>
      </c>
      <c r="G13" s="484">
        <v>7.85318315279544E-5</v>
      </c>
      <c r="H13" s="253">
        <v>8.8785046728971899</v>
      </c>
    </row>
    <row r="14" spans="1:8" ht="13.7" customHeight="1">
      <c r="A14" s="804" t="s">
        <v>348</v>
      </c>
      <c r="B14" s="19">
        <v>0.17737999999999998</v>
      </c>
      <c r="C14" s="19">
        <v>0.23548000000000002</v>
      </c>
      <c r="D14" s="19">
        <v>1.1800000000000001E-2</v>
      </c>
      <c r="E14" s="734">
        <v>4.1840000000000002E-2</v>
      </c>
      <c r="F14" s="735">
        <v>4.1869999999999997E-2</v>
      </c>
      <c r="G14" s="484">
        <v>7.056068210462341E-5</v>
      </c>
      <c r="H14" s="253">
        <v>7.1701720841288979E-2</v>
      </c>
    </row>
    <row r="15" spans="1:8" ht="13.7" customHeight="1">
      <c r="A15" s="805" t="s">
        <v>349</v>
      </c>
      <c r="B15" s="736">
        <v>4249.3669199999986</v>
      </c>
      <c r="C15" s="736">
        <v>5243.3971199999978</v>
      </c>
      <c r="D15" s="736">
        <v>5750.6328000000003</v>
      </c>
      <c r="E15" s="737">
        <v>6042.7101999999986</v>
      </c>
      <c r="F15" s="738">
        <v>6517.3329799999992</v>
      </c>
      <c r="G15" s="739">
        <v>10.983220935556673</v>
      </c>
      <c r="H15" s="835">
        <v>7.8544686786402682</v>
      </c>
    </row>
    <row r="16" spans="1:8" ht="13.7" customHeight="1">
      <c r="A16" s="357" t="s">
        <v>350</v>
      </c>
      <c r="B16" s="29">
        <v>3.8870399999999998</v>
      </c>
      <c r="C16" s="29">
        <v>4.6906899999999982</v>
      </c>
      <c r="D16" s="29">
        <v>4.4592599999999996</v>
      </c>
      <c r="E16" s="275">
        <v>4.7311099999999993</v>
      </c>
      <c r="F16" s="276">
        <v>4.9289799999999993</v>
      </c>
      <c r="G16" s="19">
        <v>8.3064769734904863E-3</v>
      </c>
      <c r="H16" s="346">
        <v>4.1823166233716824</v>
      </c>
    </row>
    <row r="17" spans="1:8" ht="13.7" customHeight="1">
      <c r="A17" s="273" t="s">
        <v>272</v>
      </c>
      <c r="B17" s="264">
        <v>2417.9367699999993</v>
      </c>
      <c r="C17" s="264">
        <v>3341.3612699999999</v>
      </c>
      <c r="D17" s="264">
        <v>5871.0560000000005</v>
      </c>
      <c r="E17" s="265">
        <v>6642.8691500000014</v>
      </c>
      <c r="F17" s="266">
        <v>7389.4221900000011</v>
      </c>
      <c r="G17" s="267">
        <v>12.452893959528067</v>
      </c>
      <c r="H17" s="268">
        <v>11.238412546482262</v>
      </c>
    </row>
    <row r="18" spans="1:8" ht="13.7" customHeight="1">
      <c r="A18" s="355" t="s">
        <v>351</v>
      </c>
      <c r="B18" s="22">
        <v>2417.7533799999992</v>
      </c>
      <c r="C18" s="22">
        <v>3341.1511399999999</v>
      </c>
      <c r="D18" s="22">
        <v>5870.9155700000001</v>
      </c>
      <c r="E18" s="269">
        <v>6642.7156100000011</v>
      </c>
      <c r="F18" s="270">
        <v>7389.3235400000012</v>
      </c>
      <c r="G18" s="732">
        <v>12.452727711348235</v>
      </c>
      <c r="H18" s="253">
        <v>11.239498630289848</v>
      </c>
    </row>
    <row r="19" spans="1:8" ht="13.7" customHeight="1">
      <c r="A19" s="357" t="s">
        <v>352</v>
      </c>
      <c r="B19" s="271">
        <v>0.18339000000000003</v>
      </c>
      <c r="C19" s="271">
        <v>0.21012999999999996</v>
      </c>
      <c r="D19" s="271">
        <v>0.14043</v>
      </c>
      <c r="E19" s="277">
        <v>0.15354000000000001</v>
      </c>
      <c r="F19" s="278">
        <v>9.8649999999999988E-2</v>
      </c>
      <c r="G19" s="271">
        <v>1.6624817983331976E-4</v>
      </c>
      <c r="H19" s="31">
        <v>-35.749641787156456</v>
      </c>
    </row>
    <row r="20" spans="1:8" ht="13.7" customHeight="1">
      <c r="A20" s="273" t="s">
        <v>353</v>
      </c>
      <c r="B20" s="264">
        <v>28543.07763</v>
      </c>
      <c r="C20" s="264">
        <v>31305.260200000001</v>
      </c>
      <c r="D20" s="264">
        <v>31741.195729999999</v>
      </c>
      <c r="E20" s="265">
        <v>29457.321220000009</v>
      </c>
      <c r="F20" s="266">
        <v>29815.530700000007</v>
      </c>
      <c r="G20" s="267">
        <v>50.246099438818739</v>
      </c>
      <c r="H20" s="268">
        <v>1.2160286990277713</v>
      </c>
    </row>
    <row r="21" spans="1:8" ht="13.7" customHeight="1">
      <c r="A21" s="355" t="s">
        <v>354</v>
      </c>
      <c r="B21" s="22">
        <v>19492.552500000002</v>
      </c>
      <c r="C21" s="22">
        <v>21820.983860000008</v>
      </c>
      <c r="D21" s="22">
        <v>22156.355589999996</v>
      </c>
      <c r="E21" s="269">
        <v>21586.115330000004</v>
      </c>
      <c r="F21" s="270">
        <v>21747.303020000003</v>
      </c>
      <c r="G21" s="732">
        <v>36.649260449656957</v>
      </c>
      <c r="H21" s="253">
        <v>0.74671930329207037</v>
      </c>
    </row>
    <row r="22" spans="1:8" ht="13.7" customHeight="1">
      <c r="A22" s="355" t="s">
        <v>355</v>
      </c>
      <c r="B22" s="22">
        <v>33.269640000000003</v>
      </c>
      <c r="C22" s="22">
        <v>30.574619999999999</v>
      </c>
      <c r="D22" s="22">
        <v>14.601330000000001</v>
      </c>
      <c r="E22" s="269">
        <v>3.9692099999999999</v>
      </c>
      <c r="F22" s="270">
        <v>66.138480000000001</v>
      </c>
      <c r="G22" s="484">
        <v>0.11145871177843308</v>
      </c>
      <c r="H22" s="253">
        <v>1566.2882538338865</v>
      </c>
    </row>
    <row r="23" spans="1:8" ht="13.7" customHeight="1">
      <c r="A23" s="804" t="s">
        <v>630</v>
      </c>
      <c r="B23" s="22">
        <v>1.15147</v>
      </c>
      <c r="C23" s="22">
        <v>5.8999999999999997E-2</v>
      </c>
      <c r="D23" s="22">
        <v>7.0970000000000005E-2</v>
      </c>
      <c r="E23" s="484">
        <v>6.8650000000000003E-2</v>
      </c>
      <c r="F23" s="735">
        <v>0.59077999999999997</v>
      </c>
      <c r="G23" s="484">
        <v>9.9560161867134987E-4</v>
      </c>
      <c r="H23" s="253">
        <v>760.56809905316823</v>
      </c>
    </row>
    <row r="24" spans="1:8" ht="13.7" customHeight="1">
      <c r="A24" s="805" t="s">
        <v>356</v>
      </c>
      <c r="B24" s="736">
        <v>19526.973609999997</v>
      </c>
      <c r="C24" s="736">
        <v>21851.617480000004</v>
      </c>
      <c r="D24" s="740">
        <v>22171.027889999998</v>
      </c>
      <c r="E24" s="737">
        <v>21590.153190000008</v>
      </c>
      <c r="F24" s="738">
        <v>21814.032280000007</v>
      </c>
      <c r="G24" s="739">
        <v>36.761714763054073</v>
      </c>
      <c r="H24" s="835">
        <v>1.0369499837717384</v>
      </c>
    </row>
    <row r="25" spans="1:8" ht="13.7" customHeight="1">
      <c r="A25" s="355" t="s">
        <v>357</v>
      </c>
      <c r="B25" s="22">
        <v>4470.3035600000003</v>
      </c>
      <c r="C25" s="22">
        <v>4577.1735099999987</v>
      </c>
      <c r="D25" s="22">
        <v>4611.4506799999999</v>
      </c>
      <c r="E25" s="269">
        <v>3618.8586899999996</v>
      </c>
      <c r="F25" s="270">
        <v>3752.5760600000003</v>
      </c>
      <c r="G25" s="732">
        <v>6.3239628957028966</v>
      </c>
      <c r="H25" s="253">
        <v>3.6950149606422125</v>
      </c>
    </row>
    <row r="26" spans="1:8" ht="13.7" customHeight="1">
      <c r="A26" s="355" t="s">
        <v>358</v>
      </c>
      <c r="B26" s="22">
        <v>1119.0165</v>
      </c>
      <c r="C26" s="22">
        <v>1120.1098600000003</v>
      </c>
      <c r="D26" s="22">
        <v>752.68934999999999</v>
      </c>
      <c r="E26" s="269">
        <v>1161.3551500000001</v>
      </c>
      <c r="F26" s="270">
        <v>1208.3268099999996</v>
      </c>
      <c r="G26" s="732">
        <v>2.0363115337688957</v>
      </c>
      <c r="H26" s="253">
        <v>4.0445560516091454</v>
      </c>
    </row>
    <row r="27" spans="1:8" ht="13.7" customHeight="1">
      <c r="A27" s="357" t="s">
        <v>359</v>
      </c>
      <c r="B27" s="29">
        <v>3426.7839599999998</v>
      </c>
      <c r="C27" s="29">
        <v>3756.3593499999993</v>
      </c>
      <c r="D27" s="29">
        <v>4206.0278099999996</v>
      </c>
      <c r="E27" s="275">
        <v>3086.9541899999999</v>
      </c>
      <c r="F27" s="276">
        <v>3040.5955500000005</v>
      </c>
      <c r="G27" s="279">
        <v>5.1241102462928731</v>
      </c>
      <c r="H27" s="346">
        <v>-1.5017598949208724</v>
      </c>
    </row>
    <row r="28" spans="1:8" ht="13.7" customHeight="1">
      <c r="A28" s="273" t="s">
        <v>360</v>
      </c>
      <c r="B28" s="264">
        <v>5792.8256899999997</v>
      </c>
      <c r="C28" s="264">
        <v>6273.1444600000004</v>
      </c>
      <c r="D28" s="264">
        <v>7610.0644199999988</v>
      </c>
      <c r="E28" s="265">
        <v>8025.9821699999993</v>
      </c>
      <c r="F28" s="266">
        <v>8560.6088099999997</v>
      </c>
      <c r="G28" s="267">
        <v>14.426615640421506</v>
      </c>
      <c r="H28" s="268">
        <v>6.6611989495610908</v>
      </c>
    </row>
    <row r="29" spans="1:8" ht="13.7" customHeight="1">
      <c r="A29" s="355" t="s">
        <v>361</v>
      </c>
      <c r="B29" s="22">
        <v>1436.0783399999998</v>
      </c>
      <c r="C29" s="22">
        <v>1344.33446</v>
      </c>
      <c r="D29" s="22">
        <v>1421.1347400000002</v>
      </c>
      <c r="E29" s="269">
        <v>2093.4569299999998</v>
      </c>
      <c r="F29" s="270">
        <v>2732.9796000000001</v>
      </c>
      <c r="G29" s="732">
        <v>4.6057058694535673</v>
      </c>
      <c r="H29" s="253">
        <v>30.54864233581344</v>
      </c>
    </row>
    <row r="30" spans="1:8" ht="13.7" customHeight="1">
      <c r="A30" s="357" t="s">
        <v>362</v>
      </c>
      <c r="B30" s="29">
        <v>4356.7473499999996</v>
      </c>
      <c r="C30" s="29">
        <v>4928.8100000000004</v>
      </c>
      <c r="D30" s="29">
        <v>6188.9296799999984</v>
      </c>
      <c r="E30" s="275">
        <v>5932.525239999999</v>
      </c>
      <c r="F30" s="276">
        <v>5827.6292100000001</v>
      </c>
      <c r="G30" s="279">
        <v>9.8209097709679405</v>
      </c>
      <c r="H30" s="346">
        <v>-1.7681514322558365</v>
      </c>
    </row>
    <row r="31" spans="1:8" ht="13.7" customHeight="1">
      <c r="A31" s="273" t="s">
        <v>363</v>
      </c>
      <c r="B31" s="264">
        <v>5627.638999945415</v>
      </c>
      <c r="C31" s="264">
        <v>5441.0370000000003</v>
      </c>
      <c r="D31" s="264">
        <v>4654.3555123794813</v>
      </c>
      <c r="E31" s="265">
        <v>4709.4870000000001</v>
      </c>
      <c r="F31" s="266">
        <v>4914.1630000000005</v>
      </c>
      <c r="G31" s="267">
        <v>8.2815068844829831</v>
      </c>
      <c r="H31" s="268">
        <v>4.3460359907565387</v>
      </c>
    </row>
    <row r="32" spans="1:8" ht="13.7" customHeight="1">
      <c r="A32" s="355" t="s">
        <v>364</v>
      </c>
      <c r="B32" s="22">
        <v>377.63016069221266</v>
      </c>
      <c r="C32" s="22">
        <v>417.98951005800325</v>
      </c>
      <c r="D32" s="22">
        <v>412.05485912870802</v>
      </c>
      <c r="E32" s="269">
        <v>414.21543681085672</v>
      </c>
      <c r="F32" s="270">
        <v>421.75204592646878</v>
      </c>
      <c r="G32" s="732">
        <v>0.71075022783835917</v>
      </c>
      <c r="H32" s="253">
        <v>1.8194901603953282</v>
      </c>
    </row>
    <row r="33" spans="1:8" ht="13.7" customHeight="1">
      <c r="A33" s="355" t="s">
        <v>365</v>
      </c>
      <c r="B33" s="22">
        <v>924.69399999999996</v>
      </c>
      <c r="C33" s="22">
        <v>869.14499999999998</v>
      </c>
      <c r="D33" s="22">
        <v>824.23299999999995</v>
      </c>
      <c r="E33" s="269">
        <v>887.18499999999995</v>
      </c>
      <c r="F33" s="270">
        <v>836.60799999999995</v>
      </c>
      <c r="G33" s="242">
        <v>1.4098789380029801</v>
      </c>
      <c r="H33" s="253">
        <v>-5.7008402982467015</v>
      </c>
    </row>
    <row r="34" spans="1:8" ht="13.7" customHeight="1">
      <c r="A34" s="355" t="s">
        <v>366</v>
      </c>
      <c r="B34" s="22">
        <v>1468</v>
      </c>
      <c r="C34" s="22">
        <v>1289.46</v>
      </c>
      <c r="D34" s="22">
        <v>988.03499999999997</v>
      </c>
      <c r="E34" s="269">
        <v>1178.8589999999999</v>
      </c>
      <c r="F34" s="270">
        <v>1162.7470000000001</v>
      </c>
      <c r="G34" s="242">
        <v>1.9594989595200518</v>
      </c>
      <c r="H34" s="253">
        <v>-1.3667453020250813</v>
      </c>
    </row>
    <row r="35" spans="1:8" ht="13.7" customHeight="1">
      <c r="A35" s="803" t="s">
        <v>420</v>
      </c>
      <c r="B35" s="22">
        <v>2857.3148392532016</v>
      </c>
      <c r="C35" s="22">
        <v>2864.4424899419964</v>
      </c>
      <c r="D35" s="22">
        <v>2430.0326532507738</v>
      </c>
      <c r="E35" s="22">
        <v>2229.2275631891434</v>
      </c>
      <c r="F35" s="270">
        <v>2493.0559540735317</v>
      </c>
      <c r="G35" s="242">
        <v>4.2013787591215923</v>
      </c>
      <c r="H35" s="253">
        <v>11.834968992889811</v>
      </c>
    </row>
    <row r="36" spans="1:8" ht="13.7" customHeight="1">
      <c r="A36" s="256" t="s">
        <v>631</v>
      </c>
      <c r="B36" s="36">
        <v>48727.107149945412</v>
      </c>
      <c r="C36" s="36">
        <v>53413.579290000009</v>
      </c>
      <c r="D36" s="36">
        <v>57627.007842379477</v>
      </c>
      <c r="E36" s="36">
        <v>56979.883040000008</v>
      </c>
      <c r="F36" s="36">
        <v>59338.995530000007</v>
      </c>
      <c r="G36" s="257">
        <v>100</v>
      </c>
      <c r="H36" s="257">
        <v>4.1402550586913227</v>
      </c>
    </row>
    <row r="37" spans="1:8" ht="13.7" customHeight="1">
      <c r="A37" s="280" t="s">
        <v>368</v>
      </c>
      <c r="B37" s="281">
        <v>6430.1223799999998</v>
      </c>
      <c r="C37" s="281">
        <v>7313.1680300000007</v>
      </c>
      <c r="D37" s="281">
        <v>8804.1382599999997</v>
      </c>
      <c r="E37" s="282">
        <v>8384.1724000000013</v>
      </c>
      <c r="F37" s="283">
        <v>8981.4966899999999</v>
      </c>
      <c r="G37" s="284">
        <v>15.135909547810304</v>
      </c>
      <c r="H37" s="285">
        <v>7.1244275702154995</v>
      </c>
    </row>
    <row r="38" spans="1:8" ht="13.7" customHeight="1">
      <c r="A38" s="259" t="s">
        <v>628</v>
      </c>
      <c r="B38" s="289"/>
      <c r="C38" s="289"/>
      <c r="D38" s="289"/>
      <c r="E38" s="289"/>
      <c r="F38" s="289"/>
      <c r="G38" s="242"/>
      <c r="H38" s="250" t="s">
        <v>369</v>
      </c>
    </row>
    <row r="39" spans="1:8" ht="13.7" customHeight="1">
      <c r="A39" s="259" t="s">
        <v>421</v>
      </c>
      <c r="F39" s="22"/>
    </row>
    <row r="40" spans="1:8" ht="13.7" customHeight="1">
      <c r="A40" s="259" t="s">
        <v>629</v>
      </c>
      <c r="B40" s="22"/>
      <c r="C40" s="22"/>
      <c r="D40" s="22"/>
      <c r="E40" s="22"/>
      <c r="F40" s="22"/>
    </row>
    <row r="41" spans="1:8" ht="13.7" customHeight="1">
      <c r="A41" s="45" t="s">
        <v>97</v>
      </c>
      <c r="E41" s="22"/>
      <c r="F41" s="830"/>
    </row>
    <row r="42" spans="1:8" ht="13.7" customHeight="1">
      <c r="F42" s="22"/>
    </row>
    <row r="44" spans="1:8" ht="13.7" customHeight="1">
      <c r="B44" s="289"/>
      <c r="C44" s="289"/>
      <c r="D44" s="289"/>
      <c r="E44" s="289"/>
      <c r="F44" s="289"/>
    </row>
  </sheetData>
  <mergeCells count="8">
    <mergeCell ref="G3:G4"/>
    <mergeCell ref="H3:H4"/>
    <mergeCell ref="A1:B2"/>
    <mergeCell ref="B3:B4"/>
    <mergeCell ref="C3:C4"/>
    <mergeCell ref="D3:D4"/>
    <mergeCell ref="E3:E4"/>
    <mergeCell ref="F3:F4"/>
  </mergeCells>
  <conditionalFormatting sqref="B13:D13">
    <cfRule type="cellIs" dxfId="162" priority="3" operator="between">
      <formula>0.00001</formula>
      <formula>0.4999</formula>
    </cfRule>
  </conditionalFormatting>
  <conditionalFormatting sqref="B14:D14">
    <cfRule type="cellIs" dxfId="161" priority="5" operator="between">
      <formula>0.00001</formula>
      <formula>0.49999</formula>
    </cfRule>
  </conditionalFormatting>
  <conditionalFormatting sqref="B9:E9">
    <cfRule type="cellIs" dxfId="160" priority="6" operator="between">
      <formula>0.00001</formula>
      <formula>0.49999</formula>
    </cfRule>
  </conditionalFormatting>
  <conditionalFormatting sqref="B19:G19">
    <cfRule type="cellIs" dxfId="159" priority="7" operator="between">
      <formula>0.00001</formula>
      <formula>0.49999</formula>
    </cfRule>
  </conditionalFormatting>
  <conditionalFormatting sqref="E23:F23">
    <cfRule type="cellIs" dxfId="158" priority="1" operator="between">
      <formula>0.00001</formula>
      <formula>0.49999</formula>
    </cfRule>
  </conditionalFormatting>
  <conditionalFormatting sqref="E13:G14">
    <cfRule type="cellIs" dxfId="157" priority="4" operator="between">
      <formula>0.00001</formula>
      <formula>0.49999</formula>
    </cfRule>
  </conditionalFormatting>
  <conditionalFormatting sqref="G16">
    <cfRule type="cellIs" dxfId="156" priority="8" operator="between">
      <formula>0.00001</formula>
      <formula>0.49999</formula>
    </cfRule>
  </conditionalFormatting>
  <conditionalFormatting sqref="G22:G23">
    <cfRule type="cellIs" dxfId="155" priority="2" operator="between">
      <formula>0.00001</formula>
      <formula>0.49999</formula>
    </cfRule>
  </conditionalFormatting>
  <hyperlinks>
    <hyperlink ref="H1" location="INDICE!A1" display="Contents" xr:uid="{97640C26-220C-4B46-9C75-CB1780A4DCD6}"/>
  </hyperlinks>
  <printOptions horizontalCentered="1"/>
  <pageMargins left="0.70866141732283472" right="0.70866141732283472" top="0.74803149606299213" bottom="0.74803149606299213" header="0.31496062992125984" footer="0.31496062992125984"/>
  <pageSetup paperSize="9" scale="3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4AC70-9026-446C-B55F-012290CCFEAB}">
  <sheetPr>
    <pageSetUpPr fitToPage="1"/>
  </sheetPr>
  <dimension ref="A1:H20"/>
  <sheetViews>
    <sheetView workbookViewId="0">
      <selection sqref="A1:F2"/>
    </sheetView>
  </sheetViews>
  <sheetFormatPr baseColWidth="10" defaultColWidth="11.42578125" defaultRowHeight="13.7" customHeight="1"/>
  <cols>
    <col min="1" max="1" width="11.5703125" style="243" customWidth="1"/>
    <col min="2" max="8" width="12.5703125" style="243" customWidth="1"/>
    <col min="9" max="9" width="8.42578125" style="243" customWidth="1"/>
    <col min="10" max="10" width="11.5703125" style="243" customWidth="1"/>
    <col min="11" max="11" width="13.28515625" style="243" bestFit="1" customWidth="1"/>
    <col min="12" max="16384" width="11.42578125" style="243"/>
  </cols>
  <sheetData>
    <row r="1" spans="1:8" ht="13.7" customHeight="1">
      <c r="A1" s="1012" t="s">
        <v>910</v>
      </c>
      <c r="B1" s="1012"/>
      <c r="C1" s="1012"/>
      <c r="D1" s="1012"/>
      <c r="E1" s="1012"/>
      <c r="F1" s="1012"/>
      <c r="G1" s="247"/>
      <c r="H1" s="775" t="s">
        <v>215</v>
      </c>
    </row>
    <row r="2" spans="1:8" ht="13.7" customHeight="1">
      <c r="A2" s="1013"/>
      <c r="B2" s="1013"/>
      <c r="C2" s="1013"/>
      <c r="D2" s="1013"/>
      <c r="E2" s="1013"/>
      <c r="F2" s="1013"/>
      <c r="G2" s="249"/>
      <c r="H2" s="250" t="s">
        <v>340</v>
      </c>
    </row>
    <row r="3" spans="1:8" ht="13.7" customHeight="1">
      <c r="A3" s="251"/>
      <c r="B3" s="1018" t="s">
        <v>270</v>
      </c>
      <c r="C3" s="1018" t="s">
        <v>271</v>
      </c>
      <c r="D3" s="1018" t="s">
        <v>272</v>
      </c>
      <c r="E3" s="1018" t="s">
        <v>353</v>
      </c>
      <c r="F3" s="1018" t="s">
        <v>360</v>
      </c>
      <c r="G3" s="1014" t="s">
        <v>372</v>
      </c>
      <c r="H3" s="1016" t="s">
        <v>373</v>
      </c>
    </row>
    <row r="4" spans="1:8" ht="13.7" customHeight="1">
      <c r="B4" s="1022"/>
      <c r="C4" s="1022"/>
      <c r="D4" s="1022"/>
      <c r="E4" s="1022"/>
      <c r="F4" s="1022"/>
      <c r="G4" s="1020"/>
      <c r="H4" s="1021"/>
    </row>
    <row r="5" spans="1:8" ht="13.7" customHeight="1">
      <c r="A5" s="287" t="s">
        <v>130</v>
      </c>
      <c r="B5" s="27">
        <v>203.19034000000002</v>
      </c>
      <c r="C5" s="27">
        <v>472.19607000000013</v>
      </c>
      <c r="D5" s="27">
        <v>501.42276000000027</v>
      </c>
      <c r="E5" s="27">
        <v>2534.45831</v>
      </c>
      <c r="F5" s="27">
        <v>786.07328000000018</v>
      </c>
      <c r="G5" s="27">
        <v>355.35</v>
      </c>
      <c r="H5" s="288">
        <v>4852.6907600000004</v>
      </c>
    </row>
    <row r="6" spans="1:8" ht="13.7" customHeight="1">
      <c r="A6" s="243" t="s">
        <v>131</v>
      </c>
      <c r="B6" s="22">
        <v>181.81198999999995</v>
      </c>
      <c r="C6" s="22">
        <v>463.91111000000006</v>
      </c>
      <c r="D6" s="22">
        <v>483.39464999999996</v>
      </c>
      <c r="E6" s="22">
        <v>2380.7069200000001</v>
      </c>
      <c r="F6" s="22">
        <v>627.7200600000001</v>
      </c>
      <c r="G6" s="22">
        <v>435.76400000000001</v>
      </c>
      <c r="H6" s="270">
        <v>4573.3087300000007</v>
      </c>
    </row>
    <row r="7" spans="1:8" ht="13.7" customHeight="1">
      <c r="A7" s="243" t="s">
        <v>132</v>
      </c>
      <c r="B7" s="22">
        <v>233.64177000000001</v>
      </c>
      <c r="C7" s="22">
        <v>509.0432899999999</v>
      </c>
      <c r="D7" s="22">
        <v>541.37018000000023</v>
      </c>
      <c r="E7" s="22">
        <v>2501.1291000000028</v>
      </c>
      <c r="F7" s="22">
        <v>687.91136000000006</v>
      </c>
      <c r="G7" s="22">
        <v>335.46800000000002</v>
      </c>
      <c r="H7" s="270">
        <v>4808.5637000000033</v>
      </c>
    </row>
    <row r="8" spans="1:8" ht="13.7" customHeight="1">
      <c r="A8" s="243" t="s">
        <v>133</v>
      </c>
      <c r="B8" s="22">
        <v>202.01627000000002</v>
      </c>
      <c r="C8" s="22">
        <v>537.27604000000008</v>
      </c>
      <c r="D8" s="22">
        <v>600.29319000000044</v>
      </c>
      <c r="E8" s="22">
        <v>2555.8110099999999</v>
      </c>
      <c r="F8" s="22">
        <v>801.92222000000004</v>
      </c>
      <c r="G8" s="22">
        <v>381.12599999999998</v>
      </c>
      <c r="H8" s="270">
        <v>5078.4447300000002</v>
      </c>
    </row>
    <row r="9" spans="1:8" ht="13.7" customHeight="1">
      <c r="A9" s="243" t="s">
        <v>134</v>
      </c>
      <c r="B9" s="22">
        <v>167.89008999999999</v>
      </c>
      <c r="C9" s="22">
        <v>556.58326000000022</v>
      </c>
      <c r="D9" s="22">
        <v>646.87042999999994</v>
      </c>
      <c r="E9" s="22">
        <v>2541.7060800000004</v>
      </c>
      <c r="F9" s="22">
        <v>737.74109999999996</v>
      </c>
      <c r="G9" s="22">
        <v>374.95699999999999</v>
      </c>
      <c r="H9" s="270">
        <v>5025.7479600000006</v>
      </c>
    </row>
    <row r="10" spans="1:8" ht="13.7" customHeight="1">
      <c r="A10" s="243" t="s">
        <v>135</v>
      </c>
      <c r="B10" s="22">
        <v>176.40676999999999</v>
      </c>
      <c r="C10" s="22">
        <v>542.5973699999995</v>
      </c>
      <c r="D10" s="22">
        <v>665.96645999999976</v>
      </c>
      <c r="E10" s="22">
        <v>2339.9365000000034</v>
      </c>
      <c r="F10" s="22">
        <v>688.12271999999996</v>
      </c>
      <c r="G10" s="22">
        <v>394.72699999999998</v>
      </c>
      <c r="H10" s="270">
        <v>4807.7568200000023</v>
      </c>
    </row>
    <row r="11" spans="1:8" ht="13.7" customHeight="1">
      <c r="A11" s="243" t="s">
        <v>136</v>
      </c>
      <c r="B11" s="22">
        <v>173.49225000000001</v>
      </c>
      <c r="C11" s="22">
        <v>627.5504499999995</v>
      </c>
      <c r="D11" s="22">
        <v>722.75450999999998</v>
      </c>
      <c r="E11" s="22">
        <v>2476.5308199999977</v>
      </c>
      <c r="F11" s="22">
        <v>696.68858000000023</v>
      </c>
      <c r="G11" s="22">
        <v>479.08300000000003</v>
      </c>
      <c r="H11" s="270">
        <v>5176.0996099999975</v>
      </c>
    </row>
    <row r="12" spans="1:8" ht="13.7" customHeight="1">
      <c r="A12" s="243" t="s">
        <v>137</v>
      </c>
      <c r="B12" s="22">
        <v>151.30621000000002</v>
      </c>
      <c r="C12" s="22">
        <v>649.97165999999879</v>
      </c>
      <c r="D12" s="22">
        <v>726.09014000000036</v>
      </c>
      <c r="E12" s="22">
        <v>2420.8001899999981</v>
      </c>
      <c r="F12" s="22">
        <v>725.78</v>
      </c>
      <c r="G12" s="22">
        <v>362.34199999999998</v>
      </c>
      <c r="H12" s="270">
        <v>5036.2901999999976</v>
      </c>
    </row>
    <row r="13" spans="1:8" ht="13.7" customHeight="1">
      <c r="A13" s="243" t="s">
        <v>138</v>
      </c>
      <c r="B13" s="22">
        <v>141.94141000000002</v>
      </c>
      <c r="C13" s="22">
        <v>546.95924999999966</v>
      </c>
      <c r="D13" s="22">
        <v>687.64237000000037</v>
      </c>
      <c r="E13" s="22">
        <v>2413.0886199999995</v>
      </c>
      <c r="F13" s="22">
        <v>679.28909999999996</v>
      </c>
      <c r="G13" s="22">
        <v>457.10500000000002</v>
      </c>
      <c r="H13" s="270">
        <v>4926.0257499999989</v>
      </c>
    </row>
    <row r="14" spans="1:8" ht="13.7" customHeight="1">
      <c r="A14" s="243" t="s">
        <v>139</v>
      </c>
      <c r="B14" s="22">
        <v>139.57705000000001</v>
      </c>
      <c r="C14" s="22">
        <v>560.26295000000016</v>
      </c>
      <c r="D14" s="22">
        <v>670.20871999999974</v>
      </c>
      <c r="E14" s="22">
        <v>2594.0970800000005</v>
      </c>
      <c r="F14" s="22">
        <v>751.03718000000003</v>
      </c>
      <c r="G14" s="22">
        <v>500.94799999999998</v>
      </c>
      <c r="H14" s="270">
        <v>5216.1309800000008</v>
      </c>
    </row>
    <row r="15" spans="1:8" ht="13.7" customHeight="1">
      <c r="A15" s="243" t="s">
        <v>140</v>
      </c>
      <c r="B15" s="22">
        <v>139.44744</v>
      </c>
      <c r="C15" s="22">
        <v>507.08714000000026</v>
      </c>
      <c r="D15" s="22">
        <v>568.79995000000008</v>
      </c>
      <c r="E15" s="22">
        <v>2478.6080700000002</v>
      </c>
      <c r="F15" s="22">
        <v>722.9840499999998</v>
      </c>
      <c r="G15" s="22">
        <v>491.53399999999999</v>
      </c>
      <c r="H15" s="270">
        <v>4908.46065</v>
      </c>
    </row>
    <row r="16" spans="1:8" ht="13.7" customHeight="1">
      <c r="A16" s="252" t="s">
        <v>141</v>
      </c>
      <c r="B16" s="29">
        <v>226.28727999999998</v>
      </c>
      <c r="C16" s="29">
        <v>548.82337000000075</v>
      </c>
      <c r="D16" s="29">
        <v>574.60883000000001</v>
      </c>
      <c r="E16" s="29">
        <v>2578.657999999999</v>
      </c>
      <c r="F16" s="29">
        <v>655.33915999999999</v>
      </c>
      <c r="G16" s="29">
        <v>345.75900000000001</v>
      </c>
      <c r="H16" s="276">
        <v>4929.4756399999997</v>
      </c>
    </row>
    <row r="17" spans="1:8" s="247" customFormat="1" ht="13.7" customHeight="1">
      <c r="A17" s="290" t="s">
        <v>112</v>
      </c>
      <c r="B17" s="291">
        <v>2137.0088700000001</v>
      </c>
      <c r="C17" s="291">
        <v>6522.2619599999998</v>
      </c>
      <c r="D17" s="291">
        <v>7389.4221900000011</v>
      </c>
      <c r="E17" s="291">
        <v>29815.530700000007</v>
      </c>
      <c r="F17" s="291">
        <v>8560.6088099999979</v>
      </c>
      <c r="G17" s="291">
        <v>4914.1629999999996</v>
      </c>
      <c r="H17" s="291">
        <v>59338.995530000007</v>
      </c>
    </row>
    <row r="18" spans="1:8" ht="13.7" customHeight="1">
      <c r="A18" s="259" t="s">
        <v>374</v>
      </c>
      <c r="D18" s="292"/>
      <c r="E18" s="293"/>
      <c r="H18" s="250" t="s">
        <v>369</v>
      </c>
    </row>
    <row r="19" spans="1:8" ht="13.7" customHeight="1">
      <c r="B19" s="259"/>
      <c r="C19" s="260"/>
      <c r="D19" s="260"/>
      <c r="E19" s="260"/>
      <c r="F19" s="259"/>
      <c r="G19" s="259"/>
      <c r="H19" s="259"/>
    </row>
    <row r="20" spans="1:8" ht="13.5" customHeight="1">
      <c r="A20" s="259"/>
      <c r="B20" s="260"/>
      <c r="C20" s="260"/>
      <c r="D20" s="260"/>
      <c r="E20" s="260"/>
      <c r="F20" s="260"/>
      <c r="G20" s="260"/>
      <c r="H20" s="831"/>
    </row>
  </sheetData>
  <mergeCells count="8">
    <mergeCell ref="G3:G4"/>
    <mergeCell ref="H3:H4"/>
    <mergeCell ref="A1:F2"/>
    <mergeCell ref="B3:B4"/>
    <mergeCell ref="C3:C4"/>
    <mergeCell ref="D3:D4"/>
    <mergeCell ref="E3:E4"/>
    <mergeCell ref="F3:F4"/>
  </mergeCells>
  <hyperlinks>
    <hyperlink ref="H1" location="INDICE!A1" display="Contents" xr:uid="{A81445DA-61D3-4D0F-890A-1CD51F89D1A7}"/>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H85"/>
  <sheetViews>
    <sheetView workbookViewId="0">
      <selection sqref="A1:E2"/>
    </sheetView>
  </sheetViews>
  <sheetFormatPr baseColWidth="10" defaultColWidth="11.42578125" defaultRowHeight="13.7" customHeight="1"/>
  <cols>
    <col min="1" max="1" width="29.28515625" style="3" bestFit="1" customWidth="1"/>
    <col min="2" max="6" width="12.42578125" style="3" bestFit="1" customWidth="1"/>
    <col min="7" max="7" width="11.7109375" style="2" customWidth="1"/>
    <col min="8" max="8" width="11.7109375" style="3" customWidth="1"/>
    <col min="9" max="16384" width="11.42578125" style="3"/>
  </cols>
  <sheetData>
    <row r="1" spans="1:8" ht="13.7" customHeight="1">
      <c r="A1" s="982" t="s">
        <v>0</v>
      </c>
      <c r="B1" s="982"/>
      <c r="C1" s="982"/>
      <c r="D1" s="982"/>
      <c r="E1" s="982"/>
      <c r="F1" s="1"/>
      <c r="H1" s="775" t="s">
        <v>215</v>
      </c>
    </row>
    <row r="2" spans="1:8" ht="13.7" customHeight="1">
      <c r="A2" s="982"/>
      <c r="B2" s="982"/>
      <c r="C2" s="982"/>
      <c r="D2" s="982"/>
      <c r="E2" s="982"/>
      <c r="F2" s="1"/>
      <c r="H2" s="4" t="s">
        <v>1</v>
      </c>
    </row>
    <row r="3" spans="1:8" ht="13.7" customHeight="1">
      <c r="A3" s="5"/>
      <c r="B3" s="983">
        <v>2020</v>
      </c>
      <c r="C3" s="983">
        <v>2021</v>
      </c>
      <c r="D3" s="983">
        <v>2022</v>
      </c>
      <c r="E3" s="983">
        <v>2023</v>
      </c>
      <c r="F3" s="983">
        <v>2024</v>
      </c>
      <c r="G3" s="978" t="s">
        <v>2</v>
      </c>
      <c r="H3" s="980" t="s">
        <v>851</v>
      </c>
    </row>
    <row r="4" spans="1:8" ht="13.7" customHeight="1">
      <c r="A4" s="6"/>
      <c r="B4" s="984"/>
      <c r="C4" s="984"/>
      <c r="D4" s="984"/>
      <c r="E4" s="984"/>
      <c r="F4" s="984"/>
      <c r="G4" s="979"/>
      <c r="H4" s="981"/>
    </row>
    <row r="5" spans="1:8" ht="13.7" customHeight="1">
      <c r="A5" s="7" t="s">
        <v>3</v>
      </c>
      <c r="B5" s="8">
        <v>18048.734922</v>
      </c>
      <c r="C5" s="8">
        <v>19753.380771</v>
      </c>
      <c r="D5" s="8">
        <v>20160.150634000001</v>
      </c>
      <c r="E5" s="8">
        <v>20391.071186000001</v>
      </c>
      <c r="F5" s="9">
        <v>20421.207600000002</v>
      </c>
      <c r="G5" s="10">
        <v>19.818989889297359</v>
      </c>
      <c r="H5" s="916">
        <v>0.14779220632945567</v>
      </c>
    </row>
    <row r="6" spans="1:8" ht="13.7" customHeight="1">
      <c r="A6" s="7" t="s">
        <v>4</v>
      </c>
      <c r="B6" s="8">
        <v>2200.8545509999999</v>
      </c>
      <c r="C6" s="8">
        <v>2282.9554629999998</v>
      </c>
      <c r="D6" s="8">
        <v>2410.4329280000002</v>
      </c>
      <c r="E6" s="8">
        <v>2453.5268879999999</v>
      </c>
      <c r="F6" s="11">
        <v>2377.3725420000001</v>
      </c>
      <c r="G6" s="10">
        <v>2.307264256644213</v>
      </c>
      <c r="H6" s="916">
        <v>-3.1038724854602018</v>
      </c>
    </row>
    <row r="7" spans="1:8" ht="13.7" customHeight="1">
      <c r="A7" s="7" t="s">
        <v>5</v>
      </c>
      <c r="B7" s="8">
        <v>1625.7876530000001</v>
      </c>
      <c r="C7" s="8">
        <v>1630.6750070000001</v>
      </c>
      <c r="D7" s="8">
        <v>1747.4675560000001</v>
      </c>
      <c r="E7" s="8">
        <v>1736.516848</v>
      </c>
      <c r="F7" s="11">
        <v>1741.439752</v>
      </c>
      <c r="G7" s="10">
        <v>1.690085009356082</v>
      </c>
      <c r="H7" s="916">
        <v>0.28349301682100148</v>
      </c>
    </row>
    <row r="8" spans="1:8" ht="13.7" customHeight="1">
      <c r="A8" s="12" t="s">
        <v>6</v>
      </c>
      <c r="B8" s="13">
        <v>21875.377125999999</v>
      </c>
      <c r="C8" s="13">
        <v>23667.011241</v>
      </c>
      <c r="D8" s="13">
        <v>24318.051117999999</v>
      </c>
      <c r="E8" s="13">
        <v>24581.114922000001</v>
      </c>
      <c r="F8" s="13">
        <v>24540.019894000001</v>
      </c>
      <c r="G8" s="14">
        <v>23.816339155297651</v>
      </c>
      <c r="H8" s="961">
        <v>-0.16718130211099691</v>
      </c>
    </row>
    <row r="9" spans="1:8" ht="13.7" customHeight="1">
      <c r="A9" s="15" t="s">
        <v>7</v>
      </c>
      <c r="B9" s="16">
        <v>529.91895599999998</v>
      </c>
      <c r="C9" s="17">
        <v>636.066959</v>
      </c>
      <c r="D9" s="17">
        <v>696.643956</v>
      </c>
      <c r="E9" s="17">
        <v>701.16495999999995</v>
      </c>
      <c r="F9" s="9">
        <v>668.38781800000004</v>
      </c>
      <c r="G9" s="18">
        <v>0.64867718239500793</v>
      </c>
      <c r="H9" s="916">
        <v>-4.6746691391994162</v>
      </c>
    </row>
    <row r="10" spans="1:8" ht="13.7" customHeight="1">
      <c r="A10" s="7" t="s">
        <v>8</v>
      </c>
      <c r="B10" s="8">
        <v>2856.2439629999999</v>
      </c>
      <c r="C10" s="19">
        <v>3028.4069549999999</v>
      </c>
      <c r="D10" s="19">
        <v>3129.7869569999998</v>
      </c>
      <c r="E10" s="19">
        <v>3227.0249520000002</v>
      </c>
      <c r="F10" s="11">
        <v>3329.4521329999998</v>
      </c>
      <c r="G10" s="18">
        <v>3.2312671930736605</v>
      </c>
      <c r="H10" s="916">
        <v>3.1740436632359703</v>
      </c>
    </row>
    <row r="11" spans="1:8" ht="13.7" customHeight="1">
      <c r="A11" s="7" t="s">
        <v>9</v>
      </c>
      <c r="B11" s="8">
        <v>309.50316500000002</v>
      </c>
      <c r="C11" s="19">
        <v>396.32184999999998</v>
      </c>
      <c r="D11" s="19">
        <v>431.495453</v>
      </c>
      <c r="E11" s="19">
        <v>441.80256600000001</v>
      </c>
      <c r="F11" s="11">
        <v>449.23877700000003</v>
      </c>
      <c r="G11" s="18">
        <v>0.4359908068925028</v>
      </c>
      <c r="H11" s="962">
        <v>1.6831525147819049</v>
      </c>
    </row>
    <row r="12" spans="1:8" ht="13.7" customHeight="1">
      <c r="A12" s="7" t="s">
        <v>10</v>
      </c>
      <c r="B12" s="8">
        <v>330.53287799999998</v>
      </c>
      <c r="C12" s="19">
        <v>360.72427499999998</v>
      </c>
      <c r="D12" s="19">
        <v>406.48535299999998</v>
      </c>
      <c r="E12" s="19">
        <v>400.78293600000001</v>
      </c>
      <c r="F12" s="11">
        <v>404.17310900000001</v>
      </c>
      <c r="G12" s="18">
        <v>0.39225411727349946</v>
      </c>
      <c r="H12" s="916">
        <v>0.84588756044243762</v>
      </c>
    </row>
    <row r="13" spans="1:8" ht="13.7" customHeight="1">
      <c r="A13" s="7" t="s">
        <v>11</v>
      </c>
      <c r="B13" s="8">
        <v>227.432962</v>
      </c>
      <c r="C13" s="19">
        <v>269.86695800000001</v>
      </c>
      <c r="D13" s="19">
        <v>283.97420499999998</v>
      </c>
      <c r="E13" s="19">
        <v>283.77671199999997</v>
      </c>
      <c r="F13" s="11">
        <v>279.82685500000002</v>
      </c>
      <c r="G13" s="18">
        <v>0.27157481176572917</v>
      </c>
      <c r="H13" s="916">
        <v>-1.3918890567736097</v>
      </c>
    </row>
    <row r="14" spans="1:8" ht="13.7" customHeight="1">
      <c r="A14" s="7" t="s">
        <v>12</v>
      </c>
      <c r="B14" s="8">
        <v>211.53296700000001</v>
      </c>
      <c r="C14" s="19">
        <v>284.802391</v>
      </c>
      <c r="D14" s="19">
        <v>277.19496299999997</v>
      </c>
      <c r="E14" s="19">
        <v>283.64155599999998</v>
      </c>
      <c r="F14" s="11">
        <v>293.007409</v>
      </c>
      <c r="G14" s="18">
        <v>0.28436667361729456</v>
      </c>
      <c r="H14" s="916">
        <v>3.302003109868723</v>
      </c>
    </row>
    <row r="15" spans="1:8" ht="13.7" customHeight="1">
      <c r="A15" s="7" t="s">
        <v>13</v>
      </c>
      <c r="B15" s="8">
        <v>107.72196</v>
      </c>
      <c r="C15" s="19">
        <v>119.58196</v>
      </c>
      <c r="D15" s="19">
        <v>131.653593</v>
      </c>
      <c r="E15" s="19">
        <v>159.243788</v>
      </c>
      <c r="F15" s="11">
        <v>173.00429500000001</v>
      </c>
      <c r="G15" s="18">
        <v>0.16790242969813488</v>
      </c>
      <c r="H15" s="916">
        <v>8.6411577951160048</v>
      </c>
    </row>
    <row r="16" spans="1:8" ht="13.7" customHeight="1">
      <c r="A16" s="7" t="s">
        <v>14</v>
      </c>
      <c r="B16" s="8">
        <v>176.490173</v>
      </c>
      <c r="C16" s="19">
        <v>164.97696500000001</v>
      </c>
      <c r="D16" s="19">
        <v>199.242963</v>
      </c>
      <c r="E16" s="19">
        <v>198.91170099999999</v>
      </c>
      <c r="F16" s="11">
        <v>206.10968199999999</v>
      </c>
      <c r="G16" s="18">
        <v>0.20003154483598184</v>
      </c>
      <c r="H16" s="916">
        <v>3.6186815374928516</v>
      </c>
    </row>
    <row r="17" spans="1:8" ht="13.7" customHeight="1">
      <c r="A17" s="7" t="s">
        <v>15</v>
      </c>
      <c r="B17" s="8">
        <v>919.88446299999941</v>
      </c>
      <c r="C17" s="8">
        <v>1048.277403</v>
      </c>
      <c r="D17" s="8">
        <v>1053.5414920000012</v>
      </c>
      <c r="E17" s="8">
        <v>1049.2437740000005</v>
      </c>
      <c r="F17" s="11">
        <v>1028.9828430000016</v>
      </c>
      <c r="G17" s="18">
        <v>0.99863832546697595</v>
      </c>
      <c r="H17" s="916">
        <v>-1.9310032141300004</v>
      </c>
    </row>
    <row r="18" spans="1:8" ht="13.7" customHeight="1">
      <c r="A18" s="12" t="s">
        <v>16</v>
      </c>
      <c r="B18" s="13">
        <v>5669.2614869999998</v>
      </c>
      <c r="C18" s="13">
        <v>6309.0257160000001</v>
      </c>
      <c r="D18" s="13">
        <v>6610.018935000001</v>
      </c>
      <c r="E18" s="13">
        <v>6745.5929449999994</v>
      </c>
      <c r="F18" s="13">
        <v>6832.1829210000024</v>
      </c>
      <c r="G18" s="14">
        <v>6.630703085018788</v>
      </c>
      <c r="H18" s="961">
        <v>1.2836525522072151</v>
      </c>
    </row>
    <row r="19" spans="1:8" ht="13.7" customHeight="1">
      <c r="A19" s="15" t="s">
        <v>17</v>
      </c>
      <c r="B19" s="17">
        <v>2147.705101</v>
      </c>
      <c r="C19" s="17">
        <v>2133.8358050000002</v>
      </c>
      <c r="D19" s="17">
        <v>2174.4812480000001</v>
      </c>
      <c r="E19" s="17">
        <v>2051.6771979999999</v>
      </c>
      <c r="F19" s="9">
        <v>2054.5705539999999</v>
      </c>
      <c r="G19" s="18">
        <v>1.9939816407612481</v>
      </c>
      <c r="H19" s="916">
        <v>0.14102393899100285</v>
      </c>
    </row>
    <row r="20" spans="1:8" ht="13.7" customHeight="1">
      <c r="A20" s="7" t="s">
        <v>18</v>
      </c>
      <c r="B20" s="19">
        <v>238.946111</v>
      </c>
      <c r="C20" s="19">
        <v>252.647547</v>
      </c>
      <c r="D20" s="19">
        <v>244.76086699999999</v>
      </c>
      <c r="E20" s="19">
        <v>244.51893899999999</v>
      </c>
      <c r="F20" s="11">
        <v>243.485006</v>
      </c>
      <c r="G20" s="18">
        <v>0.23630467730564111</v>
      </c>
      <c r="H20" s="916">
        <v>-0.42284372909044965</v>
      </c>
    </row>
    <row r="21" spans="1:8" ht="13.7" customHeight="1">
      <c r="A21" s="7" t="s">
        <v>19</v>
      </c>
      <c r="B21" s="8">
        <v>562.03439900000001</v>
      </c>
      <c r="C21" s="19">
        <v>623.55931099999998</v>
      </c>
      <c r="D21" s="19">
        <v>605.19866400000001</v>
      </c>
      <c r="E21" s="19">
        <v>585.12960299999997</v>
      </c>
      <c r="F21" s="11">
        <v>595.53791899999999</v>
      </c>
      <c r="G21" s="18">
        <v>0.5779756137121973</v>
      </c>
      <c r="H21" s="916">
        <v>1.778805233342462</v>
      </c>
    </row>
    <row r="22" spans="1:8" ht="13.7" customHeight="1">
      <c r="A22" s="7" t="s">
        <v>20</v>
      </c>
      <c r="B22" s="8">
        <v>136.90281999999999</v>
      </c>
      <c r="C22" s="19">
        <v>140.48105699999999</v>
      </c>
      <c r="D22" s="19">
        <v>148.471937</v>
      </c>
      <c r="E22" s="19">
        <v>152.22470000000001</v>
      </c>
      <c r="F22" s="11">
        <v>151.06741600000001</v>
      </c>
      <c r="G22" s="18">
        <v>0.14661246528370231</v>
      </c>
      <c r="H22" s="916">
        <v>-0.76024718721732221</v>
      </c>
    </row>
    <row r="23" spans="1:8" ht="13.7" customHeight="1">
      <c r="A23" s="7" t="s">
        <v>22</v>
      </c>
      <c r="B23" s="8">
        <v>1088.5257260000001</v>
      </c>
      <c r="C23" s="19">
        <v>1192.1228080000001</v>
      </c>
      <c r="D23" s="19">
        <v>1288.9344639999999</v>
      </c>
      <c r="E23" s="19">
        <v>1273.841267</v>
      </c>
      <c r="F23" s="11">
        <v>1324.862253</v>
      </c>
      <c r="G23" s="18">
        <v>1.2857923052953399</v>
      </c>
      <c r="H23" s="916">
        <v>4.0052860055443729</v>
      </c>
    </row>
    <row r="24" spans="1:8" ht="13.7" customHeight="1">
      <c r="A24" s="7" t="s">
        <v>23</v>
      </c>
      <c r="B24" s="8">
        <v>188.56558999999999</v>
      </c>
      <c r="C24" s="19">
        <v>183.973544</v>
      </c>
      <c r="D24" s="19">
        <v>193.68179599999999</v>
      </c>
      <c r="E24" s="19">
        <v>174.85570999999999</v>
      </c>
      <c r="F24" s="11">
        <v>171.90321800000001</v>
      </c>
      <c r="G24" s="18">
        <v>0.1668338232592905</v>
      </c>
      <c r="H24" s="916">
        <v>-1.688530503236052</v>
      </c>
    </row>
    <row r="25" spans="1:8" ht="13.7" customHeight="1">
      <c r="A25" s="7" t="s">
        <v>24</v>
      </c>
      <c r="B25" s="8">
        <v>1424.9691350000001</v>
      </c>
      <c r="C25" s="19">
        <v>1537.912202</v>
      </c>
      <c r="D25" s="19">
        <v>1548.099318</v>
      </c>
      <c r="E25" s="19">
        <v>1553.783891</v>
      </c>
      <c r="F25" s="11">
        <v>1536.4218860000001</v>
      </c>
      <c r="G25" s="18">
        <v>1.4911130830641561</v>
      </c>
      <c r="H25" s="916">
        <v>-1.1174015318710762</v>
      </c>
    </row>
    <row r="26" spans="1:8" ht="13.7" customHeight="1">
      <c r="A26" s="7" t="s">
        <v>25</v>
      </c>
      <c r="B26" s="8">
        <v>251.268148</v>
      </c>
      <c r="C26" s="19">
        <v>268.77308900000003</v>
      </c>
      <c r="D26" s="19">
        <v>306.146592</v>
      </c>
      <c r="E26" s="19">
        <v>304.24190599999997</v>
      </c>
      <c r="F26" s="11">
        <v>309.34129999999999</v>
      </c>
      <c r="G26" s="18">
        <v>0.30021888113228429</v>
      </c>
      <c r="H26" s="963">
        <v>1.6760984924936828</v>
      </c>
    </row>
    <row r="27" spans="1:8" ht="13.7" customHeight="1">
      <c r="A27" s="7" t="s">
        <v>26</v>
      </c>
      <c r="B27" s="8">
        <v>167.430305</v>
      </c>
      <c r="C27" s="19">
        <v>181.78910400000001</v>
      </c>
      <c r="D27" s="19">
        <v>179.89526699999999</v>
      </c>
      <c r="E27" s="19">
        <v>174.614709</v>
      </c>
      <c r="F27" s="11">
        <v>178.702406</v>
      </c>
      <c r="G27" s="18">
        <v>0.17343250443754907</v>
      </c>
      <c r="H27" s="916">
        <v>2.340980907856971</v>
      </c>
    </row>
    <row r="28" spans="1:8" ht="13.7" customHeight="1">
      <c r="A28" s="7" t="s">
        <v>27</v>
      </c>
      <c r="B28" s="8">
        <v>134.775657</v>
      </c>
      <c r="C28" s="19">
        <v>145.990883</v>
      </c>
      <c r="D28" s="19">
        <v>154.735671</v>
      </c>
      <c r="E28" s="19">
        <v>156.18301600000001</v>
      </c>
      <c r="F28" s="21">
        <v>158.56062299999999</v>
      </c>
      <c r="G28" s="18">
        <v>0.1538846989674445</v>
      </c>
      <c r="H28" s="916">
        <v>1.5223210954000255</v>
      </c>
    </row>
    <row r="29" spans="1:8" ht="13.7" customHeight="1">
      <c r="A29" s="7" t="s">
        <v>28</v>
      </c>
      <c r="B29" s="8">
        <v>1032.3778480000001</v>
      </c>
      <c r="C29" s="19">
        <v>1159.5800750000001</v>
      </c>
      <c r="D29" s="19">
        <v>1261.214549</v>
      </c>
      <c r="E29" s="19">
        <v>1245.699576</v>
      </c>
      <c r="F29" s="21">
        <v>1244.6249780000001</v>
      </c>
      <c r="G29" s="18">
        <v>1.2079212129917793</v>
      </c>
      <c r="H29" s="916">
        <v>-8.6264619552212096E-2</v>
      </c>
    </row>
    <row r="30" spans="1:8" ht="13.7" customHeight="1">
      <c r="A30" s="7" t="s">
        <v>83</v>
      </c>
      <c r="B30" s="22">
        <v>314.40096599999998</v>
      </c>
      <c r="C30" s="22">
        <v>375.30896300000001</v>
      </c>
      <c r="D30" s="22">
        <v>336.53967599999999</v>
      </c>
      <c r="E30" s="22">
        <v>350.42237999999998</v>
      </c>
      <c r="F30" s="21">
        <v>362.27982700000001</v>
      </c>
      <c r="G30" s="18">
        <v>0.35159626056636317</v>
      </c>
      <c r="H30" s="916">
        <v>3.3837584802660192</v>
      </c>
    </row>
    <row r="31" spans="1:8" ht="13.7" customHeight="1">
      <c r="A31" s="7" t="s">
        <v>30</v>
      </c>
      <c r="B31" s="8">
        <v>217.73285899999999</v>
      </c>
      <c r="C31" s="19">
        <v>234.808573</v>
      </c>
      <c r="D31" s="19">
        <v>224.245071</v>
      </c>
      <c r="E31" s="19">
        <v>228.70122599999999</v>
      </c>
      <c r="F31" s="21">
        <v>229.25880699999999</v>
      </c>
      <c r="G31" s="55">
        <v>0.2224980063355986</v>
      </c>
      <c r="H31" s="916">
        <v>0.24380324047759139</v>
      </c>
    </row>
    <row r="32" spans="1:8" ht="13.7" customHeight="1">
      <c r="A32" s="7" t="s">
        <v>31</v>
      </c>
      <c r="B32" s="8">
        <v>858.95085900000004</v>
      </c>
      <c r="C32" s="19">
        <v>852.89943800000003</v>
      </c>
      <c r="D32" s="19">
        <v>842.87992699999995</v>
      </c>
      <c r="E32" s="19">
        <v>871.56775000000005</v>
      </c>
      <c r="F32" s="11">
        <v>840.16606899999999</v>
      </c>
      <c r="G32" s="18">
        <v>0.81538972390847764</v>
      </c>
      <c r="H32" s="916">
        <v>-3.6028961603960297</v>
      </c>
    </row>
    <row r="33" spans="1:8" ht="13.7" customHeight="1">
      <c r="A33" s="7" t="s">
        <v>32</v>
      </c>
      <c r="B33" s="8">
        <v>660.51156500000002</v>
      </c>
      <c r="C33" s="19">
        <v>697.82154000000003</v>
      </c>
      <c r="D33" s="19">
        <v>724.22666500000003</v>
      </c>
      <c r="E33" s="19">
        <v>721.79926699999999</v>
      </c>
      <c r="F33" s="21">
        <v>743.03887599999996</v>
      </c>
      <c r="G33" s="18">
        <v>0.7211267942253754</v>
      </c>
      <c r="H33" s="916">
        <v>2.9425922096426804</v>
      </c>
    </row>
    <row r="34" spans="1:8" ht="13.7" customHeight="1">
      <c r="A34" s="7" t="s">
        <v>33</v>
      </c>
      <c r="B34" s="8">
        <v>203.122232</v>
      </c>
      <c r="C34" s="19">
        <v>212.02824899999999</v>
      </c>
      <c r="D34" s="19">
        <v>233.15596600000001</v>
      </c>
      <c r="E34" s="19">
        <v>212.40959000000001</v>
      </c>
      <c r="F34" s="11">
        <v>203.84344899999999</v>
      </c>
      <c r="G34" s="18">
        <v>0.19783214263638851</v>
      </c>
      <c r="H34" s="916">
        <v>-4.0328409842512407</v>
      </c>
    </row>
    <row r="35" spans="1:8" ht="13.7" customHeight="1">
      <c r="A35" s="7" t="s">
        <v>34</v>
      </c>
      <c r="B35" s="8">
        <v>1221.878031</v>
      </c>
      <c r="C35" s="19">
        <v>1256.4493560000001</v>
      </c>
      <c r="D35" s="19">
        <v>1376.1742710000001</v>
      </c>
      <c r="E35" s="19">
        <v>1396.4948059999999</v>
      </c>
      <c r="F35" s="11">
        <v>1405.571989</v>
      </c>
      <c r="G35" s="18">
        <v>1.364121925809646</v>
      </c>
      <c r="H35" s="916">
        <v>0.64999761982644788</v>
      </c>
    </row>
    <row r="36" spans="1:8" ht="13.7" customHeight="1">
      <c r="A36" s="7" t="s">
        <v>35</v>
      </c>
      <c r="B36" s="8">
        <v>192.46827400000001</v>
      </c>
      <c r="C36" s="19">
        <v>211.79639399999999</v>
      </c>
      <c r="D36" s="19">
        <v>215.76398</v>
      </c>
      <c r="E36" s="19">
        <v>211.20570799999999</v>
      </c>
      <c r="F36" s="11">
        <v>218.746206</v>
      </c>
      <c r="G36" s="18">
        <v>0.2122954200336398</v>
      </c>
      <c r="H36" s="916">
        <v>3.5702150625588347</v>
      </c>
    </row>
    <row r="37" spans="1:8" ht="13.7" customHeight="1">
      <c r="A37" s="7" t="s">
        <v>36</v>
      </c>
      <c r="B37" s="8">
        <v>218.62018399999999</v>
      </c>
      <c r="C37" s="19">
        <v>213.28877399999999</v>
      </c>
      <c r="D37" s="19">
        <v>224.69254000000001</v>
      </c>
      <c r="E37" s="19">
        <v>248.86480599999999</v>
      </c>
      <c r="F37" s="11">
        <v>258.69752699999998</v>
      </c>
      <c r="G37" s="18">
        <v>0.25106858381867825</v>
      </c>
      <c r="H37" s="916">
        <v>3.9510291382864215</v>
      </c>
    </row>
    <row r="38" spans="1:8" ht="13.7" customHeight="1">
      <c r="A38" s="7" t="s">
        <v>37</v>
      </c>
      <c r="B38" s="8">
        <v>3272.718046</v>
      </c>
      <c r="C38" s="19">
        <v>3496.750352</v>
      </c>
      <c r="D38" s="19">
        <v>3597.5271309999998</v>
      </c>
      <c r="E38" s="19">
        <v>3538.2021049999998</v>
      </c>
      <c r="F38" s="11">
        <v>3494.7430909999998</v>
      </c>
      <c r="G38" s="18">
        <v>3.3916837506818545</v>
      </c>
      <c r="H38" s="964">
        <v>-1.2282795812762148</v>
      </c>
    </row>
    <row r="39" spans="1:8" ht="13.7" customHeight="1">
      <c r="A39" s="7" t="s">
        <v>38</v>
      </c>
      <c r="B39" s="8">
        <v>268.48033400000003</v>
      </c>
      <c r="C39" s="19">
        <v>301.52512300000001</v>
      </c>
      <c r="D39" s="19">
        <v>282.27314999999999</v>
      </c>
      <c r="E39" s="19">
        <v>282.72376400000002</v>
      </c>
      <c r="F39" s="11">
        <v>269.89571699999999</v>
      </c>
      <c r="G39" s="18">
        <v>0.2619365412252927</v>
      </c>
      <c r="H39" s="916">
        <v>-4.5373076597834299</v>
      </c>
    </row>
    <row r="40" spans="1:8" ht="13.7" customHeight="1">
      <c r="A40" s="7" t="s">
        <v>39</v>
      </c>
      <c r="B40" s="8">
        <v>179.675681</v>
      </c>
      <c r="C40" s="19">
        <v>187.696347</v>
      </c>
      <c r="D40" s="19">
        <v>189.530562</v>
      </c>
      <c r="E40" s="19">
        <v>193.26601099999999</v>
      </c>
      <c r="F40" s="11">
        <v>193.80555200000001</v>
      </c>
      <c r="G40" s="18">
        <v>0.1880902613995116</v>
      </c>
      <c r="H40" s="916">
        <v>0.27917014337301982</v>
      </c>
    </row>
    <row r="41" spans="1:8" ht="13.7" customHeight="1">
      <c r="A41" s="7" t="s">
        <v>40</v>
      </c>
      <c r="B41" s="22">
        <v>921.34038399999997</v>
      </c>
      <c r="C41" s="22">
        <v>973.69870400000002</v>
      </c>
      <c r="D41" s="22">
        <v>1013.2848739999999</v>
      </c>
      <c r="E41" s="22">
        <v>1082.7288329999999</v>
      </c>
      <c r="F41" s="21">
        <v>1107.2674950000001</v>
      </c>
      <c r="G41" s="18">
        <v>1.0746143772688845</v>
      </c>
      <c r="H41" s="916">
        <v>2.2663718977547598</v>
      </c>
    </row>
    <row r="42" spans="1:8" ht="13.7" customHeight="1">
      <c r="A42" s="7" t="s">
        <v>149</v>
      </c>
      <c r="B42" s="22">
        <v>215.41096899999999</v>
      </c>
      <c r="C42" s="22">
        <v>233.22197</v>
      </c>
      <c r="D42" s="22">
        <v>165.059775</v>
      </c>
      <c r="E42" s="22">
        <v>165.622221</v>
      </c>
      <c r="F42" s="21">
        <v>169.29172299999999</v>
      </c>
      <c r="G42" s="18">
        <v>0.16429934077349709</v>
      </c>
      <c r="H42" s="916">
        <v>2.2155855523758428</v>
      </c>
    </row>
    <row r="43" spans="1:8" ht="13.7" customHeight="1">
      <c r="A43" s="7" t="s">
        <v>41</v>
      </c>
      <c r="B43" s="22">
        <v>1428.8477069999972</v>
      </c>
      <c r="C43" s="22">
        <v>1500.0234379999965</v>
      </c>
      <c r="D43" s="22">
        <v>1497.7426579999956</v>
      </c>
      <c r="E43" s="22">
        <v>1502.1247450000046</v>
      </c>
      <c r="F43" s="11">
        <v>1523.6912770000017</v>
      </c>
      <c r="G43" s="18">
        <v>1.4787578974160966</v>
      </c>
      <c r="H43" s="962">
        <v>1.435735086036205</v>
      </c>
    </row>
    <row r="44" spans="1:8" ht="13.7" customHeight="1">
      <c r="A44" s="12" t="s">
        <v>42</v>
      </c>
      <c r="B44" s="13">
        <v>17547.658930999998</v>
      </c>
      <c r="C44" s="13">
        <v>18567.982646</v>
      </c>
      <c r="D44" s="13">
        <v>19028.716618999999</v>
      </c>
      <c r="E44" s="13">
        <v>18922.903727000004</v>
      </c>
      <c r="F44" s="13">
        <v>18989.375164000001</v>
      </c>
      <c r="G44" s="14">
        <v>18.429381932309933</v>
      </c>
      <c r="H44" s="917">
        <v>0.35127503663801019</v>
      </c>
    </row>
    <row r="45" spans="1:8" ht="13.7" customHeight="1">
      <c r="A45" s="15" t="s">
        <v>43</v>
      </c>
      <c r="B45" s="16">
        <v>3415.5649600000002</v>
      </c>
      <c r="C45" s="17">
        <v>3472.8429599999999</v>
      </c>
      <c r="D45" s="17">
        <v>3644.6376839999998</v>
      </c>
      <c r="E45" s="17">
        <v>3642.8185109999999</v>
      </c>
      <c r="F45" s="9">
        <v>3663.2490480000001</v>
      </c>
      <c r="G45" s="24">
        <v>3.5552204975522685</v>
      </c>
      <c r="H45" s="916">
        <v>0.56084421824220687</v>
      </c>
    </row>
    <row r="46" spans="1:8" ht="13.7" customHeight="1">
      <c r="A46" s="7" t="s">
        <v>44</v>
      </c>
      <c r="B46" s="8">
        <v>857.40835500000003</v>
      </c>
      <c r="C46" s="19">
        <v>914.50748899999996</v>
      </c>
      <c r="D46" s="19">
        <v>986.85836300000005</v>
      </c>
      <c r="E46" s="19">
        <v>1053.8092469999999</v>
      </c>
      <c r="F46" s="11">
        <v>1095.8139369999999</v>
      </c>
      <c r="G46" s="10">
        <v>1.0634985826183034</v>
      </c>
      <c r="H46" s="916">
        <v>3.9859860899474464</v>
      </c>
    </row>
    <row r="47" spans="1:8" ht="13.7" customHeight="1">
      <c r="A47" s="7" t="s">
        <v>45</v>
      </c>
      <c r="B47" s="8">
        <v>1823.873957</v>
      </c>
      <c r="C47" s="19">
        <v>1897.15796</v>
      </c>
      <c r="D47" s="19">
        <v>1894.919298</v>
      </c>
      <c r="E47" s="19">
        <v>1886.32719</v>
      </c>
      <c r="F47" s="11">
        <v>1916.474948</v>
      </c>
      <c r="G47" s="10">
        <v>1.8599584491518355</v>
      </c>
      <c r="H47" s="916">
        <v>1.5982252792528628</v>
      </c>
    </row>
    <row r="48" spans="1:8" ht="13.7" customHeight="1">
      <c r="A48" s="7" t="s">
        <v>46</v>
      </c>
      <c r="B48" s="8">
        <v>709.68196399999999</v>
      </c>
      <c r="C48" s="19">
        <v>819.69795699999997</v>
      </c>
      <c r="D48" s="19">
        <v>963.710959</v>
      </c>
      <c r="E48" s="19">
        <v>1008.985962</v>
      </c>
      <c r="F48" s="11">
        <v>1004.238485</v>
      </c>
      <c r="G48" s="10">
        <v>0.97462367409938544</v>
      </c>
      <c r="H48" s="916">
        <v>-0.47051962849806728</v>
      </c>
    </row>
    <row r="49" spans="1:8" ht="13.7" customHeight="1">
      <c r="A49" s="7" t="s">
        <v>48</v>
      </c>
      <c r="B49" s="8">
        <v>482.97896300000002</v>
      </c>
      <c r="C49" s="19">
        <v>518.34795699999995</v>
      </c>
      <c r="D49" s="19">
        <v>536.96396000000004</v>
      </c>
      <c r="E49" s="19">
        <v>534.23195699999997</v>
      </c>
      <c r="F49" s="11">
        <v>532.370136</v>
      </c>
      <c r="G49" s="10">
        <v>0.51667063718346695</v>
      </c>
      <c r="H49" s="916">
        <v>-0.34850423596055613</v>
      </c>
    </row>
    <row r="50" spans="1:8" ht="13.7" customHeight="1">
      <c r="A50" s="7" t="s">
        <v>49</v>
      </c>
      <c r="B50" s="8">
        <v>275.50153699999998</v>
      </c>
      <c r="C50" s="19">
        <v>289.50133399999999</v>
      </c>
      <c r="D50" s="19">
        <v>324.65815300000003</v>
      </c>
      <c r="E50" s="19">
        <v>325.88363500000003</v>
      </c>
      <c r="F50" s="11">
        <v>330.07276899999999</v>
      </c>
      <c r="G50" s="10">
        <v>0.32033898286913171</v>
      </c>
      <c r="H50" s="916">
        <v>1.2854692749453278</v>
      </c>
    </row>
    <row r="51" spans="1:8" ht="13.7" customHeight="1">
      <c r="A51" s="7" t="s">
        <v>86</v>
      </c>
      <c r="B51" s="8">
        <v>181.36596</v>
      </c>
      <c r="C51" s="19">
        <v>239.267956</v>
      </c>
      <c r="D51" s="19">
        <v>267.335645</v>
      </c>
      <c r="E51" s="19">
        <v>267.58622100000002</v>
      </c>
      <c r="F51" s="11">
        <v>270.951211</v>
      </c>
      <c r="G51" s="10">
        <v>0.26296090889854501</v>
      </c>
      <c r="H51" s="916">
        <v>1.257534856400544</v>
      </c>
    </row>
    <row r="52" spans="1:8" ht="13.7" customHeight="1">
      <c r="A52" s="7" t="s">
        <v>50</v>
      </c>
      <c r="B52" s="8">
        <v>710.60584900000231</v>
      </c>
      <c r="C52" s="19">
        <v>689.05601000000115</v>
      </c>
      <c r="D52" s="19">
        <v>668.70025000000169</v>
      </c>
      <c r="E52" s="19">
        <v>665.46146100000078</v>
      </c>
      <c r="F52" s="11">
        <v>652.85514200000034</v>
      </c>
      <c r="G52" s="10">
        <v>0.63360256219489175</v>
      </c>
      <c r="H52" s="916">
        <v>-1.8943725127307465</v>
      </c>
    </row>
    <row r="53" spans="1:8" ht="13.7" customHeight="1">
      <c r="A53" s="12" t="s">
        <v>51</v>
      </c>
      <c r="B53" s="13">
        <v>8456.9815450000024</v>
      </c>
      <c r="C53" s="13">
        <v>8840.3796230000007</v>
      </c>
      <c r="D53" s="13">
        <v>9287.7843119999998</v>
      </c>
      <c r="E53" s="13">
        <v>9385.1041839999998</v>
      </c>
      <c r="F53" s="13">
        <v>9466.0256760000011</v>
      </c>
      <c r="G53" s="14">
        <v>9.1868742945678292</v>
      </c>
      <c r="H53" s="961">
        <v>0.86223328386656473</v>
      </c>
    </row>
    <row r="54" spans="1:8" ht="13.7" customHeight="1">
      <c r="A54" s="15" t="s">
        <v>52</v>
      </c>
      <c r="B54" s="16">
        <v>409.934954</v>
      </c>
      <c r="C54" s="17">
        <v>420.63495799999998</v>
      </c>
      <c r="D54" s="17">
        <v>437.02595100000002</v>
      </c>
      <c r="E54" s="17">
        <v>475.24496499999998</v>
      </c>
      <c r="F54" s="9">
        <v>498.92677900000001</v>
      </c>
      <c r="G54" s="24">
        <v>0.48421351871966167</v>
      </c>
      <c r="H54" s="916">
        <v>4.9830752020697533</v>
      </c>
    </row>
    <row r="55" spans="1:8" ht="13.7" customHeight="1">
      <c r="A55" s="7" t="s">
        <v>53</v>
      </c>
      <c r="B55" s="8">
        <v>751.71296099999995</v>
      </c>
      <c r="C55" s="19">
        <v>883.605952</v>
      </c>
      <c r="D55" s="19">
        <v>942.14295700000002</v>
      </c>
      <c r="E55" s="19">
        <v>1044.4359549999999</v>
      </c>
      <c r="F55" s="11">
        <v>1028.5587909999999</v>
      </c>
      <c r="G55" s="10">
        <v>0.99822677868359322</v>
      </c>
      <c r="H55" s="916">
        <v>-1.5201663562032341</v>
      </c>
    </row>
    <row r="56" spans="1:8" ht="13.7" customHeight="1">
      <c r="A56" s="7" t="s">
        <v>91</v>
      </c>
      <c r="B56" s="22">
        <v>426.55984699999999</v>
      </c>
      <c r="C56" s="22">
        <v>485.25230299999998</v>
      </c>
      <c r="D56" s="22">
        <v>509.483137</v>
      </c>
      <c r="E56" s="22">
        <v>473.155486</v>
      </c>
      <c r="F56" s="11">
        <v>481.91860100000002</v>
      </c>
      <c r="G56" s="10">
        <v>0.46770690880608484</v>
      </c>
      <c r="H56" s="964">
        <v>1.8520582048159984</v>
      </c>
    </row>
    <row r="57" spans="1:8" ht="13.7" customHeight="1">
      <c r="A57" s="7" t="s">
        <v>54</v>
      </c>
      <c r="B57" s="22">
        <v>531.00695700000006</v>
      </c>
      <c r="C57" s="22">
        <v>581.46296800000005</v>
      </c>
      <c r="D57" s="22">
        <v>605.13395300000002</v>
      </c>
      <c r="E57" s="22">
        <v>640.397963</v>
      </c>
      <c r="F57" s="21">
        <v>597.40352499999995</v>
      </c>
      <c r="G57" s="10">
        <v>0.57978620332940545</v>
      </c>
      <c r="H57" s="964">
        <v>-6.7137062395684177</v>
      </c>
    </row>
    <row r="58" spans="1:8" ht="13.7" customHeight="1">
      <c r="A58" s="7" t="s">
        <v>55</v>
      </c>
      <c r="B58" s="22">
        <v>1795.0778310000005</v>
      </c>
      <c r="C58" s="22">
        <v>2003.0826910000001</v>
      </c>
      <c r="D58" s="22">
        <v>1963.3580089999987</v>
      </c>
      <c r="E58" s="22">
        <v>1947.7220990000005</v>
      </c>
      <c r="F58" s="11">
        <v>1981.0565630000001</v>
      </c>
      <c r="G58" s="10">
        <v>1.9226355640311485</v>
      </c>
      <c r="H58" s="964">
        <v>1.7114589405292646</v>
      </c>
    </row>
    <row r="59" spans="1:8" ht="13.7" customHeight="1">
      <c r="A59" s="12" t="s">
        <v>56</v>
      </c>
      <c r="B59" s="13">
        <v>3914.2925500000006</v>
      </c>
      <c r="C59" s="13">
        <v>4374.0388720000001</v>
      </c>
      <c r="D59" s="13">
        <v>4457.144006999999</v>
      </c>
      <c r="E59" s="13">
        <v>4580.9564680000003</v>
      </c>
      <c r="F59" s="13">
        <v>4587.8642589999999</v>
      </c>
      <c r="G59" s="14">
        <v>4.4525689735698935</v>
      </c>
      <c r="H59" s="917">
        <v>0.15079363989274341</v>
      </c>
    </row>
    <row r="60" spans="1:8" ht="13.7" customHeight="1">
      <c r="A60" s="7" t="s">
        <v>57</v>
      </c>
      <c r="B60" s="22">
        <v>990.50950899999998</v>
      </c>
      <c r="C60" s="22">
        <v>1012.439012</v>
      </c>
      <c r="D60" s="22">
        <v>1064.4158890000001</v>
      </c>
      <c r="E60" s="22">
        <v>1122.5541350000001</v>
      </c>
      <c r="F60" s="21">
        <v>1151.4589350000001</v>
      </c>
      <c r="G60" s="10">
        <v>1.1175026197131508</v>
      </c>
      <c r="H60" s="916">
        <v>2.5749136811116902</v>
      </c>
    </row>
    <row r="61" spans="1:8" ht="13.7" customHeight="1">
      <c r="A61" s="7" t="s">
        <v>150</v>
      </c>
      <c r="B61" s="22">
        <v>157.063964</v>
      </c>
      <c r="C61" s="22">
        <v>218.59296699999999</v>
      </c>
      <c r="D61" s="22">
        <v>256.56706100000002</v>
      </c>
      <c r="E61" s="22">
        <v>263.32134000000002</v>
      </c>
      <c r="F61" s="21">
        <v>262.18717800000002</v>
      </c>
      <c r="G61" s="10">
        <v>0.25445532564320078</v>
      </c>
      <c r="H61" s="916">
        <v>-0.43071404695115278</v>
      </c>
    </row>
    <row r="62" spans="1:8" ht="13.7" customHeight="1">
      <c r="A62" s="7" t="s">
        <v>58</v>
      </c>
      <c r="B62" s="22">
        <v>14349.839959999999</v>
      </c>
      <c r="C62" s="22">
        <v>15162.444959</v>
      </c>
      <c r="D62" s="22">
        <v>15192.140959</v>
      </c>
      <c r="E62" s="22">
        <v>16478.431958000001</v>
      </c>
      <c r="F62" s="21">
        <v>16634.168788999999</v>
      </c>
      <c r="G62" s="10">
        <v>16.143630166418593</v>
      </c>
      <c r="H62" s="916">
        <v>0.94509496654133773</v>
      </c>
    </row>
    <row r="63" spans="1:8" ht="13.7" customHeight="1">
      <c r="A63" s="7" t="s">
        <v>59</v>
      </c>
      <c r="B63" s="22">
        <v>2448.3437349999999</v>
      </c>
      <c r="C63" s="22">
        <v>2555.5353089999999</v>
      </c>
      <c r="D63" s="22">
        <v>2526.902756</v>
      </c>
      <c r="E63" s="22">
        <v>2451.5727569999999</v>
      </c>
      <c r="F63" s="21">
        <v>2541.7527700000001</v>
      </c>
      <c r="G63" s="10">
        <v>2.466796941515033</v>
      </c>
      <c r="H63" s="916">
        <v>3.6784555034113708</v>
      </c>
    </row>
    <row r="64" spans="1:8" ht="13.7" customHeight="1">
      <c r="A64" s="7" t="s">
        <v>60</v>
      </c>
      <c r="B64" s="22">
        <v>399.15130299999998</v>
      </c>
      <c r="C64" s="22">
        <v>437.85622100000001</v>
      </c>
      <c r="D64" s="22">
        <v>474.69397600000002</v>
      </c>
      <c r="E64" s="22">
        <v>501.19142799999997</v>
      </c>
      <c r="F64" s="21">
        <v>508.31712299999998</v>
      </c>
      <c r="G64" s="10">
        <v>0.4933269431771371</v>
      </c>
      <c r="H64" s="916">
        <v>1.4217511716900333</v>
      </c>
    </row>
    <row r="65" spans="1:8" ht="13.7" customHeight="1">
      <c r="A65" s="7" t="s">
        <v>61</v>
      </c>
      <c r="B65" s="22">
        <v>285.47196100000002</v>
      </c>
      <c r="C65" s="22">
        <v>238.721901</v>
      </c>
      <c r="D65" s="22">
        <v>221.846958</v>
      </c>
      <c r="E65" s="22">
        <v>306.90994999999998</v>
      </c>
      <c r="F65" s="21">
        <v>345.53224799999998</v>
      </c>
      <c r="G65" s="10">
        <v>0.33534256463551088</v>
      </c>
      <c r="H65" s="916">
        <v>12.584244336164407</v>
      </c>
    </row>
    <row r="66" spans="1:8" ht="13.7" customHeight="1">
      <c r="A66" s="7" t="s">
        <v>62</v>
      </c>
      <c r="B66" s="22">
        <v>4641.2129599999998</v>
      </c>
      <c r="C66" s="22">
        <v>4837.6589569999996</v>
      </c>
      <c r="D66" s="22">
        <v>5302.370954</v>
      </c>
      <c r="E66" s="22">
        <v>5445.9959550000003</v>
      </c>
      <c r="F66" s="21">
        <v>5644.9656080000004</v>
      </c>
      <c r="G66" s="10">
        <v>5.4784965953915137</v>
      </c>
      <c r="H66" s="916">
        <v>3.653503503198996</v>
      </c>
    </row>
    <row r="67" spans="1:8" ht="13.7" customHeight="1">
      <c r="A67" s="7" t="s">
        <v>63</v>
      </c>
      <c r="B67" s="22">
        <v>1657.7559630000001</v>
      </c>
      <c r="C67" s="22">
        <v>1690.532962</v>
      </c>
      <c r="D67" s="22">
        <v>1834.033966</v>
      </c>
      <c r="E67" s="22">
        <v>1852.6279629999999</v>
      </c>
      <c r="F67" s="21">
        <v>1874.1830299999999</v>
      </c>
      <c r="G67" s="10">
        <v>1.8189137121480847</v>
      </c>
      <c r="H67" s="916">
        <v>1.1634860009937187</v>
      </c>
    </row>
    <row r="68" spans="1:8" ht="13.7" customHeight="1">
      <c r="A68" s="7" t="s">
        <v>64</v>
      </c>
      <c r="B68" s="22">
        <v>3334.5544</v>
      </c>
      <c r="C68" s="22">
        <v>3393.760158</v>
      </c>
      <c r="D68" s="22">
        <v>3335.4736480000001</v>
      </c>
      <c r="E68" s="22">
        <v>3288.9327349999999</v>
      </c>
      <c r="F68" s="21">
        <v>3144.3290390000002</v>
      </c>
      <c r="G68" s="10">
        <v>3.0516033455614582</v>
      </c>
      <c r="H68" s="916">
        <v>-4.3966753853358913</v>
      </c>
    </row>
    <row r="69" spans="1:8" ht="13.7" customHeight="1">
      <c r="A69" s="7" t="s">
        <v>65</v>
      </c>
      <c r="B69" s="22">
        <v>603.66174799999999</v>
      </c>
      <c r="C69" s="22">
        <v>577.90148999999997</v>
      </c>
      <c r="D69" s="22">
        <v>678.26348599999994</v>
      </c>
      <c r="E69" s="22">
        <v>727.42851299999995</v>
      </c>
      <c r="F69" s="21">
        <v>775.43071699999996</v>
      </c>
      <c r="G69" s="10">
        <v>0.75256340570542946</v>
      </c>
      <c r="H69" s="916">
        <v>6.5988895323931374</v>
      </c>
    </row>
    <row r="70" spans="1:8" ht="13.7" customHeight="1">
      <c r="A70" s="7" t="s">
        <v>67</v>
      </c>
      <c r="B70" s="22">
        <v>515.61395400000004</v>
      </c>
      <c r="C70" s="22">
        <v>594.03195700000003</v>
      </c>
      <c r="D70" s="22">
        <v>473.48096099999998</v>
      </c>
      <c r="E70" s="22">
        <v>463.65295200000003</v>
      </c>
      <c r="F70" s="21">
        <v>479.69545199999999</v>
      </c>
      <c r="G70" s="10">
        <v>0.46554932006714067</v>
      </c>
      <c r="H70" s="916">
        <v>3.46002326326178</v>
      </c>
    </row>
    <row r="71" spans="1:8" ht="13.7" customHeight="1">
      <c r="A71" s="7" t="s">
        <v>68</v>
      </c>
      <c r="B71" s="22">
        <v>1247.2619529999999</v>
      </c>
      <c r="C71" s="22">
        <v>1257.9229620000001</v>
      </c>
      <c r="D71" s="22">
        <v>1277.4239520000001</v>
      </c>
      <c r="E71" s="22">
        <v>1382.232953</v>
      </c>
      <c r="F71" s="21">
        <v>1458.455099</v>
      </c>
      <c r="G71" s="10">
        <v>1.4154455224810101</v>
      </c>
      <c r="H71" s="916">
        <v>5.5144211281150213</v>
      </c>
    </row>
    <row r="72" spans="1:8" ht="13.7" customHeight="1">
      <c r="A72" s="7" t="s">
        <v>69</v>
      </c>
      <c r="B72" s="22">
        <v>1369.554954</v>
      </c>
      <c r="C72" s="22">
        <v>1361.4779599999999</v>
      </c>
      <c r="D72" s="22">
        <v>1422.387952</v>
      </c>
      <c r="E72" s="22">
        <v>1434.1509590000001</v>
      </c>
      <c r="F72" s="21">
        <v>1464.7783380000001</v>
      </c>
      <c r="G72" s="10">
        <v>1.4215822903090112</v>
      </c>
      <c r="H72" s="916">
        <v>2.1355756733834941</v>
      </c>
    </row>
    <row r="73" spans="1:8" ht="13.7" customHeight="1">
      <c r="A73" s="7" t="s">
        <v>70</v>
      </c>
      <c r="B73" s="22">
        <v>1018.5599580000001</v>
      </c>
      <c r="C73" s="22">
        <v>1075.4229600000001</v>
      </c>
      <c r="D73" s="22">
        <v>989.08196199999998</v>
      </c>
      <c r="E73" s="22">
        <v>933.13595599999996</v>
      </c>
      <c r="F73" s="21">
        <v>925.92809499999998</v>
      </c>
      <c r="G73" s="10">
        <v>0.89862264330643027</v>
      </c>
      <c r="H73" s="916">
        <v>-0.77243417249693858</v>
      </c>
    </row>
    <row r="74" spans="1:8" ht="13.7" customHeight="1">
      <c r="A74" s="7" t="s">
        <v>71</v>
      </c>
      <c r="B74" s="22">
        <v>452.05795599999999</v>
      </c>
      <c r="C74" s="22">
        <v>433.08995800000002</v>
      </c>
      <c r="D74" s="22">
        <v>528.67791399999999</v>
      </c>
      <c r="E74" s="22">
        <v>577.47765000000004</v>
      </c>
      <c r="F74" s="21">
        <v>658.46944599999995</v>
      </c>
      <c r="G74" s="10">
        <v>0.63905130138754529</v>
      </c>
      <c r="H74" s="916">
        <v>14.025096209351107</v>
      </c>
    </row>
    <row r="75" spans="1:8" ht="13.7" customHeight="1">
      <c r="A75" s="28" t="s">
        <v>72</v>
      </c>
      <c r="B75" s="29">
        <v>763.0368370000142</v>
      </c>
      <c r="C75" s="29">
        <v>756.64618199999677</v>
      </c>
      <c r="D75" s="29">
        <v>746.41308300001401</v>
      </c>
      <c r="E75" s="29">
        <v>740.3290589999815</v>
      </c>
      <c r="F75" s="30">
        <v>753.46954200000619</v>
      </c>
      <c r="G75" s="31">
        <v>0.73124986177563922</v>
      </c>
      <c r="H75" s="965">
        <v>1.7749516705145352</v>
      </c>
    </row>
    <row r="76" spans="1:8" ht="13.7" customHeight="1">
      <c r="A76" s="32" t="s">
        <v>73</v>
      </c>
      <c r="B76" s="33">
        <v>34233.651115000008</v>
      </c>
      <c r="C76" s="33">
        <v>35604.035915</v>
      </c>
      <c r="D76" s="33">
        <v>36324.175477000012</v>
      </c>
      <c r="E76" s="33">
        <v>37969.946262999976</v>
      </c>
      <c r="F76" s="33">
        <v>38623.121409000007</v>
      </c>
      <c r="G76" s="34">
        <v>37.484132559235888</v>
      </c>
      <c r="H76" s="966">
        <v>1.7202424819771744</v>
      </c>
    </row>
    <row r="77" spans="1:8" ht="13.7" customHeight="1">
      <c r="A77" s="35" t="s">
        <v>74</v>
      </c>
      <c r="B77" s="36">
        <v>91697.222754000017</v>
      </c>
      <c r="C77" s="36">
        <v>97362.474012999999</v>
      </c>
      <c r="D77" s="36">
        <v>100025.89046800001</v>
      </c>
      <c r="E77" s="36">
        <v>102185.61850899998</v>
      </c>
      <c r="F77" s="36">
        <v>103038.58932300002</v>
      </c>
      <c r="G77" s="37">
        <v>100</v>
      </c>
      <c r="H77" s="967">
        <v>0.83472686905048388</v>
      </c>
    </row>
    <row r="78" spans="1:8" ht="13.7" customHeight="1">
      <c r="A78" s="15" t="s">
        <v>75</v>
      </c>
      <c r="B78" s="27"/>
      <c r="C78" s="27"/>
      <c r="D78" s="27"/>
      <c r="E78" s="27"/>
      <c r="F78" s="27"/>
      <c r="G78" s="38"/>
      <c r="H78" s="24"/>
    </row>
    <row r="79" spans="1:8" ht="13.7" customHeight="1">
      <c r="A79" s="39" t="s">
        <v>76</v>
      </c>
      <c r="B79" s="40">
        <v>41759.651654000001</v>
      </c>
      <c r="C79" s="40">
        <v>44438.173295000001</v>
      </c>
      <c r="D79" s="40">
        <v>45586.400451000001</v>
      </c>
      <c r="E79" s="40">
        <v>45682.743059</v>
      </c>
      <c r="F79" s="40">
        <v>45666.103200999998</v>
      </c>
      <c r="G79" s="41">
        <v>44.319418094756976</v>
      </c>
      <c r="H79" s="972">
        <v>-3.6424822341585283E-2</v>
      </c>
    </row>
    <row r="80" spans="1:8" ht="13.7" customHeight="1">
      <c r="A80" s="42" t="s">
        <v>77</v>
      </c>
      <c r="B80" s="43">
        <v>49937.572539000008</v>
      </c>
      <c r="C80" s="43">
        <v>52924.30208500001</v>
      </c>
      <c r="D80" s="43">
        <v>54439.491383</v>
      </c>
      <c r="E80" s="43">
        <v>56502.876824999992</v>
      </c>
      <c r="F80" s="43">
        <v>57372.487475999995</v>
      </c>
      <c r="G80" s="44">
        <v>55.680583219313782</v>
      </c>
      <c r="H80" s="44">
        <v>1.5390555310897724</v>
      </c>
    </row>
    <row r="81" spans="1:8" ht="13.7" customHeight="1">
      <c r="A81" s="45" t="s">
        <v>78</v>
      </c>
      <c r="B81" s="46"/>
      <c r="C81" s="46"/>
      <c r="D81" s="46"/>
      <c r="E81" s="46"/>
      <c r="H81" s="4" t="s">
        <v>79</v>
      </c>
    </row>
    <row r="82" spans="1:8" ht="13.7" customHeight="1">
      <c r="A82" s="45" t="s">
        <v>97</v>
      </c>
      <c r="B82" s="46"/>
      <c r="F82" s="46"/>
    </row>
    <row r="84" spans="1:8" ht="13.7" customHeight="1">
      <c r="B84" s="46"/>
      <c r="C84" s="46"/>
      <c r="D84" s="46"/>
      <c r="E84" s="46"/>
      <c r="F84" s="46"/>
      <c r="G84" s="46"/>
      <c r="H84" s="46"/>
    </row>
    <row r="85" spans="1:8" ht="13.7" customHeight="1">
      <c r="B85" s="46"/>
      <c r="C85" s="46"/>
      <c r="D85" s="46"/>
      <c r="E85" s="46"/>
      <c r="F85" s="46"/>
      <c r="G85" s="46"/>
      <c r="H85" s="46"/>
    </row>
  </sheetData>
  <mergeCells count="8">
    <mergeCell ref="G3:G4"/>
    <mergeCell ref="H3:H4"/>
    <mergeCell ref="A1:E2"/>
    <mergeCell ref="B3:B4"/>
    <mergeCell ref="C3:C4"/>
    <mergeCell ref="D3:D4"/>
    <mergeCell ref="E3:E4"/>
    <mergeCell ref="F3:F4"/>
  </mergeCells>
  <conditionalFormatting sqref="G31">
    <cfRule type="cellIs" dxfId="219" priority="18" operator="between">
      <formula>0.00001</formula>
      <formula>0.099</formula>
    </cfRule>
  </conditionalFormatting>
  <conditionalFormatting sqref="H5:H7">
    <cfRule type="cellIs" dxfId="218" priority="16" operator="between">
      <formula>0.00001</formula>
      <formula>0.099</formula>
    </cfRule>
  </conditionalFormatting>
  <conditionalFormatting sqref="H9:H10">
    <cfRule type="cellIs" dxfId="217" priority="15" operator="between">
      <formula>0.00001</formula>
      <formula>0.099</formula>
    </cfRule>
  </conditionalFormatting>
  <conditionalFormatting sqref="H12:H17">
    <cfRule type="cellIs" dxfId="216" priority="17" operator="between">
      <formula>0.00001</formula>
      <formula>0.099</formula>
    </cfRule>
  </conditionalFormatting>
  <conditionalFormatting sqref="H19:H25">
    <cfRule type="cellIs" dxfId="215" priority="29" operator="between">
      <formula>0.00001</formula>
      <formula>0.099</formula>
    </cfRule>
  </conditionalFormatting>
  <conditionalFormatting sqref="H26">
    <cfRule type="cellIs" dxfId="214" priority="19" operator="equal">
      <formula>0</formula>
    </cfRule>
    <cfRule type="cellIs" dxfId="213" priority="20" operator="between">
      <formula>-0.000001</formula>
      <formula>-0.049</formula>
    </cfRule>
    <cfRule type="cellIs" dxfId="212" priority="21" operator="between">
      <formula>0.000001</formula>
      <formula>0.049</formula>
    </cfRule>
  </conditionalFormatting>
  <conditionalFormatting sqref="H27:H37">
    <cfRule type="cellIs" dxfId="211" priority="13" operator="between">
      <formula>0.00001</formula>
      <formula>0.099</formula>
    </cfRule>
  </conditionalFormatting>
  <conditionalFormatting sqref="H39:H42">
    <cfRule type="cellIs" dxfId="210" priority="12" operator="between">
      <formula>0.00001</formula>
      <formula>0.099</formula>
    </cfRule>
  </conditionalFormatting>
  <conditionalFormatting sqref="H44:H52">
    <cfRule type="cellIs" dxfId="209" priority="7" operator="between">
      <formula>0.00001</formula>
      <formula>0.099</formula>
    </cfRule>
  </conditionalFormatting>
  <conditionalFormatting sqref="H54:H55">
    <cfRule type="cellIs" dxfId="208" priority="4" operator="between">
      <formula>0.00001</formula>
      <formula>0.099</formula>
    </cfRule>
  </conditionalFormatting>
  <conditionalFormatting sqref="H59">
    <cfRule type="cellIs" dxfId="207" priority="5" operator="between">
      <formula>0.00001</formula>
      <formula>0.099</formula>
    </cfRule>
  </conditionalFormatting>
  <conditionalFormatting sqref="H64">
    <cfRule type="cellIs" dxfId="206" priority="23" operator="between">
      <formula>0.00001</formula>
      <formula>0.099</formula>
    </cfRule>
  </conditionalFormatting>
  <conditionalFormatting sqref="H69">
    <cfRule type="cellIs" dxfId="205" priority="22" operator="between">
      <formula>0.00001</formula>
      <formula>0.099</formula>
    </cfRule>
  </conditionalFormatting>
  <conditionalFormatting sqref="H72">
    <cfRule type="cellIs" dxfId="204" priority="6" operator="between">
      <formula>0.00001</formula>
      <formula>0.099</formula>
    </cfRule>
  </conditionalFormatting>
  <conditionalFormatting sqref="H76">
    <cfRule type="cellIs" dxfId="203" priority="32" operator="between">
      <formula>0.00001</formula>
      <formula>0.099</formula>
    </cfRule>
  </conditionalFormatting>
  <conditionalFormatting sqref="H79">
    <cfRule type="cellIs" dxfId="202" priority="1" operator="equal">
      <formula>0</formula>
    </cfRule>
    <cfRule type="cellIs" dxfId="201" priority="2" operator="between">
      <formula>-0.000001</formula>
      <formula>-0.049</formula>
    </cfRule>
    <cfRule type="cellIs" dxfId="200" priority="3" operator="between">
      <formula>0.000001</formula>
      <formula>0.049</formula>
    </cfRule>
  </conditionalFormatting>
  <hyperlinks>
    <hyperlink ref="H1" location="INDICE!A1" display="Contents" xr:uid="{00000000-0004-0000-0100-000000000000}"/>
  </hyperlinks>
  <printOptions horizontalCentered="1"/>
  <pageMargins left="0.70866141732283472" right="0.70866141732283472" top="0.74803149606299213" bottom="0.74803149606299213" header="0.31496062992125984" footer="0.31496062992125984"/>
  <pageSetup paperSize="9" scale="69" orientation="portrait" r:id="rId1"/>
  <colBreaks count="1" manualBreakCount="1">
    <brk id="8"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93C3A-F7BA-4C93-8E9C-35FBE5FAC9B1}">
  <sheetPr>
    <pageSetUpPr fitToPage="1"/>
  </sheetPr>
  <dimension ref="A1:U10"/>
  <sheetViews>
    <sheetView workbookViewId="0">
      <selection sqref="A1:C2"/>
    </sheetView>
  </sheetViews>
  <sheetFormatPr baseColWidth="10" defaultColWidth="11.42578125" defaultRowHeight="13.7" customHeight="1"/>
  <cols>
    <col min="1" max="1" width="32.42578125" style="243" customWidth="1"/>
    <col min="2" max="6" width="9.7109375" style="243" customWidth="1"/>
    <col min="7" max="7" width="14.85546875" style="243" customWidth="1"/>
    <col min="8" max="8" width="7.7109375" style="243" bestFit="1" customWidth="1"/>
    <col min="9" max="20" width="9.7109375" style="243" customWidth="1"/>
    <col min="21" max="16384" width="11.42578125" style="243"/>
  </cols>
  <sheetData>
    <row r="1" spans="1:21" ht="13.7" customHeight="1">
      <c r="A1" s="1012" t="s">
        <v>710</v>
      </c>
      <c r="B1" s="1012"/>
      <c r="C1" s="1012"/>
      <c r="D1" s="247"/>
      <c r="E1" s="247"/>
      <c r="F1" s="247"/>
      <c r="G1" s="247"/>
      <c r="H1" s="775" t="s">
        <v>215</v>
      </c>
    </row>
    <row r="2" spans="1:21" ht="13.7" customHeight="1">
      <c r="A2" s="1013"/>
      <c r="B2" s="1013"/>
      <c r="C2" s="1013"/>
      <c r="D2" s="249"/>
      <c r="E2" s="249"/>
      <c r="F2" s="249"/>
      <c r="G2" s="249"/>
      <c r="T2" s="250" t="s">
        <v>340</v>
      </c>
    </row>
    <row r="3" spans="1:21" ht="13.7" customHeight="1">
      <c r="A3" s="251"/>
      <c r="B3" s="1023" t="s">
        <v>375</v>
      </c>
      <c r="C3" s="1023"/>
      <c r="D3" s="1023"/>
      <c r="E3" s="1023"/>
      <c r="F3" s="1023"/>
      <c r="G3" s="1023"/>
      <c r="H3" s="1024"/>
      <c r="I3" s="1025" t="s">
        <v>888</v>
      </c>
      <c r="J3" s="1023"/>
      <c r="K3" s="1023"/>
      <c r="L3" s="1023"/>
      <c r="M3" s="1023"/>
      <c r="N3" s="1023"/>
      <c r="O3" s="1023"/>
      <c r="P3" s="1023"/>
      <c r="Q3" s="1023"/>
      <c r="R3" s="1023"/>
      <c r="S3" s="1023"/>
      <c r="T3" s="1023"/>
    </row>
    <row r="4" spans="1:21" ht="13.7" customHeight="1">
      <c r="A4" s="252"/>
      <c r="B4" s="294">
        <v>2020</v>
      </c>
      <c r="C4" s="294">
        <v>2021</v>
      </c>
      <c r="D4" s="294">
        <v>2022</v>
      </c>
      <c r="E4" s="294">
        <v>2023</v>
      </c>
      <c r="F4" s="294">
        <v>2024</v>
      </c>
      <c r="G4" s="716" t="s">
        <v>329</v>
      </c>
      <c r="H4" s="295" t="s">
        <v>158</v>
      </c>
      <c r="I4" s="729" t="s">
        <v>159</v>
      </c>
      <c r="J4" s="687" t="s">
        <v>160</v>
      </c>
      <c r="K4" s="687" t="s">
        <v>161</v>
      </c>
      <c r="L4" s="687" t="s">
        <v>162</v>
      </c>
      <c r="M4" s="687" t="s">
        <v>161</v>
      </c>
      <c r="N4" s="687" t="s">
        <v>163</v>
      </c>
      <c r="O4" s="687" t="s">
        <v>163</v>
      </c>
      <c r="P4" s="687" t="s">
        <v>162</v>
      </c>
      <c r="Q4" s="687" t="s">
        <v>164</v>
      </c>
      <c r="R4" s="687" t="s">
        <v>165</v>
      </c>
      <c r="S4" s="687" t="s">
        <v>166</v>
      </c>
      <c r="T4" s="687" t="s">
        <v>167</v>
      </c>
    </row>
    <row r="5" spans="1:21" ht="13.7" customHeight="1">
      <c r="A5" s="287" t="s">
        <v>342</v>
      </c>
      <c r="B5" s="27">
        <v>784.95516000000021</v>
      </c>
      <c r="C5" s="27">
        <v>810.58046999999988</v>
      </c>
      <c r="D5" s="27">
        <v>750.5055000000001</v>
      </c>
      <c r="E5" s="27">
        <v>719.03569999999991</v>
      </c>
      <c r="F5" s="296">
        <v>707.54815999999994</v>
      </c>
      <c r="G5" s="297">
        <v>33.109275770109463</v>
      </c>
      <c r="H5" s="298">
        <v>-1.5976313832539841</v>
      </c>
      <c r="I5" s="299">
        <v>89.103110000000044</v>
      </c>
      <c r="J5" s="27">
        <v>69.54289999999996</v>
      </c>
      <c r="K5" s="27">
        <v>67.591030000000032</v>
      </c>
      <c r="L5" s="27">
        <v>60.265419999999999</v>
      </c>
      <c r="M5" s="27">
        <v>53.101550000000017</v>
      </c>
      <c r="N5" s="27">
        <v>41.49875999999999</v>
      </c>
      <c r="O5" s="27">
        <v>44.805500000000009</v>
      </c>
      <c r="P5" s="27">
        <v>41.637729999999998</v>
      </c>
      <c r="Q5" s="27">
        <v>43.683880000000016</v>
      </c>
      <c r="R5" s="27">
        <v>53.260959999999997</v>
      </c>
      <c r="S5" s="27">
        <v>59.160969999999992</v>
      </c>
      <c r="T5" s="27">
        <v>83.896350000000012</v>
      </c>
      <c r="U5" s="22"/>
    </row>
    <row r="6" spans="1:21" ht="13.7" customHeight="1">
      <c r="A6" s="243" t="s">
        <v>343</v>
      </c>
      <c r="B6" s="22">
        <v>424.49372999999991</v>
      </c>
      <c r="C6" s="22">
        <v>474.47570000000002</v>
      </c>
      <c r="D6" s="22">
        <v>518.47449999999992</v>
      </c>
      <c r="E6" s="22">
        <v>480.44071000000002</v>
      </c>
      <c r="F6" s="21">
        <v>468.7244</v>
      </c>
      <c r="G6" s="253">
        <v>21.933666564519225</v>
      </c>
      <c r="H6" s="300">
        <v>-2.4386588721842539</v>
      </c>
      <c r="I6" s="301">
        <v>64.121980000000008</v>
      </c>
      <c r="J6" s="22">
        <v>49.355789999999999</v>
      </c>
      <c r="K6" s="22">
        <v>47.255370000000013</v>
      </c>
      <c r="L6" s="22">
        <v>38.289120000000004</v>
      </c>
      <c r="M6" s="22">
        <v>32.283529999999985</v>
      </c>
      <c r="N6" s="22">
        <v>23.677649999999993</v>
      </c>
      <c r="O6" s="22">
        <v>26.058180000000007</v>
      </c>
      <c r="P6" s="22">
        <v>22.474430000000016</v>
      </c>
      <c r="Q6" s="22">
        <v>29.036420000000007</v>
      </c>
      <c r="R6" s="22">
        <v>36.608449999999998</v>
      </c>
      <c r="S6" s="22">
        <v>40.876480000000008</v>
      </c>
      <c r="T6" s="22">
        <v>58.687000000000005</v>
      </c>
      <c r="U6" s="22"/>
    </row>
    <row r="7" spans="1:21" ht="13.7" customHeight="1">
      <c r="A7" s="243" t="s">
        <v>344</v>
      </c>
      <c r="B7" s="22">
        <v>65.964549999999988</v>
      </c>
      <c r="C7" s="22">
        <v>86.862940000000009</v>
      </c>
      <c r="D7" s="22">
        <v>106.79426999999998</v>
      </c>
      <c r="E7" s="22">
        <v>113.07620000000001</v>
      </c>
      <c r="F7" s="21">
        <v>123.12582</v>
      </c>
      <c r="G7" s="253">
        <v>5.761596113543507</v>
      </c>
      <c r="H7" s="300">
        <v>8.8874758790974475</v>
      </c>
      <c r="I7" s="301">
        <v>9.3333200000000005</v>
      </c>
      <c r="J7" s="22">
        <v>9.1694200000000023</v>
      </c>
      <c r="K7" s="22">
        <v>9.3886899999999969</v>
      </c>
      <c r="L7" s="22">
        <v>10.412980000000001</v>
      </c>
      <c r="M7" s="22">
        <v>10.856870000000001</v>
      </c>
      <c r="N7" s="22">
        <v>10.055779999999999</v>
      </c>
      <c r="O7" s="22">
        <v>11.850640000000002</v>
      </c>
      <c r="P7" s="22">
        <v>10.468169999999995</v>
      </c>
      <c r="Q7" s="22">
        <v>10.496100000000002</v>
      </c>
      <c r="R7" s="22">
        <v>11.132320000000005</v>
      </c>
      <c r="S7" s="22">
        <v>9.7188599999999923</v>
      </c>
      <c r="T7" s="22">
        <v>10.242669999999997</v>
      </c>
      <c r="U7" s="22"/>
    </row>
    <row r="8" spans="1:21" ht="13.7" customHeight="1">
      <c r="A8" s="252" t="s">
        <v>345</v>
      </c>
      <c r="B8" s="19">
        <v>816.96065999999996</v>
      </c>
      <c r="C8" s="19">
        <v>432.76943999999997</v>
      </c>
      <c r="D8" s="19">
        <v>619.46984999999995</v>
      </c>
      <c r="E8" s="19">
        <v>784.22957999999994</v>
      </c>
      <c r="F8" s="11">
        <v>837.61049000000003</v>
      </c>
      <c r="G8" s="730">
        <v>39.195461551827819</v>
      </c>
      <c r="H8" s="731">
        <v>6.8067962955439762</v>
      </c>
      <c r="I8" s="303">
        <v>40.631929999999997</v>
      </c>
      <c r="J8" s="303">
        <v>53.743880000000004</v>
      </c>
      <c r="K8" s="303">
        <v>109.40668000000001</v>
      </c>
      <c r="L8" s="303">
        <v>93.048750000000013</v>
      </c>
      <c r="M8" s="303">
        <v>71.648139999999998</v>
      </c>
      <c r="N8" s="303">
        <v>101.17458000000001</v>
      </c>
      <c r="O8" s="303">
        <v>90.777929999999998</v>
      </c>
      <c r="P8" s="303">
        <v>76.725880000000004</v>
      </c>
      <c r="Q8" s="303">
        <v>58.725010000000012</v>
      </c>
      <c r="R8" s="303">
        <v>38.575319999999998</v>
      </c>
      <c r="S8" s="303">
        <v>29.691130000000001</v>
      </c>
      <c r="T8" s="303">
        <v>73.461259999999996</v>
      </c>
      <c r="U8" s="22"/>
    </row>
    <row r="9" spans="1:21" ht="13.7" customHeight="1">
      <c r="A9" s="256" t="s">
        <v>112</v>
      </c>
      <c r="B9" s="36">
        <v>2092.3741</v>
      </c>
      <c r="C9" s="36">
        <v>1804.6885499999999</v>
      </c>
      <c r="D9" s="36">
        <v>1995.2441199999998</v>
      </c>
      <c r="E9" s="36">
        <v>2096.7821899999999</v>
      </c>
      <c r="F9" s="36">
        <v>2137.0088699999997</v>
      </c>
      <c r="G9" s="257">
        <v>100</v>
      </c>
      <c r="H9" s="304">
        <v>1.9184958834469956</v>
      </c>
      <c r="I9" s="305">
        <v>203.19034000000005</v>
      </c>
      <c r="J9" s="36">
        <v>181.81198999999998</v>
      </c>
      <c r="K9" s="36">
        <v>233.64177000000007</v>
      </c>
      <c r="L9" s="36">
        <v>202.01627000000002</v>
      </c>
      <c r="M9" s="36">
        <v>167.89008999999999</v>
      </c>
      <c r="N9" s="36">
        <v>176.40676999999999</v>
      </c>
      <c r="O9" s="36">
        <v>173.49225000000001</v>
      </c>
      <c r="P9" s="36">
        <v>151.30621000000002</v>
      </c>
      <c r="Q9" s="36">
        <v>141.94141000000002</v>
      </c>
      <c r="R9" s="36">
        <v>139.57704999999999</v>
      </c>
      <c r="S9" s="36">
        <v>139.44744</v>
      </c>
      <c r="T9" s="36">
        <v>226.28728000000001</v>
      </c>
      <c r="U9" s="22"/>
    </row>
    <row r="10" spans="1:21" ht="13.7" customHeight="1">
      <c r="A10" s="259" t="s">
        <v>889</v>
      </c>
      <c r="B10" s="22"/>
      <c r="C10" s="22"/>
      <c r="D10" s="22"/>
      <c r="E10" s="22"/>
      <c r="F10" s="832"/>
      <c r="T10" s="250" t="s">
        <v>369</v>
      </c>
    </row>
  </sheetData>
  <mergeCells count="3">
    <mergeCell ref="A1:C2"/>
    <mergeCell ref="B3:H3"/>
    <mergeCell ref="I3:T3"/>
  </mergeCells>
  <conditionalFormatting sqref="B8:E8">
    <cfRule type="cellIs" dxfId="154" priority="1" operator="between">
      <formula>0.00001</formula>
      <formula>0.499</formula>
    </cfRule>
  </conditionalFormatting>
  <conditionalFormatting sqref="B15:F19 B26:F40">
    <cfRule type="cellIs" dxfId="153" priority="3" operator="equal">
      <formula>0</formula>
    </cfRule>
    <cfRule type="expression" dxfId="152" priority="4">
      <formula>IF($B15="total",TRUE,FALSE)</formula>
    </cfRule>
    <cfRule type="cellIs" dxfId="151" priority="7" operator="between">
      <formula>0.0000000000001</formula>
      <formula>0.499999999999</formula>
    </cfRule>
    <cfRule type="cellIs" dxfId="150" priority="8" operator="between">
      <formula>-0.0000000000000001</formula>
      <formula>-0.49999999999999</formula>
    </cfRule>
  </conditionalFormatting>
  <conditionalFormatting sqref="F15:F19 F26:F40">
    <cfRule type="expression" dxfId="149" priority="5">
      <formula>IF(AND($A15&gt;0,ISEVEN($A15)),TRUE,FALSE)</formula>
    </cfRule>
    <cfRule type="expression" dxfId="148" priority="6">
      <formula>IF(AND($A15&gt;0,ISODD($A15)),TRUE,FALSE)</formula>
    </cfRule>
  </conditionalFormatting>
  <conditionalFormatting sqref="I8:T8">
    <cfRule type="cellIs" dxfId="147" priority="2" operator="between">
      <formula>0.000001</formula>
      <formula>0.49999</formula>
    </cfRule>
  </conditionalFormatting>
  <hyperlinks>
    <hyperlink ref="H1" location="INDICE!A1" display="Contents" xr:uid="{D25BD426-B979-45FE-BC28-3BC543FD688D}"/>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F597-E61E-42C2-819E-8A14E9E4ED21}">
  <sheetPr>
    <pageSetUpPr fitToPage="1"/>
  </sheetPr>
  <dimension ref="A1:V13"/>
  <sheetViews>
    <sheetView workbookViewId="0">
      <selection sqref="A1:B2"/>
    </sheetView>
  </sheetViews>
  <sheetFormatPr baseColWidth="10" defaultColWidth="11.42578125" defaultRowHeight="13.7" customHeight="1"/>
  <cols>
    <col min="1" max="1" width="32.42578125" style="243" customWidth="1"/>
    <col min="2" max="6" width="9.7109375" style="243" customWidth="1"/>
    <col min="7" max="7" width="13.140625" style="243" bestFit="1" customWidth="1"/>
    <col min="8" max="20" width="9.7109375" style="243" customWidth="1"/>
    <col min="21" max="16384" width="11.42578125" style="243"/>
  </cols>
  <sheetData>
    <row r="1" spans="1:22" ht="13.7" customHeight="1">
      <c r="A1" s="1012" t="s">
        <v>223</v>
      </c>
      <c r="B1" s="1012"/>
      <c r="C1" s="247"/>
      <c r="D1" s="247"/>
      <c r="E1" s="247"/>
      <c r="F1" s="247"/>
      <c r="G1" s="247"/>
      <c r="H1" s="775" t="s">
        <v>215</v>
      </c>
    </row>
    <row r="2" spans="1:22" ht="13.7" customHeight="1">
      <c r="A2" s="1013"/>
      <c r="B2" s="1013"/>
      <c r="C2" s="249"/>
      <c r="D2" s="249"/>
      <c r="E2" s="249"/>
      <c r="F2" s="249"/>
      <c r="G2" s="249"/>
      <c r="T2" s="250" t="s">
        <v>340</v>
      </c>
    </row>
    <row r="3" spans="1:22" ht="13.7" customHeight="1">
      <c r="A3" s="251"/>
      <c r="B3" s="1023" t="s">
        <v>375</v>
      </c>
      <c r="C3" s="1023"/>
      <c r="D3" s="1023"/>
      <c r="E3" s="1023"/>
      <c r="F3" s="1023"/>
      <c r="G3" s="1023"/>
      <c r="H3" s="1024"/>
      <c r="I3" s="1023" t="s">
        <v>888</v>
      </c>
      <c r="J3" s="1023"/>
      <c r="K3" s="1023"/>
      <c r="L3" s="1023"/>
      <c r="M3" s="1023"/>
      <c r="N3" s="1023"/>
      <c r="O3" s="1023"/>
      <c r="P3" s="1023"/>
      <c r="Q3" s="1023"/>
      <c r="R3" s="1023"/>
      <c r="S3" s="1023"/>
      <c r="T3" s="1023"/>
    </row>
    <row r="4" spans="1:22" ht="13.7" customHeight="1">
      <c r="A4" s="252"/>
      <c r="B4" s="306">
        <v>2020</v>
      </c>
      <c r="C4" s="306">
        <v>2021</v>
      </c>
      <c r="D4" s="306">
        <v>2022</v>
      </c>
      <c r="E4" s="306">
        <v>2023</v>
      </c>
      <c r="F4" s="306">
        <v>2024</v>
      </c>
      <c r="G4" s="307" t="s">
        <v>329</v>
      </c>
      <c r="H4" s="308" t="s">
        <v>158</v>
      </c>
      <c r="I4" s="359" t="s">
        <v>159</v>
      </c>
      <c r="J4" s="359" t="s">
        <v>160</v>
      </c>
      <c r="K4" s="359" t="s">
        <v>161</v>
      </c>
      <c r="L4" s="359" t="s">
        <v>162</v>
      </c>
      <c r="M4" s="359" t="s">
        <v>161</v>
      </c>
      <c r="N4" s="359" t="s">
        <v>163</v>
      </c>
      <c r="O4" s="359" t="s">
        <v>163</v>
      </c>
      <c r="P4" s="359" t="s">
        <v>162</v>
      </c>
      <c r="Q4" s="359" t="s">
        <v>164</v>
      </c>
      <c r="R4" s="359" t="s">
        <v>165</v>
      </c>
      <c r="S4" s="359" t="s">
        <v>166</v>
      </c>
      <c r="T4" s="359" t="s">
        <v>167</v>
      </c>
    </row>
    <row r="5" spans="1:22" ht="13.7" customHeight="1">
      <c r="A5" s="243" t="s">
        <v>346</v>
      </c>
      <c r="B5" s="27">
        <v>3918.9489399999993</v>
      </c>
      <c r="C5" s="27">
        <v>4870.1396899999991</v>
      </c>
      <c r="D5" s="27">
        <v>5442.1328200000007</v>
      </c>
      <c r="E5" s="27">
        <v>5723.7382399999997</v>
      </c>
      <c r="F5" s="296">
        <v>6172.6209099999996</v>
      </c>
      <c r="G5" s="297">
        <v>94.639266988288838</v>
      </c>
      <c r="H5" s="298">
        <v>7.8424737676333702</v>
      </c>
      <c r="I5" s="299">
        <v>447.37829000000016</v>
      </c>
      <c r="J5" s="27">
        <v>439.15616000000011</v>
      </c>
      <c r="K5" s="27">
        <v>481.51772999999991</v>
      </c>
      <c r="L5" s="27">
        <v>509.08826999999997</v>
      </c>
      <c r="M5" s="27">
        <v>527.5622400000002</v>
      </c>
      <c r="N5" s="27">
        <v>514.14849999999944</v>
      </c>
      <c r="O5" s="27">
        <v>594.03530999999964</v>
      </c>
      <c r="P5" s="27">
        <v>614.19444999999871</v>
      </c>
      <c r="Q5" s="27">
        <v>517.71812999999975</v>
      </c>
      <c r="R5" s="27">
        <v>529.37459000000024</v>
      </c>
      <c r="S5" s="27">
        <v>480.14368000000024</v>
      </c>
      <c r="T5" s="27">
        <v>518.30356000000074</v>
      </c>
      <c r="U5" s="22"/>
      <c r="V5" s="253"/>
    </row>
    <row r="6" spans="1:22" ht="13.7" customHeight="1">
      <c r="A6" s="243" t="s">
        <v>347</v>
      </c>
      <c r="B6" s="22">
        <v>329.79957999999993</v>
      </c>
      <c r="C6" s="22">
        <v>373.00543999999985</v>
      </c>
      <c r="D6" s="22">
        <v>308.48029999999994</v>
      </c>
      <c r="E6" s="22">
        <v>318.88732000000005</v>
      </c>
      <c r="F6" s="21">
        <v>344.62359999999995</v>
      </c>
      <c r="G6" s="253">
        <v>5.2838049454855076</v>
      </c>
      <c r="H6" s="300">
        <v>8.0706501594355977</v>
      </c>
      <c r="I6" s="301">
        <v>24.586529999999996</v>
      </c>
      <c r="J6" s="22">
        <v>24.40461999999998</v>
      </c>
      <c r="K6" s="22">
        <v>27.153629999999986</v>
      </c>
      <c r="L6" s="22">
        <v>27.706069999999979</v>
      </c>
      <c r="M6" s="22">
        <v>28.464089999999974</v>
      </c>
      <c r="N6" s="22">
        <v>27.951570000000011</v>
      </c>
      <c r="O6" s="22">
        <v>32.95425000000003</v>
      </c>
      <c r="P6" s="22">
        <v>35.223460000000024</v>
      </c>
      <c r="Q6" s="22">
        <v>28.888430000000017</v>
      </c>
      <c r="R6" s="22">
        <v>30.476369999999992</v>
      </c>
      <c r="S6" s="22">
        <v>26.588889999999992</v>
      </c>
      <c r="T6" s="22">
        <v>30.22568999999999</v>
      </c>
      <c r="U6" s="22"/>
      <c r="V6" s="253"/>
    </row>
    <row r="7" spans="1:22" ht="13.7" customHeight="1">
      <c r="A7" s="243" t="s">
        <v>376</v>
      </c>
      <c r="B7" s="310">
        <v>0.44101999999999991</v>
      </c>
      <c r="C7" s="310">
        <v>1.651E-2</v>
      </c>
      <c r="D7" s="310">
        <v>7.8799999999999999E-3</v>
      </c>
      <c r="E7" s="310">
        <v>4.2800000000000005E-2</v>
      </c>
      <c r="F7" s="21">
        <v>4.6600000000000003E-2</v>
      </c>
      <c r="G7" s="274">
        <v>7.1447605578847391E-4</v>
      </c>
      <c r="H7" s="300">
        <v>8.8785046728971899</v>
      </c>
      <c r="I7" s="310">
        <v>0</v>
      </c>
      <c r="J7" s="310">
        <v>0</v>
      </c>
      <c r="K7" s="310">
        <v>0</v>
      </c>
      <c r="L7" s="310">
        <v>1.8179999999999998E-2</v>
      </c>
      <c r="M7" s="310">
        <v>1.5800000000000002E-2</v>
      </c>
      <c r="N7" s="310">
        <v>1.2619999999999999E-2</v>
      </c>
      <c r="O7" s="310">
        <v>0</v>
      </c>
      <c r="P7" s="310">
        <v>0</v>
      </c>
      <c r="Q7" s="310">
        <v>0</v>
      </c>
      <c r="R7" s="310">
        <v>0</v>
      </c>
      <c r="S7" s="310">
        <v>0</v>
      </c>
      <c r="T7" s="310">
        <v>0</v>
      </c>
      <c r="U7" s="22"/>
      <c r="V7" s="253"/>
    </row>
    <row r="8" spans="1:22" ht="13.7" customHeight="1">
      <c r="A8" s="309" t="s">
        <v>348</v>
      </c>
      <c r="B8" s="274">
        <v>0.17737999999999998</v>
      </c>
      <c r="C8" s="274">
        <v>0.23548000000000002</v>
      </c>
      <c r="D8" s="274">
        <v>1.1800000000000001E-2</v>
      </c>
      <c r="E8" s="22">
        <v>4.1840000000000002E-2</v>
      </c>
      <c r="F8" s="21">
        <v>4.1869999999999997E-2</v>
      </c>
      <c r="G8" s="274">
        <v>6.4195520291552351E-4</v>
      </c>
      <c r="H8" s="300">
        <v>7.1701720841288979E-2</v>
      </c>
      <c r="I8" s="310">
        <v>0</v>
      </c>
      <c r="J8" s="310">
        <v>1.1789999999999998E-2</v>
      </c>
      <c r="K8" s="310">
        <v>0</v>
      </c>
      <c r="L8" s="310">
        <v>8.9999999999999993E-3</v>
      </c>
      <c r="M8" s="310">
        <v>0</v>
      </c>
      <c r="N8" s="310">
        <v>0</v>
      </c>
      <c r="O8" s="310">
        <v>1.1689999999999999E-2</v>
      </c>
      <c r="P8" s="310">
        <v>0</v>
      </c>
      <c r="Q8" s="310">
        <v>0</v>
      </c>
      <c r="R8" s="310">
        <v>9.3900000000000008E-3</v>
      </c>
      <c r="S8" s="310">
        <v>0</v>
      </c>
      <c r="T8" s="310">
        <v>0</v>
      </c>
      <c r="U8" s="22"/>
      <c r="V8" s="253"/>
    </row>
    <row r="9" spans="1:22" ht="13.7" customHeight="1">
      <c r="A9" s="247" t="s">
        <v>349</v>
      </c>
      <c r="B9" s="33">
        <v>4249.3669199999986</v>
      </c>
      <c r="C9" s="33">
        <v>5243.3971199999978</v>
      </c>
      <c r="D9" s="728">
        <v>5750.6328000000003</v>
      </c>
      <c r="E9" s="33">
        <v>6042.7101999999986</v>
      </c>
      <c r="F9" s="40">
        <v>6517.3329799999992</v>
      </c>
      <c r="G9" s="311">
        <v>99.924428365033052</v>
      </c>
      <c r="H9" s="312">
        <v>7.8544686786402682</v>
      </c>
      <c r="I9" s="313">
        <v>471.96482000000015</v>
      </c>
      <c r="J9" s="33">
        <v>463.5725700000001</v>
      </c>
      <c r="K9" s="33">
        <v>508.67135999999988</v>
      </c>
      <c r="L9" s="33">
        <v>536.82151999999996</v>
      </c>
      <c r="M9" s="33">
        <v>556.04213000000016</v>
      </c>
      <c r="N9" s="33">
        <v>542.11268999999947</v>
      </c>
      <c r="O9" s="33">
        <v>627.00124999999969</v>
      </c>
      <c r="P9" s="33">
        <v>649.41790999999876</v>
      </c>
      <c r="Q9" s="33">
        <v>546.60655999999972</v>
      </c>
      <c r="R9" s="33">
        <v>559.86035000000027</v>
      </c>
      <c r="S9" s="33">
        <v>506.73257000000024</v>
      </c>
      <c r="T9" s="33">
        <v>548.52925000000073</v>
      </c>
      <c r="U9" s="22"/>
      <c r="V9" s="253"/>
    </row>
    <row r="10" spans="1:22" ht="13.7" customHeight="1">
      <c r="A10" s="252" t="s">
        <v>350</v>
      </c>
      <c r="B10" s="271">
        <v>3.8870399999999998</v>
      </c>
      <c r="C10" s="271">
        <v>4.6906899999999982</v>
      </c>
      <c r="D10" s="271">
        <v>4.4592599999999996</v>
      </c>
      <c r="E10" s="22">
        <v>4.7311099999999993</v>
      </c>
      <c r="F10" s="21">
        <v>4.9289799999999993</v>
      </c>
      <c r="G10" s="253">
        <v>7.5571634966958609E-2</v>
      </c>
      <c r="H10" s="300">
        <v>4.1823166233716824</v>
      </c>
      <c r="I10" s="302">
        <v>0.23125000000000007</v>
      </c>
      <c r="J10" s="302">
        <v>0.33853999999999995</v>
      </c>
      <c r="K10" s="302">
        <v>0.37192999999999998</v>
      </c>
      <c r="L10" s="302">
        <v>0.45451999999999992</v>
      </c>
      <c r="M10" s="302">
        <v>0.54113</v>
      </c>
      <c r="N10" s="302">
        <v>0.48467999999999994</v>
      </c>
      <c r="O10" s="302">
        <v>0.54920000000000002</v>
      </c>
      <c r="P10" s="302">
        <v>0.55375000000000019</v>
      </c>
      <c r="Q10" s="302">
        <v>0.35269</v>
      </c>
      <c r="R10" s="302">
        <v>0.40259999999999996</v>
      </c>
      <c r="S10" s="302">
        <v>0.35457</v>
      </c>
      <c r="T10" s="302">
        <v>0.29412000000000005</v>
      </c>
      <c r="U10" s="22"/>
      <c r="V10" s="253"/>
    </row>
    <row r="11" spans="1:22" ht="13.7" customHeight="1">
      <c r="A11" s="256" t="s">
        <v>112</v>
      </c>
      <c r="B11" s="36">
        <v>4253.2539599999982</v>
      </c>
      <c r="C11" s="36">
        <v>5248.0878099999982</v>
      </c>
      <c r="D11" s="36">
        <v>5755.0920599999999</v>
      </c>
      <c r="E11" s="36">
        <v>6047.4413099999983</v>
      </c>
      <c r="F11" s="36">
        <v>6522.2619599999989</v>
      </c>
      <c r="G11" s="257">
        <v>100</v>
      </c>
      <c r="H11" s="304">
        <v>7.8515958346688066</v>
      </c>
      <c r="I11" s="305">
        <v>472.19607000000013</v>
      </c>
      <c r="J11" s="36">
        <v>463.91111000000012</v>
      </c>
      <c r="K11" s="36">
        <v>509.0432899999999</v>
      </c>
      <c r="L11" s="36">
        <v>537.27603999999997</v>
      </c>
      <c r="M11" s="36">
        <v>556.58326000000011</v>
      </c>
      <c r="N11" s="36">
        <v>542.5973699999995</v>
      </c>
      <c r="O11" s="36">
        <v>627.55044999999973</v>
      </c>
      <c r="P11" s="36">
        <v>649.97165999999879</v>
      </c>
      <c r="Q11" s="36">
        <v>546.95924999999977</v>
      </c>
      <c r="R11" s="36">
        <v>560.26295000000027</v>
      </c>
      <c r="S11" s="36">
        <v>507.08714000000026</v>
      </c>
      <c r="T11" s="36">
        <v>548.82337000000075</v>
      </c>
      <c r="U11" s="22"/>
      <c r="V11" s="253"/>
    </row>
    <row r="12" spans="1:22" ht="13.7" customHeight="1">
      <c r="A12" s="259" t="s">
        <v>889</v>
      </c>
      <c r="F12" s="832"/>
      <c r="T12" s="250" t="s">
        <v>369</v>
      </c>
    </row>
    <row r="13" spans="1:22" ht="13.7" customHeight="1">
      <c r="A13" s="259" t="s">
        <v>97</v>
      </c>
      <c r="B13" s="259"/>
      <c r="C13" s="260"/>
      <c r="D13" s="260"/>
      <c r="E13" s="260"/>
      <c r="F13" s="259"/>
      <c r="G13" s="259"/>
      <c r="H13" s="259"/>
    </row>
  </sheetData>
  <mergeCells count="3">
    <mergeCell ref="A1:B2"/>
    <mergeCell ref="B3:H3"/>
    <mergeCell ref="I3:T3"/>
  </mergeCells>
  <conditionalFormatting sqref="B7:E7">
    <cfRule type="cellIs" dxfId="146" priority="2" operator="between">
      <formula>0.00001</formula>
      <formula>0.4999</formula>
    </cfRule>
  </conditionalFormatting>
  <conditionalFormatting sqref="B8:E8">
    <cfRule type="cellIs" dxfId="145" priority="5" operator="between">
      <formula>0.000001</formula>
      <formula>0.5</formula>
    </cfRule>
  </conditionalFormatting>
  <conditionalFormatting sqref="E8">
    <cfRule type="cellIs" dxfId="144" priority="6" operator="between">
      <formula>0.0001</formula>
      <formula>0.4999</formula>
    </cfRule>
  </conditionalFormatting>
  <conditionalFormatting sqref="F7:F8">
    <cfRule type="cellIs" dxfId="143" priority="3" operator="between">
      <formula>0.0001</formula>
      <formula>0.4999</formula>
    </cfRule>
  </conditionalFormatting>
  <conditionalFormatting sqref="G7:G8">
    <cfRule type="cellIs" dxfId="142" priority="1" operator="between">
      <formula>0.000001</formula>
      <formula>0.5</formula>
    </cfRule>
  </conditionalFormatting>
  <conditionalFormatting sqref="I7:T8">
    <cfRule type="cellIs" dxfId="141" priority="4" operator="between">
      <formula>0.00001</formula>
      <formula>0.4999</formula>
    </cfRule>
  </conditionalFormatting>
  <conditionalFormatting sqref="I10:T10">
    <cfRule type="cellIs" dxfId="140" priority="8" operator="between">
      <formula>0.000111</formula>
      <formula>0.499</formula>
    </cfRule>
  </conditionalFormatting>
  <conditionalFormatting sqref="P10">
    <cfRule type="cellIs" dxfId="139" priority="7" operator="between">
      <formula>0.00111</formula>
      <formula>0.499</formula>
    </cfRule>
  </conditionalFormatting>
  <hyperlinks>
    <hyperlink ref="H1" location="INDICE!A1" display="Contents" xr:uid="{0CDF8CDF-923D-4DF0-BCA9-DE22A793D76B}"/>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C766B-891E-4EF0-80C6-E5504192872F}">
  <dimension ref="A1:S44"/>
  <sheetViews>
    <sheetView workbookViewId="0">
      <selection sqref="A1:E2"/>
    </sheetView>
  </sheetViews>
  <sheetFormatPr baseColWidth="10" defaultRowHeight="13.7" customHeight="1"/>
  <cols>
    <col min="1" max="1" width="22.28515625" style="939" bestFit="1" customWidth="1"/>
    <col min="2" max="19" width="9.7109375" style="939" customWidth="1"/>
    <col min="20" max="255" width="11.42578125" style="939"/>
    <col min="256" max="256" width="2" style="939" customWidth="1"/>
    <col min="257" max="257" width="22.28515625" style="939" bestFit="1" customWidth="1"/>
    <col min="258" max="263" width="11.140625" style="939" customWidth="1"/>
    <col min="264" max="271" width="6.5703125" style="939" customWidth="1"/>
    <col min="272" max="272" width="10.85546875" style="939" bestFit="1" customWidth="1"/>
    <col min="273" max="273" width="8.140625" style="939" bestFit="1" customWidth="1"/>
    <col min="274" max="274" width="10.28515625" style="939" bestFit="1" customWidth="1"/>
    <col min="275" max="275" width="18.7109375" style="939" bestFit="1" customWidth="1"/>
    <col min="276" max="511" width="11.42578125" style="939"/>
    <col min="512" max="512" width="2" style="939" customWidth="1"/>
    <col min="513" max="513" width="22.28515625" style="939" bestFit="1" customWidth="1"/>
    <col min="514" max="519" width="11.140625" style="939" customWidth="1"/>
    <col min="520" max="527" width="6.5703125" style="939" customWidth="1"/>
    <col min="528" max="528" width="10.85546875" style="939" bestFit="1" customWidth="1"/>
    <col min="529" max="529" width="8.140625" style="939" bestFit="1" customWidth="1"/>
    <col min="530" max="530" width="10.28515625" style="939" bestFit="1" customWidth="1"/>
    <col min="531" max="531" width="18.7109375" style="939" bestFit="1" customWidth="1"/>
    <col min="532" max="767" width="11.42578125" style="939"/>
    <col min="768" max="768" width="2" style="939" customWidth="1"/>
    <col min="769" max="769" width="22.28515625" style="939" bestFit="1" customWidth="1"/>
    <col min="770" max="775" width="11.140625" style="939" customWidth="1"/>
    <col min="776" max="783" width="6.5703125" style="939" customWidth="1"/>
    <col min="784" max="784" width="10.85546875" style="939" bestFit="1" customWidth="1"/>
    <col min="785" max="785" width="8.140625" style="939" bestFit="1" customWidth="1"/>
    <col min="786" max="786" width="10.28515625" style="939" bestFit="1" customWidth="1"/>
    <col min="787" max="787" width="18.7109375" style="939" bestFit="1" customWidth="1"/>
    <col min="788" max="1023" width="11.42578125" style="939"/>
    <col min="1024" max="1024" width="2" style="939" customWidth="1"/>
    <col min="1025" max="1025" width="22.28515625" style="939" bestFit="1" customWidth="1"/>
    <col min="1026" max="1031" width="11.140625" style="939" customWidth="1"/>
    <col min="1032" max="1039" width="6.5703125" style="939" customWidth="1"/>
    <col min="1040" max="1040" width="10.85546875" style="939" bestFit="1" customWidth="1"/>
    <col min="1041" max="1041" width="8.140625" style="939" bestFit="1" customWidth="1"/>
    <col min="1042" max="1042" width="10.28515625" style="939" bestFit="1" customWidth="1"/>
    <col min="1043" max="1043" width="18.7109375" style="939" bestFit="1" customWidth="1"/>
    <col min="1044" max="1279" width="11.42578125" style="939"/>
    <col min="1280" max="1280" width="2" style="939" customWidth="1"/>
    <col min="1281" max="1281" width="22.28515625" style="939" bestFit="1" customWidth="1"/>
    <col min="1282" max="1287" width="11.140625" style="939" customWidth="1"/>
    <col min="1288" max="1295" width="6.5703125" style="939" customWidth="1"/>
    <col min="1296" max="1296" width="10.85546875" style="939" bestFit="1" customWidth="1"/>
    <col min="1297" max="1297" width="8.140625" style="939" bestFit="1" customWidth="1"/>
    <col min="1298" max="1298" width="10.28515625" style="939" bestFit="1" customWidth="1"/>
    <col min="1299" max="1299" width="18.7109375" style="939" bestFit="1" customWidth="1"/>
    <col min="1300" max="1535" width="11.42578125" style="939"/>
    <col min="1536" max="1536" width="2" style="939" customWidth="1"/>
    <col min="1537" max="1537" width="22.28515625" style="939" bestFit="1" customWidth="1"/>
    <col min="1538" max="1543" width="11.140625" style="939" customWidth="1"/>
    <col min="1544" max="1551" width="6.5703125" style="939" customWidth="1"/>
    <col min="1552" max="1552" width="10.85546875" style="939" bestFit="1" customWidth="1"/>
    <col min="1553" max="1553" width="8.140625" style="939" bestFit="1" customWidth="1"/>
    <col min="1554" max="1554" width="10.28515625" style="939" bestFit="1" customWidth="1"/>
    <col min="1555" max="1555" width="18.7109375" style="939" bestFit="1" customWidth="1"/>
    <col min="1556" max="1791" width="11.42578125" style="939"/>
    <col min="1792" max="1792" width="2" style="939" customWidth="1"/>
    <col min="1793" max="1793" width="22.28515625" style="939" bestFit="1" customWidth="1"/>
    <col min="1794" max="1799" width="11.140625" style="939" customWidth="1"/>
    <col min="1800" max="1807" width="6.5703125" style="939" customWidth="1"/>
    <col min="1808" max="1808" width="10.85546875" style="939" bestFit="1" customWidth="1"/>
    <col min="1809" max="1809" width="8.140625" style="939" bestFit="1" customWidth="1"/>
    <col min="1810" max="1810" width="10.28515625" style="939" bestFit="1" customWidth="1"/>
    <col min="1811" max="1811" width="18.7109375" style="939" bestFit="1" customWidth="1"/>
    <col min="1812" max="2047" width="11.42578125" style="939"/>
    <col min="2048" max="2048" width="2" style="939" customWidth="1"/>
    <col min="2049" max="2049" width="22.28515625" style="939" bestFit="1" customWidth="1"/>
    <col min="2050" max="2055" width="11.140625" style="939" customWidth="1"/>
    <col min="2056" max="2063" width="6.5703125" style="939" customWidth="1"/>
    <col min="2064" max="2064" width="10.85546875" style="939" bestFit="1" customWidth="1"/>
    <col min="2065" max="2065" width="8.140625" style="939" bestFit="1" customWidth="1"/>
    <col min="2066" max="2066" width="10.28515625" style="939" bestFit="1" customWidth="1"/>
    <col min="2067" max="2067" width="18.7109375" style="939" bestFit="1" customWidth="1"/>
    <col min="2068" max="2303" width="11.42578125" style="939"/>
    <col min="2304" max="2304" width="2" style="939" customWidth="1"/>
    <col min="2305" max="2305" width="22.28515625" style="939" bestFit="1" customWidth="1"/>
    <col min="2306" max="2311" width="11.140625" style="939" customWidth="1"/>
    <col min="2312" max="2319" width="6.5703125" style="939" customWidth="1"/>
    <col min="2320" max="2320" width="10.85546875" style="939" bestFit="1" customWidth="1"/>
    <col min="2321" max="2321" width="8.140625" style="939" bestFit="1" customWidth="1"/>
    <col min="2322" max="2322" width="10.28515625" style="939" bestFit="1" customWidth="1"/>
    <col min="2323" max="2323" width="18.7109375" style="939" bestFit="1" customWidth="1"/>
    <col min="2324" max="2559" width="11.42578125" style="939"/>
    <col min="2560" max="2560" width="2" style="939" customWidth="1"/>
    <col min="2561" max="2561" width="22.28515625" style="939" bestFit="1" customWidth="1"/>
    <col min="2562" max="2567" width="11.140625" style="939" customWidth="1"/>
    <col min="2568" max="2575" width="6.5703125" style="939" customWidth="1"/>
    <col min="2576" max="2576" width="10.85546875" style="939" bestFit="1" customWidth="1"/>
    <col min="2577" max="2577" width="8.140625" style="939" bestFit="1" customWidth="1"/>
    <col min="2578" max="2578" width="10.28515625" style="939" bestFit="1" customWidth="1"/>
    <col min="2579" max="2579" width="18.7109375" style="939" bestFit="1" customWidth="1"/>
    <col min="2580" max="2815" width="11.42578125" style="939"/>
    <col min="2816" max="2816" width="2" style="939" customWidth="1"/>
    <col min="2817" max="2817" width="22.28515625" style="939" bestFit="1" customWidth="1"/>
    <col min="2818" max="2823" width="11.140625" style="939" customWidth="1"/>
    <col min="2824" max="2831" width="6.5703125" style="939" customWidth="1"/>
    <col min="2832" max="2832" width="10.85546875" style="939" bestFit="1" customWidth="1"/>
    <col min="2833" max="2833" width="8.140625" style="939" bestFit="1" customWidth="1"/>
    <col min="2834" max="2834" width="10.28515625" style="939" bestFit="1" customWidth="1"/>
    <col min="2835" max="2835" width="18.7109375" style="939" bestFit="1" customWidth="1"/>
    <col min="2836" max="3071" width="11.42578125" style="939"/>
    <col min="3072" max="3072" width="2" style="939" customWidth="1"/>
    <col min="3073" max="3073" width="22.28515625" style="939" bestFit="1" customWidth="1"/>
    <col min="3074" max="3079" width="11.140625" style="939" customWidth="1"/>
    <col min="3080" max="3087" width="6.5703125" style="939" customWidth="1"/>
    <col min="3088" max="3088" width="10.85546875" style="939" bestFit="1" customWidth="1"/>
    <col min="3089" max="3089" width="8.140625" style="939" bestFit="1" customWidth="1"/>
    <col min="3090" max="3090" width="10.28515625" style="939" bestFit="1" customWidth="1"/>
    <col min="3091" max="3091" width="18.7109375" style="939" bestFit="1" customWidth="1"/>
    <col min="3092" max="3327" width="11.42578125" style="939"/>
    <col min="3328" max="3328" width="2" style="939" customWidth="1"/>
    <col min="3329" max="3329" width="22.28515625" style="939" bestFit="1" customWidth="1"/>
    <col min="3330" max="3335" width="11.140625" style="939" customWidth="1"/>
    <col min="3336" max="3343" width="6.5703125" style="939" customWidth="1"/>
    <col min="3344" max="3344" width="10.85546875" style="939" bestFit="1" customWidth="1"/>
    <col min="3345" max="3345" width="8.140625" style="939" bestFit="1" customWidth="1"/>
    <col min="3346" max="3346" width="10.28515625" style="939" bestFit="1" customWidth="1"/>
    <col min="3347" max="3347" width="18.7109375" style="939" bestFit="1" customWidth="1"/>
    <col min="3348" max="3583" width="11.42578125" style="939"/>
    <col min="3584" max="3584" width="2" style="939" customWidth="1"/>
    <col min="3585" max="3585" width="22.28515625" style="939" bestFit="1" customWidth="1"/>
    <col min="3586" max="3591" width="11.140625" style="939" customWidth="1"/>
    <col min="3592" max="3599" width="6.5703125" style="939" customWidth="1"/>
    <col min="3600" max="3600" width="10.85546875" style="939" bestFit="1" customWidth="1"/>
    <col min="3601" max="3601" width="8.140625" style="939" bestFit="1" customWidth="1"/>
    <col min="3602" max="3602" width="10.28515625" style="939" bestFit="1" customWidth="1"/>
    <col min="3603" max="3603" width="18.7109375" style="939" bestFit="1" customWidth="1"/>
    <col min="3604" max="3839" width="11.42578125" style="939"/>
    <col min="3840" max="3840" width="2" style="939" customWidth="1"/>
    <col min="3841" max="3841" width="22.28515625" style="939" bestFit="1" customWidth="1"/>
    <col min="3842" max="3847" width="11.140625" style="939" customWidth="1"/>
    <col min="3848" max="3855" width="6.5703125" style="939" customWidth="1"/>
    <col min="3856" max="3856" width="10.85546875" style="939" bestFit="1" customWidth="1"/>
    <col min="3857" max="3857" width="8.140625" style="939" bestFit="1" customWidth="1"/>
    <col min="3858" max="3858" width="10.28515625" style="939" bestFit="1" customWidth="1"/>
    <col min="3859" max="3859" width="18.7109375" style="939" bestFit="1" customWidth="1"/>
    <col min="3860" max="4095" width="11.42578125" style="939"/>
    <col min="4096" max="4096" width="2" style="939" customWidth="1"/>
    <col min="4097" max="4097" width="22.28515625" style="939" bestFit="1" customWidth="1"/>
    <col min="4098" max="4103" width="11.140625" style="939" customWidth="1"/>
    <col min="4104" max="4111" width="6.5703125" style="939" customWidth="1"/>
    <col min="4112" max="4112" width="10.85546875" style="939" bestFit="1" customWidth="1"/>
    <col min="4113" max="4113" width="8.140625" style="939" bestFit="1" customWidth="1"/>
    <col min="4114" max="4114" width="10.28515625" style="939" bestFit="1" customWidth="1"/>
    <col min="4115" max="4115" width="18.7109375" style="939" bestFit="1" customWidth="1"/>
    <col min="4116" max="4351" width="11.42578125" style="939"/>
    <col min="4352" max="4352" width="2" style="939" customWidth="1"/>
    <col min="4353" max="4353" width="22.28515625" style="939" bestFit="1" customWidth="1"/>
    <col min="4354" max="4359" width="11.140625" style="939" customWidth="1"/>
    <col min="4360" max="4367" width="6.5703125" style="939" customWidth="1"/>
    <col min="4368" max="4368" width="10.85546875" style="939" bestFit="1" customWidth="1"/>
    <col min="4369" max="4369" width="8.140625" style="939" bestFit="1" customWidth="1"/>
    <col min="4370" max="4370" width="10.28515625" style="939" bestFit="1" customWidth="1"/>
    <col min="4371" max="4371" width="18.7109375" style="939" bestFit="1" customWidth="1"/>
    <col min="4372" max="4607" width="11.42578125" style="939"/>
    <col min="4608" max="4608" width="2" style="939" customWidth="1"/>
    <col min="4609" max="4609" width="22.28515625" style="939" bestFit="1" customWidth="1"/>
    <col min="4610" max="4615" width="11.140625" style="939" customWidth="1"/>
    <col min="4616" max="4623" width="6.5703125" style="939" customWidth="1"/>
    <col min="4624" max="4624" width="10.85546875" style="939" bestFit="1" customWidth="1"/>
    <col min="4625" max="4625" width="8.140625" style="939" bestFit="1" customWidth="1"/>
    <col min="4626" max="4626" width="10.28515625" style="939" bestFit="1" customWidth="1"/>
    <col min="4627" max="4627" width="18.7109375" style="939" bestFit="1" customWidth="1"/>
    <col min="4628" max="4863" width="11.42578125" style="939"/>
    <col min="4864" max="4864" width="2" style="939" customWidth="1"/>
    <col min="4865" max="4865" width="22.28515625" style="939" bestFit="1" customWidth="1"/>
    <col min="4866" max="4871" width="11.140625" style="939" customWidth="1"/>
    <col min="4872" max="4879" width="6.5703125" style="939" customWidth="1"/>
    <col min="4880" max="4880" width="10.85546875" style="939" bestFit="1" customWidth="1"/>
    <col min="4881" max="4881" width="8.140625" style="939" bestFit="1" customWidth="1"/>
    <col min="4882" max="4882" width="10.28515625" style="939" bestFit="1" customWidth="1"/>
    <col min="4883" max="4883" width="18.7109375" style="939" bestFit="1" customWidth="1"/>
    <col min="4884" max="5119" width="11.42578125" style="939"/>
    <col min="5120" max="5120" width="2" style="939" customWidth="1"/>
    <col min="5121" max="5121" width="22.28515625" style="939" bestFit="1" customWidth="1"/>
    <col min="5122" max="5127" width="11.140625" style="939" customWidth="1"/>
    <col min="5128" max="5135" width="6.5703125" style="939" customWidth="1"/>
    <col min="5136" max="5136" width="10.85546875" style="939" bestFit="1" customWidth="1"/>
    <col min="5137" max="5137" width="8.140625" style="939" bestFit="1" customWidth="1"/>
    <col min="5138" max="5138" width="10.28515625" style="939" bestFit="1" customWidth="1"/>
    <col min="5139" max="5139" width="18.7109375" style="939" bestFit="1" customWidth="1"/>
    <col min="5140" max="5375" width="11.42578125" style="939"/>
    <col min="5376" max="5376" width="2" style="939" customWidth="1"/>
    <col min="5377" max="5377" width="22.28515625" style="939" bestFit="1" customWidth="1"/>
    <col min="5378" max="5383" width="11.140625" style="939" customWidth="1"/>
    <col min="5384" max="5391" width="6.5703125" style="939" customWidth="1"/>
    <col min="5392" max="5392" width="10.85546875" style="939" bestFit="1" customWidth="1"/>
    <col min="5393" max="5393" width="8.140625" style="939" bestFit="1" customWidth="1"/>
    <col min="5394" max="5394" width="10.28515625" style="939" bestFit="1" customWidth="1"/>
    <col min="5395" max="5395" width="18.7109375" style="939" bestFit="1" customWidth="1"/>
    <col min="5396" max="5631" width="11.42578125" style="939"/>
    <col min="5632" max="5632" width="2" style="939" customWidth="1"/>
    <col min="5633" max="5633" width="22.28515625" style="939" bestFit="1" customWidth="1"/>
    <col min="5634" max="5639" width="11.140625" style="939" customWidth="1"/>
    <col min="5640" max="5647" width="6.5703125" style="939" customWidth="1"/>
    <col min="5648" max="5648" width="10.85546875" style="939" bestFit="1" customWidth="1"/>
    <col min="5649" max="5649" width="8.140625" style="939" bestFit="1" customWidth="1"/>
    <col min="5650" max="5650" width="10.28515625" style="939" bestFit="1" customWidth="1"/>
    <col min="5651" max="5651" width="18.7109375" style="939" bestFit="1" customWidth="1"/>
    <col min="5652" max="5887" width="11.42578125" style="939"/>
    <col min="5888" max="5888" width="2" style="939" customWidth="1"/>
    <col min="5889" max="5889" width="22.28515625" style="939" bestFit="1" customWidth="1"/>
    <col min="5890" max="5895" width="11.140625" style="939" customWidth="1"/>
    <col min="5896" max="5903" width="6.5703125" style="939" customWidth="1"/>
    <col min="5904" max="5904" width="10.85546875" style="939" bestFit="1" customWidth="1"/>
    <col min="5905" max="5905" width="8.140625" style="939" bestFit="1" customWidth="1"/>
    <col min="5906" max="5906" width="10.28515625" style="939" bestFit="1" customWidth="1"/>
    <col min="5907" max="5907" width="18.7109375" style="939" bestFit="1" customWidth="1"/>
    <col min="5908" max="6143" width="11.42578125" style="939"/>
    <col min="6144" max="6144" width="2" style="939" customWidth="1"/>
    <col min="6145" max="6145" width="22.28515625" style="939" bestFit="1" customWidth="1"/>
    <col min="6146" max="6151" width="11.140625" style="939" customWidth="1"/>
    <col min="6152" max="6159" width="6.5703125" style="939" customWidth="1"/>
    <col min="6160" max="6160" width="10.85546875" style="939" bestFit="1" customWidth="1"/>
    <col min="6161" max="6161" width="8.140625" style="939" bestFit="1" customWidth="1"/>
    <col min="6162" max="6162" width="10.28515625" style="939" bestFit="1" customWidth="1"/>
    <col min="6163" max="6163" width="18.7109375" style="939" bestFit="1" customWidth="1"/>
    <col min="6164" max="6399" width="11.42578125" style="939"/>
    <col min="6400" max="6400" width="2" style="939" customWidth="1"/>
    <col min="6401" max="6401" width="22.28515625" style="939" bestFit="1" customWidth="1"/>
    <col min="6402" max="6407" width="11.140625" style="939" customWidth="1"/>
    <col min="6408" max="6415" width="6.5703125" style="939" customWidth="1"/>
    <col min="6416" max="6416" width="10.85546875" style="939" bestFit="1" customWidth="1"/>
    <col min="6417" max="6417" width="8.140625" style="939" bestFit="1" customWidth="1"/>
    <col min="6418" max="6418" width="10.28515625" style="939" bestFit="1" customWidth="1"/>
    <col min="6419" max="6419" width="18.7109375" style="939" bestFit="1" customWidth="1"/>
    <col min="6420" max="6655" width="11.42578125" style="939"/>
    <col min="6656" max="6656" width="2" style="939" customWidth="1"/>
    <col min="6657" max="6657" width="22.28515625" style="939" bestFit="1" customWidth="1"/>
    <col min="6658" max="6663" width="11.140625" style="939" customWidth="1"/>
    <col min="6664" max="6671" width="6.5703125" style="939" customWidth="1"/>
    <col min="6672" max="6672" width="10.85546875" style="939" bestFit="1" customWidth="1"/>
    <col min="6673" max="6673" width="8.140625" style="939" bestFit="1" customWidth="1"/>
    <col min="6674" max="6674" width="10.28515625" style="939" bestFit="1" customWidth="1"/>
    <col min="6675" max="6675" width="18.7109375" style="939" bestFit="1" customWidth="1"/>
    <col min="6676" max="6911" width="11.42578125" style="939"/>
    <col min="6912" max="6912" width="2" style="939" customWidth="1"/>
    <col min="6913" max="6913" width="22.28515625" style="939" bestFit="1" customWidth="1"/>
    <col min="6914" max="6919" width="11.140625" style="939" customWidth="1"/>
    <col min="6920" max="6927" width="6.5703125" style="939" customWidth="1"/>
    <col min="6928" max="6928" width="10.85546875" style="939" bestFit="1" customWidth="1"/>
    <col min="6929" max="6929" width="8.140625" style="939" bestFit="1" customWidth="1"/>
    <col min="6930" max="6930" width="10.28515625" style="939" bestFit="1" customWidth="1"/>
    <col min="6931" max="6931" width="18.7109375" style="939" bestFit="1" customWidth="1"/>
    <col min="6932" max="7167" width="11.42578125" style="939"/>
    <col min="7168" max="7168" width="2" style="939" customWidth="1"/>
    <col min="7169" max="7169" width="22.28515625" style="939" bestFit="1" customWidth="1"/>
    <col min="7170" max="7175" width="11.140625" style="939" customWidth="1"/>
    <col min="7176" max="7183" width="6.5703125" style="939" customWidth="1"/>
    <col min="7184" max="7184" width="10.85546875" style="939" bestFit="1" customWidth="1"/>
    <col min="7185" max="7185" width="8.140625" style="939" bestFit="1" customWidth="1"/>
    <col min="7186" max="7186" width="10.28515625" style="939" bestFit="1" customWidth="1"/>
    <col min="7187" max="7187" width="18.7109375" style="939" bestFit="1" customWidth="1"/>
    <col min="7188" max="7423" width="11.42578125" style="939"/>
    <col min="7424" max="7424" width="2" style="939" customWidth="1"/>
    <col min="7425" max="7425" width="22.28515625" style="939" bestFit="1" customWidth="1"/>
    <col min="7426" max="7431" width="11.140625" style="939" customWidth="1"/>
    <col min="7432" max="7439" width="6.5703125" style="939" customWidth="1"/>
    <col min="7440" max="7440" width="10.85546875" style="939" bestFit="1" customWidth="1"/>
    <col min="7441" max="7441" width="8.140625" style="939" bestFit="1" customWidth="1"/>
    <col min="7442" max="7442" width="10.28515625" style="939" bestFit="1" customWidth="1"/>
    <col min="7443" max="7443" width="18.7109375" style="939" bestFit="1" customWidth="1"/>
    <col min="7444" max="7679" width="11.42578125" style="939"/>
    <col min="7680" max="7680" width="2" style="939" customWidth="1"/>
    <col min="7681" max="7681" width="22.28515625" style="939" bestFit="1" customWidth="1"/>
    <col min="7682" max="7687" width="11.140625" style="939" customWidth="1"/>
    <col min="7688" max="7695" width="6.5703125" style="939" customWidth="1"/>
    <col min="7696" max="7696" width="10.85546875" style="939" bestFit="1" customWidth="1"/>
    <col min="7697" max="7697" width="8.140625" style="939" bestFit="1" customWidth="1"/>
    <col min="7698" max="7698" width="10.28515625" style="939" bestFit="1" customWidth="1"/>
    <col min="7699" max="7699" width="18.7109375" style="939" bestFit="1" customWidth="1"/>
    <col min="7700" max="7935" width="11.42578125" style="939"/>
    <col min="7936" max="7936" width="2" style="939" customWidth="1"/>
    <col min="7937" max="7937" width="22.28515625" style="939" bestFit="1" customWidth="1"/>
    <col min="7938" max="7943" width="11.140625" style="939" customWidth="1"/>
    <col min="7944" max="7951" width="6.5703125" style="939" customWidth="1"/>
    <col min="7952" max="7952" width="10.85546875" style="939" bestFit="1" customWidth="1"/>
    <col min="7953" max="7953" width="8.140625" style="939" bestFit="1" customWidth="1"/>
    <col min="7954" max="7954" width="10.28515625" style="939" bestFit="1" customWidth="1"/>
    <col min="7955" max="7955" width="18.7109375" style="939" bestFit="1" customWidth="1"/>
    <col min="7956" max="8191" width="11.42578125" style="939"/>
    <col min="8192" max="8192" width="2" style="939" customWidth="1"/>
    <col min="8193" max="8193" width="22.28515625" style="939" bestFit="1" customWidth="1"/>
    <col min="8194" max="8199" width="11.140625" style="939" customWidth="1"/>
    <col min="8200" max="8207" width="6.5703125" style="939" customWidth="1"/>
    <col min="8208" max="8208" width="10.85546875" style="939" bestFit="1" customWidth="1"/>
    <col min="8209" max="8209" width="8.140625" style="939" bestFit="1" customWidth="1"/>
    <col min="8210" max="8210" width="10.28515625" style="939" bestFit="1" customWidth="1"/>
    <col min="8211" max="8211" width="18.7109375" style="939" bestFit="1" customWidth="1"/>
    <col min="8212" max="8447" width="11.42578125" style="939"/>
    <col min="8448" max="8448" width="2" style="939" customWidth="1"/>
    <col min="8449" max="8449" width="22.28515625" style="939" bestFit="1" customWidth="1"/>
    <col min="8450" max="8455" width="11.140625" style="939" customWidth="1"/>
    <col min="8456" max="8463" width="6.5703125" style="939" customWidth="1"/>
    <col min="8464" max="8464" width="10.85546875" style="939" bestFit="1" customWidth="1"/>
    <col min="8465" max="8465" width="8.140625" style="939" bestFit="1" customWidth="1"/>
    <col min="8466" max="8466" width="10.28515625" style="939" bestFit="1" customWidth="1"/>
    <col min="8467" max="8467" width="18.7109375" style="939" bestFit="1" customWidth="1"/>
    <col min="8468" max="8703" width="11.42578125" style="939"/>
    <col min="8704" max="8704" width="2" style="939" customWidth="1"/>
    <col min="8705" max="8705" width="22.28515625" style="939" bestFit="1" customWidth="1"/>
    <col min="8706" max="8711" width="11.140625" style="939" customWidth="1"/>
    <col min="8712" max="8719" width="6.5703125" style="939" customWidth="1"/>
    <col min="8720" max="8720" width="10.85546875" style="939" bestFit="1" customWidth="1"/>
    <col min="8721" max="8721" width="8.140625" style="939" bestFit="1" customWidth="1"/>
    <col min="8722" max="8722" width="10.28515625" style="939" bestFit="1" customWidth="1"/>
    <col min="8723" max="8723" width="18.7109375" style="939" bestFit="1" customWidth="1"/>
    <col min="8724" max="8959" width="11.42578125" style="939"/>
    <col min="8960" max="8960" width="2" style="939" customWidth="1"/>
    <col min="8961" max="8961" width="22.28515625" style="939" bestFit="1" customWidth="1"/>
    <col min="8962" max="8967" width="11.140625" style="939" customWidth="1"/>
    <col min="8968" max="8975" width="6.5703125" style="939" customWidth="1"/>
    <col min="8976" max="8976" width="10.85546875" style="939" bestFit="1" customWidth="1"/>
    <col min="8977" max="8977" width="8.140625" style="939" bestFit="1" customWidth="1"/>
    <col min="8978" max="8978" width="10.28515625" style="939" bestFit="1" customWidth="1"/>
    <col min="8979" max="8979" width="18.7109375" style="939" bestFit="1" customWidth="1"/>
    <col min="8980" max="9215" width="11.42578125" style="939"/>
    <col min="9216" max="9216" width="2" style="939" customWidth="1"/>
    <col min="9217" max="9217" width="22.28515625" style="939" bestFit="1" customWidth="1"/>
    <col min="9218" max="9223" width="11.140625" style="939" customWidth="1"/>
    <col min="9224" max="9231" width="6.5703125" style="939" customWidth="1"/>
    <col min="9232" max="9232" width="10.85546875" style="939" bestFit="1" customWidth="1"/>
    <col min="9233" max="9233" width="8.140625" style="939" bestFit="1" customWidth="1"/>
    <col min="9234" max="9234" width="10.28515625" style="939" bestFit="1" customWidth="1"/>
    <col min="9235" max="9235" width="18.7109375" style="939" bestFit="1" customWidth="1"/>
    <col min="9236" max="9471" width="11.42578125" style="939"/>
    <col min="9472" max="9472" width="2" style="939" customWidth="1"/>
    <col min="9473" max="9473" width="22.28515625" style="939" bestFit="1" customWidth="1"/>
    <col min="9474" max="9479" width="11.140625" style="939" customWidth="1"/>
    <col min="9480" max="9487" width="6.5703125" style="939" customWidth="1"/>
    <col min="9488" max="9488" width="10.85546875" style="939" bestFit="1" customWidth="1"/>
    <col min="9489" max="9489" width="8.140625" style="939" bestFit="1" customWidth="1"/>
    <col min="9490" max="9490" width="10.28515625" style="939" bestFit="1" customWidth="1"/>
    <col min="9491" max="9491" width="18.7109375" style="939" bestFit="1" customWidth="1"/>
    <col min="9492" max="9727" width="11.42578125" style="939"/>
    <col min="9728" max="9728" width="2" style="939" customWidth="1"/>
    <col min="9729" max="9729" width="22.28515625" style="939" bestFit="1" customWidth="1"/>
    <col min="9730" max="9735" width="11.140625" style="939" customWidth="1"/>
    <col min="9736" max="9743" width="6.5703125" style="939" customWidth="1"/>
    <col min="9744" max="9744" width="10.85546875" style="939" bestFit="1" customWidth="1"/>
    <col min="9745" max="9745" width="8.140625" style="939" bestFit="1" customWidth="1"/>
    <col min="9746" max="9746" width="10.28515625" style="939" bestFit="1" customWidth="1"/>
    <col min="9747" max="9747" width="18.7109375" style="939" bestFit="1" customWidth="1"/>
    <col min="9748" max="9983" width="11.42578125" style="939"/>
    <col min="9984" max="9984" width="2" style="939" customWidth="1"/>
    <col min="9985" max="9985" width="22.28515625" style="939" bestFit="1" customWidth="1"/>
    <col min="9986" max="9991" width="11.140625" style="939" customWidth="1"/>
    <col min="9992" max="9999" width="6.5703125" style="939" customWidth="1"/>
    <col min="10000" max="10000" width="10.85546875" style="939" bestFit="1" customWidth="1"/>
    <col min="10001" max="10001" width="8.140625" style="939" bestFit="1" customWidth="1"/>
    <col min="10002" max="10002" width="10.28515625" style="939" bestFit="1" customWidth="1"/>
    <col min="10003" max="10003" width="18.7109375" style="939" bestFit="1" customWidth="1"/>
    <col min="10004" max="10239" width="11.42578125" style="939"/>
    <col min="10240" max="10240" width="2" style="939" customWidth="1"/>
    <col min="10241" max="10241" width="22.28515625" style="939" bestFit="1" customWidth="1"/>
    <col min="10242" max="10247" width="11.140625" style="939" customWidth="1"/>
    <col min="10248" max="10255" width="6.5703125" style="939" customWidth="1"/>
    <col min="10256" max="10256" width="10.85546875" style="939" bestFit="1" customWidth="1"/>
    <col min="10257" max="10257" width="8.140625" style="939" bestFit="1" customWidth="1"/>
    <col min="10258" max="10258" width="10.28515625" style="939" bestFit="1" customWidth="1"/>
    <col min="10259" max="10259" width="18.7109375" style="939" bestFit="1" customWidth="1"/>
    <col min="10260" max="10495" width="11.42578125" style="939"/>
    <col min="10496" max="10496" width="2" style="939" customWidth="1"/>
    <col min="10497" max="10497" width="22.28515625" style="939" bestFit="1" customWidth="1"/>
    <col min="10498" max="10503" width="11.140625" style="939" customWidth="1"/>
    <col min="10504" max="10511" width="6.5703125" style="939" customWidth="1"/>
    <col min="10512" max="10512" width="10.85546875" style="939" bestFit="1" customWidth="1"/>
    <col min="10513" max="10513" width="8.140625" style="939" bestFit="1" customWidth="1"/>
    <col min="10514" max="10514" width="10.28515625" style="939" bestFit="1" customWidth="1"/>
    <col min="10515" max="10515" width="18.7109375" style="939" bestFit="1" customWidth="1"/>
    <col min="10516" max="10751" width="11.42578125" style="939"/>
    <col min="10752" max="10752" width="2" style="939" customWidth="1"/>
    <col min="10753" max="10753" width="22.28515625" style="939" bestFit="1" customWidth="1"/>
    <col min="10754" max="10759" width="11.140625" style="939" customWidth="1"/>
    <col min="10760" max="10767" width="6.5703125" style="939" customWidth="1"/>
    <col min="10768" max="10768" width="10.85546875" style="939" bestFit="1" customWidth="1"/>
    <col min="10769" max="10769" width="8.140625" style="939" bestFit="1" customWidth="1"/>
    <col min="10770" max="10770" width="10.28515625" style="939" bestFit="1" customWidth="1"/>
    <col min="10771" max="10771" width="18.7109375" style="939" bestFit="1" customWidth="1"/>
    <col min="10772" max="11007" width="11.42578125" style="939"/>
    <col min="11008" max="11008" width="2" style="939" customWidth="1"/>
    <col min="11009" max="11009" width="22.28515625" style="939" bestFit="1" customWidth="1"/>
    <col min="11010" max="11015" width="11.140625" style="939" customWidth="1"/>
    <col min="11016" max="11023" width="6.5703125" style="939" customWidth="1"/>
    <col min="11024" max="11024" width="10.85546875" style="939" bestFit="1" customWidth="1"/>
    <col min="11025" max="11025" width="8.140625" style="939" bestFit="1" customWidth="1"/>
    <col min="11026" max="11026" width="10.28515625" style="939" bestFit="1" customWidth="1"/>
    <col min="11027" max="11027" width="18.7109375" style="939" bestFit="1" customWidth="1"/>
    <col min="11028" max="11263" width="11.42578125" style="939"/>
    <col min="11264" max="11264" width="2" style="939" customWidth="1"/>
    <col min="11265" max="11265" width="22.28515625" style="939" bestFit="1" customWidth="1"/>
    <col min="11266" max="11271" width="11.140625" style="939" customWidth="1"/>
    <col min="11272" max="11279" width="6.5703125" style="939" customWidth="1"/>
    <col min="11280" max="11280" width="10.85546875" style="939" bestFit="1" customWidth="1"/>
    <col min="11281" max="11281" width="8.140625" style="939" bestFit="1" customWidth="1"/>
    <col min="11282" max="11282" width="10.28515625" style="939" bestFit="1" customWidth="1"/>
    <col min="11283" max="11283" width="18.7109375" style="939" bestFit="1" customWidth="1"/>
    <col min="11284" max="11519" width="11.42578125" style="939"/>
    <col min="11520" max="11520" width="2" style="939" customWidth="1"/>
    <col min="11521" max="11521" width="22.28515625" style="939" bestFit="1" customWidth="1"/>
    <col min="11522" max="11527" width="11.140625" style="939" customWidth="1"/>
    <col min="11528" max="11535" width="6.5703125" style="939" customWidth="1"/>
    <col min="11536" max="11536" width="10.85546875" style="939" bestFit="1" customWidth="1"/>
    <col min="11537" max="11537" width="8.140625" style="939" bestFit="1" customWidth="1"/>
    <col min="11538" max="11538" width="10.28515625" style="939" bestFit="1" customWidth="1"/>
    <col min="11539" max="11539" width="18.7109375" style="939" bestFit="1" customWidth="1"/>
    <col min="11540" max="11775" width="11.42578125" style="939"/>
    <col min="11776" max="11776" width="2" style="939" customWidth="1"/>
    <col min="11777" max="11777" width="22.28515625" style="939" bestFit="1" customWidth="1"/>
    <col min="11778" max="11783" width="11.140625" style="939" customWidth="1"/>
    <col min="11784" max="11791" width="6.5703125" style="939" customWidth="1"/>
    <col min="11792" max="11792" width="10.85546875" style="939" bestFit="1" customWidth="1"/>
    <col min="11793" max="11793" width="8.140625" style="939" bestFit="1" customWidth="1"/>
    <col min="11794" max="11794" width="10.28515625" style="939" bestFit="1" customWidth="1"/>
    <col min="11795" max="11795" width="18.7109375" style="939" bestFit="1" customWidth="1"/>
    <col min="11796" max="12031" width="11.42578125" style="939"/>
    <col min="12032" max="12032" width="2" style="939" customWidth="1"/>
    <col min="12033" max="12033" width="22.28515625" style="939" bestFit="1" customWidth="1"/>
    <col min="12034" max="12039" width="11.140625" style="939" customWidth="1"/>
    <col min="12040" max="12047" width="6.5703125" style="939" customWidth="1"/>
    <col min="12048" max="12048" width="10.85546875" style="939" bestFit="1" customWidth="1"/>
    <col min="12049" max="12049" width="8.140625" style="939" bestFit="1" customWidth="1"/>
    <col min="12050" max="12050" width="10.28515625" style="939" bestFit="1" customWidth="1"/>
    <col min="12051" max="12051" width="18.7109375" style="939" bestFit="1" customWidth="1"/>
    <col min="12052" max="12287" width="11.42578125" style="939"/>
    <col min="12288" max="12288" width="2" style="939" customWidth="1"/>
    <col min="12289" max="12289" width="22.28515625" style="939" bestFit="1" customWidth="1"/>
    <col min="12290" max="12295" width="11.140625" style="939" customWidth="1"/>
    <col min="12296" max="12303" width="6.5703125" style="939" customWidth="1"/>
    <col min="12304" max="12304" width="10.85546875" style="939" bestFit="1" customWidth="1"/>
    <col min="12305" max="12305" width="8.140625" style="939" bestFit="1" customWidth="1"/>
    <col min="12306" max="12306" width="10.28515625" style="939" bestFit="1" customWidth="1"/>
    <col min="12307" max="12307" width="18.7109375" style="939" bestFit="1" customWidth="1"/>
    <col min="12308" max="12543" width="11.42578125" style="939"/>
    <col min="12544" max="12544" width="2" style="939" customWidth="1"/>
    <col min="12545" max="12545" width="22.28515625" style="939" bestFit="1" customWidth="1"/>
    <col min="12546" max="12551" width="11.140625" style="939" customWidth="1"/>
    <col min="12552" max="12559" width="6.5703125" style="939" customWidth="1"/>
    <col min="12560" max="12560" width="10.85546875" style="939" bestFit="1" customWidth="1"/>
    <col min="12561" max="12561" width="8.140625" style="939" bestFit="1" customWidth="1"/>
    <col min="12562" max="12562" width="10.28515625" style="939" bestFit="1" customWidth="1"/>
    <col min="12563" max="12563" width="18.7109375" style="939" bestFit="1" customWidth="1"/>
    <col min="12564" max="12799" width="11.42578125" style="939"/>
    <col min="12800" max="12800" width="2" style="939" customWidth="1"/>
    <col min="12801" max="12801" width="22.28515625" style="939" bestFit="1" customWidth="1"/>
    <col min="12802" max="12807" width="11.140625" style="939" customWidth="1"/>
    <col min="12808" max="12815" width="6.5703125" style="939" customWidth="1"/>
    <col min="12816" max="12816" width="10.85546875" style="939" bestFit="1" customWidth="1"/>
    <col min="12817" max="12817" width="8.140625" style="939" bestFit="1" customWidth="1"/>
    <col min="12818" max="12818" width="10.28515625" style="939" bestFit="1" customWidth="1"/>
    <col min="12819" max="12819" width="18.7109375" style="939" bestFit="1" customWidth="1"/>
    <col min="12820" max="13055" width="11.42578125" style="939"/>
    <col min="13056" max="13056" width="2" style="939" customWidth="1"/>
    <col min="13057" max="13057" width="22.28515625" style="939" bestFit="1" customWidth="1"/>
    <col min="13058" max="13063" width="11.140625" style="939" customWidth="1"/>
    <col min="13064" max="13071" width="6.5703125" style="939" customWidth="1"/>
    <col min="13072" max="13072" width="10.85546875" style="939" bestFit="1" customWidth="1"/>
    <col min="13073" max="13073" width="8.140625" style="939" bestFit="1" customWidth="1"/>
    <col min="13074" max="13074" width="10.28515625" style="939" bestFit="1" customWidth="1"/>
    <col min="13075" max="13075" width="18.7109375" style="939" bestFit="1" customWidth="1"/>
    <col min="13076" max="13311" width="11.42578125" style="939"/>
    <col min="13312" max="13312" width="2" style="939" customWidth="1"/>
    <col min="13313" max="13313" width="22.28515625" style="939" bestFit="1" customWidth="1"/>
    <col min="13314" max="13319" width="11.140625" style="939" customWidth="1"/>
    <col min="13320" max="13327" width="6.5703125" style="939" customWidth="1"/>
    <col min="13328" max="13328" width="10.85546875" style="939" bestFit="1" customWidth="1"/>
    <col min="13329" max="13329" width="8.140625" style="939" bestFit="1" customWidth="1"/>
    <col min="13330" max="13330" width="10.28515625" style="939" bestFit="1" customWidth="1"/>
    <col min="13331" max="13331" width="18.7109375" style="939" bestFit="1" customWidth="1"/>
    <col min="13332" max="13567" width="11.42578125" style="939"/>
    <col min="13568" max="13568" width="2" style="939" customWidth="1"/>
    <col min="13569" max="13569" width="22.28515625" style="939" bestFit="1" customWidth="1"/>
    <col min="13570" max="13575" width="11.140625" style="939" customWidth="1"/>
    <col min="13576" max="13583" width="6.5703125" style="939" customWidth="1"/>
    <col min="13584" max="13584" width="10.85546875" style="939" bestFit="1" customWidth="1"/>
    <col min="13585" max="13585" width="8.140625" style="939" bestFit="1" customWidth="1"/>
    <col min="13586" max="13586" width="10.28515625" style="939" bestFit="1" customWidth="1"/>
    <col min="13587" max="13587" width="18.7109375" style="939" bestFit="1" customWidth="1"/>
    <col min="13588" max="13823" width="11.42578125" style="939"/>
    <col min="13824" max="13824" width="2" style="939" customWidth="1"/>
    <col min="13825" max="13825" width="22.28515625" style="939" bestFit="1" customWidth="1"/>
    <col min="13826" max="13831" width="11.140625" style="939" customWidth="1"/>
    <col min="13832" max="13839" width="6.5703125" style="939" customWidth="1"/>
    <col min="13840" max="13840" width="10.85546875" style="939" bestFit="1" customWidth="1"/>
    <col min="13841" max="13841" width="8.140625" style="939" bestFit="1" customWidth="1"/>
    <col min="13842" max="13842" width="10.28515625" style="939" bestFit="1" customWidth="1"/>
    <col min="13843" max="13843" width="18.7109375" style="939" bestFit="1" customWidth="1"/>
    <col min="13844" max="14079" width="11.42578125" style="939"/>
    <col min="14080" max="14080" width="2" style="939" customWidth="1"/>
    <col min="14081" max="14081" width="22.28515625" style="939" bestFit="1" customWidth="1"/>
    <col min="14082" max="14087" width="11.140625" style="939" customWidth="1"/>
    <col min="14088" max="14095" width="6.5703125" style="939" customWidth="1"/>
    <col min="14096" max="14096" width="10.85546875" style="939" bestFit="1" customWidth="1"/>
    <col min="14097" max="14097" width="8.140625" style="939" bestFit="1" customWidth="1"/>
    <col min="14098" max="14098" width="10.28515625" style="939" bestFit="1" customWidth="1"/>
    <col min="14099" max="14099" width="18.7109375" style="939" bestFit="1" customWidth="1"/>
    <col min="14100" max="14335" width="11.42578125" style="939"/>
    <col min="14336" max="14336" width="2" style="939" customWidth="1"/>
    <col min="14337" max="14337" width="22.28515625" style="939" bestFit="1" customWidth="1"/>
    <col min="14338" max="14343" width="11.140625" style="939" customWidth="1"/>
    <col min="14344" max="14351" width="6.5703125" style="939" customWidth="1"/>
    <col min="14352" max="14352" width="10.85546875" style="939" bestFit="1" customWidth="1"/>
    <col min="14353" max="14353" width="8.140625" style="939" bestFit="1" customWidth="1"/>
    <col min="14354" max="14354" width="10.28515625" style="939" bestFit="1" customWidth="1"/>
    <col min="14355" max="14355" width="18.7109375" style="939" bestFit="1" customWidth="1"/>
    <col min="14356" max="14591" width="11.42578125" style="939"/>
    <col min="14592" max="14592" width="2" style="939" customWidth="1"/>
    <col min="14593" max="14593" width="22.28515625" style="939" bestFit="1" customWidth="1"/>
    <col min="14594" max="14599" width="11.140625" style="939" customWidth="1"/>
    <col min="14600" max="14607" width="6.5703125" style="939" customWidth="1"/>
    <col min="14608" max="14608" width="10.85546875" style="939" bestFit="1" customWidth="1"/>
    <col min="14609" max="14609" width="8.140625" style="939" bestFit="1" customWidth="1"/>
    <col min="14610" max="14610" width="10.28515625" style="939" bestFit="1" customWidth="1"/>
    <col min="14611" max="14611" width="18.7109375" style="939" bestFit="1" customWidth="1"/>
    <col min="14612" max="14847" width="11.42578125" style="939"/>
    <col min="14848" max="14848" width="2" style="939" customWidth="1"/>
    <col min="14849" max="14849" width="22.28515625" style="939" bestFit="1" customWidth="1"/>
    <col min="14850" max="14855" width="11.140625" style="939" customWidth="1"/>
    <col min="14856" max="14863" width="6.5703125" style="939" customWidth="1"/>
    <col min="14864" max="14864" width="10.85546875" style="939" bestFit="1" customWidth="1"/>
    <col min="14865" max="14865" width="8.140625" style="939" bestFit="1" customWidth="1"/>
    <col min="14866" max="14866" width="10.28515625" style="939" bestFit="1" customWidth="1"/>
    <col min="14867" max="14867" width="18.7109375" style="939" bestFit="1" customWidth="1"/>
    <col min="14868" max="15103" width="11.42578125" style="939"/>
    <col min="15104" max="15104" width="2" style="939" customWidth="1"/>
    <col min="15105" max="15105" width="22.28515625" style="939" bestFit="1" customWidth="1"/>
    <col min="15106" max="15111" width="11.140625" style="939" customWidth="1"/>
    <col min="15112" max="15119" width="6.5703125" style="939" customWidth="1"/>
    <col min="15120" max="15120" width="10.85546875" style="939" bestFit="1" customWidth="1"/>
    <col min="15121" max="15121" width="8.140625" style="939" bestFit="1" customWidth="1"/>
    <col min="15122" max="15122" width="10.28515625" style="939" bestFit="1" customWidth="1"/>
    <col min="15123" max="15123" width="18.7109375" style="939" bestFit="1" customWidth="1"/>
    <col min="15124" max="15359" width="11.42578125" style="939"/>
    <col min="15360" max="15360" width="2" style="939" customWidth="1"/>
    <col min="15361" max="15361" width="22.28515625" style="939" bestFit="1" customWidth="1"/>
    <col min="15362" max="15367" width="11.140625" style="939" customWidth="1"/>
    <col min="15368" max="15375" width="6.5703125" style="939" customWidth="1"/>
    <col min="15376" max="15376" width="10.85546875" style="939" bestFit="1" customWidth="1"/>
    <col min="15377" max="15377" width="8.140625" style="939" bestFit="1" customWidth="1"/>
    <col min="15378" max="15378" width="10.28515625" style="939" bestFit="1" customWidth="1"/>
    <col min="15379" max="15379" width="18.7109375" style="939" bestFit="1" customWidth="1"/>
    <col min="15380" max="15615" width="11.42578125" style="939"/>
    <col min="15616" max="15616" width="2" style="939" customWidth="1"/>
    <col min="15617" max="15617" width="22.28515625" style="939" bestFit="1" customWidth="1"/>
    <col min="15618" max="15623" width="11.140625" style="939" customWidth="1"/>
    <col min="15624" max="15631" width="6.5703125" style="939" customWidth="1"/>
    <col min="15632" max="15632" width="10.85546875" style="939" bestFit="1" customWidth="1"/>
    <col min="15633" max="15633" width="8.140625" style="939" bestFit="1" customWidth="1"/>
    <col min="15634" max="15634" width="10.28515625" style="939" bestFit="1" customWidth="1"/>
    <col min="15635" max="15635" width="18.7109375" style="939" bestFit="1" customWidth="1"/>
    <col min="15636" max="15871" width="11.42578125" style="939"/>
    <col min="15872" max="15872" width="2" style="939" customWidth="1"/>
    <col min="15873" max="15873" width="22.28515625" style="939" bestFit="1" customWidth="1"/>
    <col min="15874" max="15879" width="11.140625" style="939" customWidth="1"/>
    <col min="15880" max="15887" width="6.5703125" style="939" customWidth="1"/>
    <col min="15888" max="15888" width="10.85546875" style="939" bestFit="1" customWidth="1"/>
    <col min="15889" max="15889" width="8.140625" style="939" bestFit="1" customWidth="1"/>
    <col min="15890" max="15890" width="10.28515625" style="939" bestFit="1" customWidth="1"/>
    <col min="15891" max="15891" width="18.7109375" style="939" bestFit="1" customWidth="1"/>
    <col min="15892" max="16127" width="11.42578125" style="939"/>
    <col min="16128" max="16128" width="2" style="939" customWidth="1"/>
    <col min="16129" max="16129" width="22.28515625" style="939" bestFit="1" customWidth="1"/>
    <col min="16130" max="16135" width="11.140625" style="939" customWidth="1"/>
    <col min="16136" max="16143" width="6.5703125" style="939" customWidth="1"/>
    <col min="16144" max="16144" width="10.85546875" style="939" bestFit="1" customWidth="1"/>
    <col min="16145" max="16145" width="8.140625" style="939" bestFit="1" customWidth="1"/>
    <col min="16146" max="16146" width="10.28515625" style="939" bestFit="1" customWidth="1"/>
    <col min="16147" max="16147" width="18.7109375" style="939" bestFit="1" customWidth="1"/>
    <col min="16148" max="16384" width="11.42578125" style="939"/>
  </cols>
  <sheetData>
    <row r="1" spans="1:19" ht="13.7" customHeight="1">
      <c r="A1" s="1026" t="s">
        <v>224</v>
      </c>
      <c r="B1" s="1026"/>
      <c r="C1" s="1026"/>
      <c r="D1" s="1026"/>
      <c r="E1" s="1026"/>
      <c r="H1" s="775" t="s">
        <v>215</v>
      </c>
    </row>
    <row r="2" spans="1:19" ht="13.7" customHeight="1">
      <c r="A2" s="1027"/>
      <c r="B2" s="1027"/>
      <c r="C2" s="1027"/>
      <c r="D2" s="1027"/>
      <c r="E2" s="1027"/>
      <c r="S2" s="940" t="s">
        <v>340</v>
      </c>
    </row>
    <row r="3" spans="1:19" ht="13.7" customHeight="1">
      <c r="A3" s="938"/>
      <c r="B3" s="1028" t="s">
        <v>375</v>
      </c>
      <c r="C3" s="1028"/>
      <c r="D3" s="1028"/>
      <c r="E3" s="1028"/>
      <c r="F3" s="1029"/>
      <c r="G3" s="1029"/>
      <c r="H3" s="1025" t="s">
        <v>888</v>
      </c>
      <c r="I3" s="1023"/>
      <c r="J3" s="1023"/>
      <c r="K3" s="1023"/>
      <c r="L3" s="1023"/>
      <c r="M3" s="1023"/>
      <c r="N3" s="1023"/>
      <c r="O3" s="1023"/>
      <c r="P3" s="1023"/>
      <c r="Q3" s="1023"/>
      <c r="R3" s="1023"/>
      <c r="S3" s="1023"/>
    </row>
    <row r="4" spans="1:19" ht="13.7" customHeight="1">
      <c r="A4" s="941"/>
      <c r="B4" s="942">
        <v>2020</v>
      </c>
      <c r="C4" s="942">
        <v>2021</v>
      </c>
      <c r="D4" s="942">
        <v>2022</v>
      </c>
      <c r="E4" s="942">
        <v>2023</v>
      </c>
      <c r="F4" s="942">
        <v>2024</v>
      </c>
      <c r="G4" s="943" t="s">
        <v>158</v>
      </c>
      <c r="H4" s="316" t="s">
        <v>159</v>
      </c>
      <c r="I4" s="316" t="s">
        <v>160</v>
      </c>
      <c r="J4" s="316" t="s">
        <v>161</v>
      </c>
      <c r="K4" s="316" t="s">
        <v>162</v>
      </c>
      <c r="L4" s="316" t="s">
        <v>161</v>
      </c>
      <c r="M4" s="316" t="s">
        <v>163</v>
      </c>
      <c r="N4" s="316" t="s">
        <v>163</v>
      </c>
      <c r="O4" s="316" t="s">
        <v>162</v>
      </c>
      <c r="P4" s="316" t="s">
        <v>164</v>
      </c>
      <c r="Q4" s="316" t="s">
        <v>165</v>
      </c>
      <c r="R4" s="316" t="s">
        <v>166</v>
      </c>
      <c r="S4" s="316" t="s">
        <v>167</v>
      </c>
    </row>
    <row r="5" spans="1:19" ht="13.7" customHeight="1">
      <c r="A5" s="944" t="s">
        <v>376</v>
      </c>
      <c r="B5" s="945">
        <v>134.93053000000003</v>
      </c>
      <c r="C5" s="945">
        <v>177.17474000000001</v>
      </c>
      <c r="D5" s="945">
        <v>159.44052999999997</v>
      </c>
      <c r="E5" s="945">
        <v>244.32180000000002</v>
      </c>
      <c r="F5" s="946">
        <v>237.83477000000008</v>
      </c>
      <c r="G5" s="947">
        <v>-2.6551171446837518</v>
      </c>
      <c r="H5" s="948">
        <v>16.259050000000016</v>
      </c>
      <c r="I5" s="945">
        <v>15.085850000000008</v>
      </c>
      <c r="J5" s="945">
        <v>19.546869999999984</v>
      </c>
      <c r="K5" s="945">
        <v>15.833379999999973</v>
      </c>
      <c r="L5" s="945">
        <v>24.849959999999999</v>
      </c>
      <c r="M5" s="945">
        <v>21.368820000000024</v>
      </c>
      <c r="N5" s="945">
        <v>27.629770000000004</v>
      </c>
      <c r="O5" s="945">
        <v>26.004530000000035</v>
      </c>
      <c r="P5" s="945">
        <v>19.771770000000004</v>
      </c>
      <c r="Q5" s="945">
        <v>20.340309999999999</v>
      </c>
      <c r="R5" s="945">
        <v>13.958130000000024</v>
      </c>
      <c r="S5" s="945">
        <v>17.186330000000002</v>
      </c>
    </row>
    <row r="6" spans="1:19" ht="13.7" customHeight="1">
      <c r="A6" s="949" t="s">
        <v>377</v>
      </c>
      <c r="B6" s="950">
        <v>1443.4609199999998</v>
      </c>
      <c r="C6" s="950">
        <v>1424.8700199999998</v>
      </c>
      <c r="D6" s="950">
        <v>1398.3047200000005</v>
      </c>
      <c r="E6" s="950">
        <v>1918.5878699999998</v>
      </c>
      <c r="F6" s="951">
        <v>1742.5405399999997</v>
      </c>
      <c r="G6" s="952">
        <v>-9.1758804875588051</v>
      </c>
      <c r="H6" s="950">
        <v>149.62577999999985</v>
      </c>
      <c r="I6" s="950">
        <v>111.24284000000007</v>
      </c>
      <c r="J6" s="950">
        <v>123.19307999999997</v>
      </c>
      <c r="K6" s="950">
        <v>130.22205</v>
      </c>
      <c r="L6" s="950">
        <v>133.0180800000002</v>
      </c>
      <c r="M6" s="950">
        <v>173.6566999999998</v>
      </c>
      <c r="N6" s="950">
        <v>170.82307999999983</v>
      </c>
      <c r="O6" s="950">
        <v>169.06758000000016</v>
      </c>
      <c r="P6" s="950">
        <v>141.24863999999988</v>
      </c>
      <c r="Q6" s="950">
        <v>124.16540999999992</v>
      </c>
      <c r="R6" s="950">
        <v>118.49050000000001</v>
      </c>
      <c r="S6" s="950">
        <v>197.78680000000003</v>
      </c>
    </row>
    <row r="7" spans="1:19" ht="13.7" customHeight="1">
      <c r="A7" s="259" t="s">
        <v>889</v>
      </c>
      <c r="S7" s="940" t="s">
        <v>369</v>
      </c>
    </row>
    <row r="8" spans="1:19" ht="13.7" customHeight="1">
      <c r="A8" s="259" t="s">
        <v>378</v>
      </c>
      <c r="B8" s="953"/>
      <c r="C8" s="953"/>
      <c r="D8" s="953"/>
      <c r="E8" s="953"/>
      <c r="F8" s="953"/>
    </row>
    <row r="40" spans="2:7" ht="13.7" customHeight="1">
      <c r="B40" s="953"/>
      <c r="C40" s="953"/>
      <c r="D40" s="953"/>
      <c r="E40" s="953"/>
      <c r="F40" s="953"/>
      <c r="G40" s="953"/>
    </row>
    <row r="41" spans="2:7" ht="13.7" customHeight="1">
      <c r="B41" s="953"/>
      <c r="C41" s="953"/>
      <c r="D41" s="953"/>
      <c r="E41" s="953"/>
      <c r="F41" s="953"/>
      <c r="G41" s="953"/>
    </row>
    <row r="43" spans="2:7" ht="13.7" customHeight="1">
      <c r="B43" s="954"/>
      <c r="C43" s="954"/>
      <c r="D43" s="954"/>
      <c r="E43" s="954"/>
      <c r="F43" s="954"/>
      <c r="G43" s="954"/>
    </row>
    <row r="44" spans="2:7" ht="13.7" customHeight="1">
      <c r="B44" s="954"/>
      <c r="C44" s="954"/>
      <c r="D44" s="954"/>
      <c r="E44" s="954"/>
      <c r="F44" s="954"/>
      <c r="G44" s="954"/>
    </row>
  </sheetData>
  <mergeCells count="3">
    <mergeCell ref="A1:E2"/>
    <mergeCell ref="B3:G3"/>
    <mergeCell ref="H3:S3"/>
  </mergeCells>
  <hyperlinks>
    <hyperlink ref="H1" location="INDICE!A1" display="Contents" xr:uid="{CDEE0E8F-1E63-4CC3-B5F7-685BD3F83EF9}"/>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207BF-9991-4BC4-B044-9194A5E5B8C4}">
  <sheetPr>
    <pageSetUpPr fitToPage="1"/>
  </sheetPr>
  <dimension ref="A1:U17"/>
  <sheetViews>
    <sheetView workbookViewId="0">
      <selection sqref="A1:B2"/>
    </sheetView>
  </sheetViews>
  <sheetFormatPr baseColWidth="10" defaultColWidth="11.42578125" defaultRowHeight="12.75"/>
  <cols>
    <col min="1" max="1" width="22.28515625" style="243" customWidth="1"/>
    <col min="2" max="6" width="9.7109375" style="243" customWidth="1"/>
    <col min="7" max="7" width="13.140625" style="243" bestFit="1" customWidth="1"/>
    <col min="8" max="20" width="9.7109375" style="243" customWidth="1"/>
    <col min="21" max="16384" width="11.42578125" style="243"/>
  </cols>
  <sheetData>
    <row r="1" spans="1:21">
      <c r="A1" s="1012" t="s">
        <v>225</v>
      </c>
      <c r="B1" s="1012"/>
      <c r="C1" s="247"/>
      <c r="D1" s="247"/>
      <c r="E1" s="247"/>
      <c r="F1" s="247"/>
      <c r="G1" s="247"/>
      <c r="H1" s="775" t="s">
        <v>215</v>
      </c>
    </row>
    <row r="2" spans="1:21" ht="11.25" customHeight="1">
      <c r="A2" s="1013"/>
      <c r="B2" s="1013"/>
      <c r="C2" s="249"/>
      <c r="D2" s="249"/>
      <c r="E2" s="249"/>
      <c r="F2" s="249"/>
      <c r="G2" s="249"/>
      <c r="T2" s="250" t="s">
        <v>340</v>
      </c>
    </row>
    <row r="3" spans="1:21" ht="12.75" customHeight="1">
      <c r="A3" s="251"/>
      <c r="B3" s="1023" t="s">
        <v>375</v>
      </c>
      <c r="C3" s="1023"/>
      <c r="D3" s="1023"/>
      <c r="E3" s="1023"/>
      <c r="F3" s="1023"/>
      <c r="G3" s="1023"/>
      <c r="H3" s="1024"/>
      <c r="I3" s="1025" t="s">
        <v>888</v>
      </c>
      <c r="J3" s="1023"/>
      <c r="K3" s="1023"/>
      <c r="L3" s="1023"/>
      <c r="M3" s="1023"/>
      <c r="N3" s="1023"/>
      <c r="O3" s="1023"/>
      <c r="P3" s="1023"/>
      <c r="Q3" s="1023"/>
      <c r="R3" s="1023"/>
      <c r="S3" s="1023"/>
      <c r="T3" s="1023"/>
    </row>
    <row r="4" spans="1:21" ht="13.7" customHeight="1">
      <c r="A4" s="252"/>
      <c r="B4" s="306">
        <v>2020</v>
      </c>
      <c r="C4" s="306">
        <v>2021</v>
      </c>
      <c r="D4" s="306">
        <v>2022</v>
      </c>
      <c r="E4" s="306">
        <v>2023</v>
      </c>
      <c r="F4" s="306">
        <v>2024</v>
      </c>
      <c r="G4" s="307" t="s">
        <v>329</v>
      </c>
      <c r="H4" s="308" t="s">
        <v>158</v>
      </c>
      <c r="I4" s="717" t="s">
        <v>159</v>
      </c>
      <c r="J4" s="359" t="s">
        <v>160</v>
      </c>
      <c r="K4" s="359" t="s">
        <v>161</v>
      </c>
      <c r="L4" s="359" t="s">
        <v>162</v>
      </c>
      <c r="M4" s="359" t="s">
        <v>161</v>
      </c>
      <c r="N4" s="359" t="s">
        <v>163</v>
      </c>
      <c r="O4" s="359" t="s">
        <v>163</v>
      </c>
      <c r="P4" s="359" t="s">
        <v>162</v>
      </c>
      <c r="Q4" s="316" t="s">
        <v>164</v>
      </c>
      <c r="R4" s="359" t="s">
        <v>165</v>
      </c>
      <c r="S4" s="359" t="s">
        <v>166</v>
      </c>
      <c r="T4" s="359" t="s">
        <v>167</v>
      </c>
    </row>
    <row r="5" spans="1:21" ht="13.7" customHeight="1">
      <c r="A5" s="287" t="s">
        <v>354</v>
      </c>
      <c r="B5" s="27">
        <v>19492.552500000002</v>
      </c>
      <c r="C5" s="27">
        <v>21820.983860000008</v>
      </c>
      <c r="D5" s="27">
        <v>22156.355589999996</v>
      </c>
      <c r="E5" s="27">
        <v>21586.115330000004</v>
      </c>
      <c r="F5" s="296">
        <v>21747.303020000003</v>
      </c>
      <c r="G5" s="297">
        <v>72.939513432843228</v>
      </c>
      <c r="H5" s="298">
        <v>0.74671930329207037</v>
      </c>
      <c r="I5" s="299">
        <v>1752.2905100000003</v>
      </c>
      <c r="J5" s="27">
        <v>1732.0852199999997</v>
      </c>
      <c r="K5" s="27">
        <v>1823.2968600000031</v>
      </c>
      <c r="L5" s="27">
        <v>1862.1143399999999</v>
      </c>
      <c r="M5" s="27">
        <v>1930.9064600000004</v>
      </c>
      <c r="N5" s="27">
        <v>1766.076810000003</v>
      </c>
      <c r="O5" s="27">
        <v>1870.8225599999982</v>
      </c>
      <c r="P5" s="27">
        <v>1847.1720999999982</v>
      </c>
      <c r="Q5" s="27">
        <v>1772.7986800000001</v>
      </c>
      <c r="R5" s="27">
        <v>1842.2809400000006</v>
      </c>
      <c r="S5" s="27">
        <v>1771.6661300000003</v>
      </c>
      <c r="T5" s="27">
        <v>1775.7924099999989</v>
      </c>
      <c r="U5" s="22"/>
    </row>
    <row r="6" spans="1:21" ht="13.7" customHeight="1">
      <c r="A6" s="243" t="s">
        <v>379</v>
      </c>
      <c r="B6" s="22">
        <v>33.269640000000003</v>
      </c>
      <c r="C6" s="22">
        <v>30.574619999999999</v>
      </c>
      <c r="D6" s="22">
        <v>14.601330000000001</v>
      </c>
      <c r="E6" s="22">
        <v>3.9692099999999999</v>
      </c>
      <c r="F6" s="21">
        <v>66.138480000000001</v>
      </c>
      <c r="G6" s="253">
        <v>0.22182560044118213</v>
      </c>
      <c r="H6" s="300">
        <v>1566.2882538338865</v>
      </c>
      <c r="I6" s="274">
        <v>0.48157</v>
      </c>
      <c r="J6" s="274">
        <v>1.1317200000000001</v>
      </c>
      <c r="K6" s="274">
        <v>1.6960500000000001</v>
      </c>
      <c r="L6" s="274">
        <v>2.2770099999999998</v>
      </c>
      <c r="M6" s="274">
        <v>3.3794999999999993</v>
      </c>
      <c r="N6" s="274">
        <v>4.992960000000001</v>
      </c>
      <c r="O6" s="274">
        <v>6.3272099999999991</v>
      </c>
      <c r="P6" s="274">
        <v>6.9458799999999989</v>
      </c>
      <c r="Q6" s="274">
        <v>6.9245200000000002</v>
      </c>
      <c r="R6" s="274">
        <v>8.1314999999999973</v>
      </c>
      <c r="S6" s="274">
        <v>10.40631</v>
      </c>
      <c r="T6" s="274">
        <v>13.44425</v>
      </c>
      <c r="U6" s="22"/>
    </row>
    <row r="7" spans="1:21" ht="13.7" customHeight="1">
      <c r="A7" s="309" t="s">
        <v>723</v>
      </c>
      <c r="B7" s="19">
        <v>1.15147</v>
      </c>
      <c r="C7" s="22">
        <v>5.8999999999999997E-2</v>
      </c>
      <c r="D7" s="22">
        <v>7.0970000000000005E-2</v>
      </c>
      <c r="E7" s="22">
        <v>6.8650000000000003E-2</v>
      </c>
      <c r="F7" s="857">
        <v>0.59077999999999997</v>
      </c>
      <c r="G7" s="274">
        <v>1.9814505599258033E-3</v>
      </c>
      <c r="H7" s="300">
        <v>760.56809905316823</v>
      </c>
      <c r="I7" s="274">
        <v>6.2419999999999996E-2</v>
      </c>
      <c r="J7" s="274">
        <v>0</v>
      </c>
      <c r="K7" s="274">
        <v>0</v>
      </c>
      <c r="L7" s="274">
        <v>6.6E-4</v>
      </c>
      <c r="M7" s="274">
        <v>0</v>
      </c>
      <c r="N7" s="274">
        <v>5.1459999999999999E-2</v>
      </c>
      <c r="O7" s="274">
        <v>0.35260999999999998</v>
      </c>
      <c r="P7" s="274">
        <v>0</v>
      </c>
      <c r="Q7" s="274">
        <v>0.10507</v>
      </c>
      <c r="R7" s="274">
        <v>0</v>
      </c>
      <c r="S7" s="274">
        <v>1.856E-2</v>
      </c>
      <c r="T7" s="274">
        <v>0</v>
      </c>
      <c r="U7" s="22"/>
    </row>
    <row r="8" spans="1:21" ht="13.7" customHeight="1">
      <c r="A8" s="263" t="s">
        <v>356</v>
      </c>
      <c r="B8" s="264">
        <v>19526.973609999997</v>
      </c>
      <c r="C8" s="264">
        <v>21851.617480000004</v>
      </c>
      <c r="D8" s="264">
        <v>22171.027889999998</v>
      </c>
      <c r="E8" s="264">
        <v>21590.153190000008</v>
      </c>
      <c r="F8" s="318">
        <v>21814.032280000007</v>
      </c>
      <c r="G8" s="268">
        <v>73.163320483844359</v>
      </c>
      <c r="H8" s="319">
        <v>1.0369499837717384</v>
      </c>
      <c r="I8" s="320">
        <v>1752.8345000000002</v>
      </c>
      <c r="J8" s="264">
        <v>1733.2169399999998</v>
      </c>
      <c r="K8" s="264">
        <v>1824.9929100000031</v>
      </c>
      <c r="L8" s="264">
        <v>1864.3920099999998</v>
      </c>
      <c r="M8" s="264">
        <v>1934.2859600000004</v>
      </c>
      <c r="N8" s="264">
        <v>1771.1212300000029</v>
      </c>
      <c r="O8" s="264">
        <v>1877.5023799999981</v>
      </c>
      <c r="P8" s="264">
        <v>1854.1179799999982</v>
      </c>
      <c r="Q8" s="264">
        <v>1779.8282700000002</v>
      </c>
      <c r="R8" s="264">
        <v>1850.4124400000005</v>
      </c>
      <c r="S8" s="264">
        <v>1782.0910000000003</v>
      </c>
      <c r="T8" s="264">
        <v>1789.2366599999989</v>
      </c>
      <c r="U8" s="22"/>
    </row>
    <row r="9" spans="1:21" ht="13.7" customHeight="1">
      <c r="A9" s="243" t="s">
        <v>357</v>
      </c>
      <c r="B9" s="19">
        <v>4470.3035600000003</v>
      </c>
      <c r="C9" s="22">
        <v>4577.1735099999987</v>
      </c>
      <c r="D9" s="22">
        <v>4611.4506799999999</v>
      </c>
      <c r="E9" s="22">
        <v>3618.8586899999996</v>
      </c>
      <c r="F9" s="21">
        <v>3752.5760600000003</v>
      </c>
      <c r="G9" s="253">
        <v>12.585977750179705</v>
      </c>
      <c r="H9" s="300">
        <v>3.6950149606422125</v>
      </c>
      <c r="I9" s="301">
        <v>325.79610000000014</v>
      </c>
      <c r="J9" s="22">
        <v>289.23910999999993</v>
      </c>
      <c r="K9" s="22">
        <v>301.85166000000009</v>
      </c>
      <c r="L9" s="22">
        <v>343.08667000000014</v>
      </c>
      <c r="M9" s="22">
        <v>295.71768999999995</v>
      </c>
      <c r="N9" s="22">
        <v>280.62461000000002</v>
      </c>
      <c r="O9" s="22">
        <v>304.32874999999996</v>
      </c>
      <c r="P9" s="22">
        <v>259.36575000000011</v>
      </c>
      <c r="Q9" s="22">
        <v>307.15657999999996</v>
      </c>
      <c r="R9" s="22">
        <v>363.48303999999996</v>
      </c>
      <c r="S9" s="22">
        <v>317.66417999999982</v>
      </c>
      <c r="T9" s="22">
        <v>364.26192000000015</v>
      </c>
      <c r="U9" s="22"/>
    </row>
    <row r="10" spans="1:21" ht="13.7" customHeight="1">
      <c r="A10" s="243" t="s">
        <v>358</v>
      </c>
      <c r="B10" s="22">
        <v>1119.0165</v>
      </c>
      <c r="C10" s="22">
        <v>1120.1098600000003</v>
      </c>
      <c r="D10" s="22">
        <v>752.68934999999999</v>
      </c>
      <c r="E10" s="22">
        <v>1161.3551500000001</v>
      </c>
      <c r="F10" s="21">
        <v>1208.3268099999996</v>
      </c>
      <c r="G10" s="253">
        <v>4.0526758425265905</v>
      </c>
      <c r="H10" s="300">
        <v>4.0445560516091454</v>
      </c>
      <c r="I10" s="301">
        <v>187.82235000000003</v>
      </c>
      <c r="J10" s="22">
        <v>137.17598000000001</v>
      </c>
      <c r="K10" s="22">
        <v>140.23554999999999</v>
      </c>
      <c r="L10" s="22">
        <v>79.596619999999987</v>
      </c>
      <c r="M10" s="22">
        <v>69.677329999999955</v>
      </c>
      <c r="N10" s="22">
        <v>43.407799999999988</v>
      </c>
      <c r="O10" s="22">
        <v>46.530069999999981</v>
      </c>
      <c r="P10" s="22">
        <v>50.538329999999988</v>
      </c>
      <c r="Q10" s="22">
        <v>82.391670000000005</v>
      </c>
      <c r="R10" s="22">
        <v>106.17953999999996</v>
      </c>
      <c r="S10" s="22">
        <v>96.343389999999971</v>
      </c>
      <c r="T10" s="22">
        <v>168.42817999999988</v>
      </c>
      <c r="U10" s="22"/>
    </row>
    <row r="11" spans="1:21" ht="13.7" customHeight="1">
      <c r="A11" s="243" t="s">
        <v>359</v>
      </c>
      <c r="B11" s="19">
        <v>3426.7839599999998</v>
      </c>
      <c r="C11" s="19">
        <v>3756.3593499999993</v>
      </c>
      <c r="D11" s="19">
        <v>4206.0278099999996</v>
      </c>
      <c r="E11" s="19">
        <v>3086.9541899999999</v>
      </c>
      <c r="F11" s="11">
        <v>3040.5955500000005</v>
      </c>
      <c r="G11" s="253">
        <v>10.198025923449352</v>
      </c>
      <c r="H11" s="300">
        <v>-1.5017598949208724</v>
      </c>
      <c r="I11" s="301">
        <v>268.00536</v>
      </c>
      <c r="J11" s="22">
        <v>221.07488999999995</v>
      </c>
      <c r="K11" s="22">
        <v>234.04898</v>
      </c>
      <c r="L11" s="22">
        <v>268.73570999999998</v>
      </c>
      <c r="M11" s="22">
        <v>242.02510000000001</v>
      </c>
      <c r="N11" s="22">
        <v>244.78285999999997</v>
      </c>
      <c r="O11" s="22">
        <v>248.16962000000004</v>
      </c>
      <c r="P11" s="22">
        <v>256.77813000000003</v>
      </c>
      <c r="Q11" s="22">
        <v>243.71209999999996</v>
      </c>
      <c r="R11" s="22">
        <v>274.02206000000001</v>
      </c>
      <c r="S11" s="22">
        <v>282.5095</v>
      </c>
      <c r="T11" s="22">
        <v>256.73124000000001</v>
      </c>
      <c r="U11" s="22"/>
    </row>
    <row r="12" spans="1:21" ht="13.7" customHeight="1">
      <c r="A12" s="256" t="s">
        <v>631</v>
      </c>
      <c r="B12" s="36">
        <v>28543.07763</v>
      </c>
      <c r="C12" s="36">
        <v>31305.260200000001</v>
      </c>
      <c r="D12" s="36">
        <v>31741.195729999999</v>
      </c>
      <c r="E12" s="36">
        <v>29457.321220000009</v>
      </c>
      <c r="F12" s="36">
        <v>29815.530700000007</v>
      </c>
      <c r="G12" s="257">
        <v>100</v>
      </c>
      <c r="H12" s="304">
        <v>1.2160286990277713</v>
      </c>
      <c r="I12" s="305">
        <v>2534.4583100000004</v>
      </c>
      <c r="J12" s="36">
        <v>2380.7069199999996</v>
      </c>
      <c r="K12" s="36">
        <v>2501.1291000000033</v>
      </c>
      <c r="L12" s="36">
        <v>2555.8110099999999</v>
      </c>
      <c r="M12" s="36">
        <v>2541.7060800000004</v>
      </c>
      <c r="N12" s="36">
        <v>2339.9365000000025</v>
      </c>
      <c r="O12" s="36">
        <v>2476.5308199999981</v>
      </c>
      <c r="P12" s="36">
        <v>2420.8001899999981</v>
      </c>
      <c r="Q12" s="36">
        <v>2413.0886200000004</v>
      </c>
      <c r="R12" s="36">
        <v>2594.0970800000005</v>
      </c>
      <c r="S12" s="36">
        <v>2478.6080700000002</v>
      </c>
      <c r="T12" s="36">
        <v>2578.657999999999</v>
      </c>
      <c r="U12" s="22"/>
    </row>
    <row r="13" spans="1:21" ht="13.7" customHeight="1">
      <c r="A13" s="280" t="s">
        <v>368</v>
      </c>
      <c r="B13" s="321">
        <v>2461.4403399999997</v>
      </c>
      <c r="C13" s="321">
        <v>2736.1343900000006</v>
      </c>
      <c r="D13" s="321">
        <v>2963.5848600000004</v>
      </c>
      <c r="E13" s="321">
        <v>1806.4688399999998</v>
      </c>
      <c r="F13" s="322">
        <v>1755.1522999999997</v>
      </c>
      <c r="G13" s="285">
        <v>5.8867048776025959</v>
      </c>
      <c r="H13" s="323">
        <v>-2.8407099454868008</v>
      </c>
      <c r="I13" s="723">
        <v>155.96816999999999</v>
      </c>
      <c r="J13" s="29">
        <v>119.09995999999997</v>
      </c>
      <c r="K13" s="29">
        <v>136.23938000000001</v>
      </c>
      <c r="L13" s="29">
        <v>162.47549999999998</v>
      </c>
      <c r="M13" s="29">
        <v>144.61602000000002</v>
      </c>
      <c r="N13" s="29">
        <v>141.58415999999991</v>
      </c>
      <c r="O13" s="29">
        <v>140.04426000000004</v>
      </c>
      <c r="P13" s="29">
        <v>148.36076</v>
      </c>
      <c r="Q13" s="29">
        <v>137.53054</v>
      </c>
      <c r="R13" s="29">
        <v>160.79094000000003</v>
      </c>
      <c r="S13" s="29">
        <v>166.42315000000002</v>
      </c>
      <c r="T13" s="29">
        <v>142.01946000000001</v>
      </c>
      <c r="U13" s="22"/>
    </row>
    <row r="14" spans="1:21" ht="13.7" customHeight="1">
      <c r="A14" s="259" t="s">
        <v>889</v>
      </c>
      <c r="B14" s="724"/>
      <c r="C14" s="724"/>
      <c r="D14" s="724"/>
      <c r="E14" s="724"/>
      <c r="F14" s="833"/>
      <c r="G14" s="725"/>
      <c r="I14" s="726"/>
      <c r="T14" s="250" t="s">
        <v>369</v>
      </c>
    </row>
    <row r="15" spans="1:21">
      <c r="A15" s="259" t="s">
        <v>724</v>
      </c>
      <c r="B15" s="324"/>
      <c r="C15" s="325"/>
      <c r="D15" s="325"/>
      <c r="E15" s="325"/>
      <c r="F15" s="324"/>
      <c r="G15" s="324"/>
      <c r="H15" s="324"/>
    </row>
    <row r="16" spans="1:21">
      <c r="A16" s="259" t="s">
        <v>629</v>
      </c>
      <c r="C16" s="22"/>
      <c r="D16" s="292"/>
      <c r="E16" s="293"/>
      <c r="F16" s="22"/>
    </row>
    <row r="17" spans="1:7">
      <c r="A17" s="259" t="s">
        <v>97</v>
      </c>
      <c r="B17" s="324"/>
      <c r="C17" s="324"/>
      <c r="D17" s="324"/>
      <c r="E17" s="326"/>
      <c r="F17" s="324"/>
      <c r="G17" s="324"/>
    </row>
  </sheetData>
  <mergeCells count="3">
    <mergeCell ref="A1:B2"/>
    <mergeCell ref="B3:H3"/>
    <mergeCell ref="I3:T3"/>
  </mergeCells>
  <conditionalFormatting sqref="B5:T13">
    <cfRule type="cellIs" dxfId="138" priority="1" operator="equal">
      <formula>0</formula>
    </cfRule>
    <cfRule type="cellIs" dxfId="137" priority="2" operator="between">
      <formula>0.0001</formula>
      <formula>0.499</formula>
    </cfRule>
  </conditionalFormatting>
  <conditionalFormatting sqref="I19:T21 I23:T24">
    <cfRule type="expression" dxfId="136" priority="21">
      <formula>IF($B20="total",TRUE,FALSE)</formula>
    </cfRule>
  </conditionalFormatting>
  <conditionalFormatting sqref="I19:T26">
    <cfRule type="cellIs" dxfId="135" priority="11" operator="equal">
      <formula>0</formula>
    </cfRule>
    <cfRule type="cellIs" dxfId="134" priority="15" operator="between">
      <formula>0.0000000000001</formula>
      <formula>0.499999999999</formula>
    </cfRule>
    <cfRule type="cellIs" dxfId="133" priority="16" operator="between">
      <formula>-0.0000000000000001</formula>
      <formula>-0.49999999999999</formula>
    </cfRule>
  </conditionalFormatting>
  <conditionalFormatting sqref="I22:T22">
    <cfRule type="expression" dxfId="132" priority="23">
      <formula>IF($B23="total",TRUE,FALSE)</formula>
    </cfRule>
  </conditionalFormatting>
  <conditionalFormatting sqref="I25:T25">
    <cfRule type="expression" dxfId="131" priority="22">
      <formula>IF(#REF!="total",TRUE,FALSE)</formula>
    </cfRule>
  </conditionalFormatting>
  <conditionalFormatting sqref="I26:T26">
    <cfRule type="expression" dxfId="130" priority="12">
      <formula>IF($B26="total",TRUE,FALSE)</formula>
    </cfRule>
    <cfRule type="expression" dxfId="129" priority="13">
      <formula>IF(AND($A26&gt;0,ISEVEN($A26)),TRUE,FALSE)</formula>
    </cfRule>
    <cfRule type="expression" dxfId="128" priority="14">
      <formula>IF(AND($A26&gt;0,ISODD($A26)),TRUE,FALSE)</formula>
    </cfRule>
  </conditionalFormatting>
  <conditionalFormatting sqref="I37:T38">
    <cfRule type="cellIs" dxfId="127" priority="17" operator="equal">
      <formula>0</formula>
    </cfRule>
    <cfRule type="cellIs" dxfId="126" priority="18" operator="between">
      <formula>-0.0000000000000001</formula>
      <formula>-0.49999999999999</formula>
    </cfRule>
    <cfRule type="cellIs" dxfId="125" priority="19" operator="between">
      <formula>0.0000000000001</formula>
      <formula>0.499999999999</formula>
    </cfRule>
    <cfRule type="expression" dxfId="124" priority="20">
      <formula>IF($B37="total",TRUE,FALSE)</formula>
    </cfRule>
  </conditionalFormatting>
  <conditionalFormatting sqref="I45:U47">
    <cfRule type="expression" dxfId="123" priority="10">
      <formula>IF($B45="total",TRUE,FALSE)</formula>
    </cfRule>
  </conditionalFormatting>
  <conditionalFormatting sqref="I45:U52">
    <cfRule type="cellIs" dxfId="122" priority="3" operator="equal">
      <formula>0</formula>
    </cfRule>
    <cfRule type="cellIs" dxfId="121" priority="7" operator="between">
      <formula>0.0000000000001</formula>
      <formula>0.499999999999</formula>
    </cfRule>
    <cfRule type="cellIs" dxfId="120" priority="8" operator="between">
      <formula>-0.0000000000000001</formula>
      <formula>-0.49999999999999</formula>
    </cfRule>
  </conditionalFormatting>
  <conditionalFormatting sqref="I48:U48">
    <cfRule type="expression" dxfId="119" priority="9">
      <formula>IF($B48="total",TRUE,FALSE)</formula>
    </cfRule>
  </conditionalFormatting>
  <conditionalFormatting sqref="I49:U52">
    <cfRule type="expression" dxfId="118" priority="4">
      <formula>IF($B49="total",TRUE,FALSE)</formula>
    </cfRule>
  </conditionalFormatting>
  <conditionalFormatting sqref="I52:U52">
    <cfRule type="expression" dxfId="117" priority="5">
      <formula>IF(AND($A52&gt;0,ISEVEN($A52)),TRUE,FALSE)</formula>
    </cfRule>
    <cfRule type="expression" dxfId="116" priority="6">
      <formula>IF(AND($A52&gt;0,ISODD($A52)),TRUE,FALSE)</formula>
    </cfRule>
  </conditionalFormatting>
  <hyperlinks>
    <hyperlink ref="H1" location="INDICE!A1" display="Contents" xr:uid="{C1DAFFFB-51F3-464B-96DD-DEA63B14CC4D}"/>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8067-B64B-4D3B-877E-676F0CCF9014}">
  <sheetPr>
    <pageSetUpPr fitToPage="1"/>
  </sheetPr>
  <dimension ref="A1:U27"/>
  <sheetViews>
    <sheetView workbookViewId="0">
      <selection sqref="A1:F2"/>
    </sheetView>
  </sheetViews>
  <sheetFormatPr baseColWidth="10" defaultColWidth="6.5703125" defaultRowHeight="12.75"/>
  <cols>
    <col min="1" max="1" width="15.5703125" style="243" bestFit="1" customWidth="1"/>
    <col min="2" max="3" width="10.42578125" style="243" customWidth="1"/>
    <col min="4" max="4" width="16" style="243" customWidth="1"/>
    <col min="5" max="5" width="9.5703125" style="243" customWidth="1"/>
    <col min="6" max="6" width="14.42578125" style="243" bestFit="1" customWidth="1"/>
    <col min="7" max="7" width="9.42578125" style="243" customWidth="1"/>
    <col min="8" max="8" width="16.28515625" style="243" customWidth="1"/>
    <col min="9" max="10" width="9.42578125" style="243" customWidth="1"/>
    <col min="11" max="11" width="9.5703125" style="243" customWidth="1"/>
    <col min="12" max="12" width="13.5703125" style="243" bestFit="1" customWidth="1"/>
    <col min="13" max="13" width="11.85546875" style="243" customWidth="1"/>
    <col min="14" max="14" width="11" style="243" bestFit="1" customWidth="1"/>
    <col min="15" max="15" width="11.5703125" style="243" bestFit="1" customWidth="1"/>
    <col min="16" max="16" width="11" style="243" bestFit="1" customWidth="1"/>
    <col min="17" max="17" width="8.85546875" style="243" bestFit="1" customWidth="1"/>
    <col min="18" max="18" width="16" style="243" bestFit="1" customWidth="1"/>
    <col min="19" max="19" width="15.85546875" style="243" bestFit="1" customWidth="1"/>
    <col min="20" max="20" width="14.5703125" style="243" bestFit="1" customWidth="1"/>
    <col min="21" max="21" width="15.7109375" style="243" bestFit="1" customWidth="1"/>
    <col min="22" max="23" width="16.7109375" style="243" bestFit="1" customWidth="1"/>
    <col min="24" max="24" width="8.7109375" style="243" bestFit="1" customWidth="1"/>
    <col min="25" max="25" width="15.28515625" style="243" bestFit="1" customWidth="1"/>
    <col min="26" max="27" width="11.5703125" style="243" bestFit="1" customWidth="1"/>
    <col min="28" max="28" width="19.7109375" style="243" bestFit="1" customWidth="1"/>
    <col min="29" max="29" width="18" style="243" bestFit="1" customWidth="1"/>
    <col min="30" max="30" width="14.140625" style="243" bestFit="1" customWidth="1"/>
    <col min="31" max="31" width="15.28515625" style="243" bestFit="1" customWidth="1"/>
    <col min="32" max="16384" width="6.5703125" style="243"/>
  </cols>
  <sheetData>
    <row r="1" spans="1:21">
      <c r="A1" s="1012" t="s">
        <v>861</v>
      </c>
      <c r="B1" s="1012"/>
      <c r="C1" s="1012"/>
      <c r="D1" s="1012"/>
      <c r="E1" s="1012"/>
      <c r="F1" s="1012"/>
      <c r="G1" s="247"/>
      <c r="H1" s="775" t="s">
        <v>215</v>
      </c>
    </row>
    <row r="2" spans="1:21" ht="11.25" customHeight="1">
      <c r="A2" s="1013"/>
      <c r="B2" s="1013"/>
      <c r="C2" s="1013"/>
      <c r="D2" s="1013"/>
      <c r="E2" s="1013"/>
      <c r="F2" s="1013"/>
      <c r="G2" s="247"/>
      <c r="H2" s="247"/>
      <c r="L2" s="250" t="s">
        <v>340</v>
      </c>
    </row>
    <row r="3" spans="1:21" ht="12.75" customHeight="1">
      <c r="A3" s="1030"/>
      <c r="B3" s="1032" t="s">
        <v>271</v>
      </c>
      <c r="C3" s="1032"/>
      <c r="D3" s="1032"/>
      <c r="E3" s="1032"/>
      <c r="F3" s="1033"/>
      <c r="G3" s="1025" t="s">
        <v>353</v>
      </c>
      <c r="H3" s="1023"/>
      <c r="I3" s="1023"/>
      <c r="J3" s="1023"/>
      <c r="K3" s="1023"/>
      <c r="L3" s="1023"/>
      <c r="M3" s="327"/>
    </row>
    <row r="4" spans="1:21" ht="38.25">
      <c r="A4" s="1031"/>
      <c r="B4" s="328" t="s">
        <v>346</v>
      </c>
      <c r="C4" s="328" t="s">
        <v>347</v>
      </c>
      <c r="D4" s="329" t="s">
        <v>707</v>
      </c>
      <c r="E4" s="329" t="s">
        <v>380</v>
      </c>
      <c r="F4" s="329" t="s">
        <v>381</v>
      </c>
      <c r="G4" s="330" t="s">
        <v>162</v>
      </c>
      <c r="H4" s="331" t="s">
        <v>706</v>
      </c>
      <c r="I4" s="332" t="s">
        <v>382</v>
      </c>
      <c r="J4" s="332" t="s">
        <v>383</v>
      </c>
      <c r="K4" s="329" t="s">
        <v>384</v>
      </c>
      <c r="L4" s="329" t="s">
        <v>385</v>
      </c>
      <c r="M4" s="327"/>
      <c r="N4" s="274"/>
      <c r="O4" s="274"/>
      <c r="P4" s="274"/>
      <c r="Q4" s="274"/>
      <c r="R4" s="274"/>
      <c r="S4" s="274"/>
      <c r="T4" s="274"/>
      <c r="U4" s="274"/>
    </row>
    <row r="5" spans="1:21" ht="13.7" customHeight="1">
      <c r="A5" s="287" t="s">
        <v>386</v>
      </c>
      <c r="B5" s="27">
        <v>948.85921000000053</v>
      </c>
      <c r="C5" s="27">
        <v>38.476780000000026</v>
      </c>
      <c r="D5" s="333">
        <v>0</v>
      </c>
      <c r="E5" s="334">
        <v>1.1531600000000009</v>
      </c>
      <c r="F5" s="335">
        <v>988.48915000000056</v>
      </c>
      <c r="G5" s="299">
        <v>3482.7906099999973</v>
      </c>
      <c r="H5" s="336">
        <v>4.638910000000001</v>
      </c>
      <c r="I5" s="336">
        <v>658.66469999999924</v>
      </c>
      <c r="J5" s="336">
        <v>61.687659999999973</v>
      </c>
      <c r="K5" s="336">
        <v>500.39343000000014</v>
      </c>
      <c r="L5" s="40">
        <v>4708.175309999996</v>
      </c>
      <c r="M5" s="327"/>
    </row>
    <row r="6" spans="1:21" ht="13.7" customHeight="1">
      <c r="A6" s="243" t="s">
        <v>387</v>
      </c>
      <c r="B6" s="22">
        <v>174.01835</v>
      </c>
      <c r="C6" s="22">
        <v>7.0773100000000051</v>
      </c>
      <c r="D6" s="310">
        <v>0</v>
      </c>
      <c r="E6" s="303">
        <v>7.8540000000000013E-2</v>
      </c>
      <c r="F6" s="40">
        <v>181.17420000000001</v>
      </c>
      <c r="G6" s="301">
        <v>813.5568399999994</v>
      </c>
      <c r="H6" s="336">
        <v>6.0460399999999996</v>
      </c>
      <c r="I6" s="336">
        <v>255.30312000000012</v>
      </c>
      <c r="J6" s="336">
        <v>83.631809999999959</v>
      </c>
      <c r="K6" s="303">
        <v>0.10294000000000002</v>
      </c>
      <c r="L6" s="40">
        <v>1158.6407499999993</v>
      </c>
      <c r="M6" s="327"/>
      <c r="N6" s="274"/>
      <c r="O6" s="274"/>
      <c r="P6" s="274"/>
      <c r="Q6" s="274"/>
      <c r="R6" s="274"/>
      <c r="S6" s="274"/>
      <c r="T6" s="274"/>
      <c r="U6" s="274"/>
    </row>
    <row r="7" spans="1:21" ht="13.7" customHeight="1">
      <c r="A7" s="243" t="s">
        <v>388</v>
      </c>
      <c r="B7" s="22">
        <v>109.05668000000003</v>
      </c>
      <c r="C7" s="22">
        <v>6.2230399999999992</v>
      </c>
      <c r="D7" s="303">
        <v>0</v>
      </c>
      <c r="E7" s="303">
        <v>2.2109999999999998E-2</v>
      </c>
      <c r="F7" s="40">
        <v>115.30183000000002</v>
      </c>
      <c r="G7" s="301">
        <v>394.76291999999978</v>
      </c>
      <c r="H7" s="336">
        <v>0.57302000000000008</v>
      </c>
      <c r="I7" s="336">
        <v>74.867050000000006</v>
      </c>
      <c r="J7" s="336">
        <v>33.50401999999999</v>
      </c>
      <c r="K7" s="336">
        <v>38.410990000000005</v>
      </c>
      <c r="L7" s="40">
        <v>542.11799999999971</v>
      </c>
      <c r="M7" s="327"/>
    </row>
    <row r="8" spans="1:21" ht="13.7" customHeight="1">
      <c r="A8" s="243" t="s">
        <v>389</v>
      </c>
      <c r="B8" s="22">
        <v>265.4719300000001</v>
      </c>
      <c r="C8" s="22">
        <v>11.444250000000004</v>
      </c>
      <c r="D8" s="310">
        <v>0</v>
      </c>
      <c r="E8" s="303">
        <v>0.27975999999999995</v>
      </c>
      <c r="F8" s="40">
        <v>277.19594000000012</v>
      </c>
      <c r="G8" s="301">
        <v>351.10552000000013</v>
      </c>
      <c r="H8" s="336">
        <v>3.15E-3</v>
      </c>
      <c r="I8" s="336">
        <v>40.933869999999985</v>
      </c>
      <c r="J8" s="336">
        <v>142.90413000000001</v>
      </c>
      <c r="K8" s="336">
        <v>48.328969999999998</v>
      </c>
      <c r="L8" s="40">
        <v>583.27564000000018</v>
      </c>
      <c r="M8" s="327"/>
      <c r="N8" s="274"/>
      <c r="O8" s="274"/>
      <c r="P8" s="274"/>
      <c r="Q8" s="274"/>
      <c r="R8" s="274"/>
      <c r="S8" s="274"/>
      <c r="T8" s="274"/>
      <c r="U8" s="274"/>
    </row>
    <row r="9" spans="1:21" ht="13.7" customHeight="1">
      <c r="A9" s="243" t="s">
        <v>390</v>
      </c>
      <c r="B9" s="22">
        <v>444.90934000000021</v>
      </c>
      <c r="C9" s="22">
        <v>100.62365000000004</v>
      </c>
      <c r="D9" s="310">
        <v>0</v>
      </c>
      <c r="E9" s="303">
        <v>5.0140000000000004E-2</v>
      </c>
      <c r="F9" s="40">
        <v>545.58313000000032</v>
      </c>
      <c r="G9" s="301">
        <v>659.93178999999986</v>
      </c>
      <c r="H9" s="336">
        <v>0.22274999999999998</v>
      </c>
      <c r="I9" s="303">
        <v>0</v>
      </c>
      <c r="J9" s="303">
        <v>0</v>
      </c>
      <c r="K9" s="336">
        <v>1637.2400299999999</v>
      </c>
      <c r="L9" s="40">
        <v>2297.3945699999999</v>
      </c>
      <c r="M9" s="327"/>
    </row>
    <row r="10" spans="1:21" ht="13.7" customHeight="1">
      <c r="A10" s="243" t="s">
        <v>391</v>
      </c>
      <c r="B10" s="22">
        <v>84.645179999999954</v>
      </c>
      <c r="C10" s="22">
        <v>3.4610299999999983</v>
      </c>
      <c r="D10" s="310">
        <v>0</v>
      </c>
      <c r="E10" s="303">
        <v>1.2449999999999999E-2</v>
      </c>
      <c r="F10" s="40">
        <v>88.118659999999949</v>
      </c>
      <c r="G10" s="301">
        <v>293.34672999999992</v>
      </c>
      <c r="H10" s="336">
        <v>4.1516000000000002</v>
      </c>
      <c r="I10" s="336">
        <v>54.669760000000032</v>
      </c>
      <c r="J10" s="336">
        <v>2.5433300000000005</v>
      </c>
      <c r="K10" s="303">
        <v>9.9217999999999993</v>
      </c>
      <c r="L10" s="40">
        <v>364.63321999999999</v>
      </c>
      <c r="M10" s="327"/>
      <c r="N10" s="274"/>
      <c r="O10" s="274"/>
      <c r="P10" s="274"/>
      <c r="Q10" s="274"/>
      <c r="R10" s="274"/>
      <c r="S10" s="274"/>
      <c r="T10" s="274"/>
      <c r="U10" s="274"/>
    </row>
    <row r="11" spans="1:21" ht="13.7" customHeight="1">
      <c r="A11" s="243" t="s">
        <v>392</v>
      </c>
      <c r="B11" s="22">
        <v>344.65172999999936</v>
      </c>
      <c r="C11" s="22">
        <v>16.852300000000014</v>
      </c>
      <c r="D11" s="303">
        <v>2.3549999999999998E-2</v>
      </c>
      <c r="E11" s="336">
        <v>0.66986999999999997</v>
      </c>
      <c r="F11" s="40">
        <v>362.19744999999938</v>
      </c>
      <c r="G11" s="301">
        <v>1676.1129199999984</v>
      </c>
      <c r="H11" s="336">
        <v>2.5806499999999999</v>
      </c>
      <c r="I11" s="336">
        <v>583.66635999999983</v>
      </c>
      <c r="J11" s="336">
        <v>166.56929999999988</v>
      </c>
      <c r="K11" s="336">
        <v>3.9390000000000001E-2</v>
      </c>
      <c r="L11" s="40">
        <v>2428.9686199999978</v>
      </c>
      <c r="M11" s="327"/>
    </row>
    <row r="12" spans="1:21" ht="13.7" customHeight="1">
      <c r="A12" s="243" t="s">
        <v>393</v>
      </c>
      <c r="B12" s="22">
        <v>264.08060000000006</v>
      </c>
      <c r="C12" s="22">
        <v>9.2371300000000041</v>
      </c>
      <c r="D12" s="303">
        <v>0</v>
      </c>
      <c r="E12" s="303">
        <v>0.14201999999999998</v>
      </c>
      <c r="F12" s="40">
        <v>273.45975000000004</v>
      </c>
      <c r="G12" s="301">
        <v>1274.0307499999997</v>
      </c>
      <c r="H12" s="336">
        <v>3.7142000000000008</v>
      </c>
      <c r="I12" s="336">
        <v>460.19104999999985</v>
      </c>
      <c r="J12" s="336">
        <v>127.40241999999982</v>
      </c>
      <c r="K12" s="310">
        <v>8.4999999999999995E-4</v>
      </c>
      <c r="L12" s="40">
        <v>1865.3392699999993</v>
      </c>
      <c r="M12" s="327"/>
      <c r="N12" s="274"/>
      <c r="O12" s="274"/>
      <c r="P12" s="274"/>
      <c r="Q12" s="274"/>
      <c r="R12" s="274"/>
      <c r="S12" s="274"/>
      <c r="T12" s="274"/>
      <c r="U12" s="274"/>
    </row>
    <row r="13" spans="1:21" ht="13.7" customHeight="1">
      <c r="A13" s="243" t="s">
        <v>394</v>
      </c>
      <c r="B13" s="22">
        <v>1085.3329300000007</v>
      </c>
      <c r="C13" s="22">
        <v>50.770669999999981</v>
      </c>
      <c r="D13" s="303">
        <v>1.1789999999999998E-2</v>
      </c>
      <c r="E13" s="336">
        <v>1.28603</v>
      </c>
      <c r="F13" s="40">
        <v>1137.4014200000006</v>
      </c>
      <c r="G13" s="301">
        <v>3503.9262100000014</v>
      </c>
      <c r="H13" s="336">
        <v>9.3471200000000003</v>
      </c>
      <c r="I13" s="336">
        <v>460.19556000000011</v>
      </c>
      <c r="J13" s="336">
        <v>88.28870999999998</v>
      </c>
      <c r="K13" s="336">
        <v>248.16598000000002</v>
      </c>
      <c r="L13" s="40">
        <v>4309.9235800000015</v>
      </c>
      <c r="M13" s="327"/>
    </row>
    <row r="14" spans="1:21" ht="13.7" customHeight="1">
      <c r="A14" s="243" t="s">
        <v>395</v>
      </c>
      <c r="B14" s="22">
        <v>6.1854900000000006</v>
      </c>
      <c r="C14" s="303">
        <v>0.70966000000000007</v>
      </c>
      <c r="D14" s="310">
        <v>0</v>
      </c>
      <c r="E14" s="310">
        <v>0</v>
      </c>
      <c r="F14" s="40">
        <v>6.895150000000001</v>
      </c>
      <c r="G14" s="301">
        <v>12.541579999999998</v>
      </c>
      <c r="H14" s="336">
        <v>0</v>
      </c>
      <c r="I14" s="310">
        <v>0</v>
      </c>
      <c r="J14" s="310">
        <v>0.43593000000000004</v>
      </c>
      <c r="K14" s="336">
        <v>183.58337</v>
      </c>
      <c r="L14" s="40">
        <v>196.56088</v>
      </c>
      <c r="M14" s="327"/>
      <c r="N14" s="274"/>
      <c r="O14" s="274"/>
      <c r="P14" s="274"/>
      <c r="Q14" s="274"/>
      <c r="R14" s="274"/>
      <c r="S14" s="274"/>
      <c r="T14" s="274"/>
      <c r="U14" s="274"/>
    </row>
    <row r="15" spans="1:21" ht="13.7" customHeight="1">
      <c r="A15" s="243" t="s">
        <v>396</v>
      </c>
      <c r="B15" s="22">
        <v>703.85352000000069</v>
      </c>
      <c r="C15" s="336">
        <v>28.458819999999978</v>
      </c>
      <c r="D15" s="303">
        <v>0</v>
      </c>
      <c r="E15" s="303">
        <v>0.27609000000000011</v>
      </c>
      <c r="F15" s="40">
        <v>732.58843000000059</v>
      </c>
      <c r="G15" s="301">
        <v>2017.2313900000004</v>
      </c>
      <c r="H15" s="336">
        <v>3.1455900000000003</v>
      </c>
      <c r="I15" s="336">
        <v>207.09799000000007</v>
      </c>
      <c r="J15" s="336">
        <v>40.396230000000017</v>
      </c>
      <c r="K15" s="336">
        <v>195.70093999999997</v>
      </c>
      <c r="L15" s="40">
        <v>2463.5721400000007</v>
      </c>
      <c r="M15" s="327"/>
    </row>
    <row r="16" spans="1:21" ht="13.7" customHeight="1">
      <c r="A16" s="243" t="s">
        <v>397</v>
      </c>
      <c r="B16" s="22">
        <v>117.08151000000005</v>
      </c>
      <c r="C16" s="336">
        <v>3.5561200000000026</v>
      </c>
      <c r="D16" s="310">
        <v>0</v>
      </c>
      <c r="E16" s="303">
        <v>1.6059999999999998E-2</v>
      </c>
      <c r="F16" s="40">
        <v>120.65369000000005</v>
      </c>
      <c r="G16" s="301">
        <v>703.13865000000033</v>
      </c>
      <c r="H16" s="336">
        <v>0.56284000000000001</v>
      </c>
      <c r="I16" s="336">
        <v>149.14000999999999</v>
      </c>
      <c r="J16" s="336">
        <v>13.345010000000004</v>
      </c>
      <c r="K16" s="310">
        <v>0</v>
      </c>
      <c r="L16" s="40">
        <v>866.18651000000034</v>
      </c>
      <c r="M16" s="327"/>
      <c r="N16" s="274"/>
      <c r="O16" s="274"/>
      <c r="P16" s="274"/>
      <c r="Q16" s="274"/>
      <c r="R16" s="274"/>
      <c r="S16" s="274"/>
      <c r="T16" s="274"/>
      <c r="U16" s="274"/>
    </row>
    <row r="17" spans="1:21" ht="13.7" customHeight="1">
      <c r="A17" s="243" t="s">
        <v>398</v>
      </c>
      <c r="B17" s="22">
        <v>292.76175999999987</v>
      </c>
      <c r="C17" s="336">
        <v>14.985420000000017</v>
      </c>
      <c r="D17" s="303">
        <v>1.839E-2</v>
      </c>
      <c r="E17" s="303">
        <v>8.9719999999999994E-2</v>
      </c>
      <c r="F17" s="40">
        <v>307.85528999999991</v>
      </c>
      <c r="G17" s="301">
        <v>1300.2416499999995</v>
      </c>
      <c r="H17" s="336">
        <v>1.1203999999999998</v>
      </c>
      <c r="I17" s="336">
        <v>263.30034000000029</v>
      </c>
      <c r="J17" s="336">
        <v>191.42017999999987</v>
      </c>
      <c r="K17" s="336">
        <v>137.16582000000002</v>
      </c>
      <c r="L17" s="40">
        <v>1893.2483899999995</v>
      </c>
      <c r="M17" s="327"/>
    </row>
    <row r="18" spans="1:21" ht="13.7" customHeight="1">
      <c r="A18" s="243" t="s">
        <v>399</v>
      </c>
      <c r="B18" s="22">
        <v>33.431350000000002</v>
      </c>
      <c r="C18" s="336">
        <v>1.2721499999999997</v>
      </c>
      <c r="D18" s="310">
        <v>0</v>
      </c>
      <c r="E18" s="303">
        <v>5.3729999999999993E-2</v>
      </c>
      <c r="F18" s="40">
        <v>34.75723</v>
      </c>
      <c r="G18" s="301">
        <v>153.27402000000001</v>
      </c>
      <c r="H18" s="336">
        <v>0.63824999999999998</v>
      </c>
      <c r="I18" s="336">
        <v>41.450179999999996</v>
      </c>
      <c r="J18" s="336">
        <v>17.26042</v>
      </c>
      <c r="K18" s="310">
        <v>0</v>
      </c>
      <c r="L18" s="40">
        <v>212.62287000000001</v>
      </c>
      <c r="M18" s="327"/>
      <c r="N18" s="274"/>
      <c r="O18" s="274"/>
      <c r="P18" s="274"/>
      <c r="Q18" s="274"/>
      <c r="R18" s="274"/>
      <c r="S18" s="274"/>
      <c r="T18" s="274"/>
      <c r="U18" s="274"/>
    </row>
    <row r="19" spans="1:21" ht="13.7" customHeight="1">
      <c r="A19" s="243" t="s">
        <v>400</v>
      </c>
      <c r="B19" s="22">
        <v>792.86196000000052</v>
      </c>
      <c r="C19" s="336">
        <v>28.83135</v>
      </c>
      <c r="D19" s="303">
        <v>0</v>
      </c>
      <c r="E19" s="303">
        <v>0.7118199999999999</v>
      </c>
      <c r="F19" s="40">
        <v>822.40513000000055</v>
      </c>
      <c r="G19" s="301">
        <v>1761.42734</v>
      </c>
      <c r="H19" s="336">
        <v>8.2714200000000009</v>
      </c>
      <c r="I19" s="336">
        <v>128.04166000000004</v>
      </c>
      <c r="J19" s="336">
        <v>163.06520999999992</v>
      </c>
      <c r="K19" s="303">
        <v>4.4159999999999998E-2</v>
      </c>
      <c r="L19" s="40">
        <v>2060.8497899999998</v>
      </c>
      <c r="M19" s="327"/>
    </row>
    <row r="20" spans="1:21" ht="13.7" customHeight="1">
      <c r="A20" s="243" t="s">
        <v>401</v>
      </c>
      <c r="B20" s="22">
        <v>6.8691499999999994</v>
      </c>
      <c r="C20" s="310">
        <v>0</v>
      </c>
      <c r="D20" s="310">
        <v>0</v>
      </c>
      <c r="E20" s="310">
        <v>0</v>
      </c>
      <c r="F20" s="40">
        <v>6.8691499999999994</v>
      </c>
      <c r="G20" s="301">
        <v>13.19862</v>
      </c>
      <c r="H20" s="336">
        <v>0</v>
      </c>
      <c r="I20" s="310">
        <v>0</v>
      </c>
      <c r="J20" s="310">
        <v>0</v>
      </c>
      <c r="K20" s="303">
        <v>0.439</v>
      </c>
      <c r="L20" s="40">
        <v>13.63762</v>
      </c>
      <c r="M20" s="327"/>
      <c r="N20" s="274"/>
      <c r="O20" s="274"/>
      <c r="P20" s="274"/>
      <c r="Q20" s="274"/>
      <c r="R20" s="274"/>
      <c r="S20" s="274"/>
      <c r="T20" s="274"/>
      <c r="U20" s="274"/>
    </row>
    <row r="21" spans="1:21" ht="13.7" customHeight="1">
      <c r="A21" s="243" t="s">
        <v>402</v>
      </c>
      <c r="B21" s="22">
        <v>171.51974000000007</v>
      </c>
      <c r="C21" s="22">
        <v>7.4512299999999989</v>
      </c>
      <c r="D21" s="303">
        <v>3.474E-2</v>
      </c>
      <c r="E21" s="303">
        <v>2.2189999999999998E-2</v>
      </c>
      <c r="F21" s="40">
        <v>179.02790000000007</v>
      </c>
      <c r="G21" s="301">
        <v>965.29644999999994</v>
      </c>
      <c r="H21" s="336">
        <v>8.4710999999999999</v>
      </c>
      <c r="I21" s="336">
        <v>139.89321999999999</v>
      </c>
      <c r="J21" s="336">
        <v>8.9066399999999994</v>
      </c>
      <c r="K21" s="336">
        <v>15.709709999999998</v>
      </c>
      <c r="L21" s="40">
        <v>1138.27712</v>
      </c>
      <c r="M21" s="327"/>
    </row>
    <row r="22" spans="1:21" ht="13.7" customHeight="1">
      <c r="A22" s="243" t="s">
        <v>403</v>
      </c>
      <c r="B22" s="22">
        <v>87.194139999999976</v>
      </c>
      <c r="C22" s="22">
        <v>3.0577100000000002</v>
      </c>
      <c r="D22" s="303">
        <v>0</v>
      </c>
      <c r="E22" s="303">
        <v>3.0989999999999997E-2</v>
      </c>
      <c r="F22" s="40">
        <v>90.282839999999979</v>
      </c>
      <c r="G22" s="301">
        <v>645.25323999999966</v>
      </c>
      <c r="H22" s="336">
        <v>3.9440900000000005</v>
      </c>
      <c r="I22" s="336">
        <v>90.638379999999998</v>
      </c>
      <c r="J22" s="336">
        <v>11.389779999999998</v>
      </c>
      <c r="K22" s="303">
        <v>0</v>
      </c>
      <c r="L22" s="40">
        <v>751.22548999999958</v>
      </c>
      <c r="M22" s="327"/>
      <c r="N22" s="274"/>
      <c r="O22" s="274"/>
      <c r="P22" s="274"/>
      <c r="Q22" s="274"/>
      <c r="R22" s="274"/>
      <c r="S22" s="274"/>
      <c r="T22" s="274"/>
      <c r="U22" s="274"/>
    </row>
    <row r="23" spans="1:21" ht="13.7" customHeight="1">
      <c r="A23" s="252" t="s">
        <v>404</v>
      </c>
      <c r="B23" s="19">
        <v>239.83634000000006</v>
      </c>
      <c r="C23" s="19">
        <v>12.134980000000011</v>
      </c>
      <c r="D23" s="303">
        <v>0</v>
      </c>
      <c r="E23" s="303">
        <v>3.429999999999999E-2</v>
      </c>
      <c r="F23" s="40">
        <v>252.00562000000008</v>
      </c>
      <c r="G23" s="337">
        <v>1726.1357900000005</v>
      </c>
      <c r="H23" s="336">
        <v>9.2981300000000022</v>
      </c>
      <c r="I23" s="303">
        <v>144.52280999999999</v>
      </c>
      <c r="J23" s="303">
        <v>55.576029999999989</v>
      </c>
      <c r="K23" s="303">
        <v>25.348170000000007</v>
      </c>
      <c r="L23" s="40">
        <v>1960.8809300000003</v>
      </c>
      <c r="M23" s="327"/>
    </row>
    <row r="24" spans="1:21" s="247" customFormat="1" ht="13.7" customHeight="1">
      <c r="A24" s="256" t="s">
        <v>112</v>
      </c>
      <c r="B24" s="36">
        <v>6172.6209100000005</v>
      </c>
      <c r="C24" s="36">
        <v>344.62360000000007</v>
      </c>
      <c r="D24" s="338">
        <v>8.8469999999999993E-2</v>
      </c>
      <c r="E24" s="338">
        <v>4.9289800000000019</v>
      </c>
      <c r="F24" s="36">
        <v>6522.2619599999998</v>
      </c>
      <c r="G24" s="305">
        <v>21747.303019999996</v>
      </c>
      <c r="H24" s="36">
        <v>66.729260000000011</v>
      </c>
      <c r="I24" s="36">
        <v>3752.5760599999994</v>
      </c>
      <c r="J24" s="36">
        <v>1208.3268099999993</v>
      </c>
      <c r="K24" s="36">
        <v>3040.5955500000005</v>
      </c>
      <c r="L24" s="36">
        <v>29815.530699999996</v>
      </c>
      <c r="M24" s="339"/>
      <c r="N24" s="274"/>
      <c r="O24" s="274"/>
      <c r="P24" s="274"/>
      <c r="Q24" s="274"/>
      <c r="R24" s="274"/>
      <c r="S24" s="274"/>
      <c r="T24" s="274"/>
      <c r="U24" s="274"/>
    </row>
    <row r="25" spans="1:21">
      <c r="A25" s="259" t="s">
        <v>705</v>
      </c>
      <c r="L25" s="250" t="s">
        <v>369</v>
      </c>
    </row>
    <row r="26" spans="1:21">
      <c r="A26" s="259" t="s">
        <v>704</v>
      </c>
      <c r="B26" s="259"/>
      <c r="C26" s="260"/>
      <c r="D26" s="260"/>
      <c r="E26" s="260"/>
      <c r="F26" s="260"/>
      <c r="G26" s="259"/>
      <c r="H26" s="259"/>
      <c r="I26" s="259"/>
      <c r="N26" s="274"/>
      <c r="O26" s="274"/>
      <c r="P26" s="274"/>
      <c r="Q26" s="274"/>
      <c r="R26" s="274"/>
      <c r="S26" s="274"/>
      <c r="T26" s="274"/>
      <c r="U26" s="274"/>
    </row>
    <row r="27" spans="1:21">
      <c r="A27" s="259" t="s">
        <v>97</v>
      </c>
    </row>
  </sheetData>
  <mergeCells count="4">
    <mergeCell ref="A1:F2"/>
    <mergeCell ref="A3:A4"/>
    <mergeCell ref="B3:F3"/>
    <mergeCell ref="G3:L3"/>
  </mergeCells>
  <conditionalFormatting sqref="C14:C20">
    <cfRule type="cellIs" dxfId="115" priority="2" operator="between">
      <formula>0.00001</formula>
      <formula>0.4999</formula>
    </cfRule>
  </conditionalFormatting>
  <conditionalFormatting sqref="D5:E24">
    <cfRule type="cellIs" dxfId="114" priority="3" operator="between">
      <formula>0.00001</formula>
      <formula>0.4999</formula>
    </cfRule>
  </conditionalFormatting>
  <conditionalFormatting sqref="H5:K23">
    <cfRule type="cellIs" dxfId="113" priority="1" operator="between">
      <formula>0.0001</formula>
      <formula>0.49999</formula>
    </cfRule>
  </conditionalFormatting>
  <hyperlinks>
    <hyperlink ref="H1" location="INDICE!A1" display="Contents" xr:uid="{ECC15E6E-7435-42D2-A8E0-3F02AA2B31EB}"/>
  </hyperlinks>
  <printOptions horizont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965E5-25C9-4466-8732-910D321C33C9}">
  <dimension ref="A1:T18"/>
  <sheetViews>
    <sheetView workbookViewId="0">
      <selection sqref="A1:C2"/>
    </sheetView>
  </sheetViews>
  <sheetFormatPr baseColWidth="10" defaultRowHeight="13.7" customHeight="1"/>
  <cols>
    <col min="1" max="1" width="30" style="955" customWidth="1"/>
    <col min="2" max="6" width="9.7109375" style="955" customWidth="1"/>
    <col min="7" max="7" width="13.140625" style="955" bestFit="1" customWidth="1"/>
    <col min="8" max="20" width="9.7109375" style="955" customWidth="1"/>
    <col min="21" max="255" width="11.42578125" style="955"/>
    <col min="256" max="256" width="4.140625" style="955" customWidth="1"/>
    <col min="257" max="257" width="28.42578125" style="955" bestFit="1" customWidth="1"/>
    <col min="258" max="263" width="10.28515625" style="955" customWidth="1"/>
    <col min="264" max="264" width="10" style="955" customWidth="1"/>
    <col min="265" max="265" width="6.42578125" style="955" bestFit="1" customWidth="1"/>
    <col min="266" max="266" width="8" style="955" bestFit="1" customWidth="1"/>
    <col min="267" max="271" width="6.42578125" style="955" bestFit="1" customWidth="1"/>
    <col min="272" max="272" width="7.28515625" style="955" bestFit="1" customWidth="1"/>
    <col min="273" max="273" width="11" style="955" bestFit="1" customWidth="1"/>
    <col min="274" max="274" width="8.28515625" style="955" bestFit="1" customWidth="1"/>
    <col min="275" max="275" width="10.42578125" style="955" bestFit="1" customWidth="1"/>
    <col min="276" max="276" width="9.7109375" style="955" bestFit="1" customWidth="1"/>
    <col min="277" max="511" width="11.42578125" style="955"/>
    <col min="512" max="512" width="4.140625" style="955" customWidth="1"/>
    <col min="513" max="513" width="28.42578125" style="955" bestFit="1" customWidth="1"/>
    <col min="514" max="519" width="10.28515625" style="955" customWidth="1"/>
    <col min="520" max="520" width="10" style="955" customWidth="1"/>
    <col min="521" max="521" width="6.42578125" style="955" bestFit="1" customWidth="1"/>
    <col min="522" max="522" width="8" style="955" bestFit="1" customWidth="1"/>
    <col min="523" max="527" width="6.42578125" style="955" bestFit="1" customWidth="1"/>
    <col min="528" max="528" width="7.28515625" style="955" bestFit="1" customWidth="1"/>
    <col min="529" max="529" width="11" style="955" bestFit="1" customWidth="1"/>
    <col min="530" max="530" width="8.28515625" style="955" bestFit="1" customWidth="1"/>
    <col min="531" max="531" width="10.42578125" style="955" bestFit="1" customWidth="1"/>
    <col min="532" max="532" width="9.7109375" style="955" bestFit="1" customWidth="1"/>
    <col min="533" max="767" width="11.42578125" style="955"/>
    <col min="768" max="768" width="4.140625" style="955" customWidth="1"/>
    <col min="769" max="769" width="28.42578125" style="955" bestFit="1" customWidth="1"/>
    <col min="770" max="775" width="10.28515625" style="955" customWidth="1"/>
    <col min="776" max="776" width="10" style="955" customWidth="1"/>
    <col min="777" max="777" width="6.42578125" style="955" bestFit="1" customWidth="1"/>
    <col min="778" max="778" width="8" style="955" bestFit="1" customWidth="1"/>
    <col min="779" max="783" width="6.42578125" style="955" bestFit="1" customWidth="1"/>
    <col min="784" max="784" width="7.28515625" style="955" bestFit="1" customWidth="1"/>
    <col min="785" max="785" width="11" style="955" bestFit="1" customWidth="1"/>
    <col min="786" max="786" width="8.28515625" style="955" bestFit="1" customWidth="1"/>
    <col min="787" max="787" width="10.42578125" style="955" bestFit="1" customWidth="1"/>
    <col min="788" max="788" width="9.7109375" style="955" bestFit="1" customWidth="1"/>
    <col min="789" max="1023" width="11.42578125" style="955"/>
    <col min="1024" max="1024" width="4.140625" style="955" customWidth="1"/>
    <col min="1025" max="1025" width="28.42578125" style="955" bestFit="1" customWidth="1"/>
    <col min="1026" max="1031" width="10.28515625" style="955" customWidth="1"/>
    <col min="1032" max="1032" width="10" style="955" customWidth="1"/>
    <col min="1033" max="1033" width="6.42578125" style="955" bestFit="1" customWidth="1"/>
    <col min="1034" max="1034" width="8" style="955" bestFit="1" customWidth="1"/>
    <col min="1035" max="1039" width="6.42578125" style="955" bestFit="1" customWidth="1"/>
    <col min="1040" max="1040" width="7.28515625" style="955" bestFit="1" customWidth="1"/>
    <col min="1041" max="1041" width="11" style="955" bestFit="1" customWidth="1"/>
    <col min="1042" max="1042" width="8.28515625" style="955" bestFit="1" customWidth="1"/>
    <col min="1043" max="1043" width="10.42578125" style="955" bestFit="1" customWidth="1"/>
    <col min="1044" max="1044" width="9.7109375" style="955" bestFit="1" customWidth="1"/>
    <col min="1045" max="1279" width="11.42578125" style="955"/>
    <col min="1280" max="1280" width="4.140625" style="955" customWidth="1"/>
    <col min="1281" max="1281" width="28.42578125" style="955" bestFit="1" customWidth="1"/>
    <col min="1282" max="1287" width="10.28515625" style="955" customWidth="1"/>
    <col min="1288" max="1288" width="10" style="955" customWidth="1"/>
    <col min="1289" max="1289" width="6.42578125" style="955" bestFit="1" customWidth="1"/>
    <col min="1290" max="1290" width="8" style="955" bestFit="1" customWidth="1"/>
    <col min="1291" max="1295" width="6.42578125" style="955" bestFit="1" customWidth="1"/>
    <col min="1296" max="1296" width="7.28515625" style="955" bestFit="1" customWidth="1"/>
    <col min="1297" max="1297" width="11" style="955" bestFit="1" customWidth="1"/>
    <col min="1298" max="1298" width="8.28515625" style="955" bestFit="1" customWidth="1"/>
    <col min="1299" max="1299" width="10.42578125" style="955" bestFit="1" customWidth="1"/>
    <col min="1300" max="1300" width="9.7109375" style="955" bestFit="1" customWidth="1"/>
    <col min="1301" max="1535" width="11.42578125" style="955"/>
    <col min="1536" max="1536" width="4.140625" style="955" customWidth="1"/>
    <col min="1537" max="1537" width="28.42578125" style="955" bestFit="1" customWidth="1"/>
    <col min="1538" max="1543" width="10.28515625" style="955" customWidth="1"/>
    <col min="1544" max="1544" width="10" style="955" customWidth="1"/>
    <col min="1545" max="1545" width="6.42578125" style="955" bestFit="1" customWidth="1"/>
    <col min="1546" max="1546" width="8" style="955" bestFit="1" customWidth="1"/>
    <col min="1547" max="1551" width="6.42578125" style="955" bestFit="1" customWidth="1"/>
    <col min="1552" max="1552" width="7.28515625" style="955" bestFit="1" customWidth="1"/>
    <col min="1553" max="1553" width="11" style="955" bestFit="1" customWidth="1"/>
    <col min="1554" max="1554" width="8.28515625" style="955" bestFit="1" customWidth="1"/>
    <col min="1555" max="1555" width="10.42578125" style="955" bestFit="1" customWidth="1"/>
    <col min="1556" max="1556" width="9.7109375" style="955" bestFit="1" customWidth="1"/>
    <col min="1557" max="1791" width="11.42578125" style="955"/>
    <col min="1792" max="1792" width="4.140625" style="955" customWidth="1"/>
    <col min="1793" max="1793" width="28.42578125" style="955" bestFit="1" customWidth="1"/>
    <col min="1794" max="1799" width="10.28515625" style="955" customWidth="1"/>
    <col min="1800" max="1800" width="10" style="955" customWidth="1"/>
    <col min="1801" max="1801" width="6.42578125" style="955" bestFit="1" customWidth="1"/>
    <col min="1802" max="1802" width="8" style="955" bestFit="1" customWidth="1"/>
    <col min="1803" max="1807" width="6.42578125" style="955" bestFit="1" customWidth="1"/>
    <col min="1808" max="1808" width="7.28515625" style="955" bestFit="1" customWidth="1"/>
    <col min="1809" max="1809" width="11" style="955" bestFit="1" customWidth="1"/>
    <col min="1810" max="1810" width="8.28515625" style="955" bestFit="1" customWidth="1"/>
    <col min="1811" max="1811" width="10.42578125" style="955" bestFit="1" customWidth="1"/>
    <col min="1812" max="1812" width="9.7109375" style="955" bestFit="1" customWidth="1"/>
    <col min="1813" max="2047" width="11.42578125" style="955"/>
    <col min="2048" max="2048" width="4.140625" style="955" customWidth="1"/>
    <col min="2049" max="2049" width="28.42578125" style="955" bestFit="1" customWidth="1"/>
    <col min="2050" max="2055" width="10.28515625" style="955" customWidth="1"/>
    <col min="2056" max="2056" width="10" style="955" customWidth="1"/>
    <col min="2057" max="2057" width="6.42578125" style="955" bestFit="1" customWidth="1"/>
    <col min="2058" max="2058" width="8" style="955" bestFit="1" customWidth="1"/>
    <col min="2059" max="2063" width="6.42578125" style="955" bestFit="1" customWidth="1"/>
    <col min="2064" max="2064" width="7.28515625" style="955" bestFit="1" customWidth="1"/>
    <col min="2065" max="2065" width="11" style="955" bestFit="1" customWidth="1"/>
    <col min="2066" max="2066" width="8.28515625" style="955" bestFit="1" customWidth="1"/>
    <col min="2067" max="2067" width="10.42578125" style="955" bestFit="1" customWidth="1"/>
    <col min="2068" max="2068" width="9.7109375" style="955" bestFit="1" customWidth="1"/>
    <col min="2069" max="2303" width="11.42578125" style="955"/>
    <col min="2304" max="2304" width="4.140625" style="955" customWidth="1"/>
    <col min="2305" max="2305" width="28.42578125" style="955" bestFit="1" customWidth="1"/>
    <col min="2306" max="2311" width="10.28515625" style="955" customWidth="1"/>
    <col min="2312" max="2312" width="10" style="955" customWidth="1"/>
    <col min="2313" max="2313" width="6.42578125" style="955" bestFit="1" customWidth="1"/>
    <col min="2314" max="2314" width="8" style="955" bestFit="1" customWidth="1"/>
    <col min="2315" max="2319" width="6.42578125" style="955" bestFit="1" customWidth="1"/>
    <col min="2320" max="2320" width="7.28515625" style="955" bestFit="1" customWidth="1"/>
    <col min="2321" max="2321" width="11" style="955" bestFit="1" customWidth="1"/>
    <col min="2322" max="2322" width="8.28515625" style="955" bestFit="1" customWidth="1"/>
    <col min="2323" max="2323" width="10.42578125" style="955" bestFit="1" customWidth="1"/>
    <col min="2324" max="2324" width="9.7109375" style="955" bestFit="1" customWidth="1"/>
    <col min="2325" max="2559" width="11.42578125" style="955"/>
    <col min="2560" max="2560" width="4.140625" style="955" customWidth="1"/>
    <col min="2561" max="2561" width="28.42578125" style="955" bestFit="1" customWidth="1"/>
    <col min="2562" max="2567" width="10.28515625" style="955" customWidth="1"/>
    <col min="2568" max="2568" width="10" style="955" customWidth="1"/>
    <col min="2569" max="2569" width="6.42578125" style="955" bestFit="1" customWidth="1"/>
    <col min="2570" max="2570" width="8" style="955" bestFit="1" customWidth="1"/>
    <col min="2571" max="2575" width="6.42578125" style="955" bestFit="1" customWidth="1"/>
    <col min="2576" max="2576" width="7.28515625" style="955" bestFit="1" customWidth="1"/>
    <col min="2577" max="2577" width="11" style="955" bestFit="1" customWidth="1"/>
    <col min="2578" max="2578" width="8.28515625" style="955" bestFit="1" customWidth="1"/>
    <col min="2579" max="2579" width="10.42578125" style="955" bestFit="1" customWidth="1"/>
    <col min="2580" max="2580" width="9.7109375" style="955" bestFit="1" customWidth="1"/>
    <col min="2581" max="2815" width="11.42578125" style="955"/>
    <col min="2816" max="2816" width="4.140625" style="955" customWidth="1"/>
    <col min="2817" max="2817" width="28.42578125" style="955" bestFit="1" customWidth="1"/>
    <col min="2818" max="2823" width="10.28515625" style="955" customWidth="1"/>
    <col min="2824" max="2824" width="10" style="955" customWidth="1"/>
    <col min="2825" max="2825" width="6.42578125" style="955" bestFit="1" customWidth="1"/>
    <col min="2826" max="2826" width="8" style="955" bestFit="1" customWidth="1"/>
    <col min="2827" max="2831" width="6.42578125" style="955" bestFit="1" customWidth="1"/>
    <col min="2832" max="2832" width="7.28515625" style="955" bestFit="1" customWidth="1"/>
    <col min="2833" max="2833" width="11" style="955" bestFit="1" customWidth="1"/>
    <col min="2834" max="2834" width="8.28515625" style="955" bestFit="1" customWidth="1"/>
    <col min="2835" max="2835" width="10.42578125" style="955" bestFit="1" customWidth="1"/>
    <col min="2836" max="2836" width="9.7109375" style="955" bestFit="1" customWidth="1"/>
    <col min="2837" max="3071" width="11.42578125" style="955"/>
    <col min="3072" max="3072" width="4.140625" style="955" customWidth="1"/>
    <col min="3073" max="3073" width="28.42578125" style="955" bestFit="1" customWidth="1"/>
    <col min="3074" max="3079" width="10.28515625" style="955" customWidth="1"/>
    <col min="3080" max="3080" width="10" style="955" customWidth="1"/>
    <col min="3081" max="3081" width="6.42578125" style="955" bestFit="1" customWidth="1"/>
    <col min="3082" max="3082" width="8" style="955" bestFit="1" customWidth="1"/>
    <col min="3083" max="3087" width="6.42578125" style="955" bestFit="1" customWidth="1"/>
    <col min="3088" max="3088" width="7.28515625" style="955" bestFit="1" customWidth="1"/>
    <col min="3089" max="3089" width="11" style="955" bestFit="1" customWidth="1"/>
    <col min="3090" max="3090" width="8.28515625" style="955" bestFit="1" customWidth="1"/>
    <col min="3091" max="3091" width="10.42578125" style="955" bestFit="1" customWidth="1"/>
    <col min="3092" max="3092" width="9.7109375" style="955" bestFit="1" customWidth="1"/>
    <col min="3093" max="3327" width="11.42578125" style="955"/>
    <col min="3328" max="3328" width="4.140625" style="955" customWidth="1"/>
    <col min="3329" max="3329" width="28.42578125" style="955" bestFit="1" customWidth="1"/>
    <col min="3330" max="3335" width="10.28515625" style="955" customWidth="1"/>
    <col min="3336" max="3336" width="10" style="955" customWidth="1"/>
    <col min="3337" max="3337" width="6.42578125" style="955" bestFit="1" customWidth="1"/>
    <col min="3338" max="3338" width="8" style="955" bestFit="1" customWidth="1"/>
    <col min="3339" max="3343" width="6.42578125" style="955" bestFit="1" customWidth="1"/>
    <col min="3344" max="3344" width="7.28515625" style="955" bestFit="1" customWidth="1"/>
    <col min="3345" max="3345" width="11" style="955" bestFit="1" customWidth="1"/>
    <col min="3346" max="3346" width="8.28515625" style="955" bestFit="1" customWidth="1"/>
    <col min="3347" max="3347" width="10.42578125" style="955" bestFit="1" customWidth="1"/>
    <col min="3348" max="3348" width="9.7109375" style="955" bestFit="1" customWidth="1"/>
    <col min="3349" max="3583" width="11.42578125" style="955"/>
    <col min="3584" max="3584" width="4.140625" style="955" customWidth="1"/>
    <col min="3585" max="3585" width="28.42578125" style="955" bestFit="1" customWidth="1"/>
    <col min="3586" max="3591" width="10.28515625" style="955" customWidth="1"/>
    <col min="3592" max="3592" width="10" style="955" customWidth="1"/>
    <col min="3593" max="3593" width="6.42578125" style="955" bestFit="1" customWidth="1"/>
    <col min="3594" max="3594" width="8" style="955" bestFit="1" customWidth="1"/>
    <col min="3595" max="3599" width="6.42578125" style="955" bestFit="1" customWidth="1"/>
    <col min="3600" max="3600" width="7.28515625" style="955" bestFit="1" customWidth="1"/>
    <col min="3601" max="3601" width="11" style="955" bestFit="1" customWidth="1"/>
    <col min="3602" max="3602" width="8.28515625" style="955" bestFit="1" customWidth="1"/>
    <col min="3603" max="3603" width="10.42578125" style="955" bestFit="1" customWidth="1"/>
    <col min="3604" max="3604" width="9.7109375" style="955" bestFit="1" customWidth="1"/>
    <col min="3605" max="3839" width="11.42578125" style="955"/>
    <col min="3840" max="3840" width="4.140625" style="955" customWidth="1"/>
    <col min="3841" max="3841" width="28.42578125" style="955" bestFit="1" customWidth="1"/>
    <col min="3842" max="3847" width="10.28515625" style="955" customWidth="1"/>
    <col min="3848" max="3848" width="10" style="955" customWidth="1"/>
    <col min="3849" max="3849" width="6.42578125" style="955" bestFit="1" customWidth="1"/>
    <col min="3850" max="3850" width="8" style="955" bestFit="1" customWidth="1"/>
    <col min="3851" max="3855" width="6.42578125" style="955" bestFit="1" customWidth="1"/>
    <col min="3856" max="3856" width="7.28515625" style="955" bestFit="1" customWidth="1"/>
    <col min="3857" max="3857" width="11" style="955" bestFit="1" customWidth="1"/>
    <col min="3858" max="3858" width="8.28515625" style="955" bestFit="1" customWidth="1"/>
    <col min="3859" max="3859" width="10.42578125" style="955" bestFit="1" customWidth="1"/>
    <col min="3860" max="3860" width="9.7109375" style="955" bestFit="1" customWidth="1"/>
    <col min="3861" max="4095" width="11.42578125" style="955"/>
    <col min="4096" max="4096" width="4.140625" style="955" customWidth="1"/>
    <col min="4097" max="4097" width="28.42578125" style="955" bestFit="1" customWidth="1"/>
    <col min="4098" max="4103" width="10.28515625" style="955" customWidth="1"/>
    <col min="4104" max="4104" width="10" style="955" customWidth="1"/>
    <col min="4105" max="4105" width="6.42578125" style="955" bestFit="1" customWidth="1"/>
    <col min="4106" max="4106" width="8" style="955" bestFit="1" customWidth="1"/>
    <col min="4107" max="4111" width="6.42578125" style="955" bestFit="1" customWidth="1"/>
    <col min="4112" max="4112" width="7.28515625" style="955" bestFit="1" customWidth="1"/>
    <col min="4113" max="4113" width="11" style="955" bestFit="1" customWidth="1"/>
    <col min="4114" max="4114" width="8.28515625" style="955" bestFit="1" customWidth="1"/>
    <col min="4115" max="4115" width="10.42578125" style="955" bestFit="1" customWidth="1"/>
    <col min="4116" max="4116" width="9.7109375" style="955" bestFit="1" customWidth="1"/>
    <col min="4117" max="4351" width="11.42578125" style="955"/>
    <col min="4352" max="4352" width="4.140625" style="955" customWidth="1"/>
    <col min="4353" max="4353" width="28.42578125" style="955" bestFit="1" customWidth="1"/>
    <col min="4354" max="4359" width="10.28515625" style="955" customWidth="1"/>
    <col min="4360" max="4360" width="10" style="955" customWidth="1"/>
    <col min="4361" max="4361" width="6.42578125" style="955" bestFit="1" customWidth="1"/>
    <col min="4362" max="4362" width="8" style="955" bestFit="1" customWidth="1"/>
    <col min="4363" max="4367" width="6.42578125" style="955" bestFit="1" customWidth="1"/>
    <col min="4368" max="4368" width="7.28515625" style="955" bestFit="1" customWidth="1"/>
    <col min="4369" max="4369" width="11" style="955" bestFit="1" customWidth="1"/>
    <col min="4370" max="4370" width="8.28515625" style="955" bestFit="1" customWidth="1"/>
    <col min="4371" max="4371" width="10.42578125" style="955" bestFit="1" customWidth="1"/>
    <col min="4372" max="4372" width="9.7109375" style="955" bestFit="1" customWidth="1"/>
    <col min="4373" max="4607" width="11.42578125" style="955"/>
    <col min="4608" max="4608" width="4.140625" style="955" customWidth="1"/>
    <col min="4609" max="4609" width="28.42578125" style="955" bestFit="1" customWidth="1"/>
    <col min="4610" max="4615" width="10.28515625" style="955" customWidth="1"/>
    <col min="4616" max="4616" width="10" style="955" customWidth="1"/>
    <col min="4617" max="4617" width="6.42578125" style="955" bestFit="1" customWidth="1"/>
    <col min="4618" max="4618" width="8" style="955" bestFit="1" customWidth="1"/>
    <col min="4619" max="4623" width="6.42578125" style="955" bestFit="1" customWidth="1"/>
    <col min="4624" max="4624" width="7.28515625" style="955" bestFit="1" customWidth="1"/>
    <col min="4625" max="4625" width="11" style="955" bestFit="1" customWidth="1"/>
    <col min="4626" max="4626" width="8.28515625" style="955" bestFit="1" customWidth="1"/>
    <col min="4627" max="4627" width="10.42578125" style="955" bestFit="1" customWidth="1"/>
    <col min="4628" max="4628" width="9.7109375" style="955" bestFit="1" customWidth="1"/>
    <col min="4629" max="4863" width="11.42578125" style="955"/>
    <col min="4864" max="4864" width="4.140625" style="955" customWidth="1"/>
    <col min="4865" max="4865" width="28.42578125" style="955" bestFit="1" customWidth="1"/>
    <col min="4866" max="4871" width="10.28515625" style="955" customWidth="1"/>
    <col min="4872" max="4872" width="10" style="955" customWidth="1"/>
    <col min="4873" max="4873" width="6.42578125" style="955" bestFit="1" customWidth="1"/>
    <col min="4874" max="4874" width="8" style="955" bestFit="1" customWidth="1"/>
    <col min="4875" max="4879" width="6.42578125" style="955" bestFit="1" customWidth="1"/>
    <col min="4880" max="4880" width="7.28515625" style="955" bestFit="1" customWidth="1"/>
    <col min="4881" max="4881" width="11" style="955" bestFit="1" customWidth="1"/>
    <col min="4882" max="4882" width="8.28515625" style="955" bestFit="1" customWidth="1"/>
    <col min="4883" max="4883" width="10.42578125" style="955" bestFit="1" customWidth="1"/>
    <col min="4884" max="4884" width="9.7109375" style="955" bestFit="1" customWidth="1"/>
    <col min="4885" max="5119" width="11.42578125" style="955"/>
    <col min="5120" max="5120" width="4.140625" style="955" customWidth="1"/>
    <col min="5121" max="5121" width="28.42578125" style="955" bestFit="1" customWidth="1"/>
    <col min="5122" max="5127" width="10.28515625" style="955" customWidth="1"/>
    <col min="5128" max="5128" width="10" style="955" customWidth="1"/>
    <col min="5129" max="5129" width="6.42578125" style="955" bestFit="1" customWidth="1"/>
    <col min="5130" max="5130" width="8" style="955" bestFit="1" customWidth="1"/>
    <col min="5131" max="5135" width="6.42578125" style="955" bestFit="1" customWidth="1"/>
    <col min="5136" max="5136" width="7.28515625" style="955" bestFit="1" customWidth="1"/>
    <col min="5137" max="5137" width="11" style="955" bestFit="1" customWidth="1"/>
    <col min="5138" max="5138" width="8.28515625" style="955" bestFit="1" customWidth="1"/>
    <col min="5139" max="5139" width="10.42578125" style="955" bestFit="1" customWidth="1"/>
    <col min="5140" max="5140" width="9.7109375" style="955" bestFit="1" customWidth="1"/>
    <col min="5141" max="5375" width="11.42578125" style="955"/>
    <col min="5376" max="5376" width="4.140625" style="955" customWidth="1"/>
    <col min="5377" max="5377" width="28.42578125" style="955" bestFit="1" customWidth="1"/>
    <col min="5378" max="5383" width="10.28515625" style="955" customWidth="1"/>
    <col min="5384" max="5384" width="10" style="955" customWidth="1"/>
    <col min="5385" max="5385" width="6.42578125" style="955" bestFit="1" customWidth="1"/>
    <col min="5386" max="5386" width="8" style="955" bestFit="1" customWidth="1"/>
    <col min="5387" max="5391" width="6.42578125" style="955" bestFit="1" customWidth="1"/>
    <col min="5392" max="5392" width="7.28515625" style="955" bestFit="1" customWidth="1"/>
    <col min="5393" max="5393" width="11" style="955" bestFit="1" customWidth="1"/>
    <col min="5394" max="5394" width="8.28515625" style="955" bestFit="1" customWidth="1"/>
    <col min="5395" max="5395" width="10.42578125" style="955" bestFit="1" customWidth="1"/>
    <col min="5396" max="5396" width="9.7109375" style="955" bestFit="1" customWidth="1"/>
    <col min="5397" max="5631" width="11.42578125" style="955"/>
    <col min="5632" max="5632" width="4.140625" style="955" customWidth="1"/>
    <col min="5633" max="5633" width="28.42578125" style="955" bestFit="1" customWidth="1"/>
    <col min="5634" max="5639" width="10.28515625" style="955" customWidth="1"/>
    <col min="5640" max="5640" width="10" style="955" customWidth="1"/>
    <col min="5641" max="5641" width="6.42578125" style="955" bestFit="1" customWidth="1"/>
    <col min="5642" max="5642" width="8" style="955" bestFit="1" customWidth="1"/>
    <col min="5643" max="5647" width="6.42578125" style="955" bestFit="1" customWidth="1"/>
    <col min="5648" max="5648" width="7.28515625" style="955" bestFit="1" customWidth="1"/>
    <col min="5649" max="5649" width="11" style="955" bestFit="1" customWidth="1"/>
    <col min="5650" max="5650" width="8.28515625" style="955" bestFit="1" customWidth="1"/>
    <col min="5651" max="5651" width="10.42578125" style="955" bestFit="1" customWidth="1"/>
    <col min="5652" max="5652" width="9.7109375" style="955" bestFit="1" customWidth="1"/>
    <col min="5653" max="5887" width="11.42578125" style="955"/>
    <col min="5888" max="5888" width="4.140625" style="955" customWidth="1"/>
    <col min="5889" max="5889" width="28.42578125" style="955" bestFit="1" customWidth="1"/>
    <col min="5890" max="5895" width="10.28515625" style="955" customWidth="1"/>
    <col min="5896" max="5896" width="10" style="955" customWidth="1"/>
    <col min="5897" max="5897" width="6.42578125" style="955" bestFit="1" customWidth="1"/>
    <col min="5898" max="5898" width="8" style="955" bestFit="1" customWidth="1"/>
    <col min="5899" max="5903" width="6.42578125" style="955" bestFit="1" customWidth="1"/>
    <col min="5904" max="5904" width="7.28515625" style="955" bestFit="1" customWidth="1"/>
    <col min="5905" max="5905" width="11" style="955" bestFit="1" customWidth="1"/>
    <col min="5906" max="5906" width="8.28515625" style="955" bestFit="1" customWidth="1"/>
    <col min="5907" max="5907" width="10.42578125" style="955" bestFit="1" customWidth="1"/>
    <col min="5908" max="5908" width="9.7109375" style="955" bestFit="1" customWidth="1"/>
    <col min="5909" max="6143" width="11.42578125" style="955"/>
    <col min="6144" max="6144" width="4.140625" style="955" customWidth="1"/>
    <col min="6145" max="6145" width="28.42578125" style="955" bestFit="1" customWidth="1"/>
    <col min="6146" max="6151" width="10.28515625" style="955" customWidth="1"/>
    <col min="6152" max="6152" width="10" style="955" customWidth="1"/>
    <col min="6153" max="6153" width="6.42578125" style="955" bestFit="1" customWidth="1"/>
    <col min="6154" max="6154" width="8" style="955" bestFit="1" customWidth="1"/>
    <col min="6155" max="6159" width="6.42578125" style="955" bestFit="1" customWidth="1"/>
    <col min="6160" max="6160" width="7.28515625" style="955" bestFit="1" customWidth="1"/>
    <col min="6161" max="6161" width="11" style="955" bestFit="1" customWidth="1"/>
    <col min="6162" max="6162" width="8.28515625" style="955" bestFit="1" customWidth="1"/>
    <col min="6163" max="6163" width="10.42578125" style="955" bestFit="1" customWidth="1"/>
    <col min="6164" max="6164" width="9.7109375" style="955" bestFit="1" customWidth="1"/>
    <col min="6165" max="6399" width="11.42578125" style="955"/>
    <col min="6400" max="6400" width="4.140625" style="955" customWidth="1"/>
    <col min="6401" max="6401" width="28.42578125" style="955" bestFit="1" customWidth="1"/>
    <col min="6402" max="6407" width="10.28515625" style="955" customWidth="1"/>
    <col min="6408" max="6408" width="10" style="955" customWidth="1"/>
    <col min="6409" max="6409" width="6.42578125" style="955" bestFit="1" customWidth="1"/>
    <col min="6410" max="6410" width="8" style="955" bestFit="1" customWidth="1"/>
    <col min="6411" max="6415" width="6.42578125" style="955" bestFit="1" customWidth="1"/>
    <col min="6416" max="6416" width="7.28515625" style="955" bestFit="1" customWidth="1"/>
    <col min="6417" max="6417" width="11" style="955" bestFit="1" customWidth="1"/>
    <col min="6418" max="6418" width="8.28515625" style="955" bestFit="1" customWidth="1"/>
    <col min="6419" max="6419" width="10.42578125" style="955" bestFit="1" customWidth="1"/>
    <col min="6420" max="6420" width="9.7109375" style="955" bestFit="1" customWidth="1"/>
    <col min="6421" max="6655" width="11.42578125" style="955"/>
    <col min="6656" max="6656" width="4.140625" style="955" customWidth="1"/>
    <col min="6657" max="6657" width="28.42578125" style="955" bestFit="1" customWidth="1"/>
    <col min="6658" max="6663" width="10.28515625" style="955" customWidth="1"/>
    <col min="6664" max="6664" width="10" style="955" customWidth="1"/>
    <col min="6665" max="6665" width="6.42578125" style="955" bestFit="1" customWidth="1"/>
    <col min="6666" max="6666" width="8" style="955" bestFit="1" customWidth="1"/>
    <col min="6667" max="6671" width="6.42578125" style="955" bestFit="1" customWidth="1"/>
    <col min="6672" max="6672" width="7.28515625" style="955" bestFit="1" customWidth="1"/>
    <col min="6673" max="6673" width="11" style="955" bestFit="1" customWidth="1"/>
    <col min="6674" max="6674" width="8.28515625" style="955" bestFit="1" customWidth="1"/>
    <col min="6675" max="6675" width="10.42578125" style="955" bestFit="1" customWidth="1"/>
    <col min="6676" max="6676" width="9.7109375" style="955" bestFit="1" customWidth="1"/>
    <col min="6677" max="6911" width="11.42578125" style="955"/>
    <col min="6912" max="6912" width="4.140625" style="955" customWidth="1"/>
    <col min="6913" max="6913" width="28.42578125" style="955" bestFit="1" customWidth="1"/>
    <col min="6914" max="6919" width="10.28515625" style="955" customWidth="1"/>
    <col min="6920" max="6920" width="10" style="955" customWidth="1"/>
    <col min="6921" max="6921" width="6.42578125" style="955" bestFit="1" customWidth="1"/>
    <col min="6922" max="6922" width="8" style="955" bestFit="1" customWidth="1"/>
    <col min="6923" max="6927" width="6.42578125" style="955" bestFit="1" customWidth="1"/>
    <col min="6928" max="6928" width="7.28515625" style="955" bestFit="1" customWidth="1"/>
    <col min="6929" max="6929" width="11" style="955" bestFit="1" customWidth="1"/>
    <col min="6930" max="6930" width="8.28515625" style="955" bestFit="1" customWidth="1"/>
    <col min="6931" max="6931" width="10.42578125" style="955" bestFit="1" customWidth="1"/>
    <col min="6932" max="6932" width="9.7109375" style="955" bestFit="1" customWidth="1"/>
    <col min="6933" max="7167" width="11.42578125" style="955"/>
    <col min="7168" max="7168" width="4.140625" style="955" customWidth="1"/>
    <col min="7169" max="7169" width="28.42578125" style="955" bestFit="1" customWidth="1"/>
    <col min="7170" max="7175" width="10.28515625" style="955" customWidth="1"/>
    <col min="7176" max="7176" width="10" style="955" customWidth="1"/>
    <col min="7177" max="7177" width="6.42578125" style="955" bestFit="1" customWidth="1"/>
    <col min="7178" max="7178" width="8" style="955" bestFit="1" customWidth="1"/>
    <col min="7179" max="7183" width="6.42578125" style="955" bestFit="1" customWidth="1"/>
    <col min="7184" max="7184" width="7.28515625" style="955" bestFit="1" customWidth="1"/>
    <col min="7185" max="7185" width="11" style="955" bestFit="1" customWidth="1"/>
    <col min="7186" max="7186" width="8.28515625" style="955" bestFit="1" customWidth="1"/>
    <col min="7187" max="7187" width="10.42578125" style="955" bestFit="1" customWidth="1"/>
    <col min="7188" max="7188" width="9.7109375" style="955" bestFit="1" customWidth="1"/>
    <col min="7189" max="7423" width="11.42578125" style="955"/>
    <col min="7424" max="7424" width="4.140625" style="955" customWidth="1"/>
    <col min="7425" max="7425" width="28.42578125" style="955" bestFit="1" customWidth="1"/>
    <col min="7426" max="7431" width="10.28515625" style="955" customWidth="1"/>
    <col min="7432" max="7432" width="10" style="955" customWidth="1"/>
    <col min="7433" max="7433" width="6.42578125" style="955" bestFit="1" customWidth="1"/>
    <col min="7434" max="7434" width="8" style="955" bestFit="1" customWidth="1"/>
    <col min="7435" max="7439" width="6.42578125" style="955" bestFit="1" customWidth="1"/>
    <col min="7440" max="7440" width="7.28515625" style="955" bestFit="1" customWidth="1"/>
    <col min="7441" max="7441" width="11" style="955" bestFit="1" customWidth="1"/>
    <col min="7442" max="7442" width="8.28515625" style="955" bestFit="1" customWidth="1"/>
    <col min="7443" max="7443" width="10.42578125" style="955" bestFit="1" customWidth="1"/>
    <col min="7444" max="7444" width="9.7109375" style="955" bestFit="1" customWidth="1"/>
    <col min="7445" max="7679" width="11.42578125" style="955"/>
    <col min="7680" max="7680" width="4.140625" style="955" customWidth="1"/>
    <col min="7681" max="7681" width="28.42578125" style="955" bestFit="1" customWidth="1"/>
    <col min="7682" max="7687" width="10.28515625" style="955" customWidth="1"/>
    <col min="7688" max="7688" width="10" style="955" customWidth="1"/>
    <col min="7689" max="7689" width="6.42578125" style="955" bestFit="1" customWidth="1"/>
    <col min="7690" max="7690" width="8" style="955" bestFit="1" customWidth="1"/>
    <col min="7691" max="7695" width="6.42578125" style="955" bestFit="1" customWidth="1"/>
    <col min="7696" max="7696" width="7.28515625" style="955" bestFit="1" customWidth="1"/>
    <col min="7697" max="7697" width="11" style="955" bestFit="1" customWidth="1"/>
    <col min="7698" max="7698" width="8.28515625" style="955" bestFit="1" customWidth="1"/>
    <col min="7699" max="7699" width="10.42578125" style="955" bestFit="1" customWidth="1"/>
    <col min="7700" max="7700" width="9.7109375" style="955" bestFit="1" customWidth="1"/>
    <col min="7701" max="7935" width="11.42578125" style="955"/>
    <col min="7936" max="7936" width="4.140625" style="955" customWidth="1"/>
    <col min="7937" max="7937" width="28.42578125" style="955" bestFit="1" customWidth="1"/>
    <col min="7938" max="7943" width="10.28515625" style="955" customWidth="1"/>
    <col min="7944" max="7944" width="10" style="955" customWidth="1"/>
    <col min="7945" max="7945" width="6.42578125" style="955" bestFit="1" customWidth="1"/>
    <col min="7946" max="7946" width="8" style="955" bestFit="1" customWidth="1"/>
    <col min="7947" max="7951" width="6.42578125" style="955" bestFit="1" customWidth="1"/>
    <col min="7952" max="7952" width="7.28515625" style="955" bestFit="1" customWidth="1"/>
    <col min="7953" max="7953" width="11" style="955" bestFit="1" customWidth="1"/>
    <col min="7954" max="7954" width="8.28515625" style="955" bestFit="1" customWidth="1"/>
    <col min="7955" max="7955" width="10.42578125" style="955" bestFit="1" customWidth="1"/>
    <col min="7956" max="7956" width="9.7109375" style="955" bestFit="1" customWidth="1"/>
    <col min="7957" max="8191" width="11.42578125" style="955"/>
    <col min="8192" max="8192" width="4.140625" style="955" customWidth="1"/>
    <col min="8193" max="8193" width="28.42578125" style="955" bestFit="1" customWidth="1"/>
    <col min="8194" max="8199" width="10.28515625" style="955" customWidth="1"/>
    <col min="8200" max="8200" width="10" style="955" customWidth="1"/>
    <col min="8201" max="8201" width="6.42578125" style="955" bestFit="1" customWidth="1"/>
    <col min="8202" max="8202" width="8" style="955" bestFit="1" customWidth="1"/>
    <col min="8203" max="8207" width="6.42578125" style="955" bestFit="1" customWidth="1"/>
    <col min="8208" max="8208" width="7.28515625" style="955" bestFit="1" customWidth="1"/>
    <col min="8209" max="8209" width="11" style="955" bestFit="1" customWidth="1"/>
    <col min="8210" max="8210" width="8.28515625" style="955" bestFit="1" customWidth="1"/>
    <col min="8211" max="8211" width="10.42578125" style="955" bestFit="1" customWidth="1"/>
    <col min="8212" max="8212" width="9.7109375" style="955" bestFit="1" customWidth="1"/>
    <col min="8213" max="8447" width="11.42578125" style="955"/>
    <col min="8448" max="8448" width="4.140625" style="955" customWidth="1"/>
    <col min="8449" max="8449" width="28.42578125" style="955" bestFit="1" customWidth="1"/>
    <col min="8450" max="8455" width="10.28515625" style="955" customWidth="1"/>
    <col min="8456" max="8456" width="10" style="955" customWidth="1"/>
    <col min="8457" max="8457" width="6.42578125" style="955" bestFit="1" customWidth="1"/>
    <col min="8458" max="8458" width="8" style="955" bestFit="1" customWidth="1"/>
    <col min="8459" max="8463" width="6.42578125" style="955" bestFit="1" customWidth="1"/>
    <col min="8464" max="8464" width="7.28515625" style="955" bestFit="1" customWidth="1"/>
    <col min="8465" max="8465" width="11" style="955" bestFit="1" customWidth="1"/>
    <col min="8466" max="8466" width="8.28515625" style="955" bestFit="1" customWidth="1"/>
    <col min="8467" max="8467" width="10.42578125" style="955" bestFit="1" customWidth="1"/>
    <col min="8468" max="8468" width="9.7109375" style="955" bestFit="1" customWidth="1"/>
    <col min="8469" max="8703" width="11.42578125" style="955"/>
    <col min="8704" max="8704" width="4.140625" style="955" customWidth="1"/>
    <col min="8705" max="8705" width="28.42578125" style="955" bestFit="1" customWidth="1"/>
    <col min="8706" max="8711" width="10.28515625" style="955" customWidth="1"/>
    <col min="8712" max="8712" width="10" style="955" customWidth="1"/>
    <col min="8713" max="8713" width="6.42578125" style="955" bestFit="1" customWidth="1"/>
    <col min="8714" max="8714" width="8" style="955" bestFit="1" customWidth="1"/>
    <col min="8715" max="8719" width="6.42578125" style="955" bestFit="1" customWidth="1"/>
    <col min="8720" max="8720" width="7.28515625" style="955" bestFit="1" customWidth="1"/>
    <col min="8721" max="8721" width="11" style="955" bestFit="1" customWidth="1"/>
    <col min="8722" max="8722" width="8.28515625" style="955" bestFit="1" customWidth="1"/>
    <col min="8723" max="8723" width="10.42578125" style="955" bestFit="1" customWidth="1"/>
    <col min="8724" max="8724" width="9.7109375" style="955" bestFit="1" customWidth="1"/>
    <col min="8725" max="8959" width="11.42578125" style="955"/>
    <col min="8960" max="8960" width="4.140625" style="955" customWidth="1"/>
    <col min="8961" max="8961" width="28.42578125" style="955" bestFit="1" customWidth="1"/>
    <col min="8962" max="8967" width="10.28515625" style="955" customWidth="1"/>
    <col min="8968" max="8968" width="10" style="955" customWidth="1"/>
    <col min="8969" max="8969" width="6.42578125" style="955" bestFit="1" customWidth="1"/>
    <col min="8970" max="8970" width="8" style="955" bestFit="1" customWidth="1"/>
    <col min="8971" max="8975" width="6.42578125" style="955" bestFit="1" customWidth="1"/>
    <col min="8976" max="8976" width="7.28515625" style="955" bestFit="1" customWidth="1"/>
    <col min="8977" max="8977" width="11" style="955" bestFit="1" customWidth="1"/>
    <col min="8978" max="8978" width="8.28515625" style="955" bestFit="1" customWidth="1"/>
    <col min="8979" max="8979" width="10.42578125" style="955" bestFit="1" customWidth="1"/>
    <col min="8980" max="8980" width="9.7109375" style="955" bestFit="1" customWidth="1"/>
    <col min="8981" max="9215" width="11.42578125" style="955"/>
    <col min="9216" max="9216" width="4.140625" style="955" customWidth="1"/>
    <col min="9217" max="9217" width="28.42578125" style="955" bestFit="1" customWidth="1"/>
    <col min="9218" max="9223" width="10.28515625" style="955" customWidth="1"/>
    <col min="9224" max="9224" width="10" style="955" customWidth="1"/>
    <col min="9225" max="9225" width="6.42578125" style="955" bestFit="1" customWidth="1"/>
    <col min="9226" max="9226" width="8" style="955" bestFit="1" customWidth="1"/>
    <col min="9227" max="9231" width="6.42578125" style="955" bestFit="1" customWidth="1"/>
    <col min="9232" max="9232" width="7.28515625" style="955" bestFit="1" customWidth="1"/>
    <col min="9233" max="9233" width="11" style="955" bestFit="1" customWidth="1"/>
    <col min="9234" max="9234" width="8.28515625" style="955" bestFit="1" customWidth="1"/>
    <col min="9235" max="9235" width="10.42578125" style="955" bestFit="1" customWidth="1"/>
    <col min="9236" max="9236" width="9.7109375" style="955" bestFit="1" customWidth="1"/>
    <col min="9237" max="9471" width="11.42578125" style="955"/>
    <col min="9472" max="9472" width="4.140625" style="955" customWidth="1"/>
    <col min="9473" max="9473" width="28.42578125" style="955" bestFit="1" customWidth="1"/>
    <col min="9474" max="9479" width="10.28515625" style="955" customWidth="1"/>
    <col min="9480" max="9480" width="10" style="955" customWidth="1"/>
    <col min="9481" max="9481" width="6.42578125" style="955" bestFit="1" customWidth="1"/>
    <col min="9482" max="9482" width="8" style="955" bestFit="1" customWidth="1"/>
    <col min="9483" max="9487" width="6.42578125" style="955" bestFit="1" customWidth="1"/>
    <col min="9488" max="9488" width="7.28515625" style="955" bestFit="1" customWidth="1"/>
    <col min="9489" max="9489" width="11" style="955" bestFit="1" customWidth="1"/>
    <col min="9490" max="9490" width="8.28515625" style="955" bestFit="1" customWidth="1"/>
    <col min="9491" max="9491" width="10.42578125" style="955" bestFit="1" customWidth="1"/>
    <col min="9492" max="9492" width="9.7109375" style="955" bestFit="1" customWidth="1"/>
    <col min="9493" max="9727" width="11.42578125" style="955"/>
    <col min="9728" max="9728" width="4.140625" style="955" customWidth="1"/>
    <col min="9729" max="9729" width="28.42578125" style="955" bestFit="1" customWidth="1"/>
    <col min="9730" max="9735" width="10.28515625" style="955" customWidth="1"/>
    <col min="9736" max="9736" width="10" style="955" customWidth="1"/>
    <col min="9737" max="9737" width="6.42578125" style="955" bestFit="1" customWidth="1"/>
    <col min="9738" max="9738" width="8" style="955" bestFit="1" customWidth="1"/>
    <col min="9739" max="9743" width="6.42578125" style="955" bestFit="1" customWidth="1"/>
    <col min="9744" max="9744" width="7.28515625" style="955" bestFit="1" customWidth="1"/>
    <col min="9745" max="9745" width="11" style="955" bestFit="1" customWidth="1"/>
    <col min="9746" max="9746" width="8.28515625" style="955" bestFit="1" customWidth="1"/>
    <col min="9747" max="9747" width="10.42578125" style="955" bestFit="1" customWidth="1"/>
    <col min="9748" max="9748" width="9.7109375" style="955" bestFit="1" customWidth="1"/>
    <col min="9749" max="9983" width="11.42578125" style="955"/>
    <col min="9984" max="9984" width="4.140625" style="955" customWidth="1"/>
    <col min="9985" max="9985" width="28.42578125" style="955" bestFit="1" customWidth="1"/>
    <col min="9986" max="9991" width="10.28515625" style="955" customWidth="1"/>
    <col min="9992" max="9992" width="10" style="955" customWidth="1"/>
    <col min="9993" max="9993" width="6.42578125" style="955" bestFit="1" customWidth="1"/>
    <col min="9994" max="9994" width="8" style="955" bestFit="1" customWidth="1"/>
    <col min="9995" max="9999" width="6.42578125" style="955" bestFit="1" customWidth="1"/>
    <col min="10000" max="10000" width="7.28515625" style="955" bestFit="1" customWidth="1"/>
    <col min="10001" max="10001" width="11" style="955" bestFit="1" customWidth="1"/>
    <col min="10002" max="10002" width="8.28515625" style="955" bestFit="1" customWidth="1"/>
    <col min="10003" max="10003" width="10.42578125" style="955" bestFit="1" customWidth="1"/>
    <col min="10004" max="10004" width="9.7109375" style="955" bestFit="1" customWidth="1"/>
    <col min="10005" max="10239" width="11.42578125" style="955"/>
    <col min="10240" max="10240" width="4.140625" style="955" customWidth="1"/>
    <col min="10241" max="10241" width="28.42578125" style="955" bestFit="1" customWidth="1"/>
    <col min="10242" max="10247" width="10.28515625" style="955" customWidth="1"/>
    <col min="10248" max="10248" width="10" style="955" customWidth="1"/>
    <col min="10249" max="10249" width="6.42578125" style="955" bestFit="1" customWidth="1"/>
    <col min="10250" max="10250" width="8" style="955" bestFit="1" customWidth="1"/>
    <col min="10251" max="10255" width="6.42578125" style="955" bestFit="1" customWidth="1"/>
    <col min="10256" max="10256" width="7.28515625" style="955" bestFit="1" customWidth="1"/>
    <col min="10257" max="10257" width="11" style="955" bestFit="1" customWidth="1"/>
    <col min="10258" max="10258" width="8.28515625" style="955" bestFit="1" customWidth="1"/>
    <col min="10259" max="10259" width="10.42578125" style="955" bestFit="1" customWidth="1"/>
    <col min="10260" max="10260" width="9.7109375" style="955" bestFit="1" customWidth="1"/>
    <col min="10261" max="10495" width="11.42578125" style="955"/>
    <col min="10496" max="10496" width="4.140625" style="955" customWidth="1"/>
    <col min="10497" max="10497" width="28.42578125" style="955" bestFit="1" customWidth="1"/>
    <col min="10498" max="10503" width="10.28515625" style="955" customWidth="1"/>
    <col min="10504" max="10504" width="10" style="955" customWidth="1"/>
    <col min="10505" max="10505" width="6.42578125" style="955" bestFit="1" customWidth="1"/>
    <col min="10506" max="10506" width="8" style="955" bestFit="1" customWidth="1"/>
    <col min="10507" max="10511" width="6.42578125" style="955" bestFit="1" customWidth="1"/>
    <col min="10512" max="10512" width="7.28515625" style="955" bestFit="1" customWidth="1"/>
    <col min="10513" max="10513" width="11" style="955" bestFit="1" customWidth="1"/>
    <col min="10514" max="10514" width="8.28515625" style="955" bestFit="1" customWidth="1"/>
    <col min="10515" max="10515" width="10.42578125" style="955" bestFit="1" customWidth="1"/>
    <col min="10516" max="10516" width="9.7109375" style="955" bestFit="1" customWidth="1"/>
    <col min="10517" max="10751" width="11.42578125" style="955"/>
    <col min="10752" max="10752" width="4.140625" style="955" customWidth="1"/>
    <col min="10753" max="10753" width="28.42578125" style="955" bestFit="1" customWidth="1"/>
    <col min="10754" max="10759" width="10.28515625" style="955" customWidth="1"/>
    <col min="10760" max="10760" width="10" style="955" customWidth="1"/>
    <col min="10761" max="10761" width="6.42578125" style="955" bestFit="1" customWidth="1"/>
    <col min="10762" max="10762" width="8" style="955" bestFit="1" customWidth="1"/>
    <col min="10763" max="10767" width="6.42578125" style="955" bestFit="1" customWidth="1"/>
    <col min="10768" max="10768" width="7.28515625" style="955" bestFit="1" customWidth="1"/>
    <col min="10769" max="10769" width="11" style="955" bestFit="1" customWidth="1"/>
    <col min="10770" max="10770" width="8.28515625" style="955" bestFit="1" customWidth="1"/>
    <col min="10771" max="10771" width="10.42578125" style="955" bestFit="1" customWidth="1"/>
    <col min="10772" max="10772" width="9.7109375" style="955" bestFit="1" customWidth="1"/>
    <col min="10773" max="11007" width="11.42578125" style="955"/>
    <col min="11008" max="11008" width="4.140625" style="955" customWidth="1"/>
    <col min="11009" max="11009" width="28.42578125" style="955" bestFit="1" customWidth="1"/>
    <col min="11010" max="11015" width="10.28515625" style="955" customWidth="1"/>
    <col min="11016" max="11016" width="10" style="955" customWidth="1"/>
    <col min="11017" max="11017" width="6.42578125" style="955" bestFit="1" customWidth="1"/>
    <col min="11018" max="11018" width="8" style="955" bestFit="1" customWidth="1"/>
    <col min="11019" max="11023" width="6.42578125" style="955" bestFit="1" customWidth="1"/>
    <col min="11024" max="11024" width="7.28515625" style="955" bestFit="1" customWidth="1"/>
    <col min="11025" max="11025" width="11" style="955" bestFit="1" customWidth="1"/>
    <col min="11026" max="11026" width="8.28515625" style="955" bestFit="1" customWidth="1"/>
    <col min="11027" max="11027" width="10.42578125" style="955" bestFit="1" customWidth="1"/>
    <col min="11028" max="11028" width="9.7109375" style="955" bestFit="1" customWidth="1"/>
    <col min="11029" max="11263" width="11.42578125" style="955"/>
    <col min="11264" max="11264" width="4.140625" style="955" customWidth="1"/>
    <col min="11265" max="11265" width="28.42578125" style="955" bestFit="1" customWidth="1"/>
    <col min="11266" max="11271" width="10.28515625" style="955" customWidth="1"/>
    <col min="11272" max="11272" width="10" style="955" customWidth="1"/>
    <col min="11273" max="11273" width="6.42578125" style="955" bestFit="1" customWidth="1"/>
    <col min="11274" max="11274" width="8" style="955" bestFit="1" customWidth="1"/>
    <col min="11275" max="11279" width="6.42578125" style="955" bestFit="1" customWidth="1"/>
    <col min="11280" max="11280" width="7.28515625" style="955" bestFit="1" customWidth="1"/>
    <col min="11281" max="11281" width="11" style="955" bestFit="1" customWidth="1"/>
    <col min="11282" max="11282" width="8.28515625" style="955" bestFit="1" customWidth="1"/>
    <col min="11283" max="11283" width="10.42578125" style="955" bestFit="1" customWidth="1"/>
    <col min="11284" max="11284" width="9.7109375" style="955" bestFit="1" customWidth="1"/>
    <col min="11285" max="11519" width="11.42578125" style="955"/>
    <col min="11520" max="11520" width="4.140625" style="955" customWidth="1"/>
    <col min="11521" max="11521" width="28.42578125" style="955" bestFit="1" customWidth="1"/>
    <col min="11522" max="11527" width="10.28515625" style="955" customWidth="1"/>
    <col min="11528" max="11528" width="10" style="955" customWidth="1"/>
    <col min="11529" max="11529" width="6.42578125" style="955" bestFit="1" customWidth="1"/>
    <col min="11530" max="11530" width="8" style="955" bestFit="1" customWidth="1"/>
    <col min="11531" max="11535" width="6.42578125" style="955" bestFit="1" customWidth="1"/>
    <col min="11536" max="11536" width="7.28515625" style="955" bestFit="1" customWidth="1"/>
    <col min="11537" max="11537" width="11" style="955" bestFit="1" customWidth="1"/>
    <col min="11538" max="11538" width="8.28515625" style="955" bestFit="1" customWidth="1"/>
    <col min="11539" max="11539" width="10.42578125" style="955" bestFit="1" customWidth="1"/>
    <col min="11540" max="11540" width="9.7109375" style="955" bestFit="1" customWidth="1"/>
    <col min="11541" max="11775" width="11.42578125" style="955"/>
    <col min="11776" max="11776" width="4.140625" style="955" customWidth="1"/>
    <col min="11777" max="11777" width="28.42578125" style="955" bestFit="1" customWidth="1"/>
    <col min="11778" max="11783" width="10.28515625" style="955" customWidth="1"/>
    <col min="11784" max="11784" width="10" style="955" customWidth="1"/>
    <col min="11785" max="11785" width="6.42578125" style="955" bestFit="1" customWidth="1"/>
    <col min="11786" max="11786" width="8" style="955" bestFit="1" customWidth="1"/>
    <col min="11787" max="11791" width="6.42578125" style="955" bestFit="1" customWidth="1"/>
    <col min="11792" max="11792" width="7.28515625" style="955" bestFit="1" customWidth="1"/>
    <col min="11793" max="11793" width="11" style="955" bestFit="1" customWidth="1"/>
    <col min="11794" max="11794" width="8.28515625" style="955" bestFit="1" customWidth="1"/>
    <col min="11795" max="11795" width="10.42578125" style="955" bestFit="1" customWidth="1"/>
    <col min="11796" max="11796" width="9.7109375" style="955" bestFit="1" customWidth="1"/>
    <col min="11797" max="12031" width="11.42578125" style="955"/>
    <col min="12032" max="12032" width="4.140625" style="955" customWidth="1"/>
    <col min="12033" max="12033" width="28.42578125" style="955" bestFit="1" customWidth="1"/>
    <col min="12034" max="12039" width="10.28515625" style="955" customWidth="1"/>
    <col min="12040" max="12040" width="10" style="955" customWidth="1"/>
    <col min="12041" max="12041" width="6.42578125" style="955" bestFit="1" customWidth="1"/>
    <col min="12042" max="12042" width="8" style="955" bestFit="1" customWidth="1"/>
    <col min="12043" max="12047" width="6.42578125" style="955" bestFit="1" customWidth="1"/>
    <col min="12048" max="12048" width="7.28515625" style="955" bestFit="1" customWidth="1"/>
    <col min="12049" max="12049" width="11" style="955" bestFit="1" customWidth="1"/>
    <col min="12050" max="12050" width="8.28515625" style="955" bestFit="1" customWidth="1"/>
    <col min="12051" max="12051" width="10.42578125" style="955" bestFit="1" customWidth="1"/>
    <col min="12052" max="12052" width="9.7109375" style="955" bestFit="1" customWidth="1"/>
    <col min="12053" max="12287" width="11.42578125" style="955"/>
    <col min="12288" max="12288" width="4.140625" style="955" customWidth="1"/>
    <col min="12289" max="12289" width="28.42578125" style="955" bestFit="1" customWidth="1"/>
    <col min="12290" max="12295" width="10.28515625" style="955" customWidth="1"/>
    <col min="12296" max="12296" width="10" style="955" customWidth="1"/>
    <col min="12297" max="12297" width="6.42578125" style="955" bestFit="1" customWidth="1"/>
    <col min="12298" max="12298" width="8" style="955" bestFit="1" customWidth="1"/>
    <col min="12299" max="12303" width="6.42578125" style="955" bestFit="1" customWidth="1"/>
    <col min="12304" max="12304" width="7.28515625" style="955" bestFit="1" customWidth="1"/>
    <col min="12305" max="12305" width="11" style="955" bestFit="1" customWidth="1"/>
    <col min="12306" max="12306" width="8.28515625" style="955" bestFit="1" customWidth="1"/>
    <col min="12307" max="12307" width="10.42578125" style="955" bestFit="1" customWidth="1"/>
    <col min="12308" max="12308" width="9.7109375" style="955" bestFit="1" customWidth="1"/>
    <col min="12309" max="12543" width="11.42578125" style="955"/>
    <col min="12544" max="12544" width="4.140625" style="955" customWidth="1"/>
    <col min="12545" max="12545" width="28.42578125" style="955" bestFit="1" customWidth="1"/>
    <col min="12546" max="12551" width="10.28515625" style="955" customWidth="1"/>
    <col min="12552" max="12552" width="10" style="955" customWidth="1"/>
    <col min="12553" max="12553" width="6.42578125" style="955" bestFit="1" customWidth="1"/>
    <col min="12554" max="12554" width="8" style="955" bestFit="1" customWidth="1"/>
    <col min="12555" max="12559" width="6.42578125" style="955" bestFit="1" customWidth="1"/>
    <col min="12560" max="12560" width="7.28515625" style="955" bestFit="1" customWidth="1"/>
    <col min="12561" max="12561" width="11" style="955" bestFit="1" customWidth="1"/>
    <col min="12562" max="12562" width="8.28515625" style="955" bestFit="1" customWidth="1"/>
    <col min="12563" max="12563" width="10.42578125" style="955" bestFit="1" customWidth="1"/>
    <col min="12564" max="12564" width="9.7109375" style="955" bestFit="1" customWidth="1"/>
    <col min="12565" max="12799" width="11.42578125" style="955"/>
    <col min="12800" max="12800" width="4.140625" style="955" customWidth="1"/>
    <col min="12801" max="12801" width="28.42578125" style="955" bestFit="1" customWidth="1"/>
    <col min="12802" max="12807" width="10.28515625" style="955" customWidth="1"/>
    <col min="12808" max="12808" width="10" style="955" customWidth="1"/>
    <col min="12809" max="12809" width="6.42578125" style="955" bestFit="1" customWidth="1"/>
    <col min="12810" max="12810" width="8" style="955" bestFit="1" customWidth="1"/>
    <col min="12811" max="12815" width="6.42578125" style="955" bestFit="1" customWidth="1"/>
    <col min="12816" max="12816" width="7.28515625" style="955" bestFit="1" customWidth="1"/>
    <col min="12817" max="12817" width="11" style="955" bestFit="1" customWidth="1"/>
    <col min="12818" max="12818" width="8.28515625" style="955" bestFit="1" customWidth="1"/>
    <col min="12819" max="12819" width="10.42578125" style="955" bestFit="1" customWidth="1"/>
    <col min="12820" max="12820" width="9.7109375" style="955" bestFit="1" customWidth="1"/>
    <col min="12821" max="13055" width="11.42578125" style="955"/>
    <col min="13056" max="13056" width="4.140625" style="955" customWidth="1"/>
    <col min="13057" max="13057" width="28.42578125" style="955" bestFit="1" customWidth="1"/>
    <col min="13058" max="13063" width="10.28515625" style="955" customWidth="1"/>
    <col min="13064" max="13064" width="10" style="955" customWidth="1"/>
    <col min="13065" max="13065" width="6.42578125" style="955" bestFit="1" customWidth="1"/>
    <col min="13066" max="13066" width="8" style="955" bestFit="1" customWidth="1"/>
    <col min="13067" max="13071" width="6.42578125" style="955" bestFit="1" customWidth="1"/>
    <col min="13072" max="13072" width="7.28515625" style="955" bestFit="1" customWidth="1"/>
    <col min="13073" max="13073" width="11" style="955" bestFit="1" customWidth="1"/>
    <col min="13074" max="13074" width="8.28515625" style="955" bestFit="1" customWidth="1"/>
    <col min="13075" max="13075" width="10.42578125" style="955" bestFit="1" customWidth="1"/>
    <col min="13076" max="13076" width="9.7109375" style="955" bestFit="1" customWidth="1"/>
    <col min="13077" max="13311" width="11.42578125" style="955"/>
    <col min="13312" max="13312" width="4.140625" style="955" customWidth="1"/>
    <col min="13313" max="13313" width="28.42578125" style="955" bestFit="1" customWidth="1"/>
    <col min="13314" max="13319" width="10.28515625" style="955" customWidth="1"/>
    <col min="13320" max="13320" width="10" style="955" customWidth="1"/>
    <col min="13321" max="13321" width="6.42578125" style="955" bestFit="1" customWidth="1"/>
    <col min="13322" max="13322" width="8" style="955" bestFit="1" customWidth="1"/>
    <col min="13323" max="13327" width="6.42578125" style="955" bestFit="1" customWidth="1"/>
    <col min="13328" max="13328" width="7.28515625" style="955" bestFit="1" customWidth="1"/>
    <col min="13329" max="13329" width="11" style="955" bestFit="1" customWidth="1"/>
    <col min="13330" max="13330" width="8.28515625" style="955" bestFit="1" customWidth="1"/>
    <col min="13331" max="13331" width="10.42578125" style="955" bestFit="1" customWidth="1"/>
    <col min="13332" max="13332" width="9.7109375" style="955" bestFit="1" customWidth="1"/>
    <col min="13333" max="13567" width="11.42578125" style="955"/>
    <col min="13568" max="13568" width="4.140625" style="955" customWidth="1"/>
    <col min="13569" max="13569" width="28.42578125" style="955" bestFit="1" customWidth="1"/>
    <col min="13570" max="13575" width="10.28515625" style="955" customWidth="1"/>
    <col min="13576" max="13576" width="10" style="955" customWidth="1"/>
    <col min="13577" max="13577" width="6.42578125" style="955" bestFit="1" customWidth="1"/>
    <col min="13578" max="13578" width="8" style="955" bestFit="1" customWidth="1"/>
    <col min="13579" max="13583" width="6.42578125" style="955" bestFit="1" customWidth="1"/>
    <col min="13584" max="13584" width="7.28515625" style="955" bestFit="1" customWidth="1"/>
    <col min="13585" max="13585" width="11" style="955" bestFit="1" customWidth="1"/>
    <col min="13586" max="13586" width="8.28515625" style="955" bestFit="1" customWidth="1"/>
    <col min="13587" max="13587" width="10.42578125" style="955" bestFit="1" customWidth="1"/>
    <col min="13588" max="13588" width="9.7109375" style="955" bestFit="1" customWidth="1"/>
    <col min="13589" max="13823" width="11.42578125" style="955"/>
    <col min="13824" max="13824" width="4.140625" style="955" customWidth="1"/>
    <col min="13825" max="13825" width="28.42578125" style="955" bestFit="1" customWidth="1"/>
    <col min="13826" max="13831" width="10.28515625" style="955" customWidth="1"/>
    <col min="13832" max="13832" width="10" style="955" customWidth="1"/>
    <col min="13833" max="13833" width="6.42578125" style="955" bestFit="1" customWidth="1"/>
    <col min="13834" max="13834" width="8" style="955" bestFit="1" customWidth="1"/>
    <col min="13835" max="13839" width="6.42578125" style="955" bestFit="1" customWidth="1"/>
    <col min="13840" max="13840" width="7.28515625" style="955" bestFit="1" customWidth="1"/>
    <col min="13841" max="13841" width="11" style="955" bestFit="1" customWidth="1"/>
    <col min="13842" max="13842" width="8.28515625" style="955" bestFit="1" customWidth="1"/>
    <col min="13843" max="13843" width="10.42578125" style="955" bestFit="1" customWidth="1"/>
    <col min="13844" max="13844" width="9.7109375" style="955" bestFit="1" customWidth="1"/>
    <col min="13845" max="14079" width="11.42578125" style="955"/>
    <col min="14080" max="14080" width="4.140625" style="955" customWidth="1"/>
    <col min="14081" max="14081" width="28.42578125" style="955" bestFit="1" customWidth="1"/>
    <col min="14082" max="14087" width="10.28515625" style="955" customWidth="1"/>
    <col min="14088" max="14088" width="10" style="955" customWidth="1"/>
    <col min="14089" max="14089" width="6.42578125" style="955" bestFit="1" customWidth="1"/>
    <col min="14090" max="14090" width="8" style="955" bestFit="1" customWidth="1"/>
    <col min="14091" max="14095" width="6.42578125" style="955" bestFit="1" customWidth="1"/>
    <col min="14096" max="14096" width="7.28515625" style="955" bestFit="1" customWidth="1"/>
    <col min="14097" max="14097" width="11" style="955" bestFit="1" customWidth="1"/>
    <col min="14098" max="14098" width="8.28515625" style="955" bestFit="1" customWidth="1"/>
    <col min="14099" max="14099" width="10.42578125" style="955" bestFit="1" customWidth="1"/>
    <col min="14100" max="14100" width="9.7109375" style="955" bestFit="1" customWidth="1"/>
    <col min="14101" max="14335" width="11.42578125" style="955"/>
    <col min="14336" max="14336" width="4.140625" style="955" customWidth="1"/>
    <col min="14337" max="14337" width="28.42578125" style="955" bestFit="1" customWidth="1"/>
    <col min="14338" max="14343" width="10.28515625" style="955" customWidth="1"/>
    <col min="14344" max="14344" width="10" style="955" customWidth="1"/>
    <col min="14345" max="14345" width="6.42578125" style="955" bestFit="1" customWidth="1"/>
    <col min="14346" max="14346" width="8" style="955" bestFit="1" customWidth="1"/>
    <col min="14347" max="14351" width="6.42578125" style="955" bestFit="1" customWidth="1"/>
    <col min="14352" max="14352" width="7.28515625" style="955" bestFit="1" customWidth="1"/>
    <col min="14353" max="14353" width="11" style="955" bestFit="1" customWidth="1"/>
    <col min="14354" max="14354" width="8.28515625" style="955" bestFit="1" customWidth="1"/>
    <col min="14355" max="14355" width="10.42578125" style="955" bestFit="1" customWidth="1"/>
    <col min="14356" max="14356" width="9.7109375" style="955" bestFit="1" customWidth="1"/>
    <col min="14357" max="14591" width="11.42578125" style="955"/>
    <col min="14592" max="14592" width="4.140625" style="955" customWidth="1"/>
    <col min="14593" max="14593" width="28.42578125" style="955" bestFit="1" customWidth="1"/>
    <col min="14594" max="14599" width="10.28515625" style="955" customWidth="1"/>
    <col min="14600" max="14600" width="10" style="955" customWidth="1"/>
    <col min="14601" max="14601" width="6.42578125" style="955" bestFit="1" customWidth="1"/>
    <col min="14602" max="14602" width="8" style="955" bestFit="1" customWidth="1"/>
    <col min="14603" max="14607" width="6.42578125" style="955" bestFit="1" customWidth="1"/>
    <col min="14608" max="14608" width="7.28515625" style="955" bestFit="1" customWidth="1"/>
    <col min="14609" max="14609" width="11" style="955" bestFit="1" customWidth="1"/>
    <col min="14610" max="14610" width="8.28515625" style="955" bestFit="1" customWidth="1"/>
    <col min="14611" max="14611" width="10.42578125" style="955" bestFit="1" customWidth="1"/>
    <col min="14612" max="14612" width="9.7109375" style="955" bestFit="1" customWidth="1"/>
    <col min="14613" max="14847" width="11.42578125" style="955"/>
    <col min="14848" max="14848" width="4.140625" style="955" customWidth="1"/>
    <col min="14849" max="14849" width="28.42578125" style="955" bestFit="1" customWidth="1"/>
    <col min="14850" max="14855" width="10.28515625" style="955" customWidth="1"/>
    <col min="14856" max="14856" width="10" style="955" customWidth="1"/>
    <col min="14857" max="14857" width="6.42578125" style="955" bestFit="1" customWidth="1"/>
    <col min="14858" max="14858" width="8" style="955" bestFit="1" customWidth="1"/>
    <col min="14859" max="14863" width="6.42578125" style="955" bestFit="1" customWidth="1"/>
    <col min="14864" max="14864" width="7.28515625" style="955" bestFit="1" customWidth="1"/>
    <col min="14865" max="14865" width="11" style="955" bestFit="1" customWidth="1"/>
    <col min="14866" max="14866" width="8.28515625" style="955" bestFit="1" customWidth="1"/>
    <col min="14867" max="14867" width="10.42578125" style="955" bestFit="1" customWidth="1"/>
    <col min="14868" max="14868" width="9.7109375" style="955" bestFit="1" customWidth="1"/>
    <col min="14869" max="15103" width="11.42578125" style="955"/>
    <col min="15104" max="15104" width="4.140625" style="955" customWidth="1"/>
    <col min="15105" max="15105" width="28.42578125" style="955" bestFit="1" customWidth="1"/>
    <col min="15106" max="15111" width="10.28515625" style="955" customWidth="1"/>
    <col min="15112" max="15112" width="10" style="955" customWidth="1"/>
    <col min="15113" max="15113" width="6.42578125" style="955" bestFit="1" customWidth="1"/>
    <col min="15114" max="15114" width="8" style="955" bestFit="1" customWidth="1"/>
    <col min="15115" max="15119" width="6.42578125" style="955" bestFit="1" customWidth="1"/>
    <col min="15120" max="15120" width="7.28515625" style="955" bestFit="1" customWidth="1"/>
    <col min="15121" max="15121" width="11" style="955" bestFit="1" customWidth="1"/>
    <col min="15122" max="15122" width="8.28515625" style="955" bestFit="1" customWidth="1"/>
    <col min="15123" max="15123" width="10.42578125" style="955" bestFit="1" customWidth="1"/>
    <col min="15124" max="15124" width="9.7109375" style="955" bestFit="1" customWidth="1"/>
    <col min="15125" max="15359" width="11.42578125" style="955"/>
    <col min="15360" max="15360" width="4.140625" style="955" customWidth="1"/>
    <col min="15361" max="15361" width="28.42578125" style="955" bestFit="1" customWidth="1"/>
    <col min="15362" max="15367" width="10.28515625" style="955" customWidth="1"/>
    <col min="15368" max="15368" width="10" style="955" customWidth="1"/>
    <col min="15369" max="15369" width="6.42578125" style="955" bestFit="1" customWidth="1"/>
    <col min="15370" max="15370" width="8" style="955" bestFit="1" customWidth="1"/>
    <col min="15371" max="15375" width="6.42578125" style="955" bestFit="1" customWidth="1"/>
    <col min="15376" max="15376" width="7.28515625" style="955" bestFit="1" customWidth="1"/>
    <col min="15377" max="15377" width="11" style="955" bestFit="1" customWidth="1"/>
    <col min="15378" max="15378" width="8.28515625" style="955" bestFit="1" customWidth="1"/>
    <col min="15379" max="15379" width="10.42578125" style="955" bestFit="1" customWidth="1"/>
    <col min="15380" max="15380" width="9.7109375" style="955" bestFit="1" customWidth="1"/>
    <col min="15381" max="15615" width="11.42578125" style="955"/>
    <col min="15616" max="15616" width="4.140625" style="955" customWidth="1"/>
    <col min="15617" max="15617" width="28.42578125" style="955" bestFit="1" customWidth="1"/>
    <col min="15618" max="15623" width="10.28515625" style="955" customWidth="1"/>
    <col min="15624" max="15624" width="10" style="955" customWidth="1"/>
    <col min="15625" max="15625" width="6.42578125" style="955" bestFit="1" customWidth="1"/>
    <col min="15626" max="15626" width="8" style="955" bestFit="1" customWidth="1"/>
    <col min="15627" max="15631" width="6.42578125" style="955" bestFit="1" customWidth="1"/>
    <col min="15632" max="15632" width="7.28515625" style="955" bestFit="1" customWidth="1"/>
    <col min="15633" max="15633" width="11" style="955" bestFit="1" customWidth="1"/>
    <col min="15634" max="15634" width="8.28515625" style="955" bestFit="1" customWidth="1"/>
    <col min="15635" max="15635" width="10.42578125" style="955" bestFit="1" customWidth="1"/>
    <col min="15636" max="15636" width="9.7109375" style="955" bestFit="1" customWidth="1"/>
    <col min="15637" max="15871" width="11.42578125" style="955"/>
    <col min="15872" max="15872" width="4.140625" style="955" customWidth="1"/>
    <col min="15873" max="15873" width="28.42578125" style="955" bestFit="1" customWidth="1"/>
    <col min="15874" max="15879" width="10.28515625" style="955" customWidth="1"/>
    <col min="15880" max="15880" width="10" style="955" customWidth="1"/>
    <col min="15881" max="15881" width="6.42578125" style="955" bestFit="1" customWidth="1"/>
    <col min="15882" max="15882" width="8" style="955" bestFit="1" customWidth="1"/>
    <col min="15883" max="15887" width="6.42578125" style="955" bestFit="1" customWidth="1"/>
    <col min="15888" max="15888" width="7.28515625" style="955" bestFit="1" customWidth="1"/>
    <col min="15889" max="15889" width="11" style="955" bestFit="1" customWidth="1"/>
    <col min="15890" max="15890" width="8.28515625" style="955" bestFit="1" customWidth="1"/>
    <col min="15891" max="15891" width="10.42578125" style="955" bestFit="1" customWidth="1"/>
    <col min="15892" max="15892" width="9.7109375" style="955" bestFit="1" customWidth="1"/>
    <col min="15893" max="16127" width="11.42578125" style="955"/>
    <col min="16128" max="16128" width="4.140625" style="955" customWidth="1"/>
    <col min="16129" max="16129" width="28.42578125" style="955" bestFit="1" customWidth="1"/>
    <col min="16130" max="16135" width="10.28515625" style="955" customWidth="1"/>
    <col min="16136" max="16136" width="10" style="955" customWidth="1"/>
    <col min="16137" max="16137" width="6.42578125" style="955" bestFit="1" customWidth="1"/>
    <col min="16138" max="16138" width="8" style="955" bestFit="1" customWidth="1"/>
    <col min="16139" max="16143" width="6.42578125" style="955" bestFit="1" customWidth="1"/>
    <col min="16144" max="16144" width="7.28515625" style="955" bestFit="1" customWidth="1"/>
    <col min="16145" max="16145" width="11" style="955" bestFit="1" customWidth="1"/>
    <col min="16146" max="16146" width="8.28515625" style="955" bestFit="1" customWidth="1"/>
    <col min="16147" max="16147" width="10.42578125" style="955" bestFit="1" customWidth="1"/>
    <col min="16148" max="16148" width="9.7109375" style="955" bestFit="1" customWidth="1"/>
    <col min="16149" max="16384" width="11.42578125" style="955"/>
  </cols>
  <sheetData>
    <row r="1" spans="1:20" ht="13.7" customHeight="1">
      <c r="A1" s="1012" t="s">
        <v>226</v>
      </c>
      <c r="B1" s="1012"/>
      <c r="C1" s="1012"/>
      <c r="D1" s="247"/>
      <c r="E1" s="247"/>
      <c r="F1" s="247"/>
      <c r="G1" s="247"/>
      <c r="H1" s="775" t="s">
        <v>215</v>
      </c>
      <c r="J1" s="956"/>
    </row>
    <row r="2" spans="1:20" ht="13.7" customHeight="1">
      <c r="A2" s="1013"/>
      <c r="B2" s="1013"/>
      <c r="C2" s="1013"/>
      <c r="D2" s="249"/>
      <c r="E2" s="249"/>
      <c r="F2" s="249"/>
      <c r="G2" s="249"/>
      <c r="T2" s="250" t="s">
        <v>340</v>
      </c>
    </row>
    <row r="3" spans="1:20" ht="13.7" customHeight="1">
      <c r="A3" s="251"/>
      <c r="B3" s="1023" t="s">
        <v>375</v>
      </c>
      <c r="C3" s="1023"/>
      <c r="D3" s="1023"/>
      <c r="E3" s="1023"/>
      <c r="F3" s="1023"/>
      <c r="G3" s="1023"/>
      <c r="H3" s="1024"/>
      <c r="I3" s="1025" t="s">
        <v>888</v>
      </c>
      <c r="J3" s="1023"/>
      <c r="K3" s="1023"/>
      <c r="L3" s="1023"/>
      <c r="M3" s="1023"/>
      <c r="N3" s="1023"/>
      <c r="O3" s="1023"/>
      <c r="P3" s="1023"/>
      <c r="Q3" s="1023"/>
      <c r="R3" s="1023"/>
      <c r="S3" s="1023"/>
      <c r="T3" s="1023"/>
    </row>
    <row r="4" spans="1:20" ht="13.7" customHeight="1">
      <c r="A4" s="252"/>
      <c r="B4" s="306">
        <v>2020</v>
      </c>
      <c r="C4" s="306">
        <v>2021</v>
      </c>
      <c r="D4" s="306">
        <v>2022</v>
      </c>
      <c r="E4" s="306">
        <v>2023</v>
      </c>
      <c r="F4" s="306">
        <v>2024</v>
      </c>
      <c r="G4" s="307" t="s">
        <v>329</v>
      </c>
      <c r="H4" s="308" t="s">
        <v>158</v>
      </c>
      <c r="I4" s="729" t="s">
        <v>159</v>
      </c>
      <c r="J4" s="687" t="s">
        <v>160</v>
      </c>
      <c r="K4" s="687" t="s">
        <v>161</v>
      </c>
      <c r="L4" s="687" t="s">
        <v>162</v>
      </c>
      <c r="M4" s="687" t="s">
        <v>161</v>
      </c>
      <c r="N4" s="687" t="s">
        <v>163</v>
      </c>
      <c r="O4" s="687" t="s">
        <v>163</v>
      </c>
      <c r="P4" s="687" t="s">
        <v>162</v>
      </c>
      <c r="Q4" s="316" t="s">
        <v>164</v>
      </c>
      <c r="R4" s="687" t="s">
        <v>165</v>
      </c>
      <c r="S4" s="687" t="s">
        <v>166</v>
      </c>
      <c r="T4" s="687" t="s">
        <v>167</v>
      </c>
    </row>
    <row r="5" spans="1:20" ht="13.7" customHeight="1">
      <c r="A5" s="243" t="s">
        <v>405</v>
      </c>
      <c r="B5" s="22">
        <v>3918.9489399999993</v>
      </c>
      <c r="C5" s="22">
        <v>4870.1396899999991</v>
      </c>
      <c r="D5" s="22">
        <v>5442.1328200000007</v>
      </c>
      <c r="E5" s="22">
        <v>5723.7382399999997</v>
      </c>
      <c r="F5" s="21">
        <v>6172.6209099999996</v>
      </c>
      <c r="G5" s="297">
        <v>21.78723423087165</v>
      </c>
      <c r="H5" s="298">
        <v>7.8424737676333702</v>
      </c>
      <c r="I5" s="22">
        <v>447.37829000000016</v>
      </c>
      <c r="J5" s="22">
        <v>439.15616000000011</v>
      </c>
      <c r="K5" s="22">
        <v>481.51772999999991</v>
      </c>
      <c r="L5" s="22">
        <v>509.08826999999997</v>
      </c>
      <c r="M5" s="22">
        <v>527.5622400000002</v>
      </c>
      <c r="N5" s="22">
        <v>514.14849999999944</v>
      </c>
      <c r="O5" s="22">
        <v>594.03530999999964</v>
      </c>
      <c r="P5" s="22">
        <v>614.19444999999871</v>
      </c>
      <c r="Q5" s="22">
        <v>517.71812999999975</v>
      </c>
      <c r="R5" s="22">
        <v>529.37459000000024</v>
      </c>
      <c r="S5" s="22">
        <v>480.14368000000024</v>
      </c>
      <c r="T5" s="22">
        <v>518.30356000000074</v>
      </c>
    </row>
    <row r="6" spans="1:20" ht="13.7" customHeight="1">
      <c r="A6" s="243" t="s">
        <v>406</v>
      </c>
      <c r="B6" s="22">
        <v>329.79957999999993</v>
      </c>
      <c r="C6" s="22">
        <v>373.00543999999985</v>
      </c>
      <c r="D6" s="22">
        <v>308.48029999999994</v>
      </c>
      <c r="E6" s="22">
        <v>318.88732000000005</v>
      </c>
      <c r="F6" s="21">
        <v>344.62359999999995</v>
      </c>
      <c r="G6" s="253">
        <v>1.2164030813105966</v>
      </c>
      <c r="H6" s="300">
        <v>8.0706501594355977</v>
      </c>
      <c r="I6" s="22">
        <v>24.586529999999996</v>
      </c>
      <c r="J6" s="22">
        <v>24.40461999999998</v>
      </c>
      <c r="K6" s="22">
        <v>27.153629999999986</v>
      </c>
      <c r="L6" s="22">
        <v>27.706069999999979</v>
      </c>
      <c r="M6" s="22">
        <v>28.464089999999974</v>
      </c>
      <c r="N6" s="22">
        <v>27.951570000000011</v>
      </c>
      <c r="O6" s="22">
        <v>32.95425000000003</v>
      </c>
      <c r="P6" s="22">
        <v>35.223460000000024</v>
      </c>
      <c r="Q6" s="22">
        <v>28.888430000000017</v>
      </c>
      <c r="R6" s="22">
        <v>30.476369999999992</v>
      </c>
      <c r="S6" s="22">
        <v>26.588889999999992</v>
      </c>
      <c r="T6" s="22">
        <v>30.22568999999999</v>
      </c>
    </row>
    <row r="7" spans="1:20" ht="13.7" customHeight="1">
      <c r="A7" s="243" t="s">
        <v>701</v>
      </c>
      <c r="B7" s="22">
        <v>0.61839999999999984</v>
      </c>
      <c r="C7" s="22">
        <v>0.25199000000000005</v>
      </c>
      <c r="D7" s="22">
        <v>1.9680000000000003E-2</v>
      </c>
      <c r="E7" s="22">
        <v>8.4640000000000007E-2</v>
      </c>
      <c r="F7" s="21">
        <v>8.8469999999999993E-2</v>
      </c>
      <c r="G7" s="253">
        <v>3.1226874945171622E-4</v>
      </c>
      <c r="H7" s="300">
        <v>4.5250472589791899</v>
      </c>
      <c r="I7" s="22">
        <v>0</v>
      </c>
      <c r="J7" s="22">
        <v>1.1789999999999998E-2</v>
      </c>
      <c r="K7" s="22">
        <v>0</v>
      </c>
      <c r="L7" s="22">
        <v>2.7179999999999996E-2</v>
      </c>
      <c r="M7" s="22">
        <v>1.5800000000000002E-2</v>
      </c>
      <c r="N7" s="22">
        <v>1.2619999999999999E-2</v>
      </c>
      <c r="O7" s="22">
        <v>1.1689999999999999E-2</v>
      </c>
      <c r="P7" s="22">
        <v>0</v>
      </c>
      <c r="Q7" s="22">
        <v>0</v>
      </c>
      <c r="R7" s="22">
        <v>9.3900000000000008E-3</v>
      </c>
      <c r="S7" s="22">
        <v>0</v>
      </c>
      <c r="T7" s="22">
        <v>0</v>
      </c>
    </row>
    <row r="8" spans="1:20" ht="13.7" customHeight="1">
      <c r="A8" s="263" t="s">
        <v>349</v>
      </c>
      <c r="B8" s="13">
        <v>4249.3669199999986</v>
      </c>
      <c r="C8" s="264">
        <v>5243.3971199999978</v>
      </c>
      <c r="D8" s="264">
        <v>5750.6328000000003</v>
      </c>
      <c r="E8" s="264">
        <v>6042.7101999999986</v>
      </c>
      <c r="F8" s="264">
        <v>6517.3329799999992</v>
      </c>
      <c r="G8" s="268">
        <v>23.003949580931696</v>
      </c>
      <c r="H8" s="319">
        <v>7.8544686786402682</v>
      </c>
      <c r="I8" s="320">
        <v>471.96482000000015</v>
      </c>
      <c r="J8" s="264">
        <v>463.5725700000001</v>
      </c>
      <c r="K8" s="264">
        <v>508.67135999999988</v>
      </c>
      <c r="L8" s="264">
        <v>536.82151999999996</v>
      </c>
      <c r="M8" s="264">
        <v>556.04213000000016</v>
      </c>
      <c r="N8" s="264">
        <v>542.11268999999947</v>
      </c>
      <c r="O8" s="264">
        <v>627.00124999999969</v>
      </c>
      <c r="P8" s="264">
        <v>649.41790999999876</v>
      </c>
      <c r="Q8" s="264">
        <v>546.60655999999972</v>
      </c>
      <c r="R8" s="264">
        <v>559.86035000000027</v>
      </c>
      <c r="S8" s="264">
        <v>506.73257000000024</v>
      </c>
      <c r="T8" s="264">
        <v>548.52925000000073</v>
      </c>
    </row>
    <row r="9" spans="1:20" ht="13.7" customHeight="1">
      <c r="A9" s="243" t="s">
        <v>354</v>
      </c>
      <c r="B9" s="22">
        <v>19492.552500000002</v>
      </c>
      <c r="C9" s="22">
        <v>21820.983860000008</v>
      </c>
      <c r="D9" s="22">
        <v>22156.355589999996</v>
      </c>
      <c r="E9" s="22">
        <v>21586.115330000004</v>
      </c>
      <c r="F9" s="21">
        <v>21747.303020000003</v>
      </c>
      <c r="G9" s="253">
        <v>76.760519023430916</v>
      </c>
      <c r="H9" s="300">
        <v>0.74671930329207037</v>
      </c>
      <c r="I9" s="22">
        <v>1752.2905100000003</v>
      </c>
      <c r="J9" s="22">
        <v>1732.0852199999997</v>
      </c>
      <c r="K9" s="22">
        <v>1823.2968600000031</v>
      </c>
      <c r="L9" s="22">
        <v>1862.1143399999999</v>
      </c>
      <c r="M9" s="22">
        <v>1930.9064600000004</v>
      </c>
      <c r="N9" s="22">
        <v>1766.076810000003</v>
      </c>
      <c r="O9" s="22">
        <v>1870.8225599999982</v>
      </c>
      <c r="P9" s="22">
        <v>1847.1720999999982</v>
      </c>
      <c r="Q9" s="22">
        <v>1772.7986800000001</v>
      </c>
      <c r="R9" s="22">
        <v>1842.2809400000006</v>
      </c>
      <c r="S9" s="22">
        <v>1771.6661300000003</v>
      </c>
      <c r="T9" s="22">
        <v>1775.7924099999989</v>
      </c>
    </row>
    <row r="10" spans="1:20" ht="13.7" customHeight="1">
      <c r="A10" s="243" t="s">
        <v>702</v>
      </c>
      <c r="B10" s="22">
        <v>34.421110000000006</v>
      </c>
      <c r="C10" s="22">
        <v>30.633620000000001</v>
      </c>
      <c r="D10" s="22">
        <v>14.672300000000002</v>
      </c>
      <c r="E10" s="22">
        <v>4.0378600000000002</v>
      </c>
      <c r="F10" s="21">
        <v>66.729259999999996</v>
      </c>
      <c r="G10" s="253">
        <v>0.23553139563737344</v>
      </c>
      <c r="H10" s="300">
        <v>1552.5897381286125</v>
      </c>
      <c r="I10" s="22">
        <v>0.54398999999999997</v>
      </c>
      <c r="J10" s="22">
        <v>1.1317200000000001</v>
      </c>
      <c r="K10" s="22">
        <v>1.6960500000000001</v>
      </c>
      <c r="L10" s="22">
        <v>2.2776699999999996</v>
      </c>
      <c r="M10" s="22">
        <v>3.3794999999999993</v>
      </c>
      <c r="N10" s="22">
        <v>5.0444200000000006</v>
      </c>
      <c r="O10" s="22">
        <v>6.6798199999999994</v>
      </c>
      <c r="P10" s="22">
        <v>6.9458799999999989</v>
      </c>
      <c r="Q10" s="22">
        <v>7.0295900000000007</v>
      </c>
      <c r="R10" s="22">
        <v>8.1314999999999973</v>
      </c>
      <c r="S10" s="22">
        <v>10.42487</v>
      </c>
      <c r="T10" s="22">
        <v>13.44425</v>
      </c>
    </row>
    <row r="11" spans="1:20" ht="13.7" customHeight="1">
      <c r="A11" s="263" t="s">
        <v>356</v>
      </c>
      <c r="B11" s="13">
        <v>19526.973609999997</v>
      </c>
      <c r="C11" s="264">
        <v>21851.617480000004</v>
      </c>
      <c r="D11" s="264">
        <v>22171.027889999998</v>
      </c>
      <c r="E11" s="264">
        <v>21590.153190000008</v>
      </c>
      <c r="F11" s="264">
        <v>21814.032280000007</v>
      </c>
      <c r="G11" s="268">
        <v>76.996050419068311</v>
      </c>
      <c r="H11" s="319">
        <v>1.0369499837717384</v>
      </c>
      <c r="I11" s="264">
        <v>1752.8345000000002</v>
      </c>
      <c r="J11" s="264">
        <v>1733.2169399999998</v>
      </c>
      <c r="K11" s="264">
        <v>1824.9929100000031</v>
      </c>
      <c r="L11" s="264">
        <v>1864.3920099999998</v>
      </c>
      <c r="M11" s="264">
        <v>1934.2859600000004</v>
      </c>
      <c r="N11" s="264">
        <v>1771.1212300000029</v>
      </c>
      <c r="O11" s="264">
        <v>1877.5023799999981</v>
      </c>
      <c r="P11" s="264">
        <v>1854.1179799999982</v>
      </c>
      <c r="Q11" s="264">
        <v>1779.8282700000002</v>
      </c>
      <c r="R11" s="264">
        <v>1850.4124400000005</v>
      </c>
      <c r="S11" s="264">
        <v>1782.0910000000003</v>
      </c>
      <c r="T11" s="264">
        <v>1789.2366599999989</v>
      </c>
    </row>
    <row r="12" spans="1:20" ht="13.7" customHeight="1">
      <c r="A12" s="718" t="s">
        <v>127</v>
      </c>
      <c r="B12" s="719">
        <v>23776.340529999994</v>
      </c>
      <c r="C12" s="719">
        <v>27095.014600000002</v>
      </c>
      <c r="D12" s="719">
        <v>27921.660689999997</v>
      </c>
      <c r="E12" s="719">
        <v>27632.863390000006</v>
      </c>
      <c r="F12" s="719">
        <v>28331.365260000006</v>
      </c>
      <c r="G12" s="720">
        <v>100</v>
      </c>
      <c r="H12" s="340">
        <v>2.5277940260537002</v>
      </c>
      <c r="I12" s="719">
        <v>2224.7993200000001</v>
      </c>
      <c r="J12" s="721">
        <v>2196.7895100000001</v>
      </c>
      <c r="K12" s="721">
        <v>2333.6642700000029</v>
      </c>
      <c r="L12" s="721">
        <v>2401.21353</v>
      </c>
      <c r="M12" s="721">
        <v>2490.3280900000004</v>
      </c>
      <c r="N12" s="721">
        <v>2313.2339200000024</v>
      </c>
      <c r="O12" s="721">
        <v>2504.5036299999979</v>
      </c>
      <c r="P12" s="721">
        <v>2503.5358899999969</v>
      </c>
      <c r="Q12" s="721">
        <v>2326.4348300000001</v>
      </c>
      <c r="R12" s="721">
        <v>2410.2727900000009</v>
      </c>
      <c r="S12" s="721">
        <v>2288.8235700000005</v>
      </c>
      <c r="T12" s="721">
        <v>2337.7659099999996</v>
      </c>
    </row>
    <row r="13" spans="1:20" ht="13.7" customHeight="1">
      <c r="A13" s="249" t="s">
        <v>267</v>
      </c>
      <c r="B13" s="341">
        <v>48727.107149945412</v>
      </c>
      <c r="C13" s="342">
        <v>53413.579289999994</v>
      </c>
      <c r="D13" s="342">
        <v>57627.007842379484</v>
      </c>
      <c r="E13" s="342">
        <v>56979.883040000001</v>
      </c>
      <c r="F13" s="43">
        <v>59338.995530000007</v>
      </c>
      <c r="G13" s="343"/>
      <c r="H13" s="344">
        <v>4.140255058691336</v>
      </c>
      <c r="I13" s="345">
        <v>4852.6907600000013</v>
      </c>
      <c r="J13" s="342">
        <v>4573.3087299999997</v>
      </c>
      <c r="K13" s="342">
        <v>4808.5637000000033</v>
      </c>
      <c r="L13" s="342">
        <v>5078.4447300000011</v>
      </c>
      <c r="M13" s="342">
        <v>5025.7479600000006</v>
      </c>
      <c r="N13" s="342">
        <v>4807.7568200000023</v>
      </c>
      <c r="O13" s="342">
        <v>5176.0996099999966</v>
      </c>
      <c r="P13" s="342">
        <v>5036.2901999999967</v>
      </c>
      <c r="Q13" s="342">
        <v>4926.0257499999989</v>
      </c>
      <c r="R13" s="342">
        <v>5216.1309800000008</v>
      </c>
      <c r="S13" s="342">
        <v>4908.46065</v>
      </c>
      <c r="T13" s="342">
        <v>4929.4756399999997</v>
      </c>
    </row>
    <row r="14" spans="1:20" ht="13.7" customHeight="1">
      <c r="A14" s="252" t="s">
        <v>408</v>
      </c>
      <c r="B14" s="346">
        <v>48.794894506735822</v>
      </c>
      <c r="C14" s="346">
        <v>50.726828196425863</v>
      </c>
      <c r="D14" s="347">
        <v>48.452386711402575</v>
      </c>
      <c r="E14" s="347">
        <v>48.495823290127987</v>
      </c>
      <c r="F14" s="348">
        <v>47.744935698610739</v>
      </c>
      <c r="G14" s="349"/>
      <c r="H14" s="722"/>
      <c r="I14" s="350">
        <v>45.846715359212368</v>
      </c>
      <c r="J14" s="347">
        <v>48.035014465336573</v>
      </c>
      <c r="K14" s="347">
        <v>48.531420515444175</v>
      </c>
      <c r="L14" s="347">
        <v>47.282458659346268</v>
      </c>
      <c r="M14" s="347">
        <v>49.551392346384198</v>
      </c>
      <c r="N14" s="347">
        <v>48.114619907085924</v>
      </c>
      <c r="O14" s="347">
        <v>48.385924126371279</v>
      </c>
      <c r="P14" s="347">
        <v>49.70992120350806</v>
      </c>
      <c r="Q14" s="347">
        <v>47.227419182695115</v>
      </c>
      <c r="R14" s="347">
        <v>46.208057260095877</v>
      </c>
      <c r="S14" s="347">
        <v>46.630170499584231</v>
      </c>
      <c r="T14" s="347">
        <v>47.424230906636552</v>
      </c>
    </row>
    <row r="15" spans="1:20" ht="13.7" customHeight="1">
      <c r="A15" s="259" t="s">
        <v>889</v>
      </c>
      <c r="B15" s="243"/>
      <c r="C15" s="22"/>
      <c r="D15" s="22"/>
      <c r="E15" s="22"/>
      <c r="F15" s="22"/>
      <c r="G15" s="22"/>
      <c r="T15" s="250" t="s">
        <v>369</v>
      </c>
    </row>
    <row r="16" spans="1:20" ht="13.7" customHeight="1">
      <c r="A16" s="259" t="s">
        <v>737</v>
      </c>
      <c r="B16" s="259"/>
      <c r="C16" s="260"/>
      <c r="D16" s="260"/>
      <c r="E16" s="260"/>
      <c r="F16" s="259"/>
      <c r="G16" s="259"/>
      <c r="H16" s="259"/>
      <c r="I16" s="956"/>
      <c r="J16" s="956"/>
      <c r="K16" s="956"/>
      <c r="L16" s="956"/>
      <c r="M16" s="956"/>
      <c r="N16" s="956"/>
      <c r="O16" s="956"/>
      <c r="P16" s="956"/>
      <c r="Q16" s="956"/>
      <c r="R16" s="956"/>
      <c r="S16" s="956"/>
      <c r="T16" s="956"/>
    </row>
    <row r="17" spans="1:20" ht="13.7" customHeight="1">
      <c r="A17" s="259" t="s">
        <v>703</v>
      </c>
      <c r="B17" s="957"/>
      <c r="C17" s="957"/>
      <c r="D17" s="957"/>
      <c r="E17" s="957"/>
      <c r="F17" s="957"/>
    </row>
    <row r="18" spans="1:20" ht="13.7" customHeight="1">
      <c r="A18" s="259" t="s">
        <v>97</v>
      </c>
      <c r="B18" s="957"/>
      <c r="C18" s="957"/>
      <c r="D18" s="957"/>
      <c r="E18" s="957"/>
      <c r="F18" s="957"/>
      <c r="I18" s="958"/>
      <c r="J18" s="958"/>
      <c r="K18" s="958"/>
      <c r="L18" s="958"/>
      <c r="M18" s="958"/>
      <c r="N18" s="958"/>
      <c r="O18" s="958"/>
      <c r="P18" s="958"/>
      <c r="Q18" s="958"/>
      <c r="R18" s="958"/>
      <c r="S18" s="958"/>
      <c r="T18" s="958"/>
    </row>
  </sheetData>
  <mergeCells count="3">
    <mergeCell ref="A1:C2"/>
    <mergeCell ref="B3:H3"/>
    <mergeCell ref="I3:T3"/>
  </mergeCells>
  <conditionalFormatting sqref="B5:F13">
    <cfRule type="cellIs" dxfId="112" priority="4" operator="between">
      <formula>0.0001</formula>
      <formula>0.499999</formula>
    </cfRule>
  </conditionalFormatting>
  <conditionalFormatting sqref="B5:T13">
    <cfRule type="cellIs" dxfId="111" priority="1" operator="equal">
      <formula>0</formula>
    </cfRule>
  </conditionalFormatting>
  <conditionalFormatting sqref="G5:H13">
    <cfRule type="cellIs" dxfId="110" priority="2" operator="between">
      <formula>0.00000001</formula>
      <formula>0.0499999</formula>
    </cfRule>
  </conditionalFormatting>
  <conditionalFormatting sqref="I5:T13">
    <cfRule type="cellIs" dxfId="109" priority="3" operator="between">
      <formula>0.0000001</formula>
      <formula>0.499999</formula>
    </cfRule>
  </conditionalFormatting>
  <hyperlinks>
    <hyperlink ref="H1" location="INDICE!A1" display="Contents" xr:uid="{22E809EB-4BE8-49F6-AA24-3B54423B26DA}"/>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8">
    <pageSetUpPr fitToPage="1"/>
  </sheetPr>
  <dimension ref="A1:X13"/>
  <sheetViews>
    <sheetView workbookViewId="0">
      <selection sqref="A1:E2"/>
    </sheetView>
  </sheetViews>
  <sheetFormatPr baseColWidth="10" defaultColWidth="11.42578125" defaultRowHeight="13.7" customHeight="1"/>
  <cols>
    <col min="1" max="1" width="9.5703125" style="243" customWidth="1"/>
    <col min="2" max="2" width="12.5703125" style="243" customWidth="1"/>
    <col min="3" max="3" width="11.7109375" style="243" customWidth="1"/>
    <col min="4" max="4" width="12.5703125" style="243" customWidth="1"/>
    <col min="5" max="5" width="11.7109375" style="243" customWidth="1"/>
    <col min="6" max="6" width="12.5703125" style="243" customWidth="1"/>
    <col min="7" max="7" width="11.7109375" style="243" customWidth="1"/>
    <col min="8" max="8" width="12.5703125" style="243" customWidth="1"/>
    <col min="9" max="9" width="11.7109375" style="243" customWidth="1"/>
    <col min="10" max="10" width="16.5703125" style="243" customWidth="1"/>
    <col min="11" max="11" width="11.7109375" style="243" customWidth="1"/>
    <col min="12" max="12" width="12.5703125" style="243" customWidth="1"/>
    <col min="13" max="13" width="11.7109375" style="243" customWidth="1"/>
    <col min="14" max="14" width="16.5703125" style="243" customWidth="1"/>
    <col min="15" max="15" width="12.7109375" style="243" customWidth="1"/>
    <col min="16" max="16" width="12.42578125" style="243" customWidth="1"/>
    <col min="17" max="17" width="13.140625" style="243" customWidth="1"/>
    <col min="18" max="18" width="26.140625" style="243" bestFit="1" customWidth="1"/>
    <col min="19" max="20" width="17" style="243" customWidth="1"/>
    <col min="21" max="21" width="18.7109375" style="243" bestFit="1" customWidth="1"/>
    <col min="22" max="22" width="12.85546875" style="243" bestFit="1" customWidth="1"/>
    <col min="23" max="23" width="18.85546875" style="243" bestFit="1" customWidth="1"/>
    <col min="24" max="24" width="11.42578125" style="244"/>
    <col min="25" max="16384" width="11.42578125" style="243"/>
  </cols>
  <sheetData>
    <row r="1" spans="1:13" ht="13.7" customHeight="1">
      <c r="A1" s="1012" t="s">
        <v>227</v>
      </c>
      <c r="B1" s="1012"/>
      <c r="C1" s="1012"/>
      <c r="D1" s="1012"/>
      <c r="E1" s="1012"/>
      <c r="H1" s="775" t="s">
        <v>215</v>
      </c>
    </row>
    <row r="2" spans="1:13" ht="13.7" customHeight="1">
      <c r="A2" s="1013"/>
      <c r="B2" s="1013"/>
      <c r="C2" s="1013"/>
      <c r="D2" s="1013"/>
      <c r="E2" s="1013"/>
      <c r="M2" s="351"/>
    </row>
    <row r="3" spans="1:13" ht="13.5" customHeight="1">
      <c r="A3" s="491"/>
      <c r="B3" s="1032" t="s">
        <v>409</v>
      </c>
      <c r="C3" s="1032"/>
      <c r="D3" s="1034" t="s">
        <v>410</v>
      </c>
      <c r="E3" s="1034"/>
      <c r="F3" s="1035" t="s">
        <v>411</v>
      </c>
      <c r="G3" s="1035"/>
      <c r="H3" s="1023" t="s">
        <v>412</v>
      </c>
      <c r="I3" s="1023"/>
      <c r="J3" s="1023" t="s">
        <v>413</v>
      </c>
      <c r="K3" s="1023"/>
      <c r="L3" s="1023" t="s">
        <v>414</v>
      </c>
      <c r="M3" s="1023"/>
    </row>
    <row r="4" spans="1:13" ht="13.7" customHeight="1">
      <c r="A4" s="252"/>
      <c r="B4" s="352" t="s">
        <v>415</v>
      </c>
      <c r="C4" s="353" t="s">
        <v>690</v>
      </c>
      <c r="D4" s="354" t="s">
        <v>415</v>
      </c>
      <c r="E4" s="353" t="s">
        <v>690</v>
      </c>
      <c r="F4" s="354" t="s">
        <v>415</v>
      </c>
      <c r="G4" s="353" t="s">
        <v>690</v>
      </c>
      <c r="H4" s="352" t="s">
        <v>415</v>
      </c>
      <c r="I4" s="353" t="s">
        <v>690</v>
      </c>
      <c r="J4" s="352" t="s">
        <v>415</v>
      </c>
      <c r="K4" s="353" t="s">
        <v>690</v>
      </c>
      <c r="L4" s="352" t="s">
        <v>415</v>
      </c>
      <c r="M4" s="353" t="s">
        <v>690</v>
      </c>
    </row>
    <row r="5" spans="1:13" ht="13.7" customHeight="1">
      <c r="A5" s="355">
        <v>2020</v>
      </c>
      <c r="B5" s="301">
        <v>24716898</v>
      </c>
      <c r="C5" s="714">
        <v>0.64651512904527753</v>
      </c>
      <c r="D5" s="22">
        <v>5030927</v>
      </c>
      <c r="E5" s="356">
        <v>0.29812760156404661</v>
      </c>
      <c r="F5" s="22">
        <v>63387</v>
      </c>
      <c r="G5" s="356">
        <v>-3.1816098976630514</v>
      </c>
      <c r="H5" s="22">
        <v>235511</v>
      </c>
      <c r="I5" s="356">
        <v>1.2166924531545442</v>
      </c>
      <c r="J5" s="22">
        <v>5627674</v>
      </c>
      <c r="K5" s="356">
        <v>2.0297629429205877</v>
      </c>
      <c r="L5" s="824">
        <v>36656957</v>
      </c>
      <c r="M5" s="827">
        <v>0.86308658466545118</v>
      </c>
    </row>
    <row r="6" spans="1:13" ht="13.7" customHeight="1">
      <c r="A6" s="355">
        <v>2021</v>
      </c>
      <c r="B6" s="337">
        <v>24940969</v>
      </c>
      <c r="C6" s="253">
        <v>0.90654984294549212</v>
      </c>
      <c r="D6" s="19">
        <v>5050416</v>
      </c>
      <c r="E6" s="253">
        <v>0.38738387577477162</v>
      </c>
      <c r="F6" s="19">
        <v>64447</v>
      </c>
      <c r="G6" s="253">
        <v>1.672267184122922</v>
      </c>
      <c r="H6" s="19">
        <v>238456</v>
      </c>
      <c r="I6" s="253">
        <v>1.2504723770864201</v>
      </c>
      <c r="J6" s="22">
        <v>5734276</v>
      </c>
      <c r="K6" s="253">
        <v>1.8942461841251035</v>
      </c>
      <c r="L6" s="825">
        <v>37046864</v>
      </c>
      <c r="M6" s="828">
        <v>1.0636643952742775</v>
      </c>
    </row>
    <row r="7" spans="1:13" ht="13.7" customHeight="1">
      <c r="A7" s="355">
        <v>2022</v>
      </c>
      <c r="B7" s="337">
        <v>25222554</v>
      </c>
      <c r="C7" s="253">
        <v>1.1290058537821945</v>
      </c>
      <c r="D7" s="19">
        <v>5075068</v>
      </c>
      <c r="E7" s="253">
        <v>0.48811820650020987</v>
      </c>
      <c r="F7" s="19">
        <v>65377</v>
      </c>
      <c r="G7" s="253">
        <v>1.4430462240290431</v>
      </c>
      <c r="H7" s="19">
        <v>245075</v>
      </c>
      <c r="I7" s="253">
        <v>2.7757741470124442</v>
      </c>
      <c r="J7" s="22">
        <v>5849305</v>
      </c>
      <c r="K7" s="253">
        <v>2.005989945374087</v>
      </c>
      <c r="L7" s="825">
        <v>37510944</v>
      </c>
      <c r="M7" s="828">
        <v>1.252683627958362</v>
      </c>
    </row>
    <row r="8" spans="1:13" ht="13.7" customHeight="1">
      <c r="A8" s="355">
        <v>2023</v>
      </c>
      <c r="B8" s="337">
        <v>25356594</v>
      </c>
      <c r="C8" s="253">
        <v>0.53142913283088511</v>
      </c>
      <c r="D8" s="19">
        <v>5148231</v>
      </c>
      <c r="E8" s="253">
        <v>1.4416161517441628</v>
      </c>
      <c r="F8" s="19">
        <v>66638</v>
      </c>
      <c r="G8" s="253">
        <v>1.9288128852654518</v>
      </c>
      <c r="H8" s="19">
        <v>253334</v>
      </c>
      <c r="I8" s="253">
        <v>3.3699887789452099</v>
      </c>
      <c r="J8" s="22">
        <v>5978473</v>
      </c>
      <c r="K8" s="253">
        <v>2.2082623491166853</v>
      </c>
      <c r="L8" s="825">
        <v>37890861</v>
      </c>
      <c r="M8" s="828">
        <v>1.0128164196560929</v>
      </c>
    </row>
    <row r="9" spans="1:13" ht="13.7" customHeight="1">
      <c r="A9" s="357">
        <v>2024</v>
      </c>
      <c r="B9" s="358">
        <v>25244531</v>
      </c>
      <c r="C9" s="346">
        <v>-0.44194815754828864</v>
      </c>
      <c r="D9" s="271">
        <v>5203435</v>
      </c>
      <c r="E9" s="346">
        <v>1.0722906567323776</v>
      </c>
      <c r="F9" s="271">
        <v>67432</v>
      </c>
      <c r="G9" s="346">
        <v>1.1915123503106306</v>
      </c>
      <c r="H9" s="271">
        <v>259417</v>
      </c>
      <c r="I9" s="346">
        <v>2.4011778916371185</v>
      </c>
      <c r="J9" s="29">
        <v>5959589</v>
      </c>
      <c r="K9" s="346">
        <v>-0.3158666100858909</v>
      </c>
      <c r="L9" s="826">
        <v>37862492</v>
      </c>
      <c r="M9" s="829">
        <v>-7.487029656042532E-2</v>
      </c>
    </row>
    <row r="10" spans="1:13" ht="13.7" customHeight="1">
      <c r="A10" s="259" t="s">
        <v>417</v>
      </c>
      <c r="I10" s="259"/>
      <c r="J10" s="259"/>
      <c r="K10" s="259"/>
      <c r="L10" s="259"/>
      <c r="M10" s="250" t="s">
        <v>416</v>
      </c>
    </row>
    <row r="11" spans="1:13" ht="13.7" customHeight="1">
      <c r="A11" s="259" t="s">
        <v>418</v>
      </c>
      <c r="B11" s="259"/>
      <c r="C11" s="260"/>
      <c r="D11" s="259"/>
      <c r="E11" s="259"/>
    </row>
    <row r="12" spans="1:13" ht="13.7" customHeight="1">
      <c r="I12" s="259"/>
      <c r="J12" s="259"/>
      <c r="K12" s="259"/>
      <c r="L12" s="259"/>
      <c r="M12" s="250"/>
    </row>
    <row r="13" spans="1:13" ht="13.7" customHeight="1">
      <c r="A13" s="259"/>
      <c r="B13" s="259"/>
      <c r="C13" s="259"/>
      <c r="D13" s="259"/>
      <c r="E13" s="259"/>
    </row>
  </sheetData>
  <mergeCells count="7">
    <mergeCell ref="L3:M3"/>
    <mergeCell ref="A1:E2"/>
    <mergeCell ref="B3:C3"/>
    <mergeCell ref="D3:E3"/>
    <mergeCell ref="F3:G3"/>
    <mergeCell ref="H3:I3"/>
    <mergeCell ref="J3:K3"/>
  </mergeCells>
  <conditionalFormatting sqref="C5:C7">
    <cfRule type="cellIs" dxfId="108" priority="5" operator="between">
      <formula>0.0001</formula>
      <formula>0.49999</formula>
    </cfRule>
  </conditionalFormatting>
  <conditionalFormatting sqref="N7">
    <cfRule type="cellIs" dxfId="107" priority="12" operator="between">
      <formula>0.0001</formula>
      <formula>0.49999</formula>
    </cfRule>
  </conditionalFormatting>
  <hyperlinks>
    <hyperlink ref="H1" location="INDICE!A1" display="Contents" xr:uid="{00000000-0004-0000-1900-000000000000}"/>
  </hyperlinks>
  <printOptions horizontalCentered="1"/>
  <pageMargins left="0.70866141732283472" right="0.70866141732283472" top="0.74803149606299213" bottom="0.74803149606299213" header="0.31496062992125984" footer="0.31496062992125984"/>
  <pageSetup paperSize="9" scale="74"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9"/>
  <dimension ref="A1:H23"/>
  <sheetViews>
    <sheetView workbookViewId="0">
      <selection sqref="A1:C2"/>
    </sheetView>
  </sheetViews>
  <sheetFormatPr baseColWidth="10" defaultRowHeight="13.5"/>
  <cols>
    <col min="1" max="1" width="25.5703125" style="360" customWidth="1"/>
    <col min="2" max="3" width="11.5703125" style="360" bestFit="1" customWidth="1"/>
    <col min="4" max="5" width="12" style="360" bestFit="1" customWidth="1"/>
    <col min="6" max="6" width="11.5703125" style="360" bestFit="1" customWidth="1"/>
    <col min="7" max="8" width="11.7109375" style="360" customWidth="1"/>
    <col min="9" max="256" width="11.42578125" style="360"/>
    <col min="257" max="257" width="25.5703125" style="360" customWidth="1"/>
    <col min="258" max="259" width="11.5703125" style="360" bestFit="1" customWidth="1"/>
    <col min="260" max="261" width="12" style="360" bestFit="1" customWidth="1"/>
    <col min="262" max="262" width="11.5703125" style="360" bestFit="1" customWidth="1"/>
    <col min="263" max="512" width="11.42578125" style="360"/>
    <col min="513" max="513" width="25.5703125" style="360" customWidth="1"/>
    <col min="514" max="515" width="11.5703125" style="360" bestFit="1" customWidth="1"/>
    <col min="516" max="517" width="12" style="360" bestFit="1" customWidth="1"/>
    <col min="518" max="518" width="11.5703125" style="360" bestFit="1" customWidth="1"/>
    <col min="519" max="768" width="11.42578125" style="360"/>
    <col min="769" max="769" width="25.5703125" style="360" customWidth="1"/>
    <col min="770" max="771" width="11.5703125" style="360" bestFit="1" customWidth="1"/>
    <col min="772" max="773" width="12" style="360" bestFit="1" customWidth="1"/>
    <col min="774" max="774" width="11.5703125" style="360" bestFit="1" customWidth="1"/>
    <col min="775" max="1024" width="11.42578125" style="360"/>
    <col min="1025" max="1025" width="25.5703125" style="360" customWidth="1"/>
    <col min="1026" max="1027" width="11.5703125" style="360" bestFit="1" customWidth="1"/>
    <col min="1028" max="1029" width="12" style="360" bestFit="1" customWidth="1"/>
    <col min="1030" max="1030" width="11.5703125" style="360" bestFit="1" customWidth="1"/>
    <col min="1031" max="1280" width="11.42578125" style="360"/>
    <col min="1281" max="1281" width="25.5703125" style="360" customWidth="1"/>
    <col min="1282" max="1283" width="11.5703125" style="360" bestFit="1" customWidth="1"/>
    <col min="1284" max="1285" width="12" style="360" bestFit="1" customWidth="1"/>
    <col min="1286" max="1286" width="11.5703125" style="360" bestFit="1" customWidth="1"/>
    <col min="1287" max="1536" width="11.42578125" style="360"/>
    <col min="1537" max="1537" width="25.5703125" style="360" customWidth="1"/>
    <col min="1538" max="1539" width="11.5703125" style="360" bestFit="1" customWidth="1"/>
    <col min="1540" max="1541" width="12" style="360" bestFit="1" customWidth="1"/>
    <col min="1542" max="1542" width="11.5703125" style="360" bestFit="1" customWidth="1"/>
    <col min="1543" max="1792" width="11.42578125" style="360"/>
    <col min="1793" max="1793" width="25.5703125" style="360" customWidth="1"/>
    <col min="1794" max="1795" width="11.5703125" style="360" bestFit="1" customWidth="1"/>
    <col min="1796" max="1797" width="12" style="360" bestFit="1" customWidth="1"/>
    <col min="1798" max="1798" width="11.5703125" style="360" bestFit="1" customWidth="1"/>
    <col min="1799" max="2048" width="11.42578125" style="360"/>
    <col min="2049" max="2049" width="25.5703125" style="360" customWidth="1"/>
    <col min="2050" max="2051" width="11.5703125" style="360" bestFit="1" customWidth="1"/>
    <col min="2052" max="2053" width="12" style="360" bestFit="1" customWidth="1"/>
    <col min="2054" max="2054" width="11.5703125" style="360" bestFit="1" customWidth="1"/>
    <col min="2055" max="2304" width="11.42578125" style="360"/>
    <col min="2305" max="2305" width="25.5703125" style="360" customWidth="1"/>
    <col min="2306" max="2307" width="11.5703125" style="360" bestFit="1" customWidth="1"/>
    <col min="2308" max="2309" width="12" style="360" bestFit="1" customWidth="1"/>
    <col min="2310" max="2310" width="11.5703125" style="360" bestFit="1" customWidth="1"/>
    <col min="2311" max="2560" width="11.42578125" style="360"/>
    <col min="2561" max="2561" width="25.5703125" style="360" customWidth="1"/>
    <col min="2562" max="2563" width="11.5703125" style="360" bestFit="1" customWidth="1"/>
    <col min="2564" max="2565" width="12" style="360" bestFit="1" customWidth="1"/>
    <col min="2566" max="2566" width="11.5703125" style="360" bestFit="1" customWidth="1"/>
    <col min="2567" max="2816" width="11.42578125" style="360"/>
    <col min="2817" max="2817" width="25.5703125" style="360" customWidth="1"/>
    <col min="2818" max="2819" width="11.5703125" style="360" bestFit="1" customWidth="1"/>
    <col min="2820" max="2821" width="12" style="360" bestFit="1" customWidth="1"/>
    <col min="2822" max="2822" width="11.5703125" style="360" bestFit="1" customWidth="1"/>
    <col min="2823" max="3072" width="11.42578125" style="360"/>
    <col min="3073" max="3073" width="25.5703125" style="360" customWidth="1"/>
    <col min="3074" max="3075" width="11.5703125" style="360" bestFit="1" customWidth="1"/>
    <col min="3076" max="3077" width="12" style="360" bestFit="1" customWidth="1"/>
    <col min="3078" max="3078" width="11.5703125" style="360" bestFit="1" customWidth="1"/>
    <col min="3079" max="3328" width="11.42578125" style="360"/>
    <col min="3329" max="3329" width="25.5703125" style="360" customWidth="1"/>
    <col min="3330" max="3331" width="11.5703125" style="360" bestFit="1" customWidth="1"/>
    <col min="3332" max="3333" width="12" style="360" bestFit="1" customWidth="1"/>
    <col min="3334" max="3334" width="11.5703125" style="360" bestFit="1" customWidth="1"/>
    <col min="3335" max="3584" width="11.42578125" style="360"/>
    <col min="3585" max="3585" width="25.5703125" style="360" customWidth="1"/>
    <col min="3586" max="3587" width="11.5703125" style="360" bestFit="1" customWidth="1"/>
    <col min="3588" max="3589" width="12" style="360" bestFit="1" customWidth="1"/>
    <col min="3590" max="3590" width="11.5703125" style="360" bestFit="1" customWidth="1"/>
    <col min="3591" max="3840" width="11.42578125" style="360"/>
    <col min="3841" max="3841" width="25.5703125" style="360" customWidth="1"/>
    <col min="3842" max="3843" width="11.5703125" style="360" bestFit="1" customWidth="1"/>
    <col min="3844" max="3845" width="12" style="360" bestFit="1" customWidth="1"/>
    <col min="3846" max="3846" width="11.5703125" style="360" bestFit="1" customWidth="1"/>
    <col min="3847" max="4096" width="11.42578125" style="360"/>
    <col min="4097" max="4097" width="25.5703125" style="360" customWidth="1"/>
    <col min="4098" max="4099" width="11.5703125" style="360" bestFit="1" customWidth="1"/>
    <col min="4100" max="4101" width="12" style="360" bestFit="1" customWidth="1"/>
    <col min="4102" max="4102" width="11.5703125" style="360" bestFit="1" customWidth="1"/>
    <col min="4103" max="4352" width="11.42578125" style="360"/>
    <col min="4353" max="4353" width="25.5703125" style="360" customWidth="1"/>
    <col min="4354" max="4355" width="11.5703125" style="360" bestFit="1" customWidth="1"/>
    <col min="4356" max="4357" width="12" style="360" bestFit="1" customWidth="1"/>
    <col min="4358" max="4358" width="11.5703125" style="360" bestFit="1" customWidth="1"/>
    <col min="4359" max="4608" width="11.42578125" style="360"/>
    <col min="4609" max="4609" width="25.5703125" style="360" customWidth="1"/>
    <col min="4610" max="4611" width="11.5703125" style="360" bestFit="1" customWidth="1"/>
    <col min="4612" max="4613" width="12" style="360" bestFit="1" customWidth="1"/>
    <col min="4614" max="4614" width="11.5703125" style="360" bestFit="1" customWidth="1"/>
    <col min="4615" max="4864" width="11.42578125" style="360"/>
    <col min="4865" max="4865" width="25.5703125" style="360" customWidth="1"/>
    <col min="4866" max="4867" width="11.5703125" style="360" bestFit="1" customWidth="1"/>
    <col min="4868" max="4869" width="12" style="360" bestFit="1" customWidth="1"/>
    <col min="4870" max="4870" width="11.5703125" style="360" bestFit="1" customWidth="1"/>
    <col min="4871" max="5120" width="11.42578125" style="360"/>
    <col min="5121" max="5121" width="25.5703125" style="360" customWidth="1"/>
    <col min="5122" max="5123" width="11.5703125" style="360" bestFit="1" customWidth="1"/>
    <col min="5124" max="5125" width="12" style="360" bestFit="1" customWidth="1"/>
    <col min="5126" max="5126" width="11.5703125" style="360" bestFit="1" customWidth="1"/>
    <col min="5127" max="5376" width="11.42578125" style="360"/>
    <col min="5377" max="5377" width="25.5703125" style="360" customWidth="1"/>
    <col min="5378" max="5379" width="11.5703125" style="360" bestFit="1" customWidth="1"/>
    <col min="5380" max="5381" width="12" style="360" bestFit="1" customWidth="1"/>
    <col min="5382" max="5382" width="11.5703125" style="360" bestFit="1" customWidth="1"/>
    <col min="5383" max="5632" width="11.42578125" style="360"/>
    <col min="5633" max="5633" width="25.5703125" style="360" customWidth="1"/>
    <col min="5634" max="5635" width="11.5703125" style="360" bestFit="1" customWidth="1"/>
    <col min="5636" max="5637" width="12" style="360" bestFit="1" customWidth="1"/>
    <col min="5638" max="5638" width="11.5703125" style="360" bestFit="1" customWidth="1"/>
    <col min="5639" max="5888" width="11.42578125" style="360"/>
    <col min="5889" max="5889" width="25.5703125" style="360" customWidth="1"/>
    <col min="5890" max="5891" width="11.5703125" style="360" bestFit="1" customWidth="1"/>
    <col min="5892" max="5893" width="12" style="360" bestFit="1" customWidth="1"/>
    <col min="5894" max="5894" width="11.5703125" style="360" bestFit="1" customWidth="1"/>
    <col min="5895" max="6144" width="11.42578125" style="360"/>
    <col min="6145" max="6145" width="25.5703125" style="360" customWidth="1"/>
    <col min="6146" max="6147" width="11.5703125" style="360" bestFit="1" customWidth="1"/>
    <col min="6148" max="6149" width="12" style="360" bestFit="1" customWidth="1"/>
    <col min="6150" max="6150" width="11.5703125" style="360" bestFit="1" customWidth="1"/>
    <col min="6151" max="6400" width="11.42578125" style="360"/>
    <col min="6401" max="6401" width="25.5703125" style="360" customWidth="1"/>
    <col min="6402" max="6403" width="11.5703125" style="360" bestFit="1" customWidth="1"/>
    <col min="6404" max="6405" width="12" style="360" bestFit="1" customWidth="1"/>
    <col min="6406" max="6406" width="11.5703125" style="360" bestFit="1" customWidth="1"/>
    <col min="6407" max="6656" width="11.42578125" style="360"/>
    <col min="6657" max="6657" width="25.5703125" style="360" customWidth="1"/>
    <col min="6658" max="6659" width="11.5703125" style="360" bestFit="1" customWidth="1"/>
    <col min="6660" max="6661" width="12" style="360" bestFit="1" customWidth="1"/>
    <col min="6662" max="6662" width="11.5703125" style="360" bestFit="1" customWidth="1"/>
    <col min="6663" max="6912" width="11.42578125" style="360"/>
    <col min="6913" max="6913" width="25.5703125" style="360" customWidth="1"/>
    <col min="6914" max="6915" width="11.5703125" style="360" bestFit="1" customWidth="1"/>
    <col min="6916" max="6917" width="12" style="360" bestFit="1" customWidth="1"/>
    <col min="6918" max="6918" width="11.5703125" style="360" bestFit="1" customWidth="1"/>
    <col min="6919" max="7168" width="11.42578125" style="360"/>
    <col min="7169" max="7169" width="25.5703125" style="360" customWidth="1"/>
    <col min="7170" max="7171" width="11.5703125" style="360" bestFit="1" customWidth="1"/>
    <col min="7172" max="7173" width="12" style="360" bestFit="1" customWidth="1"/>
    <col min="7174" max="7174" width="11.5703125" style="360" bestFit="1" customWidth="1"/>
    <col min="7175" max="7424" width="11.42578125" style="360"/>
    <col min="7425" max="7425" width="25.5703125" style="360" customWidth="1"/>
    <col min="7426" max="7427" width="11.5703125" style="360" bestFit="1" customWidth="1"/>
    <col min="7428" max="7429" width="12" style="360" bestFit="1" customWidth="1"/>
    <col min="7430" max="7430" width="11.5703125" style="360" bestFit="1" customWidth="1"/>
    <col min="7431" max="7680" width="11.42578125" style="360"/>
    <col min="7681" max="7681" width="25.5703125" style="360" customWidth="1"/>
    <col min="7682" max="7683" width="11.5703125" style="360" bestFit="1" customWidth="1"/>
    <col min="7684" max="7685" width="12" style="360" bestFit="1" customWidth="1"/>
    <col min="7686" max="7686" width="11.5703125" style="360" bestFit="1" customWidth="1"/>
    <col min="7687" max="7936" width="11.42578125" style="360"/>
    <col min="7937" max="7937" width="25.5703125" style="360" customWidth="1"/>
    <col min="7938" max="7939" width="11.5703125" style="360" bestFit="1" customWidth="1"/>
    <col min="7940" max="7941" width="12" style="360" bestFit="1" customWidth="1"/>
    <col min="7942" max="7942" width="11.5703125" style="360" bestFit="1" customWidth="1"/>
    <col min="7943" max="8192" width="11.42578125" style="360"/>
    <col min="8193" max="8193" width="25.5703125" style="360" customWidth="1"/>
    <col min="8194" max="8195" width="11.5703125" style="360" bestFit="1" customWidth="1"/>
    <col min="8196" max="8197" width="12" style="360" bestFit="1" customWidth="1"/>
    <col min="8198" max="8198" width="11.5703125" style="360" bestFit="1" customWidth="1"/>
    <col min="8199" max="8448" width="11.42578125" style="360"/>
    <col min="8449" max="8449" width="25.5703125" style="360" customWidth="1"/>
    <col min="8450" max="8451" width="11.5703125" style="360" bestFit="1" customWidth="1"/>
    <col min="8452" max="8453" width="12" style="360" bestFit="1" customWidth="1"/>
    <col min="8454" max="8454" width="11.5703125" style="360" bestFit="1" customWidth="1"/>
    <col min="8455" max="8704" width="11.42578125" style="360"/>
    <col min="8705" max="8705" width="25.5703125" style="360" customWidth="1"/>
    <col min="8706" max="8707" width="11.5703125" style="360" bestFit="1" customWidth="1"/>
    <col min="8708" max="8709" width="12" style="360" bestFit="1" customWidth="1"/>
    <col min="8710" max="8710" width="11.5703125" style="360" bestFit="1" customWidth="1"/>
    <col min="8711" max="8960" width="11.42578125" style="360"/>
    <col min="8961" max="8961" width="25.5703125" style="360" customWidth="1"/>
    <col min="8962" max="8963" width="11.5703125" style="360" bestFit="1" customWidth="1"/>
    <col min="8964" max="8965" width="12" style="360" bestFit="1" customWidth="1"/>
    <col min="8966" max="8966" width="11.5703125" style="360" bestFit="1" customWidth="1"/>
    <col min="8967" max="9216" width="11.42578125" style="360"/>
    <col min="9217" max="9217" width="25.5703125" style="360" customWidth="1"/>
    <col min="9218" max="9219" width="11.5703125" style="360" bestFit="1" customWidth="1"/>
    <col min="9220" max="9221" width="12" style="360" bestFit="1" customWidth="1"/>
    <col min="9222" max="9222" width="11.5703125" style="360" bestFit="1" customWidth="1"/>
    <col min="9223" max="9472" width="11.42578125" style="360"/>
    <col min="9473" max="9473" width="25.5703125" style="360" customWidth="1"/>
    <col min="9474" max="9475" width="11.5703125" style="360" bestFit="1" customWidth="1"/>
    <col min="9476" max="9477" width="12" style="360" bestFit="1" customWidth="1"/>
    <col min="9478" max="9478" width="11.5703125" style="360" bestFit="1" customWidth="1"/>
    <col min="9479" max="9728" width="11.42578125" style="360"/>
    <col min="9729" max="9729" width="25.5703125" style="360" customWidth="1"/>
    <col min="9730" max="9731" width="11.5703125" style="360" bestFit="1" customWidth="1"/>
    <col min="9732" max="9733" width="12" style="360" bestFit="1" customWidth="1"/>
    <col min="9734" max="9734" width="11.5703125" style="360" bestFit="1" customWidth="1"/>
    <col min="9735" max="9984" width="11.42578125" style="360"/>
    <col min="9985" max="9985" width="25.5703125" style="360" customWidth="1"/>
    <col min="9986" max="9987" width="11.5703125" style="360" bestFit="1" customWidth="1"/>
    <col min="9988" max="9989" width="12" style="360" bestFit="1" customWidth="1"/>
    <col min="9990" max="9990" width="11.5703125" style="360" bestFit="1" customWidth="1"/>
    <col min="9991" max="10240" width="11.42578125" style="360"/>
    <col min="10241" max="10241" width="25.5703125" style="360" customWidth="1"/>
    <col min="10242" max="10243" width="11.5703125" style="360" bestFit="1" customWidth="1"/>
    <col min="10244" max="10245" width="12" style="360" bestFit="1" customWidth="1"/>
    <col min="10246" max="10246" width="11.5703125" style="360" bestFit="1" customWidth="1"/>
    <col min="10247" max="10496" width="11.42578125" style="360"/>
    <col min="10497" max="10497" width="25.5703125" style="360" customWidth="1"/>
    <col min="10498" max="10499" width="11.5703125" style="360" bestFit="1" customWidth="1"/>
    <col min="10500" max="10501" width="12" style="360" bestFit="1" customWidth="1"/>
    <col min="10502" max="10502" width="11.5703125" style="360" bestFit="1" customWidth="1"/>
    <col min="10503" max="10752" width="11.42578125" style="360"/>
    <col min="10753" max="10753" width="25.5703125" style="360" customWidth="1"/>
    <col min="10754" max="10755" width="11.5703125" style="360" bestFit="1" customWidth="1"/>
    <col min="10756" max="10757" width="12" style="360" bestFit="1" customWidth="1"/>
    <col min="10758" max="10758" width="11.5703125" style="360" bestFit="1" customWidth="1"/>
    <col min="10759" max="11008" width="11.42578125" style="360"/>
    <col min="11009" max="11009" width="25.5703125" style="360" customWidth="1"/>
    <col min="11010" max="11011" width="11.5703125" style="360" bestFit="1" customWidth="1"/>
    <col min="11012" max="11013" width="12" style="360" bestFit="1" customWidth="1"/>
    <col min="11014" max="11014" width="11.5703125" style="360" bestFit="1" customWidth="1"/>
    <col min="11015" max="11264" width="11.42578125" style="360"/>
    <col min="11265" max="11265" width="25.5703125" style="360" customWidth="1"/>
    <col min="11266" max="11267" width="11.5703125" style="360" bestFit="1" customWidth="1"/>
    <col min="11268" max="11269" width="12" style="360" bestFit="1" customWidth="1"/>
    <col min="11270" max="11270" width="11.5703125" style="360" bestFit="1" customWidth="1"/>
    <col min="11271" max="11520" width="11.42578125" style="360"/>
    <col min="11521" max="11521" width="25.5703125" style="360" customWidth="1"/>
    <col min="11522" max="11523" width="11.5703125" style="360" bestFit="1" customWidth="1"/>
    <col min="11524" max="11525" width="12" style="360" bestFit="1" customWidth="1"/>
    <col min="11526" max="11526" width="11.5703125" style="360" bestFit="1" customWidth="1"/>
    <col min="11527" max="11776" width="11.42578125" style="360"/>
    <col min="11777" max="11777" width="25.5703125" style="360" customWidth="1"/>
    <col min="11778" max="11779" width="11.5703125" style="360" bestFit="1" customWidth="1"/>
    <col min="11780" max="11781" width="12" style="360" bestFit="1" customWidth="1"/>
    <col min="11782" max="11782" width="11.5703125" style="360" bestFit="1" customWidth="1"/>
    <col min="11783" max="12032" width="11.42578125" style="360"/>
    <col min="12033" max="12033" width="25.5703125" style="360" customWidth="1"/>
    <col min="12034" max="12035" width="11.5703125" style="360" bestFit="1" customWidth="1"/>
    <col min="12036" max="12037" width="12" style="360" bestFit="1" customWidth="1"/>
    <col min="12038" max="12038" width="11.5703125" style="360" bestFit="1" customWidth="1"/>
    <col min="12039" max="12288" width="11.42578125" style="360"/>
    <col min="12289" max="12289" width="25.5703125" style="360" customWidth="1"/>
    <col min="12290" max="12291" width="11.5703125" style="360" bestFit="1" customWidth="1"/>
    <col min="12292" max="12293" width="12" style="360" bestFit="1" customWidth="1"/>
    <col min="12294" max="12294" width="11.5703125" style="360" bestFit="1" customWidth="1"/>
    <col min="12295" max="12544" width="11.42578125" style="360"/>
    <col min="12545" max="12545" width="25.5703125" style="360" customWidth="1"/>
    <col min="12546" max="12547" width="11.5703125" style="360" bestFit="1" customWidth="1"/>
    <col min="12548" max="12549" width="12" style="360" bestFit="1" customWidth="1"/>
    <col min="12550" max="12550" width="11.5703125" style="360" bestFit="1" customWidth="1"/>
    <col min="12551" max="12800" width="11.42578125" style="360"/>
    <col min="12801" max="12801" width="25.5703125" style="360" customWidth="1"/>
    <col min="12802" max="12803" width="11.5703125" style="360" bestFit="1" customWidth="1"/>
    <col min="12804" max="12805" width="12" style="360" bestFit="1" customWidth="1"/>
    <col min="12806" max="12806" width="11.5703125" style="360" bestFit="1" customWidth="1"/>
    <col min="12807" max="13056" width="11.42578125" style="360"/>
    <col min="13057" max="13057" width="25.5703125" style="360" customWidth="1"/>
    <col min="13058" max="13059" width="11.5703125" style="360" bestFit="1" customWidth="1"/>
    <col min="13060" max="13061" width="12" style="360" bestFit="1" customWidth="1"/>
    <col min="13062" max="13062" width="11.5703125" style="360" bestFit="1" customWidth="1"/>
    <col min="13063" max="13312" width="11.42578125" style="360"/>
    <col min="13313" max="13313" width="25.5703125" style="360" customWidth="1"/>
    <col min="13314" max="13315" width="11.5703125" style="360" bestFit="1" customWidth="1"/>
    <col min="13316" max="13317" width="12" style="360" bestFit="1" customWidth="1"/>
    <col min="13318" max="13318" width="11.5703125" style="360" bestFit="1" customWidth="1"/>
    <col min="13319" max="13568" width="11.42578125" style="360"/>
    <col min="13569" max="13569" width="25.5703125" style="360" customWidth="1"/>
    <col min="13570" max="13571" width="11.5703125" style="360" bestFit="1" customWidth="1"/>
    <col min="13572" max="13573" width="12" style="360" bestFit="1" customWidth="1"/>
    <col min="13574" max="13574" width="11.5703125" style="360" bestFit="1" customWidth="1"/>
    <col min="13575" max="13824" width="11.42578125" style="360"/>
    <col min="13825" max="13825" width="25.5703125" style="360" customWidth="1"/>
    <col min="13826" max="13827" width="11.5703125" style="360" bestFit="1" customWidth="1"/>
    <col min="13828" max="13829" width="12" style="360" bestFit="1" customWidth="1"/>
    <col min="13830" max="13830" width="11.5703125" style="360" bestFit="1" customWidth="1"/>
    <col min="13831" max="14080" width="11.42578125" style="360"/>
    <col min="14081" max="14081" width="25.5703125" style="360" customWidth="1"/>
    <col min="14082" max="14083" width="11.5703125" style="360" bestFit="1" customWidth="1"/>
    <col min="14084" max="14085" width="12" style="360" bestFit="1" customWidth="1"/>
    <col min="14086" max="14086" width="11.5703125" style="360" bestFit="1" customWidth="1"/>
    <col min="14087" max="14336" width="11.42578125" style="360"/>
    <col min="14337" max="14337" width="25.5703125" style="360" customWidth="1"/>
    <col min="14338" max="14339" width="11.5703125" style="360" bestFit="1" customWidth="1"/>
    <col min="14340" max="14341" width="12" style="360" bestFit="1" customWidth="1"/>
    <col min="14342" max="14342" width="11.5703125" style="360" bestFit="1" customWidth="1"/>
    <col min="14343" max="14592" width="11.42578125" style="360"/>
    <col min="14593" max="14593" width="25.5703125" style="360" customWidth="1"/>
    <col min="14594" max="14595" width="11.5703125" style="360" bestFit="1" customWidth="1"/>
    <col min="14596" max="14597" width="12" style="360" bestFit="1" customWidth="1"/>
    <col min="14598" max="14598" width="11.5703125" style="360" bestFit="1" customWidth="1"/>
    <col min="14599" max="14848" width="11.42578125" style="360"/>
    <col min="14849" max="14849" width="25.5703125" style="360" customWidth="1"/>
    <col min="14850" max="14851" width="11.5703125" style="360" bestFit="1" customWidth="1"/>
    <col min="14852" max="14853" width="12" style="360" bestFit="1" customWidth="1"/>
    <col min="14854" max="14854" width="11.5703125" style="360" bestFit="1" customWidth="1"/>
    <col min="14855" max="15104" width="11.42578125" style="360"/>
    <col min="15105" max="15105" width="25.5703125" style="360" customWidth="1"/>
    <col min="15106" max="15107" width="11.5703125" style="360" bestFit="1" customWidth="1"/>
    <col min="15108" max="15109" width="12" style="360" bestFit="1" customWidth="1"/>
    <col min="15110" max="15110" width="11.5703125" style="360" bestFit="1" customWidth="1"/>
    <col min="15111" max="15360" width="11.42578125" style="360"/>
    <col min="15361" max="15361" width="25.5703125" style="360" customWidth="1"/>
    <col min="15362" max="15363" width="11.5703125" style="360" bestFit="1" customWidth="1"/>
    <col min="15364" max="15365" width="12" style="360" bestFit="1" customWidth="1"/>
    <col min="15366" max="15366" width="11.5703125" style="360" bestFit="1" customWidth="1"/>
    <col min="15367" max="15616" width="11.42578125" style="360"/>
    <col min="15617" max="15617" width="25.5703125" style="360" customWidth="1"/>
    <col min="15618" max="15619" width="11.5703125" style="360" bestFit="1" customWidth="1"/>
    <col min="15620" max="15621" width="12" style="360" bestFit="1" customWidth="1"/>
    <col min="15622" max="15622" width="11.5703125" style="360" bestFit="1" customWidth="1"/>
    <col min="15623" max="15872" width="11.42578125" style="360"/>
    <col min="15873" max="15873" width="25.5703125" style="360" customWidth="1"/>
    <col min="15874" max="15875" width="11.5703125" style="360" bestFit="1" customWidth="1"/>
    <col min="15876" max="15877" width="12" style="360" bestFit="1" customWidth="1"/>
    <col min="15878" max="15878" width="11.5703125" style="360" bestFit="1" customWidth="1"/>
    <col min="15879" max="16128" width="11.42578125" style="360"/>
    <col min="16129" max="16129" width="25.5703125" style="360" customWidth="1"/>
    <col min="16130" max="16131" width="11.5703125" style="360" bestFit="1" customWidth="1"/>
    <col min="16132" max="16133" width="12" style="360" bestFit="1" customWidth="1"/>
    <col min="16134" max="16134" width="11.5703125" style="360" bestFit="1" customWidth="1"/>
    <col min="16135" max="16384" width="11.42578125" style="360"/>
  </cols>
  <sheetData>
    <row r="1" spans="1:8">
      <c r="A1" s="1036" t="s">
        <v>419</v>
      </c>
      <c r="B1" s="1036"/>
      <c r="C1" s="1036"/>
      <c r="D1" s="243"/>
      <c r="E1" s="243"/>
      <c r="F1" s="243"/>
      <c r="G1" s="243"/>
      <c r="H1" s="775" t="s">
        <v>215</v>
      </c>
    </row>
    <row r="2" spans="1:8">
      <c r="A2" s="1036"/>
      <c r="B2" s="1036"/>
      <c r="C2" s="1036"/>
      <c r="D2" s="243"/>
      <c r="E2" s="243"/>
      <c r="F2" s="243"/>
    </row>
    <row r="3" spans="1:8" ht="25.5">
      <c r="A3" s="361"/>
      <c r="B3" s="362">
        <v>2020</v>
      </c>
      <c r="C3" s="362">
        <v>2021</v>
      </c>
      <c r="D3" s="362">
        <v>2022</v>
      </c>
      <c r="E3" s="362">
        <v>2023</v>
      </c>
      <c r="F3" s="362">
        <v>2024</v>
      </c>
      <c r="G3" s="307" t="s">
        <v>329</v>
      </c>
      <c r="H3" s="481" t="s">
        <v>892</v>
      </c>
    </row>
    <row r="4" spans="1:8">
      <c r="A4" s="22" t="s">
        <v>920</v>
      </c>
      <c r="B4" s="22">
        <v>6180</v>
      </c>
      <c r="C4" s="22">
        <v>6149</v>
      </c>
      <c r="D4" s="22">
        <v>6143</v>
      </c>
      <c r="E4" s="22">
        <v>6099</v>
      </c>
      <c r="F4" s="21">
        <v>5937</v>
      </c>
      <c r="G4" s="253">
        <v>47.003404322698124</v>
      </c>
      <c r="H4" s="253">
        <v>-2.6561731431382194</v>
      </c>
    </row>
    <row r="5" spans="1:8">
      <c r="A5" s="363" t="s">
        <v>921</v>
      </c>
      <c r="B5" s="22">
        <v>1463</v>
      </c>
      <c r="C5" s="22">
        <v>1494</v>
      </c>
      <c r="D5" s="22">
        <v>1535</v>
      </c>
      <c r="E5" s="22">
        <v>1522</v>
      </c>
      <c r="F5" s="21">
        <v>958</v>
      </c>
      <c r="G5" s="253">
        <v>7.5845142902383023</v>
      </c>
      <c r="H5" s="253">
        <v>-37.056504599211564</v>
      </c>
    </row>
    <row r="6" spans="1:8">
      <c r="A6" s="22" t="s">
        <v>922</v>
      </c>
      <c r="B6" s="19">
        <v>4007</v>
      </c>
      <c r="C6" s="19">
        <v>4167</v>
      </c>
      <c r="D6" s="19">
        <v>4406</v>
      </c>
      <c r="E6" s="19">
        <v>4725</v>
      </c>
      <c r="F6" s="11">
        <v>5736</v>
      </c>
      <c r="G6" s="10">
        <v>45.412081387063573</v>
      </c>
      <c r="H6" s="10">
        <v>21.396825396825399</v>
      </c>
    </row>
    <row r="7" spans="1:8">
      <c r="A7" s="364" t="s">
        <v>112</v>
      </c>
      <c r="B7" s="36">
        <v>11650</v>
      </c>
      <c r="C7" s="36">
        <v>11810</v>
      </c>
      <c r="D7" s="36">
        <v>12084</v>
      </c>
      <c r="E7" s="36">
        <v>12346</v>
      </c>
      <c r="F7" s="36">
        <v>12631</v>
      </c>
      <c r="G7" s="257">
        <v>100</v>
      </c>
      <c r="H7" s="257">
        <v>2.3084399805605051</v>
      </c>
    </row>
    <row r="8" spans="1:8">
      <c r="A8" s="259" t="s">
        <v>711</v>
      </c>
      <c r="B8" s="365"/>
      <c r="C8" s="243"/>
      <c r="D8" s="243"/>
      <c r="E8" s="243"/>
      <c r="F8" s="250"/>
      <c r="G8" s="250"/>
      <c r="H8" s="250" t="s">
        <v>923</v>
      </c>
    </row>
    <row r="9" spans="1:8">
      <c r="A9" s="259"/>
      <c r="B9" s="365"/>
      <c r="C9" s="365"/>
      <c r="D9" s="365"/>
      <c r="E9" s="365"/>
      <c r="F9" s="243"/>
      <c r="G9" s="243"/>
    </row>
    <row r="20" spans="2:6">
      <c r="B20" s="905"/>
      <c r="C20" s="905"/>
      <c r="D20" s="905"/>
      <c r="E20" s="905"/>
      <c r="F20" s="905"/>
    </row>
    <row r="21" spans="2:6">
      <c r="B21" s="905"/>
      <c r="C21" s="905"/>
      <c r="D21" s="905"/>
      <c r="E21" s="905"/>
      <c r="F21" s="905"/>
    </row>
    <row r="22" spans="2:6">
      <c r="B22" s="905"/>
      <c r="C22" s="905"/>
      <c r="D22" s="905"/>
      <c r="E22" s="905"/>
      <c r="F22" s="905"/>
    </row>
    <row r="23" spans="2:6">
      <c r="B23" s="905"/>
      <c r="C23" s="905"/>
      <c r="D23" s="905"/>
      <c r="E23" s="905"/>
      <c r="F23" s="905"/>
    </row>
  </sheetData>
  <mergeCells count="1">
    <mergeCell ref="A1:C2"/>
  </mergeCells>
  <conditionalFormatting sqref="D6:E6">
    <cfRule type="cellIs" dxfId="106" priority="3" operator="between">
      <formula>0.00001</formula>
      <formula>0.499</formula>
    </cfRule>
  </conditionalFormatting>
  <conditionalFormatting sqref="G6:H6">
    <cfRule type="cellIs" dxfId="105" priority="1" operator="between">
      <formula>0.00001</formula>
      <formula>0.499</formula>
    </cfRule>
  </conditionalFormatting>
  <hyperlinks>
    <hyperlink ref="H1" location="INDICE!A1" display="Contents"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DF51-48F4-4901-9391-FC16277BD000}">
  <sheetPr>
    <pageSetUpPr fitToPage="1"/>
  </sheetPr>
  <dimension ref="A1:T9"/>
  <sheetViews>
    <sheetView workbookViewId="0">
      <selection sqref="A1:B2"/>
    </sheetView>
  </sheetViews>
  <sheetFormatPr baseColWidth="10" defaultColWidth="11.42578125" defaultRowHeight="13.7" customHeight="1"/>
  <cols>
    <col min="1" max="1" width="23.42578125" style="243" customWidth="1"/>
    <col min="2" max="6" width="9.7109375" style="243" customWidth="1"/>
    <col min="7" max="7" width="13.140625" style="243" bestFit="1" customWidth="1"/>
    <col min="8" max="20" width="9.5703125" style="243" customWidth="1"/>
    <col min="21" max="16384" width="11.42578125" style="243"/>
  </cols>
  <sheetData>
    <row r="1" spans="1:20" ht="13.7" customHeight="1">
      <c r="A1" s="1012" t="s">
        <v>229</v>
      </c>
      <c r="B1" s="1012"/>
      <c r="C1" s="247"/>
      <c r="D1" s="247"/>
      <c r="E1" s="247"/>
      <c r="F1" s="247"/>
      <c r="G1" s="247"/>
      <c r="H1" s="775" t="s">
        <v>215</v>
      </c>
    </row>
    <row r="2" spans="1:20" ht="13.7" customHeight="1">
      <c r="A2" s="1013"/>
      <c r="B2" s="1013"/>
      <c r="C2" s="249"/>
      <c r="D2" s="249"/>
      <c r="E2" s="249"/>
      <c r="F2" s="249"/>
      <c r="G2" s="249"/>
      <c r="T2" s="250" t="s">
        <v>340</v>
      </c>
    </row>
    <row r="3" spans="1:20" ht="13.7" customHeight="1">
      <c r="A3" s="366"/>
      <c r="B3" s="1023" t="s">
        <v>375</v>
      </c>
      <c r="C3" s="1023"/>
      <c r="D3" s="1023"/>
      <c r="E3" s="1023"/>
      <c r="F3" s="1023"/>
      <c r="G3" s="1023"/>
      <c r="H3" s="1024"/>
      <c r="I3" s="1025" t="s">
        <v>888</v>
      </c>
      <c r="J3" s="1023"/>
      <c r="K3" s="1023"/>
      <c r="L3" s="1023"/>
      <c r="M3" s="1023"/>
      <c r="N3" s="1023"/>
      <c r="O3" s="1023"/>
      <c r="P3" s="1023"/>
      <c r="Q3" s="1023"/>
      <c r="R3" s="1023"/>
      <c r="S3" s="1023"/>
      <c r="T3" s="1023"/>
    </row>
    <row r="4" spans="1:20" ht="13.7" customHeight="1">
      <c r="A4" s="367"/>
      <c r="B4" s="362">
        <v>2020</v>
      </c>
      <c r="C4" s="362">
        <v>2021</v>
      </c>
      <c r="D4" s="362">
        <v>2022</v>
      </c>
      <c r="E4" s="362">
        <v>2023</v>
      </c>
      <c r="F4" s="362">
        <v>2024</v>
      </c>
      <c r="G4" s="307" t="s">
        <v>329</v>
      </c>
      <c r="H4" s="368" t="s">
        <v>158</v>
      </c>
      <c r="I4" s="369" t="s">
        <v>159</v>
      </c>
      <c r="J4" s="370" t="s">
        <v>160</v>
      </c>
      <c r="K4" s="370" t="s">
        <v>161</v>
      </c>
      <c r="L4" s="370" t="s">
        <v>162</v>
      </c>
      <c r="M4" s="370" t="s">
        <v>161</v>
      </c>
      <c r="N4" s="370" t="s">
        <v>163</v>
      </c>
      <c r="O4" s="370" t="s">
        <v>163</v>
      </c>
      <c r="P4" s="370" t="s">
        <v>162</v>
      </c>
      <c r="Q4" s="316" t="s">
        <v>164</v>
      </c>
      <c r="R4" s="370" t="s">
        <v>165</v>
      </c>
      <c r="S4" s="370" t="s">
        <v>166</v>
      </c>
      <c r="T4" s="370" t="s">
        <v>167</v>
      </c>
    </row>
    <row r="5" spans="1:20" ht="13.7" customHeight="1">
      <c r="A5" s="371" t="s">
        <v>351</v>
      </c>
      <c r="B5" s="27">
        <v>2417.7533799999992</v>
      </c>
      <c r="C5" s="27">
        <v>3341.1511399999999</v>
      </c>
      <c r="D5" s="27">
        <v>5870.9155700000001</v>
      </c>
      <c r="E5" s="27">
        <v>6642.7156100000011</v>
      </c>
      <c r="F5" s="296">
        <v>7389.3235400000012</v>
      </c>
      <c r="G5" s="297">
        <v>99.998664983574315</v>
      </c>
      <c r="H5" s="298">
        <v>11.239498630289848</v>
      </c>
      <c r="I5" s="299">
        <v>501.42080000000021</v>
      </c>
      <c r="J5" s="27">
        <v>483.38634999999999</v>
      </c>
      <c r="K5" s="27">
        <v>541.35188000000028</v>
      </c>
      <c r="L5" s="27">
        <v>600.28246000000047</v>
      </c>
      <c r="M5" s="27">
        <v>646.85410999999999</v>
      </c>
      <c r="N5" s="27">
        <v>665.95353999999963</v>
      </c>
      <c r="O5" s="27">
        <v>722.75215000000003</v>
      </c>
      <c r="P5" s="27">
        <v>726.0895400000004</v>
      </c>
      <c r="Q5" s="27">
        <v>687.63977000000034</v>
      </c>
      <c r="R5" s="27">
        <v>670.20263999999975</v>
      </c>
      <c r="S5" s="27">
        <v>568.78365000000008</v>
      </c>
      <c r="T5" s="27">
        <v>574.60664999999995</v>
      </c>
    </row>
    <row r="6" spans="1:20" ht="13.7" customHeight="1">
      <c r="A6" s="367" t="s">
        <v>352</v>
      </c>
      <c r="B6" s="372">
        <v>0.18339000000000003</v>
      </c>
      <c r="C6" s="372">
        <v>0.21012999999999996</v>
      </c>
      <c r="D6" s="372">
        <v>0.14043</v>
      </c>
      <c r="E6" s="372">
        <v>0.15354000000000001</v>
      </c>
      <c r="F6" s="373">
        <v>9.8649999999999988E-2</v>
      </c>
      <c r="G6" s="372">
        <v>1.3350164256888937E-3</v>
      </c>
      <c r="H6" s="349">
        <v>-35.749641787156456</v>
      </c>
      <c r="I6" s="374">
        <v>1.9599999999999999E-3</v>
      </c>
      <c r="J6" s="302">
        <v>8.3000000000000001E-3</v>
      </c>
      <c r="K6" s="302">
        <v>1.83E-2</v>
      </c>
      <c r="L6" s="302">
        <v>1.073E-2</v>
      </c>
      <c r="M6" s="302">
        <v>1.6320000000000001E-2</v>
      </c>
      <c r="N6" s="302">
        <v>1.2919999999999999E-2</v>
      </c>
      <c r="O6" s="302">
        <v>2.3600000000000001E-3</v>
      </c>
      <c r="P6" s="302">
        <v>5.9999999999999995E-4</v>
      </c>
      <c r="Q6" s="302">
        <v>2.5999999999999999E-3</v>
      </c>
      <c r="R6" s="302">
        <v>6.0800000000000003E-3</v>
      </c>
      <c r="S6" s="302">
        <v>1.6300000000000002E-2</v>
      </c>
      <c r="T6" s="302">
        <v>2.1800000000000001E-3</v>
      </c>
    </row>
    <row r="7" spans="1:20" ht="13.7" customHeight="1">
      <c r="A7" s="375" t="s">
        <v>112</v>
      </c>
      <c r="B7" s="36">
        <v>2417.9367699999993</v>
      </c>
      <c r="C7" s="36">
        <v>3341.3612699999999</v>
      </c>
      <c r="D7" s="36">
        <v>5871.0560000000005</v>
      </c>
      <c r="E7" s="36">
        <v>6642.8691500000014</v>
      </c>
      <c r="F7" s="36">
        <v>7389.4221900000011</v>
      </c>
      <c r="G7" s="376">
        <v>100</v>
      </c>
      <c r="H7" s="377">
        <v>11.238412546482262</v>
      </c>
      <c r="I7" s="305">
        <v>501.42276000000021</v>
      </c>
      <c r="J7" s="36">
        <v>483.39465000000001</v>
      </c>
      <c r="K7" s="36">
        <v>541.37018000000023</v>
      </c>
      <c r="L7" s="36">
        <v>600.29319000000044</v>
      </c>
      <c r="M7" s="36">
        <v>646.87042999999994</v>
      </c>
      <c r="N7" s="36">
        <v>665.96645999999964</v>
      </c>
      <c r="O7" s="36">
        <v>722.75450999999998</v>
      </c>
      <c r="P7" s="36">
        <v>726.09014000000036</v>
      </c>
      <c r="Q7" s="36">
        <v>687.64237000000037</v>
      </c>
      <c r="R7" s="36">
        <v>670.20871999999974</v>
      </c>
      <c r="S7" s="36">
        <v>568.79995000000008</v>
      </c>
      <c r="T7" s="36">
        <v>574.6088299999999</v>
      </c>
    </row>
    <row r="8" spans="1:20" ht="13.7" customHeight="1">
      <c r="A8" s="259" t="s">
        <v>889</v>
      </c>
      <c r="B8" s="460"/>
      <c r="C8" s="460"/>
      <c r="D8" s="460"/>
      <c r="E8" s="460"/>
      <c r="F8" s="831"/>
      <c r="T8" s="250" t="s">
        <v>369</v>
      </c>
    </row>
    <row r="9" spans="1:20" ht="13.7" customHeight="1">
      <c r="A9" s="259" t="s">
        <v>371</v>
      </c>
      <c r="B9" s="460"/>
      <c r="C9" s="460"/>
      <c r="D9" s="460"/>
      <c r="E9" s="460"/>
      <c r="F9" s="460"/>
      <c r="G9" s="259"/>
      <c r="H9" s="259"/>
      <c r="I9" s="289"/>
      <c r="J9" s="289"/>
      <c r="K9" s="289"/>
      <c r="L9" s="289"/>
      <c r="M9" s="289"/>
    </row>
  </sheetData>
  <mergeCells count="3">
    <mergeCell ref="A1:B2"/>
    <mergeCell ref="B3:H3"/>
    <mergeCell ref="I3:T3"/>
  </mergeCells>
  <conditionalFormatting sqref="B6:G6">
    <cfRule type="cellIs" dxfId="104" priority="1" operator="between">
      <formula>0.0001</formula>
      <formula>0.5</formula>
    </cfRule>
  </conditionalFormatting>
  <conditionalFormatting sqref="I6:T6">
    <cfRule type="cellIs" dxfId="103" priority="2" operator="between">
      <formula>0.000111</formula>
      <formula>0.499</formula>
    </cfRule>
  </conditionalFormatting>
  <hyperlinks>
    <hyperlink ref="H1" location="INDICE!A1" display="Contents" xr:uid="{48A5DD07-6B73-4FD0-89E8-A0FCAF450C06}"/>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0BC4-AFA7-4E78-A98A-D3378CAF5481}">
  <sheetPr>
    <pageSetUpPr fitToPage="1"/>
  </sheetPr>
  <dimension ref="A1:T10"/>
  <sheetViews>
    <sheetView workbookViewId="0">
      <selection sqref="A1:B2"/>
    </sheetView>
  </sheetViews>
  <sheetFormatPr baseColWidth="10" defaultColWidth="11.42578125" defaultRowHeight="13.7" customHeight="1"/>
  <cols>
    <col min="1" max="1" width="20.5703125" style="243" customWidth="1"/>
    <col min="2" max="6" width="9.7109375" style="243" customWidth="1"/>
    <col min="7" max="7" width="13.140625" style="243" bestFit="1" customWidth="1"/>
    <col min="8" max="20" width="9.7109375" style="243" customWidth="1"/>
    <col min="21" max="16384" width="11.42578125" style="243"/>
  </cols>
  <sheetData>
    <row r="1" spans="1:20" ht="13.7" customHeight="1">
      <c r="A1" s="1012" t="s">
        <v>230</v>
      </c>
      <c r="B1" s="1012"/>
      <c r="C1" s="247"/>
      <c r="D1" s="247"/>
      <c r="E1" s="247"/>
      <c r="F1" s="247"/>
      <c r="G1" s="247"/>
      <c r="H1" s="775" t="s">
        <v>215</v>
      </c>
    </row>
    <row r="2" spans="1:20" ht="13.7" customHeight="1">
      <c r="A2" s="1013"/>
      <c r="B2" s="1013"/>
      <c r="C2" s="249"/>
      <c r="D2" s="249"/>
      <c r="E2" s="249"/>
      <c r="F2" s="249"/>
      <c r="G2" s="249"/>
      <c r="T2" s="250" t="s">
        <v>340</v>
      </c>
    </row>
    <row r="3" spans="1:20" ht="13.7" customHeight="1">
      <c r="A3" s="251"/>
      <c r="B3" s="1023" t="s">
        <v>375</v>
      </c>
      <c r="C3" s="1023"/>
      <c r="D3" s="1023"/>
      <c r="E3" s="1023"/>
      <c r="F3" s="1023"/>
      <c r="G3" s="1023"/>
      <c r="H3" s="1024"/>
      <c r="I3" s="1025" t="s">
        <v>888</v>
      </c>
      <c r="J3" s="1023"/>
      <c r="K3" s="1023"/>
      <c r="L3" s="1023"/>
      <c r="M3" s="1023"/>
      <c r="N3" s="1023"/>
      <c r="O3" s="1023"/>
      <c r="P3" s="1023"/>
      <c r="Q3" s="1023"/>
      <c r="R3" s="1023"/>
      <c r="S3" s="1023"/>
      <c r="T3" s="1023"/>
    </row>
    <row r="4" spans="1:20" ht="13.7" customHeight="1">
      <c r="A4" s="252"/>
      <c r="B4" s="306">
        <v>2020</v>
      </c>
      <c r="C4" s="306">
        <v>2021</v>
      </c>
      <c r="D4" s="306">
        <v>2022</v>
      </c>
      <c r="E4" s="306">
        <v>2023</v>
      </c>
      <c r="F4" s="306">
        <v>2024</v>
      </c>
      <c r="G4" s="307" t="s">
        <v>329</v>
      </c>
      <c r="H4" s="368" t="s">
        <v>158</v>
      </c>
      <c r="I4" s="369" t="s">
        <v>159</v>
      </c>
      <c r="J4" s="370" t="s">
        <v>160</v>
      </c>
      <c r="K4" s="370" t="s">
        <v>161</v>
      </c>
      <c r="L4" s="370" t="s">
        <v>162</v>
      </c>
      <c r="M4" s="370" t="s">
        <v>161</v>
      </c>
      <c r="N4" s="370" t="s">
        <v>163</v>
      </c>
      <c r="O4" s="370" t="s">
        <v>163</v>
      </c>
      <c r="P4" s="370" t="s">
        <v>162</v>
      </c>
      <c r="Q4" s="370" t="s">
        <v>164</v>
      </c>
      <c r="R4" s="370" t="s">
        <v>165</v>
      </c>
      <c r="S4" s="370" t="s">
        <v>166</v>
      </c>
      <c r="T4" s="370" t="s">
        <v>167</v>
      </c>
    </row>
    <row r="5" spans="1:20" ht="13.7" customHeight="1">
      <c r="A5" s="287" t="s">
        <v>361</v>
      </c>
      <c r="B5" s="27">
        <v>1436.0783399999998</v>
      </c>
      <c r="C5" s="27">
        <v>1344.33446</v>
      </c>
      <c r="D5" s="27">
        <v>1421.1347400000002</v>
      </c>
      <c r="E5" s="27">
        <v>2093.4569299999998</v>
      </c>
      <c r="F5" s="296">
        <v>2732.9796000000001</v>
      </c>
      <c r="G5" s="297">
        <v>31.925061180315751</v>
      </c>
      <c r="H5" s="297">
        <v>30.54864233581344</v>
      </c>
      <c r="I5" s="299">
        <v>249.58805000000001</v>
      </c>
      <c r="J5" s="27">
        <v>211.07992000000002</v>
      </c>
      <c r="K5" s="27">
        <v>248.73524</v>
      </c>
      <c r="L5" s="27">
        <v>261.74581999999998</v>
      </c>
      <c r="M5" s="27">
        <v>266.02845000000002</v>
      </c>
      <c r="N5" s="27">
        <v>206.63562999999999</v>
      </c>
      <c r="O5" s="27">
        <v>237.56573999999998</v>
      </c>
      <c r="P5" s="27">
        <v>209.57354999999998</v>
      </c>
      <c r="Q5" s="27">
        <v>204.75086000000002</v>
      </c>
      <c r="R5" s="27">
        <v>226.35693000000003</v>
      </c>
      <c r="S5" s="27">
        <v>191.87880999999999</v>
      </c>
      <c r="T5" s="27">
        <v>219.04059999999998</v>
      </c>
    </row>
    <row r="6" spans="1:20" ht="13.7" customHeight="1">
      <c r="A6" s="243" t="s">
        <v>362</v>
      </c>
      <c r="B6" s="19">
        <v>4356.7473499999996</v>
      </c>
      <c r="C6" s="19">
        <v>4928.8100000000004</v>
      </c>
      <c r="D6" s="19">
        <v>6188.9296799999984</v>
      </c>
      <c r="E6" s="19">
        <v>5932.525239999999</v>
      </c>
      <c r="F6" s="11">
        <v>5827.6292100000001</v>
      </c>
      <c r="G6" s="346">
        <v>68.074938819684249</v>
      </c>
      <c r="H6" s="346">
        <v>-1.7681514322558365</v>
      </c>
      <c r="I6" s="723">
        <v>536.48523000000012</v>
      </c>
      <c r="J6" s="29">
        <v>416.64013999999997</v>
      </c>
      <c r="K6" s="29">
        <v>439.17612000000014</v>
      </c>
      <c r="L6" s="29">
        <v>540.17640000000006</v>
      </c>
      <c r="M6" s="29">
        <v>471.71265</v>
      </c>
      <c r="N6" s="29">
        <v>481.48708999999997</v>
      </c>
      <c r="O6" s="29">
        <v>459.12284000000011</v>
      </c>
      <c r="P6" s="29">
        <v>516.2064499999999</v>
      </c>
      <c r="Q6" s="29">
        <v>474.53823999999997</v>
      </c>
      <c r="R6" s="29">
        <v>524.68025</v>
      </c>
      <c r="S6" s="29">
        <v>531.10523999999987</v>
      </c>
      <c r="T6" s="29">
        <v>436.29855999999995</v>
      </c>
    </row>
    <row r="7" spans="1:20" ht="13.7" customHeight="1">
      <c r="A7" s="256" t="s">
        <v>367</v>
      </c>
      <c r="B7" s="36">
        <v>5792.8256899999997</v>
      </c>
      <c r="C7" s="36">
        <v>6273.1444600000004</v>
      </c>
      <c r="D7" s="36">
        <v>7610.0644199999988</v>
      </c>
      <c r="E7" s="36">
        <v>8025.9821699999993</v>
      </c>
      <c r="F7" s="36">
        <v>8560.6088099999997</v>
      </c>
      <c r="G7" s="376">
        <v>100</v>
      </c>
      <c r="H7" s="377">
        <v>6.6611989495610908</v>
      </c>
      <c r="I7" s="906">
        <v>786.07328000000007</v>
      </c>
      <c r="J7" s="291">
        <v>627.72005999999999</v>
      </c>
      <c r="K7" s="291">
        <v>687.91136000000017</v>
      </c>
      <c r="L7" s="291">
        <v>801.92222000000004</v>
      </c>
      <c r="M7" s="291">
        <v>737.74109999999996</v>
      </c>
      <c r="N7" s="291">
        <v>688.12271999999996</v>
      </c>
      <c r="O7" s="291">
        <v>696.68858000000012</v>
      </c>
      <c r="P7" s="291">
        <v>725.77999999999986</v>
      </c>
      <c r="Q7" s="291">
        <v>679.28909999999996</v>
      </c>
      <c r="R7" s="291">
        <v>751.03718000000003</v>
      </c>
      <c r="S7" s="291">
        <v>722.9840499999998</v>
      </c>
      <c r="T7" s="291">
        <v>655.33915999999999</v>
      </c>
    </row>
    <row r="8" spans="1:20" ht="13.7" customHeight="1">
      <c r="A8" s="379" t="s">
        <v>368</v>
      </c>
      <c r="B8" s="380">
        <v>3968.6820400000001</v>
      </c>
      <c r="C8" s="380">
        <v>4577.0336399999997</v>
      </c>
      <c r="D8" s="380">
        <v>5840.5533999999998</v>
      </c>
      <c r="E8" s="380">
        <v>6577.7035600000008</v>
      </c>
      <c r="F8" s="381">
        <v>7226.3443899999993</v>
      </c>
      <c r="G8" s="382">
        <v>84.413907356198877</v>
      </c>
      <c r="H8" s="383">
        <v>9.8612049643659887</v>
      </c>
      <c r="I8" s="384">
        <v>664.43310000000008</v>
      </c>
      <c r="J8" s="281">
        <v>532.45341999999994</v>
      </c>
      <c r="K8" s="281">
        <v>561.7126800000002</v>
      </c>
      <c r="L8" s="281">
        <v>679.08076000000005</v>
      </c>
      <c r="M8" s="281">
        <v>618.0365700000001</v>
      </c>
      <c r="N8" s="281">
        <v>596.00095999999996</v>
      </c>
      <c r="O8" s="281">
        <v>571.69100000000003</v>
      </c>
      <c r="P8" s="281">
        <v>623.05620999999996</v>
      </c>
      <c r="Q8" s="281">
        <v>577.08213999999987</v>
      </c>
      <c r="R8" s="281">
        <v>637.15427999999997</v>
      </c>
      <c r="S8" s="281">
        <v>623.69687999999985</v>
      </c>
      <c r="T8" s="281">
        <v>541.94638999999995</v>
      </c>
    </row>
    <row r="9" spans="1:20" ht="13.7" customHeight="1">
      <c r="A9" s="259" t="s">
        <v>889</v>
      </c>
      <c r="T9" s="250" t="s">
        <v>369</v>
      </c>
    </row>
    <row r="10" spans="1:20" ht="13.7" customHeight="1">
      <c r="A10" s="259" t="s">
        <v>370</v>
      </c>
      <c r="B10" s="259"/>
      <c r="C10" s="260"/>
      <c r="D10" s="260"/>
      <c r="E10" s="260"/>
      <c r="F10" s="259"/>
      <c r="G10" s="259"/>
      <c r="H10" s="259"/>
    </row>
  </sheetData>
  <mergeCells count="3">
    <mergeCell ref="A1:B2"/>
    <mergeCell ref="B3:H3"/>
    <mergeCell ref="I3:T3"/>
  </mergeCells>
  <hyperlinks>
    <hyperlink ref="H1" location="INDICE!A1" display="Contents" xr:uid="{FE350A72-2BB2-432D-96C9-6D86BE14733E}"/>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H78"/>
  <sheetViews>
    <sheetView workbookViewId="0">
      <selection sqref="A1:E2"/>
    </sheetView>
  </sheetViews>
  <sheetFormatPr baseColWidth="10" defaultColWidth="11.42578125" defaultRowHeight="13.7" customHeight="1"/>
  <cols>
    <col min="1" max="1" width="30.140625" style="3" customWidth="1"/>
    <col min="2" max="6" width="12.42578125" style="3" bestFit="1" customWidth="1"/>
    <col min="7" max="7" width="11.7109375" style="49" customWidth="1"/>
    <col min="8" max="8" width="11.7109375" style="3" customWidth="1"/>
    <col min="9" max="16384" width="11.42578125" style="3"/>
  </cols>
  <sheetData>
    <row r="1" spans="1:8" ht="13.7" customHeight="1">
      <c r="A1" s="982" t="s">
        <v>80</v>
      </c>
      <c r="B1" s="982"/>
      <c r="C1" s="982"/>
      <c r="D1" s="982"/>
      <c r="E1" s="982"/>
      <c r="F1" s="1"/>
      <c r="H1" s="775" t="s">
        <v>215</v>
      </c>
    </row>
    <row r="2" spans="1:8" ht="13.7" customHeight="1">
      <c r="A2" s="987"/>
      <c r="B2" s="987"/>
      <c r="C2" s="987"/>
      <c r="D2" s="987"/>
      <c r="E2" s="987"/>
      <c r="F2" s="50"/>
      <c r="H2" s="4" t="s">
        <v>1</v>
      </c>
    </row>
    <row r="3" spans="1:8" ht="13.7" customHeight="1">
      <c r="A3" s="51"/>
      <c r="B3" s="983">
        <v>2020</v>
      </c>
      <c r="C3" s="983">
        <v>2021</v>
      </c>
      <c r="D3" s="983">
        <v>2022</v>
      </c>
      <c r="E3" s="983">
        <v>2023</v>
      </c>
      <c r="F3" s="983">
        <v>2024</v>
      </c>
      <c r="G3" s="985" t="s">
        <v>2</v>
      </c>
      <c r="H3" s="980" t="s">
        <v>851</v>
      </c>
    </row>
    <row r="4" spans="1:8" ht="12.75">
      <c r="A4" s="28"/>
      <c r="B4" s="988"/>
      <c r="C4" s="988"/>
      <c r="D4" s="988"/>
      <c r="E4" s="988"/>
      <c r="F4" s="988"/>
      <c r="G4" s="986"/>
      <c r="H4" s="981"/>
    </row>
    <row r="5" spans="1:8" ht="13.7" customHeight="1">
      <c r="A5" s="15" t="s">
        <v>3</v>
      </c>
      <c r="B5" s="52">
        <v>16575.740437</v>
      </c>
      <c r="C5" s="52">
        <v>16813.09863</v>
      </c>
      <c r="D5" s="53">
        <v>18009.441095999999</v>
      </c>
      <c r="E5" s="52">
        <v>19516.123287999999</v>
      </c>
      <c r="F5" s="54">
        <v>20233.387977999999</v>
      </c>
      <c r="G5" s="55">
        <v>19.633992542766894</v>
      </c>
      <c r="H5" s="56">
        <v>3.6752416420787304</v>
      </c>
    </row>
    <row r="6" spans="1:8" ht="13.7" customHeight="1">
      <c r="A6" s="7" t="s">
        <v>4</v>
      </c>
      <c r="B6" s="57">
        <v>5346.8880289999997</v>
      </c>
      <c r="C6" s="57">
        <v>5592.6660700000002</v>
      </c>
      <c r="D6" s="58">
        <v>5755.69067</v>
      </c>
      <c r="E6" s="57">
        <v>5828.1475289999998</v>
      </c>
      <c r="F6" s="59">
        <v>6087.8842210000003</v>
      </c>
      <c r="G6" s="55">
        <v>5.9075362725366638</v>
      </c>
      <c r="H6" s="56">
        <v>4.4565908928624332</v>
      </c>
    </row>
    <row r="7" spans="1:8" ht="13.7" customHeight="1">
      <c r="A7" s="7" t="s">
        <v>5</v>
      </c>
      <c r="B7" s="57">
        <v>1931.522395</v>
      </c>
      <c r="C7" s="57">
        <v>1954.3216219999999</v>
      </c>
      <c r="D7" s="58">
        <v>2006.170603</v>
      </c>
      <c r="E7" s="57">
        <v>2103.2086789999998</v>
      </c>
      <c r="F7" s="59">
        <v>1970.729834</v>
      </c>
      <c r="G7" s="55">
        <v>1.9123487824498755</v>
      </c>
      <c r="H7" s="56">
        <v>-6.2988920844026186</v>
      </c>
    </row>
    <row r="8" spans="1:8" ht="13.7" customHeight="1">
      <c r="A8" s="12" t="s">
        <v>6</v>
      </c>
      <c r="B8" s="60">
        <v>23854.150861000002</v>
      </c>
      <c r="C8" s="60">
        <v>24360.086322000003</v>
      </c>
      <c r="D8" s="60">
        <v>25771.302368999997</v>
      </c>
      <c r="E8" s="60">
        <v>27447.479496</v>
      </c>
      <c r="F8" s="60">
        <v>28292.002032999997</v>
      </c>
      <c r="G8" s="61">
        <v>27.453877597753433</v>
      </c>
      <c r="H8" s="62">
        <v>3.0768673572488581</v>
      </c>
    </row>
    <row r="9" spans="1:8" ht="13.7" customHeight="1">
      <c r="A9" s="15" t="s">
        <v>7</v>
      </c>
      <c r="B9" s="52">
        <v>608.83704299999999</v>
      </c>
      <c r="C9" s="52">
        <v>643.06872099999998</v>
      </c>
      <c r="D9" s="53">
        <v>712.38556900000003</v>
      </c>
      <c r="E9" s="52">
        <v>765.27190599999994</v>
      </c>
      <c r="F9" s="54">
        <v>830.78213500000004</v>
      </c>
      <c r="G9" s="55">
        <v>0.806170981399147</v>
      </c>
      <c r="H9" s="63">
        <v>8.5603859865202026</v>
      </c>
    </row>
    <row r="10" spans="1:8" ht="13.7" customHeight="1">
      <c r="A10" s="7" t="s">
        <v>8</v>
      </c>
      <c r="B10" s="57">
        <v>3043.5165569999999</v>
      </c>
      <c r="C10" s="57">
        <v>3001.9424899999999</v>
      </c>
      <c r="D10" s="58">
        <v>3119.280968</v>
      </c>
      <c r="E10" s="57">
        <v>3487.6320930000002</v>
      </c>
      <c r="F10" s="59">
        <v>3438.116591</v>
      </c>
      <c r="G10" s="55">
        <v>3.336265561766274</v>
      </c>
      <c r="H10" s="56">
        <v>-1.4197455660355462</v>
      </c>
    </row>
    <row r="11" spans="1:8" ht="13.7" customHeight="1">
      <c r="A11" s="7" t="s">
        <v>9</v>
      </c>
      <c r="B11" s="57">
        <v>788.08259999999996</v>
      </c>
      <c r="C11" s="57">
        <v>743.60362599999996</v>
      </c>
      <c r="D11" s="58">
        <v>761.15325700000005</v>
      </c>
      <c r="E11" s="57">
        <v>790.65824799999996</v>
      </c>
      <c r="F11" s="59">
        <v>787.52898900000002</v>
      </c>
      <c r="G11" s="55">
        <v>0.76419916990921821</v>
      </c>
      <c r="H11" s="56">
        <v>-0.39577896112708011</v>
      </c>
    </row>
    <row r="12" spans="1:8" ht="13.7" customHeight="1">
      <c r="A12" s="7" t="s">
        <v>11</v>
      </c>
      <c r="B12" s="57">
        <v>484.37082400000003</v>
      </c>
      <c r="C12" s="57">
        <v>477.87281000000002</v>
      </c>
      <c r="D12" s="58">
        <v>485.96738099999999</v>
      </c>
      <c r="E12" s="57">
        <v>480.27436399999999</v>
      </c>
      <c r="F12" s="59">
        <v>480.27861300000001</v>
      </c>
      <c r="G12" s="55">
        <v>0.46605080258163123</v>
      </c>
      <c r="H12" s="55">
        <v>8.847026446767714E-4</v>
      </c>
    </row>
    <row r="13" spans="1:8" ht="13.7" customHeight="1">
      <c r="A13" s="7" t="s">
        <v>844</v>
      </c>
      <c r="B13" s="57">
        <v>74.618986000000007</v>
      </c>
      <c r="C13" s="57">
        <v>116.91305199999999</v>
      </c>
      <c r="D13" s="58">
        <v>275.63628299999999</v>
      </c>
      <c r="E13" s="57">
        <v>389.71551099999999</v>
      </c>
      <c r="F13" s="59">
        <v>617.34972700000003</v>
      </c>
      <c r="G13" s="55">
        <v>0.59906131140155716</v>
      </c>
      <c r="H13" s="968">
        <v>58.4103556504324</v>
      </c>
    </row>
    <row r="14" spans="1:8" ht="13.7" customHeight="1">
      <c r="A14" s="7" t="s">
        <v>12</v>
      </c>
      <c r="B14" s="57">
        <v>124.53923</v>
      </c>
      <c r="C14" s="57">
        <v>120.23499700000001</v>
      </c>
      <c r="D14" s="58">
        <v>117.90609600000001</v>
      </c>
      <c r="E14" s="57">
        <v>114.25318300000001</v>
      </c>
      <c r="F14" s="59">
        <v>118.351957</v>
      </c>
      <c r="G14" s="25">
        <v>0.11484588956068445</v>
      </c>
      <c r="H14" s="56">
        <v>3.5874484127063511</v>
      </c>
    </row>
    <row r="15" spans="1:8" ht="13.7" customHeight="1">
      <c r="A15" s="7" t="s">
        <v>14</v>
      </c>
      <c r="B15" s="57">
        <v>719.43989099999999</v>
      </c>
      <c r="C15" s="57">
        <v>718.83561599999996</v>
      </c>
      <c r="D15" s="58">
        <v>723.01369899999997</v>
      </c>
      <c r="E15" s="57">
        <v>850.86301400000002</v>
      </c>
      <c r="F15" s="59">
        <v>956.69398899999999</v>
      </c>
      <c r="G15" s="55">
        <v>0.92835281299205441</v>
      </c>
      <c r="H15" s="56">
        <v>12.438074432507884</v>
      </c>
    </row>
    <row r="16" spans="1:8" ht="13.7" customHeight="1">
      <c r="A16" s="7" t="s">
        <v>15</v>
      </c>
      <c r="B16" s="58">
        <v>214.23738400000093</v>
      </c>
      <c r="C16" s="58">
        <v>209.12588799999958</v>
      </c>
      <c r="D16" s="58">
        <v>202.71771699999954</v>
      </c>
      <c r="E16" s="58">
        <v>187.46270600000025</v>
      </c>
      <c r="F16" s="59">
        <v>178.11382700000013</v>
      </c>
      <c r="G16" s="55">
        <v>0.17283736934635455</v>
      </c>
      <c r="H16" s="56">
        <v>-4.9870607330292689</v>
      </c>
    </row>
    <row r="17" spans="1:8" ht="13.7" customHeight="1">
      <c r="A17" s="12" t="s">
        <v>16</v>
      </c>
      <c r="B17" s="60">
        <v>6057.6425150000014</v>
      </c>
      <c r="C17" s="60">
        <v>6031.5971999999992</v>
      </c>
      <c r="D17" s="60">
        <v>6398.0609699999995</v>
      </c>
      <c r="E17" s="60">
        <v>7066.1310250000006</v>
      </c>
      <c r="F17" s="60">
        <v>7407.2158280000012</v>
      </c>
      <c r="G17" s="61">
        <v>7.1877838989569218</v>
      </c>
      <c r="H17" s="64">
        <v>4.8270376220486355</v>
      </c>
    </row>
    <row r="18" spans="1:8" ht="13.7" customHeight="1">
      <c r="A18" s="7" t="s">
        <v>82</v>
      </c>
      <c r="B18" s="57">
        <v>698.84486500000003</v>
      </c>
      <c r="C18" s="57">
        <v>702.76904100000002</v>
      </c>
      <c r="D18" s="58">
        <v>671.16712299999995</v>
      </c>
      <c r="E18" s="57">
        <v>620.18630099999996</v>
      </c>
      <c r="F18" s="59">
        <v>598.52663099999995</v>
      </c>
      <c r="G18" s="55">
        <v>0.58079583223921283</v>
      </c>
      <c r="H18" s="25">
        <v>-3.4924457320446356</v>
      </c>
    </row>
    <row r="19" spans="1:8" ht="13.7" customHeight="1">
      <c r="A19" s="7" t="s">
        <v>20</v>
      </c>
      <c r="B19" s="57">
        <v>74.573993999999999</v>
      </c>
      <c r="C19" s="57">
        <v>69.187974999999994</v>
      </c>
      <c r="D19" s="58">
        <v>67.869253</v>
      </c>
      <c r="E19" s="57">
        <v>66.390237999999997</v>
      </c>
      <c r="F19" s="65">
        <v>77.658647999999999</v>
      </c>
      <c r="G19" s="839">
        <v>7.535808226339738E-2</v>
      </c>
      <c r="H19" s="25">
        <v>16.972992324564352</v>
      </c>
    </row>
    <row r="20" spans="1:8" ht="13.7" customHeight="1">
      <c r="A20" s="7" t="s">
        <v>28</v>
      </c>
      <c r="B20" s="57">
        <v>119.584665</v>
      </c>
      <c r="C20" s="57">
        <v>111.08969999999999</v>
      </c>
      <c r="D20" s="58">
        <v>96.344296999999997</v>
      </c>
      <c r="E20" s="57">
        <v>111.359021</v>
      </c>
      <c r="F20" s="59">
        <v>88.285743999999994</v>
      </c>
      <c r="G20" s="839">
        <v>8.5670360357512798E-2</v>
      </c>
      <c r="H20" s="25">
        <v>-20.71971968934605</v>
      </c>
    </row>
    <row r="21" spans="1:8" ht="13.7" customHeight="1">
      <c r="A21" s="7" t="s">
        <v>83</v>
      </c>
      <c r="B21" s="57">
        <v>1838.35779</v>
      </c>
      <c r="C21" s="57">
        <v>1846.272833</v>
      </c>
      <c r="D21" s="58">
        <v>1817.0315210000001</v>
      </c>
      <c r="E21" s="57">
        <v>1930.6412600000001</v>
      </c>
      <c r="F21" s="59">
        <v>1876.4607100000001</v>
      </c>
      <c r="G21" s="55">
        <v>1.8208722941997786</v>
      </c>
      <c r="H21" s="25">
        <v>-2.8063499482032239</v>
      </c>
    </row>
    <row r="22" spans="1:8" ht="13.7" customHeight="1">
      <c r="A22" s="7" t="s">
        <v>30</v>
      </c>
      <c r="B22" s="46">
        <v>2036.500033</v>
      </c>
      <c r="C22" s="46">
        <v>2047.6969590000001</v>
      </c>
      <c r="D22" s="46">
        <v>1907.4663399999999</v>
      </c>
      <c r="E22" s="46">
        <v>2020.5171319999999</v>
      </c>
      <c r="F22" s="65">
        <v>2000.450339</v>
      </c>
      <c r="G22" s="55">
        <v>1.9411888449333183</v>
      </c>
      <c r="H22" s="25">
        <v>-0.99315134141608752</v>
      </c>
    </row>
    <row r="23" spans="1:8" ht="13.7" customHeight="1">
      <c r="A23" s="7" t="s">
        <v>34</v>
      </c>
      <c r="B23" s="46">
        <v>1075.9191370000001</v>
      </c>
      <c r="C23" s="46">
        <v>889.61265800000001</v>
      </c>
      <c r="D23" s="46">
        <v>837.24619800000005</v>
      </c>
      <c r="E23" s="46">
        <v>734.87755900000002</v>
      </c>
      <c r="F23" s="65">
        <v>702.66374399999995</v>
      </c>
      <c r="G23" s="55">
        <v>0.68184797942733677</v>
      </c>
      <c r="H23" s="25">
        <v>-4.3835622146137787</v>
      </c>
    </row>
    <row r="24" spans="1:8" ht="13.7" customHeight="1">
      <c r="A24" s="7" t="s">
        <v>37</v>
      </c>
      <c r="B24" s="57">
        <v>10606.851393999999</v>
      </c>
      <c r="C24" s="57">
        <v>10867.256782</v>
      </c>
      <c r="D24" s="58">
        <v>11088.445731</v>
      </c>
      <c r="E24" s="57">
        <v>10959.489481000001</v>
      </c>
      <c r="F24" s="59">
        <v>10698.081854</v>
      </c>
      <c r="G24" s="25">
        <v>10.381161057739387</v>
      </c>
      <c r="H24" s="25">
        <v>-2.3852171896619034</v>
      </c>
    </row>
    <row r="25" spans="1:8" ht="13.7" customHeight="1">
      <c r="A25" s="7" t="s">
        <v>40</v>
      </c>
      <c r="B25" s="57">
        <v>64.095720999999998</v>
      </c>
      <c r="C25" s="57">
        <v>67.673175000000001</v>
      </c>
      <c r="D25" s="58">
        <v>70.870643999999999</v>
      </c>
      <c r="E25" s="57">
        <v>80.768010000000004</v>
      </c>
      <c r="F25" s="59">
        <v>104.03456</v>
      </c>
      <c r="G25" s="55">
        <v>0.10095263222605098</v>
      </c>
      <c r="H25" s="25">
        <v>28.806640153694495</v>
      </c>
    </row>
    <row r="26" spans="1:8" ht="13.7" customHeight="1">
      <c r="A26" s="7" t="s">
        <v>84</v>
      </c>
      <c r="B26" s="57">
        <v>225.68963199999999</v>
      </c>
      <c r="C26" s="57">
        <v>220.52152000000001</v>
      </c>
      <c r="D26" s="58">
        <v>215.27065200000001</v>
      </c>
      <c r="E26" s="57">
        <v>210.17509799999999</v>
      </c>
      <c r="F26" s="59">
        <v>205.23529600000001</v>
      </c>
      <c r="G26" s="55">
        <v>0.19915538987133424</v>
      </c>
      <c r="H26" s="25">
        <v>-2.3503269640440361</v>
      </c>
    </row>
    <row r="27" spans="1:8" ht="13.7" customHeight="1">
      <c r="A27" s="7" t="s">
        <v>85</v>
      </c>
      <c r="B27" s="57">
        <v>58.001452</v>
      </c>
      <c r="C27" s="57">
        <v>56.074755000000003</v>
      </c>
      <c r="D27" s="58">
        <v>70.058584999999994</v>
      </c>
      <c r="E27" s="57">
        <v>84.686284000000001</v>
      </c>
      <c r="F27" s="59">
        <v>82.715163000000004</v>
      </c>
      <c r="G27" s="839">
        <v>8.0264802675734492E-2</v>
      </c>
      <c r="H27" s="25">
        <v>-2.3275563726470661</v>
      </c>
    </row>
    <row r="28" spans="1:8" ht="13.7" customHeight="1">
      <c r="A28" s="7" t="s">
        <v>41</v>
      </c>
      <c r="B28" s="58">
        <v>439.94552899999326</v>
      </c>
      <c r="C28" s="58">
        <v>429.27788300000248</v>
      </c>
      <c r="D28" s="58">
        <v>371.03212200000416</v>
      </c>
      <c r="E28" s="58">
        <v>348.55796500000361</v>
      </c>
      <c r="F28" s="59">
        <v>312.66082499999902</v>
      </c>
      <c r="G28" s="55">
        <v>0.30339853677199757</v>
      </c>
      <c r="H28" s="25">
        <v>-10.298757625580068</v>
      </c>
    </row>
    <row r="29" spans="1:8" ht="13.7" customHeight="1">
      <c r="A29" s="12" t="s">
        <v>42</v>
      </c>
      <c r="B29" s="60">
        <v>17238.364211999997</v>
      </c>
      <c r="C29" s="60">
        <v>17307.433281000001</v>
      </c>
      <c r="D29" s="60">
        <v>17212.802466000001</v>
      </c>
      <c r="E29" s="60">
        <v>17167.648349000003</v>
      </c>
      <c r="F29" s="60">
        <v>16746.773514</v>
      </c>
      <c r="G29" s="61">
        <v>16.250665812705062</v>
      </c>
      <c r="H29" s="64">
        <v>-2.4515578746958533</v>
      </c>
    </row>
    <row r="30" spans="1:8" ht="13.7" customHeight="1">
      <c r="A30" s="15" t="s">
        <v>43</v>
      </c>
      <c r="B30" s="52">
        <v>11115.672796999999</v>
      </c>
      <c r="C30" s="52">
        <v>11035.541422</v>
      </c>
      <c r="D30" s="53">
        <v>12228.660535000001</v>
      </c>
      <c r="E30" s="52">
        <v>11432.187028</v>
      </c>
      <c r="F30" s="54">
        <v>10934.178692</v>
      </c>
      <c r="G30" s="55">
        <v>10.610263744926678</v>
      </c>
      <c r="H30" s="66">
        <v>-4.3561947926522349</v>
      </c>
    </row>
    <row r="31" spans="1:8" ht="13.7" customHeight="1">
      <c r="A31" s="7" t="s">
        <v>885</v>
      </c>
      <c r="B31" s="46">
        <v>181.572191</v>
      </c>
      <c r="C31" s="46">
        <v>185.315158</v>
      </c>
      <c r="D31" s="46">
        <v>202.69273999999999</v>
      </c>
      <c r="E31" s="46">
        <v>196.194402</v>
      </c>
      <c r="F31" s="65">
        <v>183.342342</v>
      </c>
      <c r="G31" s="55">
        <v>0.17791099441751723</v>
      </c>
      <c r="H31" s="25">
        <v>-6.550676201250627</v>
      </c>
    </row>
    <row r="32" spans="1:8" ht="13.7" customHeight="1">
      <c r="A32" s="7" t="s">
        <v>44</v>
      </c>
      <c r="B32" s="57">
        <v>3759.1338799999999</v>
      </c>
      <c r="C32" s="57">
        <v>3659.5479449999998</v>
      </c>
      <c r="D32" s="58">
        <v>4249.3342469999998</v>
      </c>
      <c r="E32" s="57">
        <v>4207.0821919999998</v>
      </c>
      <c r="F32" s="59">
        <v>4185.7595629999996</v>
      </c>
      <c r="G32" s="55">
        <v>4.0617603010981629</v>
      </c>
      <c r="H32" s="25">
        <v>-0.50682701280584386</v>
      </c>
    </row>
    <row r="33" spans="1:8" ht="13.7" customHeight="1">
      <c r="A33" s="7" t="s">
        <v>46</v>
      </c>
      <c r="B33" s="57">
        <v>4212.6775960000004</v>
      </c>
      <c r="C33" s="57">
        <v>4200.383562</v>
      </c>
      <c r="D33" s="58">
        <v>4622.4136989999997</v>
      </c>
      <c r="E33" s="57">
        <v>4452.9013699999996</v>
      </c>
      <c r="F33" s="59">
        <v>4493.5382509999999</v>
      </c>
      <c r="G33" s="55">
        <v>4.3604213296705963</v>
      </c>
      <c r="H33" s="25">
        <v>0.91259333237825313</v>
      </c>
    </row>
    <row r="34" spans="1:8" ht="13.7" customHeight="1">
      <c r="A34" s="7" t="s">
        <v>45</v>
      </c>
      <c r="B34" s="57">
        <v>3037.5683060000001</v>
      </c>
      <c r="C34" s="57">
        <v>3503.7808220000002</v>
      </c>
      <c r="D34" s="58">
        <v>3680.0410959999999</v>
      </c>
      <c r="E34" s="57">
        <v>4233.4794519999996</v>
      </c>
      <c r="F34" s="59">
        <v>4655.0081970000001</v>
      </c>
      <c r="G34" s="55">
        <v>4.5171078776225295</v>
      </c>
      <c r="H34" s="25">
        <v>9.957028250151545</v>
      </c>
    </row>
    <row r="35" spans="1:8" ht="13.7" customHeight="1">
      <c r="A35" s="7" t="s">
        <v>48</v>
      </c>
      <c r="B35" s="57">
        <v>2706.72471</v>
      </c>
      <c r="C35" s="57">
        <v>2709.9304630000001</v>
      </c>
      <c r="D35" s="58">
        <v>3014.6687539999998</v>
      </c>
      <c r="E35" s="57">
        <v>2970.9421849999999</v>
      </c>
      <c r="F35" s="59">
        <v>2867.3577879999998</v>
      </c>
      <c r="G35" s="55">
        <v>2.782414961263517</v>
      </c>
      <c r="H35" s="25">
        <v>-3.4865840716452712</v>
      </c>
    </row>
    <row r="36" spans="1:8" ht="13.7" customHeight="1">
      <c r="A36" s="7" t="s">
        <v>86</v>
      </c>
      <c r="B36" s="57">
        <v>956.975956</v>
      </c>
      <c r="C36" s="57">
        <v>978.81643799999995</v>
      </c>
      <c r="D36" s="58">
        <v>1072.2058919999999</v>
      </c>
      <c r="E36" s="57">
        <v>1056.609964</v>
      </c>
      <c r="F36" s="59">
        <v>1002.130546</v>
      </c>
      <c r="G36" s="55">
        <v>0.97244335394728132</v>
      </c>
      <c r="H36" s="82">
        <v>-5.1560575667635833</v>
      </c>
    </row>
    <row r="37" spans="1:8" ht="13.7" customHeight="1">
      <c r="A37" s="7" t="s">
        <v>49</v>
      </c>
      <c r="B37" s="57">
        <v>1765.4656339999999</v>
      </c>
      <c r="C37" s="57">
        <v>1803.62077</v>
      </c>
      <c r="D37" s="58">
        <v>1797.7930819999999</v>
      </c>
      <c r="E37" s="57">
        <v>1809.45966</v>
      </c>
      <c r="F37" s="59">
        <v>1844.949224</v>
      </c>
      <c r="G37" s="55">
        <v>1.7902943068746593</v>
      </c>
      <c r="H37" s="82">
        <v>1.9613349103345001</v>
      </c>
    </row>
    <row r="38" spans="1:8" ht="13.7" customHeight="1">
      <c r="A38" s="7" t="s">
        <v>87</v>
      </c>
      <c r="B38" s="57">
        <v>43.018203999999997</v>
      </c>
      <c r="C38" s="57">
        <v>43.497596999999999</v>
      </c>
      <c r="D38" s="58">
        <v>42.80003</v>
      </c>
      <c r="E38" s="57">
        <v>39.975375</v>
      </c>
      <c r="F38" s="59">
        <v>34.913688999999998</v>
      </c>
      <c r="G38" s="55">
        <v>3.3879403202856061E-2</v>
      </c>
      <c r="H38" s="82">
        <v>-12.662010049937001</v>
      </c>
    </row>
    <row r="39" spans="1:8" ht="13.7" customHeight="1">
      <c r="A39" s="7" t="s">
        <v>50</v>
      </c>
      <c r="B39" s="58">
        <v>60.401639000003343</v>
      </c>
      <c r="C39" s="58">
        <v>55</v>
      </c>
      <c r="D39" s="58">
        <v>46.038355999997293</v>
      </c>
      <c r="E39" s="58">
        <v>27.928767000004882</v>
      </c>
      <c r="F39" s="59">
        <v>25.098361000003933</v>
      </c>
      <c r="G39" s="55">
        <v>2.4354845231335225E-2</v>
      </c>
      <c r="H39" s="163">
        <v>-10.134375069262646</v>
      </c>
    </row>
    <row r="40" spans="1:8" ht="13.7" customHeight="1">
      <c r="A40" s="12" t="s">
        <v>51</v>
      </c>
      <c r="B40" s="60">
        <v>27839.210912999999</v>
      </c>
      <c r="C40" s="60">
        <v>28175.434177000006</v>
      </c>
      <c r="D40" s="60">
        <v>30956.648430999998</v>
      </c>
      <c r="E40" s="60">
        <v>30426.760395000005</v>
      </c>
      <c r="F40" s="60">
        <v>30226.276653000004</v>
      </c>
      <c r="G40" s="61">
        <v>29.330851118255136</v>
      </c>
      <c r="H40" s="64">
        <v>-0.65890597420600328</v>
      </c>
    </row>
    <row r="41" spans="1:8" ht="13.7" customHeight="1">
      <c r="A41" s="15" t="s">
        <v>88</v>
      </c>
      <c r="B41" s="67">
        <v>1307.5436609999999</v>
      </c>
      <c r="C41" s="67">
        <v>1159.964925</v>
      </c>
      <c r="D41" s="67">
        <v>1178.6150640000001</v>
      </c>
      <c r="E41" s="67">
        <v>1135.6172919999999</v>
      </c>
      <c r="F41" s="54">
        <v>1157.871946</v>
      </c>
      <c r="G41" s="55">
        <v>1.1235710587846959</v>
      </c>
      <c r="H41" s="66">
        <v>1.9596966475216471</v>
      </c>
    </row>
    <row r="42" spans="1:8" ht="13.7" customHeight="1">
      <c r="A42" s="7" t="s">
        <v>52</v>
      </c>
      <c r="B42" s="46">
        <v>1346.286147</v>
      </c>
      <c r="C42" s="46">
        <v>1361.8968749999999</v>
      </c>
      <c r="D42" s="46">
        <v>1469.5242940000001</v>
      </c>
      <c r="E42" s="46">
        <v>1432.2519440000001</v>
      </c>
      <c r="F42" s="59">
        <v>1360.339653</v>
      </c>
      <c r="G42" s="55">
        <v>1.320040846924549</v>
      </c>
      <c r="H42" s="25">
        <v>-5.0209246565351524</v>
      </c>
    </row>
    <row r="43" spans="1:8" ht="13.7" customHeight="1">
      <c r="A43" s="7" t="s">
        <v>886</v>
      </c>
      <c r="B43" s="46">
        <v>130.777907</v>
      </c>
      <c r="C43" s="46">
        <v>119.498339</v>
      </c>
      <c r="D43" s="46">
        <v>124.04755299999999</v>
      </c>
      <c r="E43" s="46">
        <v>129.54483999999999</v>
      </c>
      <c r="F43" s="59">
        <v>126.90570700000001</v>
      </c>
      <c r="G43" s="55">
        <v>0.12314624261551146</v>
      </c>
      <c r="H43" s="25">
        <v>-2.0372351380417708</v>
      </c>
    </row>
    <row r="44" spans="1:8" ht="13.7" customHeight="1">
      <c r="A44" s="7" t="s">
        <v>53</v>
      </c>
      <c r="B44" s="46">
        <v>618.77064900000005</v>
      </c>
      <c r="C44" s="46">
        <v>592.55156499999998</v>
      </c>
      <c r="D44" s="46">
        <v>599.57286899999997</v>
      </c>
      <c r="E44" s="46">
        <v>596.29095700000005</v>
      </c>
      <c r="F44" s="65">
        <v>568.80360099999996</v>
      </c>
      <c r="G44" s="55">
        <v>0.55195331955656313</v>
      </c>
      <c r="H44" s="25">
        <v>-4.6097220957855516</v>
      </c>
    </row>
    <row r="45" spans="1:8" ht="13.7" customHeight="1">
      <c r="A45" s="7" t="s">
        <v>89</v>
      </c>
      <c r="B45" s="46">
        <v>198.30601100000001</v>
      </c>
      <c r="C45" s="46">
        <v>181.64383599999999</v>
      </c>
      <c r="D45" s="46">
        <v>188.328767</v>
      </c>
      <c r="E45" s="46">
        <v>213.42465799999999</v>
      </c>
      <c r="F45" s="65">
        <v>228.457324</v>
      </c>
      <c r="G45" s="55">
        <v>0.22168948673517505</v>
      </c>
      <c r="H45" s="25">
        <v>7.0435469551039409</v>
      </c>
    </row>
    <row r="46" spans="1:8" ht="13.7" customHeight="1">
      <c r="A46" s="7" t="s">
        <v>757</v>
      </c>
      <c r="B46" s="46">
        <v>195.699681</v>
      </c>
      <c r="C46" s="46">
        <v>169.66436400000001</v>
      </c>
      <c r="D46" s="46">
        <v>168.81818100000001</v>
      </c>
      <c r="E46" s="46">
        <v>193.96091300000001</v>
      </c>
      <c r="F46" s="65">
        <v>194.43249800000001</v>
      </c>
      <c r="G46" s="55">
        <v>0.18867261478672467</v>
      </c>
      <c r="H46" s="25">
        <v>0.24313403804199218</v>
      </c>
    </row>
    <row r="47" spans="1:8" ht="13.7" customHeight="1">
      <c r="A47" s="7" t="s">
        <v>90</v>
      </c>
      <c r="B47" s="46">
        <v>384.37158499999998</v>
      </c>
      <c r="C47" s="46">
        <v>1225.068493</v>
      </c>
      <c r="D47" s="46">
        <v>1067.7917809999999</v>
      </c>
      <c r="E47" s="46">
        <v>1228.7808219999999</v>
      </c>
      <c r="F47" s="59">
        <v>1141.97541</v>
      </c>
      <c r="G47" s="55">
        <v>1.1081454429847524</v>
      </c>
      <c r="H47" s="25">
        <v>-7.0643527670551487</v>
      </c>
    </row>
    <row r="48" spans="1:8" ht="13.7" customHeight="1">
      <c r="A48" s="7" t="s">
        <v>91</v>
      </c>
      <c r="B48" s="46">
        <v>1878.838798</v>
      </c>
      <c r="C48" s="46">
        <v>1680.912329</v>
      </c>
      <c r="D48" s="46">
        <v>1484.942466</v>
      </c>
      <c r="E48" s="46">
        <v>1563.7479450000001</v>
      </c>
      <c r="F48" s="65">
        <v>1629.4020330000001</v>
      </c>
      <c r="G48" s="55">
        <v>1.5811325023706431</v>
      </c>
      <c r="H48" s="25">
        <v>4.1985083472004137</v>
      </c>
    </row>
    <row r="49" spans="1:8" ht="13.7" customHeight="1">
      <c r="A49" s="7" t="s">
        <v>92</v>
      </c>
      <c r="B49" s="46">
        <v>303.36065600000001</v>
      </c>
      <c r="C49" s="46">
        <v>275.27397300000001</v>
      </c>
      <c r="D49" s="46">
        <v>268.69862999999998</v>
      </c>
      <c r="E49" s="46">
        <v>277.90411</v>
      </c>
      <c r="F49" s="65">
        <v>242.38362100000001</v>
      </c>
      <c r="G49" s="25">
        <v>0.23520323004616472</v>
      </c>
      <c r="H49" s="25">
        <v>-12.78156303625736</v>
      </c>
    </row>
    <row r="50" spans="1:8" ht="13.7" customHeight="1">
      <c r="A50" s="7" t="s">
        <v>55</v>
      </c>
      <c r="B50" s="46">
        <v>660.67713399999866</v>
      </c>
      <c r="C50" s="46">
        <v>620.28732299999956</v>
      </c>
      <c r="D50" s="46">
        <v>566.70552799999859</v>
      </c>
      <c r="E50" s="46">
        <v>546.59369799999877</v>
      </c>
      <c r="F50" s="65">
        <v>547.09064300000136</v>
      </c>
      <c r="G50" s="55">
        <v>0.53088358788745671</v>
      </c>
      <c r="H50" s="25">
        <v>9.0916708666965995E-2</v>
      </c>
    </row>
    <row r="51" spans="1:8" ht="13.7" customHeight="1">
      <c r="A51" s="12" t="s">
        <v>56</v>
      </c>
      <c r="B51" s="68">
        <v>7024.6322289999989</v>
      </c>
      <c r="C51" s="68">
        <v>7386.7620219999999</v>
      </c>
      <c r="D51" s="68">
        <v>7117.0451329999987</v>
      </c>
      <c r="E51" s="68">
        <v>7318.1171789999989</v>
      </c>
      <c r="F51" s="68">
        <v>7197.6624360000014</v>
      </c>
      <c r="G51" s="61">
        <v>6.9844383326922364</v>
      </c>
      <c r="H51" s="64">
        <v>-1.6459799707177813</v>
      </c>
    </row>
    <row r="52" spans="1:8" ht="13.7" customHeight="1">
      <c r="A52" s="7" t="s">
        <v>57</v>
      </c>
      <c r="B52" s="46">
        <v>455.008602</v>
      </c>
      <c r="C52" s="46">
        <v>444.15638200000001</v>
      </c>
      <c r="D52" s="46">
        <v>412.57641699999999</v>
      </c>
      <c r="E52" s="46">
        <v>382.437073</v>
      </c>
      <c r="F52" s="65">
        <v>369.20782300000002</v>
      </c>
      <c r="G52" s="55">
        <v>0.3582703821720391</v>
      </c>
      <c r="H52" s="25">
        <v>-3.4591965408123482</v>
      </c>
    </row>
    <row r="53" spans="1:8" ht="13.7" customHeight="1">
      <c r="A53" s="7" t="s">
        <v>58</v>
      </c>
      <c r="B53" s="46">
        <v>3970.3904739999998</v>
      </c>
      <c r="C53" s="46">
        <v>4059.6432150000001</v>
      </c>
      <c r="D53" s="46">
        <v>4177.4427210000003</v>
      </c>
      <c r="E53" s="46">
        <v>4273.3925209999998</v>
      </c>
      <c r="F53" s="65">
        <v>4335.6057520000004</v>
      </c>
      <c r="G53" s="839">
        <v>4.2071674351177846</v>
      </c>
      <c r="H53" s="25">
        <v>1.4558276754189192</v>
      </c>
    </row>
    <row r="54" spans="1:8" ht="13.7" customHeight="1">
      <c r="A54" s="7" t="s">
        <v>62</v>
      </c>
      <c r="B54" s="46">
        <v>768.75281600000005</v>
      </c>
      <c r="C54" s="46">
        <v>745.67325300000005</v>
      </c>
      <c r="D54" s="46">
        <v>720.15957100000003</v>
      </c>
      <c r="E54" s="46">
        <v>703.64906699999995</v>
      </c>
      <c r="F54" s="65">
        <v>699.67509299999995</v>
      </c>
      <c r="G54" s="55">
        <v>0.67894786445347599</v>
      </c>
      <c r="H54" s="25">
        <v>-0.56476647044285677</v>
      </c>
    </row>
    <row r="55" spans="1:8" ht="13.7" customHeight="1">
      <c r="A55" s="7" t="s">
        <v>63</v>
      </c>
      <c r="B55" s="46">
        <v>733.70259999999996</v>
      </c>
      <c r="C55" s="46">
        <v>682.77615700000001</v>
      </c>
      <c r="D55" s="46">
        <v>632.20158100000003</v>
      </c>
      <c r="E55" s="46">
        <v>628.48199499999998</v>
      </c>
      <c r="F55" s="65">
        <v>600.90592800000002</v>
      </c>
      <c r="G55" s="55">
        <v>0.58310464476264312</v>
      </c>
      <c r="H55" s="25">
        <v>-4.3877258568083555</v>
      </c>
    </row>
    <row r="56" spans="1:8" ht="13.7" customHeight="1">
      <c r="A56" s="7" t="s">
        <v>65</v>
      </c>
      <c r="B56" s="46">
        <v>604.15226099999995</v>
      </c>
      <c r="C56" s="46">
        <v>566.29458199999999</v>
      </c>
      <c r="D56" s="46">
        <v>562.73573799999997</v>
      </c>
      <c r="E56" s="46">
        <v>557.27192500000001</v>
      </c>
      <c r="F56" s="65">
        <v>536.20004600000004</v>
      </c>
      <c r="G56" s="55">
        <v>0.52031561476714683</v>
      </c>
      <c r="H56" s="25">
        <v>-3.7812561614332107</v>
      </c>
    </row>
    <row r="57" spans="1:8" ht="13.7" customHeight="1">
      <c r="A57" s="7" t="s">
        <v>887</v>
      </c>
      <c r="B57" s="46">
        <v>102.46687</v>
      </c>
      <c r="C57" s="46">
        <v>99.970765</v>
      </c>
      <c r="D57" s="46">
        <v>97.546176000000003</v>
      </c>
      <c r="E57" s="46">
        <v>95.193297999999999</v>
      </c>
      <c r="F57" s="65">
        <v>92.912338000000005</v>
      </c>
      <c r="G57" s="55">
        <v>9.0159895782483651E-2</v>
      </c>
      <c r="H57" s="25">
        <v>-2.3961350724501562</v>
      </c>
    </row>
    <row r="58" spans="1:8" ht="13.7" customHeight="1">
      <c r="A58" s="7" t="s">
        <v>69</v>
      </c>
      <c r="B58" s="46">
        <v>410.60695099999998</v>
      </c>
      <c r="C58" s="46">
        <v>379.905978</v>
      </c>
      <c r="D58" s="46">
        <v>339.456096</v>
      </c>
      <c r="E58" s="46">
        <v>326.91998899999999</v>
      </c>
      <c r="F58" s="65">
        <v>338.09538500000002</v>
      </c>
      <c r="G58" s="55">
        <v>0.32807962141840286</v>
      </c>
      <c r="H58" s="25">
        <v>3.4183887116183698</v>
      </c>
    </row>
    <row r="59" spans="1:8" ht="13.7" customHeight="1">
      <c r="A59" s="7" t="s">
        <v>71</v>
      </c>
      <c r="B59" s="46">
        <v>203.74895900000001</v>
      </c>
      <c r="C59" s="46">
        <v>192.42452900000001</v>
      </c>
      <c r="D59" s="46">
        <v>187.03647699999999</v>
      </c>
      <c r="E59" s="46">
        <v>184.03199499999999</v>
      </c>
      <c r="F59" s="65">
        <v>185.99787799999999</v>
      </c>
      <c r="G59" s="55">
        <v>0.18048786261565289</v>
      </c>
      <c r="H59" s="25">
        <v>1.0682289239976939</v>
      </c>
    </row>
    <row r="60" spans="1:8" ht="13.7" customHeight="1">
      <c r="A60" s="7" t="s">
        <v>72</v>
      </c>
      <c r="B60" s="46">
        <v>281.27267499999834</v>
      </c>
      <c r="C60" s="46">
        <v>272.78393699999924</v>
      </c>
      <c r="D60" s="46">
        <v>249.14202999999998</v>
      </c>
      <c r="E60" s="46">
        <v>238.00664400000005</v>
      </c>
      <c r="F60" s="65">
        <v>233.47996500000045</v>
      </c>
      <c r="G60" s="55">
        <v>0.22656333663348313</v>
      </c>
      <c r="H60" s="107">
        <v>-1.9019128726505685</v>
      </c>
    </row>
    <row r="61" spans="1:8" ht="13.7" customHeight="1">
      <c r="A61" s="12" t="s">
        <v>73</v>
      </c>
      <c r="B61" s="68">
        <v>7530.1022079999984</v>
      </c>
      <c r="C61" s="68">
        <v>7443.6287979999997</v>
      </c>
      <c r="D61" s="68">
        <v>7378.2968070000006</v>
      </c>
      <c r="E61" s="68">
        <v>7389.3845070000007</v>
      </c>
      <c r="F61" s="68">
        <v>7392.0802080000003</v>
      </c>
      <c r="G61" s="61">
        <v>7.1730966577231117</v>
      </c>
      <c r="H61" s="973">
        <v>3.648072444255579E-2</v>
      </c>
    </row>
    <row r="62" spans="1:8" ht="13.7" customHeight="1">
      <c r="A62" s="15" t="s">
        <v>94</v>
      </c>
      <c r="B62" s="46">
        <v>2127.9811519999998</v>
      </c>
      <c r="C62" s="46">
        <v>2241.3160779999998</v>
      </c>
      <c r="D62" s="46">
        <v>2318.158488</v>
      </c>
      <c r="E62" s="46">
        <v>2359.3716960000002</v>
      </c>
      <c r="F62" s="65">
        <v>2389.634489</v>
      </c>
      <c r="G62" s="55">
        <v>2.3188437738642262</v>
      </c>
      <c r="H62" s="25">
        <v>1.282663221369762</v>
      </c>
    </row>
    <row r="63" spans="1:8" ht="13.7" customHeight="1">
      <c r="A63" s="28" t="s">
        <v>95</v>
      </c>
      <c r="B63" s="46">
        <v>2610.722311</v>
      </c>
      <c r="C63" s="46">
        <v>2767.0833809999999</v>
      </c>
      <c r="D63" s="46">
        <v>2897.330199</v>
      </c>
      <c r="E63" s="46">
        <v>3144.9851650000001</v>
      </c>
      <c r="F63" s="65">
        <v>3401.2002240000002</v>
      </c>
      <c r="G63" s="55">
        <v>3.3004428080498851</v>
      </c>
      <c r="H63" s="25">
        <v>8.1467811629566178</v>
      </c>
    </row>
    <row r="64" spans="1:8" ht="13.7" customHeight="1">
      <c r="A64" s="35" t="s">
        <v>74</v>
      </c>
      <c r="B64" s="69">
        <v>94283.970333999998</v>
      </c>
      <c r="C64" s="69">
        <v>95713.341256999993</v>
      </c>
      <c r="D64" s="69">
        <v>100049.64486099999</v>
      </c>
      <c r="E64" s="69">
        <v>102319.877806</v>
      </c>
      <c r="F64" s="69">
        <v>103052.84538499999</v>
      </c>
      <c r="G64" s="70">
        <v>100</v>
      </c>
      <c r="H64" s="70">
        <v>0.71634915396372456</v>
      </c>
    </row>
    <row r="65" spans="1:8" ht="13.7" customHeight="1">
      <c r="A65" s="15" t="s">
        <v>75</v>
      </c>
      <c r="B65" s="67"/>
      <c r="C65" s="67"/>
      <c r="D65" s="67"/>
      <c r="E65" s="67"/>
      <c r="F65" s="67"/>
      <c r="G65" s="66"/>
      <c r="H65" s="66"/>
    </row>
    <row r="66" spans="1:8" ht="13.7" customHeight="1">
      <c r="A66" s="71" t="s">
        <v>96</v>
      </c>
      <c r="B66" s="72">
        <v>29837.047042999999</v>
      </c>
      <c r="C66" s="72">
        <v>30697.226293</v>
      </c>
      <c r="D66" s="72">
        <v>33118.280980000003</v>
      </c>
      <c r="E66" s="72">
        <v>32955.427731999996</v>
      </c>
      <c r="F66" s="72">
        <v>32789.905996000001</v>
      </c>
      <c r="G66" s="73">
        <v>31.818535309237355</v>
      </c>
      <c r="H66" s="73">
        <v>-0.50225940730022067</v>
      </c>
    </row>
    <row r="67" spans="1:8" ht="13.7" customHeight="1">
      <c r="A67" s="71" t="s">
        <v>933</v>
      </c>
      <c r="B67" s="72">
        <v>64446.923290999999</v>
      </c>
      <c r="C67" s="72">
        <v>65016.114963</v>
      </c>
      <c r="D67" s="72">
        <v>66931.363880999997</v>
      </c>
      <c r="E67" s="72">
        <v>69364.450073999993</v>
      </c>
      <c r="F67" s="72">
        <v>70262.939389000006</v>
      </c>
      <c r="G67" s="73">
        <v>68.181464690762667</v>
      </c>
      <c r="H67" s="73">
        <v>1.2953167134482912</v>
      </c>
    </row>
    <row r="68" spans="1:8" ht="13.7" customHeight="1">
      <c r="A68" s="74" t="s">
        <v>931</v>
      </c>
      <c r="B68" s="75">
        <v>27986.930597999999</v>
      </c>
      <c r="C68" s="75">
        <v>28290.515631999999</v>
      </c>
      <c r="D68" s="75">
        <v>29456.189827999999</v>
      </c>
      <c r="E68" s="75">
        <v>31139.558574999999</v>
      </c>
      <c r="F68" s="75">
        <v>31903.320055</v>
      </c>
      <c r="G68" s="76">
        <v>30.958213658061435</v>
      </c>
      <c r="H68" s="76">
        <v>2.452704903187608</v>
      </c>
    </row>
    <row r="69" spans="1:8" ht="13.7" customHeight="1">
      <c r="A69" s="77" t="s">
        <v>932</v>
      </c>
      <c r="B69" s="78">
        <v>61558.336272</v>
      </c>
      <c r="C69" s="78">
        <v>62414.426164999997</v>
      </c>
      <c r="D69" s="78">
        <v>65377.966346000001</v>
      </c>
      <c r="E69" s="78">
        <v>65675.962369999994</v>
      </c>
      <c r="F69" s="78">
        <v>65358.690617</v>
      </c>
      <c r="G69" s="79">
        <v>63.422499760024465</v>
      </c>
      <c r="H69" s="79">
        <v>-0.48308656858740973</v>
      </c>
    </row>
    <row r="70" spans="1:8" ht="13.7" customHeight="1">
      <c r="H70" s="4" t="s">
        <v>79</v>
      </c>
    </row>
    <row r="71" spans="1:8" ht="13.7" customHeight="1">
      <c r="A71" s="45" t="s">
        <v>743</v>
      </c>
    </row>
    <row r="72" spans="1:8" ht="13.7" customHeight="1">
      <c r="A72" s="45" t="s">
        <v>935</v>
      </c>
    </row>
    <row r="73" spans="1:8" ht="13.7" customHeight="1">
      <c r="A73" s="45" t="s">
        <v>934</v>
      </c>
    </row>
    <row r="74" spans="1:8" ht="13.7" customHeight="1">
      <c r="A74" s="45" t="s">
        <v>97</v>
      </c>
    </row>
    <row r="76" spans="1:8" ht="13.7" customHeight="1">
      <c r="B76" s="46"/>
      <c r="C76" s="46"/>
      <c r="D76" s="46"/>
      <c r="E76" s="46"/>
      <c r="F76" s="46"/>
    </row>
    <row r="77" spans="1:8" ht="13.7" customHeight="1">
      <c r="B77" s="46"/>
      <c r="C77" s="46"/>
      <c r="D77" s="46"/>
      <c r="E77" s="46"/>
      <c r="F77" s="46"/>
    </row>
    <row r="78" spans="1:8" ht="13.7" customHeight="1">
      <c r="B78" s="46"/>
      <c r="C78" s="46"/>
      <c r="D78" s="46"/>
      <c r="E78" s="46"/>
      <c r="F78" s="46"/>
    </row>
  </sheetData>
  <mergeCells count="8">
    <mergeCell ref="G3:G4"/>
    <mergeCell ref="H3:H4"/>
    <mergeCell ref="A1:E2"/>
    <mergeCell ref="B3:B4"/>
    <mergeCell ref="C3:C4"/>
    <mergeCell ref="D3:D4"/>
    <mergeCell ref="E3:E4"/>
    <mergeCell ref="F3:F4"/>
  </mergeCells>
  <conditionalFormatting sqref="G5:G13">
    <cfRule type="cellIs" dxfId="199" priority="10" operator="between">
      <formula>0.00001</formula>
      <formula>0.099</formula>
    </cfRule>
  </conditionalFormatting>
  <conditionalFormatting sqref="G15:G17">
    <cfRule type="cellIs" dxfId="198" priority="11" operator="between">
      <formula>0.00001</formula>
      <formula>0.099</formula>
    </cfRule>
  </conditionalFormatting>
  <conditionalFormatting sqref="G21:G23">
    <cfRule type="cellIs" dxfId="197" priority="15" operator="between">
      <formula>0.00001</formula>
      <formula>0.099</formula>
    </cfRule>
  </conditionalFormatting>
  <conditionalFormatting sqref="G25:G26 G28:G48">
    <cfRule type="cellIs" dxfId="196" priority="12" operator="between">
      <formula>0.00001</formula>
      <formula>0.099</formula>
    </cfRule>
  </conditionalFormatting>
  <conditionalFormatting sqref="G50:G52 G54:G63">
    <cfRule type="cellIs" dxfId="195" priority="13" operator="between">
      <formula>0.00001</formula>
      <formula>0.099</formula>
    </cfRule>
  </conditionalFormatting>
  <conditionalFormatting sqref="H12:H13">
    <cfRule type="cellIs" dxfId="194" priority="2" operator="between">
      <formula>0.00001</formula>
      <formula>0.099</formula>
    </cfRule>
  </conditionalFormatting>
  <conditionalFormatting sqref="H36:H39">
    <cfRule type="cellIs" dxfId="193" priority="3" operator="equal">
      <formula>0</formula>
    </cfRule>
    <cfRule type="cellIs" dxfId="192" priority="4" operator="between">
      <formula>-0.000001</formula>
      <formula>-0.049</formula>
    </cfRule>
    <cfRule type="cellIs" dxfId="191" priority="5" operator="between">
      <formula>0.000001</formula>
      <formula>0.049</formula>
    </cfRule>
  </conditionalFormatting>
  <conditionalFormatting sqref="H61">
    <cfRule type="cellIs" dxfId="190" priority="1" operator="between">
      <formula>0.00001</formula>
      <formula>0.099</formula>
    </cfRule>
  </conditionalFormatting>
  <hyperlinks>
    <hyperlink ref="H1" location="INDICE!A1" display="Contents" xr:uid="{00000000-0004-0000-0200-000000000000}"/>
  </hyperlinks>
  <printOptions horizontalCentered="1"/>
  <pageMargins left="0.70866141732283472" right="0.70866141732283472" top="0.74803149606299213" bottom="0.74803149606299213" header="0.31496062992125984" footer="0.31496062992125984"/>
  <pageSetup paperSize="9" scale="77" orientation="portrait" r:id="rId1"/>
  <colBreaks count="1" manualBreakCount="1">
    <brk id="8"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9B84E-30A5-45C9-ACFA-7879A1BC40B8}">
  <sheetPr>
    <pageSetUpPr fitToPage="1"/>
  </sheetPr>
  <dimension ref="A1:T11"/>
  <sheetViews>
    <sheetView workbookViewId="0">
      <selection sqref="A1:B2"/>
    </sheetView>
  </sheetViews>
  <sheetFormatPr baseColWidth="10" defaultColWidth="11.42578125" defaultRowHeight="13.7" customHeight="1"/>
  <cols>
    <col min="1" max="1" width="32.42578125" style="243" customWidth="1"/>
    <col min="2" max="6" width="9.7109375" style="243" customWidth="1"/>
    <col min="7" max="7" width="13.140625" style="243" bestFit="1" customWidth="1"/>
    <col min="8" max="20" width="9.7109375" style="243" customWidth="1"/>
    <col min="21" max="16384" width="11.42578125" style="243"/>
  </cols>
  <sheetData>
    <row r="1" spans="1:20" ht="13.7" customHeight="1">
      <c r="A1" s="1012" t="s">
        <v>231</v>
      </c>
      <c r="B1" s="1012"/>
      <c r="C1" s="247"/>
      <c r="D1" s="247"/>
      <c r="E1" s="247"/>
      <c r="F1" s="247"/>
      <c r="G1" s="247"/>
      <c r="H1" s="775" t="s">
        <v>215</v>
      </c>
    </row>
    <row r="2" spans="1:20" ht="13.7" customHeight="1">
      <c r="A2" s="1013"/>
      <c r="B2" s="1013"/>
      <c r="C2" s="249"/>
      <c r="D2" s="249"/>
      <c r="E2" s="249"/>
      <c r="F2" s="249"/>
      <c r="G2" s="249"/>
      <c r="T2" s="250" t="s">
        <v>340</v>
      </c>
    </row>
    <row r="3" spans="1:20" ht="13.7" customHeight="1">
      <c r="A3" s="251"/>
      <c r="B3" s="1023" t="s">
        <v>375</v>
      </c>
      <c r="C3" s="1023"/>
      <c r="D3" s="1023"/>
      <c r="E3" s="1023"/>
      <c r="F3" s="1023"/>
      <c r="G3" s="1023"/>
      <c r="H3" s="1024"/>
      <c r="I3" s="1025" t="s">
        <v>888</v>
      </c>
      <c r="J3" s="1023"/>
      <c r="K3" s="1023"/>
      <c r="L3" s="1023"/>
      <c r="M3" s="1023"/>
      <c r="N3" s="1023"/>
      <c r="O3" s="1023"/>
      <c r="P3" s="1023"/>
      <c r="Q3" s="1023"/>
      <c r="R3" s="1023"/>
      <c r="S3" s="1023"/>
      <c r="T3" s="1023"/>
    </row>
    <row r="4" spans="1:20" ht="13.7" customHeight="1">
      <c r="A4" s="252"/>
      <c r="B4" s="306">
        <v>2020</v>
      </c>
      <c r="C4" s="306">
        <v>2021</v>
      </c>
      <c r="D4" s="306">
        <v>2022</v>
      </c>
      <c r="E4" s="306">
        <v>2023</v>
      </c>
      <c r="F4" s="306">
        <v>2024</v>
      </c>
      <c r="G4" s="307" t="s">
        <v>329</v>
      </c>
      <c r="H4" s="308" t="s">
        <v>158</v>
      </c>
      <c r="I4" s="369" t="s">
        <v>159</v>
      </c>
      <c r="J4" s="370" t="s">
        <v>160</v>
      </c>
      <c r="K4" s="370" t="s">
        <v>161</v>
      </c>
      <c r="L4" s="370" t="s">
        <v>162</v>
      </c>
      <c r="M4" s="370" t="s">
        <v>161</v>
      </c>
      <c r="N4" s="370" t="s">
        <v>163</v>
      </c>
      <c r="O4" s="370" t="s">
        <v>163</v>
      </c>
      <c r="P4" s="370" t="s">
        <v>162</v>
      </c>
      <c r="Q4" s="316" t="s">
        <v>164</v>
      </c>
      <c r="R4" s="370" t="s">
        <v>165</v>
      </c>
      <c r="S4" s="370" t="s">
        <v>166</v>
      </c>
      <c r="T4" s="370" t="s">
        <v>167</v>
      </c>
    </row>
    <row r="5" spans="1:20" ht="13.7" customHeight="1">
      <c r="A5" s="287" t="s">
        <v>364</v>
      </c>
      <c r="B5" s="27">
        <v>377.63016069221266</v>
      </c>
      <c r="C5" s="22">
        <v>417.98951005800325</v>
      </c>
      <c r="D5" s="22">
        <v>412.05485912870802</v>
      </c>
      <c r="E5" s="22">
        <v>414.21543681085672</v>
      </c>
      <c r="F5" s="21">
        <v>421.75204592646878</v>
      </c>
      <c r="G5" s="253">
        <v>8.5823780352110557</v>
      </c>
      <c r="H5" s="300">
        <v>1.8194901603953282</v>
      </c>
      <c r="I5" s="27">
        <v>34.328447538780992</v>
      </c>
      <c r="J5" s="27">
        <v>36.422499083913522</v>
      </c>
      <c r="K5" s="27">
        <v>34.141688042017833</v>
      </c>
      <c r="L5" s="27">
        <v>38.13008427995603</v>
      </c>
      <c r="M5" s="27">
        <v>38.783437156467571</v>
      </c>
      <c r="N5" s="27">
        <v>35.521069989006968</v>
      </c>
      <c r="O5" s="27">
        <v>39.614999389275681</v>
      </c>
      <c r="P5" s="27">
        <v>25.344204226212288</v>
      </c>
      <c r="Q5" s="27">
        <v>38.17857579088799</v>
      </c>
      <c r="R5" s="27">
        <v>38.595089776474893</v>
      </c>
      <c r="S5" s="27">
        <v>32.608281421766215</v>
      </c>
      <c r="T5" s="27">
        <v>30.083669231708804</v>
      </c>
    </row>
    <row r="6" spans="1:20" ht="13.7" customHeight="1">
      <c r="A6" s="243" t="s">
        <v>365</v>
      </c>
      <c r="B6" s="22">
        <v>924.69399999999996</v>
      </c>
      <c r="C6" s="22">
        <v>869.14499999999998</v>
      </c>
      <c r="D6" s="22">
        <v>824.23299999999995</v>
      </c>
      <c r="E6" s="22">
        <v>887.18499999999995</v>
      </c>
      <c r="F6" s="21">
        <v>836.60799999999995</v>
      </c>
      <c r="G6" s="253">
        <v>17.024425115731812</v>
      </c>
      <c r="H6" s="300">
        <v>-5.7008402982467015</v>
      </c>
      <c r="I6" s="22">
        <v>42.009</v>
      </c>
      <c r="J6" s="22">
        <v>68.234999999999999</v>
      </c>
      <c r="K6" s="22">
        <v>37.991999999999997</v>
      </c>
      <c r="L6" s="22">
        <v>76.167000000000002</v>
      </c>
      <c r="M6" s="22">
        <v>71.203000000000003</v>
      </c>
      <c r="N6" s="22">
        <v>74.534000000000006</v>
      </c>
      <c r="O6" s="22">
        <v>107.291</v>
      </c>
      <c r="P6" s="22">
        <v>49.816000000000003</v>
      </c>
      <c r="Q6" s="22">
        <v>79.054000000000002</v>
      </c>
      <c r="R6" s="22">
        <v>98.475999999999999</v>
      </c>
      <c r="S6" s="22">
        <v>77.793000000000006</v>
      </c>
      <c r="T6" s="22">
        <v>54.037999999999997</v>
      </c>
    </row>
    <row r="7" spans="1:20" ht="13.7" customHeight="1">
      <c r="A7" s="243" t="s">
        <v>366</v>
      </c>
      <c r="B7" s="22">
        <v>1468</v>
      </c>
      <c r="C7" s="22">
        <v>1289.46</v>
      </c>
      <c r="D7" s="22">
        <v>988.03499999999997</v>
      </c>
      <c r="E7" s="22">
        <v>1178.8589999999999</v>
      </c>
      <c r="F7" s="21">
        <v>1162.7470000000001</v>
      </c>
      <c r="G7" s="253">
        <v>23.66114025928729</v>
      </c>
      <c r="H7" s="300">
        <v>-1.3667453020250813</v>
      </c>
      <c r="I7" s="22">
        <v>72.515000000000001</v>
      </c>
      <c r="J7" s="22">
        <v>107.33199999999999</v>
      </c>
      <c r="K7" s="22">
        <v>95.903999999999996</v>
      </c>
      <c r="L7" s="22">
        <v>93.037999999999997</v>
      </c>
      <c r="M7" s="22">
        <v>94.355999999999995</v>
      </c>
      <c r="N7" s="22">
        <v>98.808000000000007</v>
      </c>
      <c r="O7" s="22">
        <v>103.40900000000001</v>
      </c>
      <c r="P7" s="22">
        <v>96.33</v>
      </c>
      <c r="Q7" s="22">
        <v>93.268000000000001</v>
      </c>
      <c r="R7" s="22">
        <v>109.452</v>
      </c>
      <c r="S7" s="22">
        <v>111.45399999999999</v>
      </c>
      <c r="T7" s="22">
        <v>86.881</v>
      </c>
    </row>
    <row r="8" spans="1:20" ht="13.7" customHeight="1">
      <c r="A8" s="243" t="s">
        <v>420</v>
      </c>
      <c r="B8" s="19">
        <v>2857.3148392532016</v>
      </c>
      <c r="C8" s="19">
        <v>2864.4424899419964</v>
      </c>
      <c r="D8" s="19">
        <v>2430.0326532507738</v>
      </c>
      <c r="E8" s="19">
        <v>2229.2275631891434</v>
      </c>
      <c r="F8" s="11">
        <v>2493.0559540735317</v>
      </c>
      <c r="G8" s="253">
        <v>50.732056589769847</v>
      </c>
      <c r="H8" s="300">
        <v>11.834968992889811</v>
      </c>
      <c r="I8" s="22">
        <v>206.49755246121902</v>
      </c>
      <c r="J8" s="22">
        <v>223.77450091608648</v>
      </c>
      <c r="K8" s="22">
        <v>167.43031195798213</v>
      </c>
      <c r="L8" s="22">
        <v>173.79091572004398</v>
      </c>
      <c r="M8" s="22">
        <v>170.61456284353241</v>
      </c>
      <c r="N8" s="22">
        <v>185.86393001099304</v>
      </c>
      <c r="O8" s="22">
        <v>228.76800061072433</v>
      </c>
      <c r="P8" s="22">
        <v>190.85179577378773</v>
      </c>
      <c r="Q8" s="22">
        <v>246.60442420911201</v>
      </c>
      <c r="R8" s="22">
        <v>254.42491022352513</v>
      </c>
      <c r="S8" s="22">
        <v>269.67871857823377</v>
      </c>
      <c r="T8" s="22">
        <v>174.75633076829121</v>
      </c>
    </row>
    <row r="9" spans="1:20" ht="13.7" customHeight="1">
      <c r="A9" s="256" t="s">
        <v>112</v>
      </c>
      <c r="B9" s="36">
        <v>5627.638999945415</v>
      </c>
      <c r="C9" s="36">
        <v>5441.0370000000003</v>
      </c>
      <c r="D9" s="36">
        <v>4654.3555123794813</v>
      </c>
      <c r="E9" s="36">
        <v>4709.4870000000001</v>
      </c>
      <c r="F9" s="36">
        <v>4914.1630000000005</v>
      </c>
      <c r="G9" s="257">
        <v>100</v>
      </c>
      <c r="H9" s="304">
        <v>4.3460359907565387</v>
      </c>
      <c r="I9" s="36">
        <v>355.35</v>
      </c>
      <c r="J9" s="36">
        <v>435.76400000000001</v>
      </c>
      <c r="K9" s="36">
        <v>335.46799999999996</v>
      </c>
      <c r="L9" s="36">
        <v>381.12600000000003</v>
      </c>
      <c r="M9" s="36">
        <v>374.95699999999999</v>
      </c>
      <c r="N9" s="36">
        <v>394.72700000000003</v>
      </c>
      <c r="O9" s="36">
        <v>479.08299999999997</v>
      </c>
      <c r="P9" s="36">
        <v>362.34199999999998</v>
      </c>
      <c r="Q9" s="36">
        <v>457.10500000000002</v>
      </c>
      <c r="R9" s="36">
        <v>500.94799999999998</v>
      </c>
      <c r="S9" s="36">
        <v>491.53399999999999</v>
      </c>
      <c r="T9" s="36">
        <v>345.75900000000001</v>
      </c>
    </row>
    <row r="10" spans="1:20" ht="13.7" customHeight="1">
      <c r="A10" s="259" t="s">
        <v>889</v>
      </c>
      <c r="F10" s="834"/>
      <c r="T10" s="250" t="s">
        <v>369</v>
      </c>
    </row>
    <row r="11" spans="1:20" ht="13.7" customHeight="1">
      <c r="A11" s="259" t="s">
        <v>421</v>
      </c>
      <c r="B11" s="259"/>
      <c r="C11" s="260"/>
      <c r="D11" s="260"/>
      <c r="E11" s="260"/>
      <c r="F11" s="259"/>
      <c r="G11" s="259"/>
      <c r="H11" s="259"/>
    </row>
  </sheetData>
  <mergeCells count="3">
    <mergeCell ref="A1:B2"/>
    <mergeCell ref="B3:H3"/>
    <mergeCell ref="I3:T3"/>
  </mergeCells>
  <hyperlinks>
    <hyperlink ref="H1" location="INDICE!A1" display="Contents" xr:uid="{B798C847-8868-406B-97C6-B24DAFD80F15}"/>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dimension ref="A1:N32"/>
  <sheetViews>
    <sheetView workbookViewId="0">
      <selection sqref="A1:D2"/>
    </sheetView>
  </sheetViews>
  <sheetFormatPr baseColWidth="10" defaultRowHeight="13.7" customHeight="1"/>
  <cols>
    <col min="1" max="1" width="11.42578125" style="314"/>
    <col min="2" max="2" width="13.140625" style="314" bestFit="1" customWidth="1"/>
    <col min="3" max="5" width="11.42578125" style="314"/>
    <col min="6" max="6" width="11.7109375" style="314" bestFit="1" customWidth="1"/>
    <col min="7" max="7" width="12" style="314" bestFit="1" customWidth="1"/>
    <col min="8" max="9" width="11.42578125" style="314"/>
    <col min="10" max="16" width="11.5703125" style="314" customWidth="1"/>
    <col min="17" max="256" width="11.42578125" style="314"/>
    <col min="257" max="257" width="13.140625" style="314" bestFit="1" customWidth="1"/>
    <col min="258" max="260" width="11.42578125" style="314"/>
    <col min="261" max="261" width="11.7109375" style="314" bestFit="1" customWidth="1"/>
    <col min="262" max="262" width="12" style="314" bestFit="1" customWidth="1"/>
    <col min="263" max="265" width="11.42578125" style="314"/>
    <col min="266" max="272" width="11.5703125" style="314" customWidth="1"/>
    <col min="273" max="512" width="11.42578125" style="314"/>
    <col min="513" max="513" width="13.140625" style="314" bestFit="1" customWidth="1"/>
    <col min="514" max="516" width="11.42578125" style="314"/>
    <col min="517" max="517" width="11.7109375" style="314" bestFit="1" customWidth="1"/>
    <col min="518" max="518" width="12" style="314" bestFit="1" customWidth="1"/>
    <col min="519" max="521" width="11.42578125" style="314"/>
    <col min="522" max="528" width="11.5703125" style="314" customWidth="1"/>
    <col min="529" max="768" width="11.42578125" style="314"/>
    <col min="769" max="769" width="13.140625" style="314" bestFit="1" customWidth="1"/>
    <col min="770" max="772" width="11.42578125" style="314"/>
    <col min="773" max="773" width="11.7109375" style="314" bestFit="1" customWidth="1"/>
    <col min="774" max="774" width="12" style="314" bestFit="1" customWidth="1"/>
    <col min="775" max="777" width="11.42578125" style="314"/>
    <col min="778" max="784" width="11.5703125" style="314" customWidth="1"/>
    <col min="785" max="1024" width="11.42578125" style="314"/>
    <col min="1025" max="1025" width="13.140625" style="314" bestFit="1" customWidth="1"/>
    <col min="1026" max="1028" width="11.42578125" style="314"/>
    <col min="1029" max="1029" width="11.7109375" style="314" bestFit="1" customWidth="1"/>
    <col min="1030" max="1030" width="12" style="314" bestFit="1" customWidth="1"/>
    <col min="1031" max="1033" width="11.42578125" style="314"/>
    <col min="1034" max="1040" width="11.5703125" style="314" customWidth="1"/>
    <col min="1041" max="1280" width="11.42578125" style="314"/>
    <col min="1281" max="1281" width="13.140625" style="314" bestFit="1" customWidth="1"/>
    <col min="1282" max="1284" width="11.42578125" style="314"/>
    <col min="1285" max="1285" width="11.7109375" style="314" bestFit="1" customWidth="1"/>
    <col min="1286" max="1286" width="12" style="314" bestFit="1" customWidth="1"/>
    <col min="1287" max="1289" width="11.42578125" style="314"/>
    <col min="1290" max="1296" width="11.5703125" style="314" customWidth="1"/>
    <col min="1297" max="1536" width="11.42578125" style="314"/>
    <col min="1537" max="1537" width="13.140625" style="314" bestFit="1" customWidth="1"/>
    <col min="1538" max="1540" width="11.42578125" style="314"/>
    <col min="1541" max="1541" width="11.7109375" style="314" bestFit="1" customWidth="1"/>
    <col min="1542" max="1542" width="12" style="314" bestFit="1" customWidth="1"/>
    <col min="1543" max="1545" width="11.42578125" style="314"/>
    <col min="1546" max="1552" width="11.5703125" style="314" customWidth="1"/>
    <col min="1553" max="1792" width="11.42578125" style="314"/>
    <col min="1793" max="1793" width="13.140625" style="314" bestFit="1" customWidth="1"/>
    <col min="1794" max="1796" width="11.42578125" style="314"/>
    <col min="1797" max="1797" width="11.7109375" style="314" bestFit="1" customWidth="1"/>
    <col min="1798" max="1798" width="12" style="314" bestFit="1" customWidth="1"/>
    <col min="1799" max="1801" width="11.42578125" style="314"/>
    <col min="1802" max="1808" width="11.5703125" style="314" customWidth="1"/>
    <col min="1809" max="2048" width="11.42578125" style="314"/>
    <col min="2049" max="2049" width="13.140625" style="314" bestFit="1" customWidth="1"/>
    <col min="2050" max="2052" width="11.42578125" style="314"/>
    <col min="2053" max="2053" width="11.7109375" style="314" bestFit="1" customWidth="1"/>
    <col min="2054" max="2054" width="12" style="314" bestFit="1" customWidth="1"/>
    <col min="2055" max="2057" width="11.42578125" style="314"/>
    <col min="2058" max="2064" width="11.5703125" style="314" customWidth="1"/>
    <col min="2065" max="2304" width="11.42578125" style="314"/>
    <col min="2305" max="2305" width="13.140625" style="314" bestFit="1" customWidth="1"/>
    <col min="2306" max="2308" width="11.42578125" style="314"/>
    <col min="2309" max="2309" width="11.7109375" style="314" bestFit="1" customWidth="1"/>
    <col min="2310" max="2310" width="12" style="314" bestFit="1" customWidth="1"/>
    <col min="2311" max="2313" width="11.42578125" style="314"/>
    <col min="2314" max="2320" width="11.5703125" style="314" customWidth="1"/>
    <col min="2321" max="2560" width="11.42578125" style="314"/>
    <col min="2561" max="2561" width="13.140625" style="314" bestFit="1" customWidth="1"/>
    <col min="2562" max="2564" width="11.42578125" style="314"/>
    <col min="2565" max="2565" width="11.7109375" style="314" bestFit="1" customWidth="1"/>
    <col min="2566" max="2566" width="12" style="314" bestFit="1" customWidth="1"/>
    <col min="2567" max="2569" width="11.42578125" style="314"/>
    <col min="2570" max="2576" width="11.5703125" style="314" customWidth="1"/>
    <col min="2577" max="2816" width="11.42578125" style="314"/>
    <col min="2817" max="2817" width="13.140625" style="314" bestFit="1" customWidth="1"/>
    <col min="2818" max="2820" width="11.42578125" style="314"/>
    <col min="2821" max="2821" width="11.7109375" style="314" bestFit="1" customWidth="1"/>
    <col min="2822" max="2822" width="12" style="314" bestFit="1" customWidth="1"/>
    <col min="2823" max="2825" width="11.42578125" style="314"/>
    <col min="2826" max="2832" width="11.5703125" style="314" customWidth="1"/>
    <col min="2833" max="3072" width="11.42578125" style="314"/>
    <col min="3073" max="3073" width="13.140625" style="314" bestFit="1" customWidth="1"/>
    <col min="3074" max="3076" width="11.42578125" style="314"/>
    <col min="3077" max="3077" width="11.7109375" style="314" bestFit="1" customWidth="1"/>
    <col min="3078" max="3078" width="12" style="314" bestFit="1" customWidth="1"/>
    <col min="3079" max="3081" width="11.42578125" style="314"/>
    <col min="3082" max="3088" width="11.5703125" style="314" customWidth="1"/>
    <col min="3089" max="3328" width="11.42578125" style="314"/>
    <col min="3329" max="3329" width="13.140625" style="314" bestFit="1" customWidth="1"/>
    <col min="3330" max="3332" width="11.42578125" style="314"/>
    <col min="3333" max="3333" width="11.7109375" style="314" bestFit="1" customWidth="1"/>
    <col min="3334" max="3334" width="12" style="314" bestFit="1" customWidth="1"/>
    <col min="3335" max="3337" width="11.42578125" style="314"/>
    <col min="3338" max="3344" width="11.5703125" style="314" customWidth="1"/>
    <col min="3345" max="3584" width="11.42578125" style="314"/>
    <col min="3585" max="3585" width="13.140625" style="314" bestFit="1" customWidth="1"/>
    <col min="3586" max="3588" width="11.42578125" style="314"/>
    <col min="3589" max="3589" width="11.7109375" style="314" bestFit="1" customWidth="1"/>
    <col min="3590" max="3590" width="12" style="314" bestFit="1" customWidth="1"/>
    <col min="3591" max="3593" width="11.42578125" style="314"/>
    <col min="3594" max="3600" width="11.5703125" style="314" customWidth="1"/>
    <col min="3601" max="3840" width="11.42578125" style="314"/>
    <col min="3841" max="3841" width="13.140625" style="314" bestFit="1" customWidth="1"/>
    <col min="3842" max="3844" width="11.42578125" style="314"/>
    <col min="3845" max="3845" width="11.7109375" style="314" bestFit="1" customWidth="1"/>
    <col min="3846" max="3846" width="12" style="314" bestFit="1" customWidth="1"/>
    <col min="3847" max="3849" width="11.42578125" style="314"/>
    <col min="3850" max="3856" width="11.5703125" style="314" customWidth="1"/>
    <col min="3857" max="4096" width="11.42578125" style="314"/>
    <col min="4097" max="4097" width="13.140625" style="314" bestFit="1" customWidth="1"/>
    <col min="4098" max="4100" width="11.42578125" style="314"/>
    <col min="4101" max="4101" width="11.7109375" style="314" bestFit="1" customWidth="1"/>
    <col min="4102" max="4102" width="12" style="314" bestFit="1" customWidth="1"/>
    <col min="4103" max="4105" width="11.42578125" style="314"/>
    <col min="4106" max="4112" width="11.5703125" style="314" customWidth="1"/>
    <col min="4113" max="4352" width="11.42578125" style="314"/>
    <col min="4353" max="4353" width="13.140625" style="314" bestFit="1" customWidth="1"/>
    <col min="4354" max="4356" width="11.42578125" style="314"/>
    <col min="4357" max="4357" width="11.7109375" style="314" bestFit="1" customWidth="1"/>
    <col min="4358" max="4358" width="12" style="314" bestFit="1" customWidth="1"/>
    <col min="4359" max="4361" width="11.42578125" style="314"/>
    <col min="4362" max="4368" width="11.5703125" style="314" customWidth="1"/>
    <col min="4369" max="4608" width="11.42578125" style="314"/>
    <col min="4609" max="4609" width="13.140625" style="314" bestFit="1" customWidth="1"/>
    <col min="4610" max="4612" width="11.42578125" style="314"/>
    <col min="4613" max="4613" width="11.7109375" style="314" bestFit="1" customWidth="1"/>
    <col min="4614" max="4614" width="12" style="314" bestFit="1" customWidth="1"/>
    <col min="4615" max="4617" width="11.42578125" style="314"/>
    <col min="4618" max="4624" width="11.5703125" style="314" customWidth="1"/>
    <col min="4625" max="4864" width="11.42578125" style="314"/>
    <col min="4865" max="4865" width="13.140625" style="314" bestFit="1" customWidth="1"/>
    <col min="4866" max="4868" width="11.42578125" style="314"/>
    <col min="4869" max="4869" width="11.7109375" style="314" bestFit="1" customWidth="1"/>
    <col min="4870" max="4870" width="12" style="314" bestFit="1" customWidth="1"/>
    <col min="4871" max="4873" width="11.42578125" style="314"/>
    <col min="4874" max="4880" width="11.5703125" style="314" customWidth="1"/>
    <col min="4881" max="5120" width="11.42578125" style="314"/>
    <col min="5121" max="5121" width="13.140625" style="314" bestFit="1" customWidth="1"/>
    <col min="5122" max="5124" width="11.42578125" style="314"/>
    <col min="5125" max="5125" width="11.7109375" style="314" bestFit="1" customWidth="1"/>
    <col min="5126" max="5126" width="12" style="314" bestFit="1" customWidth="1"/>
    <col min="5127" max="5129" width="11.42578125" style="314"/>
    <col min="5130" max="5136" width="11.5703125" style="314" customWidth="1"/>
    <col min="5137" max="5376" width="11.42578125" style="314"/>
    <col min="5377" max="5377" width="13.140625" style="314" bestFit="1" customWidth="1"/>
    <col min="5378" max="5380" width="11.42578125" style="314"/>
    <col min="5381" max="5381" width="11.7109375" style="314" bestFit="1" customWidth="1"/>
    <col min="5382" max="5382" width="12" style="314" bestFit="1" customWidth="1"/>
    <col min="5383" max="5385" width="11.42578125" style="314"/>
    <col min="5386" max="5392" width="11.5703125" style="314" customWidth="1"/>
    <col min="5393" max="5632" width="11.42578125" style="314"/>
    <col min="5633" max="5633" width="13.140625" style="314" bestFit="1" customWidth="1"/>
    <col min="5634" max="5636" width="11.42578125" style="314"/>
    <col min="5637" max="5637" width="11.7109375" style="314" bestFit="1" customWidth="1"/>
    <col min="5638" max="5638" width="12" style="314" bestFit="1" customWidth="1"/>
    <col min="5639" max="5641" width="11.42578125" style="314"/>
    <col min="5642" max="5648" width="11.5703125" style="314" customWidth="1"/>
    <col min="5649" max="5888" width="11.42578125" style="314"/>
    <col min="5889" max="5889" width="13.140625" style="314" bestFit="1" customWidth="1"/>
    <col min="5890" max="5892" width="11.42578125" style="314"/>
    <col min="5893" max="5893" width="11.7109375" style="314" bestFit="1" customWidth="1"/>
    <col min="5894" max="5894" width="12" style="314" bestFit="1" customWidth="1"/>
    <col min="5895" max="5897" width="11.42578125" style="314"/>
    <col min="5898" max="5904" width="11.5703125" style="314" customWidth="1"/>
    <col min="5905" max="6144" width="11.42578125" style="314"/>
    <col min="6145" max="6145" width="13.140625" style="314" bestFit="1" customWidth="1"/>
    <col min="6146" max="6148" width="11.42578125" style="314"/>
    <col min="6149" max="6149" width="11.7109375" style="314" bestFit="1" customWidth="1"/>
    <col min="6150" max="6150" width="12" style="314" bestFit="1" customWidth="1"/>
    <col min="6151" max="6153" width="11.42578125" style="314"/>
    <col min="6154" max="6160" width="11.5703125" style="314" customWidth="1"/>
    <col min="6161" max="6400" width="11.42578125" style="314"/>
    <col min="6401" max="6401" width="13.140625" style="314" bestFit="1" customWidth="1"/>
    <col min="6402" max="6404" width="11.42578125" style="314"/>
    <col min="6405" max="6405" width="11.7109375" style="314" bestFit="1" customWidth="1"/>
    <col min="6406" max="6406" width="12" style="314" bestFit="1" customWidth="1"/>
    <col min="6407" max="6409" width="11.42578125" style="314"/>
    <col min="6410" max="6416" width="11.5703125" style="314" customWidth="1"/>
    <col min="6417" max="6656" width="11.42578125" style="314"/>
    <col min="6657" max="6657" width="13.140625" style="314" bestFit="1" customWidth="1"/>
    <col min="6658" max="6660" width="11.42578125" style="314"/>
    <col min="6661" max="6661" width="11.7109375" style="314" bestFit="1" customWidth="1"/>
    <col min="6662" max="6662" width="12" style="314" bestFit="1" customWidth="1"/>
    <col min="6663" max="6665" width="11.42578125" style="314"/>
    <col min="6666" max="6672" width="11.5703125" style="314" customWidth="1"/>
    <col min="6673" max="6912" width="11.42578125" style="314"/>
    <col min="6913" max="6913" width="13.140625" style="314" bestFit="1" customWidth="1"/>
    <col min="6914" max="6916" width="11.42578125" style="314"/>
    <col min="6917" max="6917" width="11.7109375" style="314" bestFit="1" customWidth="1"/>
    <col min="6918" max="6918" width="12" style="314" bestFit="1" customWidth="1"/>
    <col min="6919" max="6921" width="11.42578125" style="314"/>
    <col min="6922" max="6928" width="11.5703125" style="314" customWidth="1"/>
    <col min="6929" max="7168" width="11.42578125" style="314"/>
    <col min="7169" max="7169" width="13.140625" style="314" bestFit="1" customWidth="1"/>
    <col min="7170" max="7172" width="11.42578125" style="314"/>
    <col min="7173" max="7173" width="11.7109375" style="314" bestFit="1" customWidth="1"/>
    <col min="7174" max="7174" width="12" style="314" bestFit="1" customWidth="1"/>
    <col min="7175" max="7177" width="11.42578125" style="314"/>
    <col min="7178" max="7184" width="11.5703125" style="314" customWidth="1"/>
    <col min="7185" max="7424" width="11.42578125" style="314"/>
    <col min="7425" max="7425" width="13.140625" style="314" bestFit="1" customWidth="1"/>
    <col min="7426" max="7428" width="11.42578125" style="314"/>
    <col min="7429" max="7429" width="11.7109375" style="314" bestFit="1" customWidth="1"/>
    <col min="7430" max="7430" width="12" style="314" bestFit="1" customWidth="1"/>
    <col min="7431" max="7433" width="11.42578125" style="314"/>
    <col min="7434" max="7440" width="11.5703125" style="314" customWidth="1"/>
    <col min="7441" max="7680" width="11.42578125" style="314"/>
    <col min="7681" max="7681" width="13.140625" style="314" bestFit="1" customWidth="1"/>
    <col min="7682" max="7684" width="11.42578125" style="314"/>
    <col min="7685" max="7685" width="11.7109375" style="314" bestFit="1" customWidth="1"/>
    <col min="7686" max="7686" width="12" style="314" bestFit="1" customWidth="1"/>
    <col min="7687" max="7689" width="11.42578125" style="314"/>
    <col min="7690" max="7696" width="11.5703125" style="314" customWidth="1"/>
    <col min="7697" max="7936" width="11.42578125" style="314"/>
    <col min="7937" max="7937" width="13.140625" style="314" bestFit="1" customWidth="1"/>
    <col min="7938" max="7940" width="11.42578125" style="314"/>
    <col min="7941" max="7941" width="11.7109375" style="314" bestFit="1" customWidth="1"/>
    <col min="7942" max="7942" width="12" style="314" bestFit="1" customWidth="1"/>
    <col min="7943" max="7945" width="11.42578125" style="314"/>
    <col min="7946" max="7952" width="11.5703125" style="314" customWidth="1"/>
    <col min="7953" max="8192" width="11.42578125" style="314"/>
    <col min="8193" max="8193" width="13.140625" style="314" bestFit="1" customWidth="1"/>
    <col min="8194" max="8196" width="11.42578125" style="314"/>
    <col min="8197" max="8197" width="11.7109375" style="314" bestFit="1" customWidth="1"/>
    <col min="8198" max="8198" width="12" style="314" bestFit="1" customWidth="1"/>
    <col min="8199" max="8201" width="11.42578125" style="314"/>
    <col min="8202" max="8208" width="11.5703125" style="314" customWidth="1"/>
    <col min="8209" max="8448" width="11.42578125" style="314"/>
    <col min="8449" max="8449" width="13.140625" style="314" bestFit="1" customWidth="1"/>
    <col min="8450" max="8452" width="11.42578125" style="314"/>
    <col min="8453" max="8453" width="11.7109375" style="314" bestFit="1" customWidth="1"/>
    <col min="8454" max="8454" width="12" style="314" bestFit="1" customWidth="1"/>
    <col min="8455" max="8457" width="11.42578125" style="314"/>
    <col min="8458" max="8464" width="11.5703125" style="314" customWidth="1"/>
    <col min="8465" max="8704" width="11.42578125" style="314"/>
    <col min="8705" max="8705" width="13.140625" style="314" bestFit="1" customWidth="1"/>
    <col min="8706" max="8708" width="11.42578125" style="314"/>
    <col min="8709" max="8709" width="11.7109375" style="314" bestFit="1" customWidth="1"/>
    <col min="8710" max="8710" width="12" style="314" bestFit="1" customWidth="1"/>
    <col min="8711" max="8713" width="11.42578125" style="314"/>
    <col min="8714" max="8720" width="11.5703125" style="314" customWidth="1"/>
    <col min="8721" max="8960" width="11.42578125" style="314"/>
    <col min="8961" max="8961" width="13.140625" style="314" bestFit="1" customWidth="1"/>
    <col min="8962" max="8964" width="11.42578125" style="314"/>
    <col min="8965" max="8965" width="11.7109375" style="314" bestFit="1" customWidth="1"/>
    <col min="8966" max="8966" width="12" style="314" bestFit="1" customWidth="1"/>
    <col min="8967" max="8969" width="11.42578125" style="314"/>
    <col min="8970" max="8976" width="11.5703125" style="314" customWidth="1"/>
    <col min="8977" max="9216" width="11.42578125" style="314"/>
    <col min="9217" max="9217" width="13.140625" style="314" bestFit="1" customWidth="1"/>
    <col min="9218" max="9220" width="11.42578125" style="314"/>
    <col min="9221" max="9221" width="11.7109375" style="314" bestFit="1" customWidth="1"/>
    <col min="9222" max="9222" width="12" style="314" bestFit="1" customWidth="1"/>
    <col min="9223" max="9225" width="11.42578125" style="314"/>
    <col min="9226" max="9232" width="11.5703125" style="314" customWidth="1"/>
    <col min="9233" max="9472" width="11.42578125" style="314"/>
    <col min="9473" max="9473" width="13.140625" style="314" bestFit="1" customWidth="1"/>
    <col min="9474" max="9476" width="11.42578125" style="314"/>
    <col min="9477" max="9477" width="11.7109375" style="314" bestFit="1" customWidth="1"/>
    <col min="9478" max="9478" width="12" style="314" bestFit="1" customWidth="1"/>
    <col min="9479" max="9481" width="11.42578125" style="314"/>
    <col min="9482" max="9488" width="11.5703125" style="314" customWidth="1"/>
    <col min="9489" max="9728" width="11.42578125" style="314"/>
    <col min="9729" max="9729" width="13.140625" style="314" bestFit="1" customWidth="1"/>
    <col min="9730" max="9732" width="11.42578125" style="314"/>
    <col min="9733" max="9733" width="11.7109375" style="314" bestFit="1" customWidth="1"/>
    <col min="9734" max="9734" width="12" style="314" bestFit="1" customWidth="1"/>
    <col min="9735" max="9737" width="11.42578125" style="314"/>
    <col min="9738" max="9744" width="11.5703125" style="314" customWidth="1"/>
    <col min="9745" max="9984" width="11.42578125" style="314"/>
    <col min="9985" max="9985" width="13.140625" style="314" bestFit="1" customWidth="1"/>
    <col min="9986" max="9988" width="11.42578125" style="314"/>
    <col min="9989" max="9989" width="11.7109375" style="314" bestFit="1" customWidth="1"/>
    <col min="9990" max="9990" width="12" style="314" bestFit="1" customWidth="1"/>
    <col min="9991" max="9993" width="11.42578125" style="314"/>
    <col min="9994" max="10000" width="11.5703125" style="314" customWidth="1"/>
    <col min="10001" max="10240" width="11.42578125" style="314"/>
    <col min="10241" max="10241" width="13.140625" style="314" bestFit="1" customWidth="1"/>
    <col min="10242" max="10244" width="11.42578125" style="314"/>
    <col min="10245" max="10245" width="11.7109375" style="314" bestFit="1" customWidth="1"/>
    <col min="10246" max="10246" width="12" style="314" bestFit="1" customWidth="1"/>
    <col min="10247" max="10249" width="11.42578125" style="314"/>
    <col min="10250" max="10256" width="11.5703125" style="314" customWidth="1"/>
    <col min="10257" max="10496" width="11.42578125" style="314"/>
    <col min="10497" max="10497" width="13.140625" style="314" bestFit="1" customWidth="1"/>
    <col min="10498" max="10500" width="11.42578125" style="314"/>
    <col min="10501" max="10501" width="11.7109375" style="314" bestFit="1" customWidth="1"/>
    <col min="10502" max="10502" width="12" style="314" bestFit="1" customWidth="1"/>
    <col min="10503" max="10505" width="11.42578125" style="314"/>
    <col min="10506" max="10512" width="11.5703125" style="314" customWidth="1"/>
    <col min="10513" max="10752" width="11.42578125" style="314"/>
    <col min="10753" max="10753" width="13.140625" style="314" bestFit="1" customWidth="1"/>
    <col min="10754" max="10756" width="11.42578125" style="314"/>
    <col min="10757" max="10757" width="11.7109375" style="314" bestFit="1" customWidth="1"/>
    <col min="10758" max="10758" width="12" style="314" bestFit="1" customWidth="1"/>
    <col min="10759" max="10761" width="11.42578125" style="314"/>
    <col min="10762" max="10768" width="11.5703125" style="314" customWidth="1"/>
    <col min="10769" max="11008" width="11.42578125" style="314"/>
    <col min="11009" max="11009" width="13.140625" style="314" bestFit="1" customWidth="1"/>
    <col min="11010" max="11012" width="11.42578125" style="314"/>
    <col min="11013" max="11013" width="11.7109375" style="314" bestFit="1" customWidth="1"/>
    <col min="11014" max="11014" width="12" style="314" bestFit="1" customWidth="1"/>
    <col min="11015" max="11017" width="11.42578125" style="314"/>
    <col min="11018" max="11024" width="11.5703125" style="314" customWidth="1"/>
    <col min="11025" max="11264" width="11.42578125" style="314"/>
    <col min="11265" max="11265" width="13.140625" style="314" bestFit="1" customWidth="1"/>
    <col min="11266" max="11268" width="11.42578125" style="314"/>
    <col min="11269" max="11269" width="11.7109375" style="314" bestFit="1" customWidth="1"/>
    <col min="11270" max="11270" width="12" style="314" bestFit="1" customWidth="1"/>
    <col min="11271" max="11273" width="11.42578125" style="314"/>
    <col min="11274" max="11280" width="11.5703125" style="314" customWidth="1"/>
    <col min="11281" max="11520" width="11.42578125" style="314"/>
    <col min="11521" max="11521" width="13.140625" style="314" bestFit="1" customWidth="1"/>
    <col min="11522" max="11524" width="11.42578125" style="314"/>
    <col min="11525" max="11525" width="11.7109375" style="314" bestFit="1" customWidth="1"/>
    <col min="11526" max="11526" width="12" style="314" bestFit="1" customWidth="1"/>
    <col min="11527" max="11529" width="11.42578125" style="314"/>
    <col min="11530" max="11536" width="11.5703125" style="314" customWidth="1"/>
    <col min="11537" max="11776" width="11.42578125" style="314"/>
    <col min="11777" max="11777" width="13.140625" style="314" bestFit="1" customWidth="1"/>
    <col min="11778" max="11780" width="11.42578125" style="314"/>
    <col min="11781" max="11781" width="11.7109375" style="314" bestFit="1" customWidth="1"/>
    <col min="11782" max="11782" width="12" style="314" bestFit="1" customWidth="1"/>
    <col min="11783" max="11785" width="11.42578125" style="314"/>
    <col min="11786" max="11792" width="11.5703125" style="314" customWidth="1"/>
    <col min="11793" max="12032" width="11.42578125" style="314"/>
    <col min="12033" max="12033" width="13.140625" style="314" bestFit="1" customWidth="1"/>
    <col min="12034" max="12036" width="11.42578125" style="314"/>
    <col min="12037" max="12037" width="11.7109375" style="314" bestFit="1" customWidth="1"/>
    <col min="12038" max="12038" width="12" style="314" bestFit="1" customWidth="1"/>
    <col min="12039" max="12041" width="11.42578125" style="314"/>
    <col min="12042" max="12048" width="11.5703125" style="314" customWidth="1"/>
    <col min="12049" max="12288" width="11.42578125" style="314"/>
    <col min="12289" max="12289" width="13.140625" style="314" bestFit="1" customWidth="1"/>
    <col min="12290" max="12292" width="11.42578125" style="314"/>
    <col min="12293" max="12293" width="11.7109375" style="314" bestFit="1" customWidth="1"/>
    <col min="12294" max="12294" width="12" style="314" bestFit="1" customWidth="1"/>
    <col min="12295" max="12297" width="11.42578125" style="314"/>
    <col min="12298" max="12304" width="11.5703125" style="314" customWidth="1"/>
    <col min="12305" max="12544" width="11.42578125" style="314"/>
    <col min="12545" max="12545" width="13.140625" style="314" bestFit="1" customWidth="1"/>
    <col min="12546" max="12548" width="11.42578125" style="314"/>
    <col min="12549" max="12549" width="11.7109375" style="314" bestFit="1" customWidth="1"/>
    <col min="12550" max="12550" width="12" style="314" bestFit="1" customWidth="1"/>
    <col min="12551" max="12553" width="11.42578125" style="314"/>
    <col min="12554" max="12560" width="11.5703125" style="314" customWidth="1"/>
    <col min="12561" max="12800" width="11.42578125" style="314"/>
    <col min="12801" max="12801" width="13.140625" style="314" bestFit="1" customWidth="1"/>
    <col min="12802" max="12804" width="11.42578125" style="314"/>
    <col min="12805" max="12805" width="11.7109375" style="314" bestFit="1" customWidth="1"/>
    <col min="12806" max="12806" width="12" style="314" bestFit="1" customWidth="1"/>
    <col min="12807" max="12809" width="11.42578125" style="314"/>
    <col min="12810" max="12816" width="11.5703125" style="314" customWidth="1"/>
    <col min="12817" max="13056" width="11.42578125" style="314"/>
    <col min="13057" max="13057" width="13.140625" style="314" bestFit="1" customWidth="1"/>
    <col min="13058" max="13060" width="11.42578125" style="314"/>
    <col min="13061" max="13061" width="11.7109375" style="314" bestFit="1" customWidth="1"/>
    <col min="13062" max="13062" width="12" style="314" bestFit="1" customWidth="1"/>
    <col min="13063" max="13065" width="11.42578125" style="314"/>
    <col min="13066" max="13072" width="11.5703125" style="314" customWidth="1"/>
    <col min="13073" max="13312" width="11.42578125" style="314"/>
    <col min="13313" max="13313" width="13.140625" style="314" bestFit="1" customWidth="1"/>
    <col min="13314" max="13316" width="11.42578125" style="314"/>
    <col min="13317" max="13317" width="11.7109375" style="314" bestFit="1" customWidth="1"/>
    <col min="13318" max="13318" width="12" style="314" bestFit="1" customWidth="1"/>
    <col min="13319" max="13321" width="11.42578125" style="314"/>
    <col min="13322" max="13328" width="11.5703125" style="314" customWidth="1"/>
    <col min="13329" max="13568" width="11.42578125" style="314"/>
    <col min="13569" max="13569" width="13.140625" style="314" bestFit="1" customWidth="1"/>
    <col min="13570" max="13572" width="11.42578125" style="314"/>
    <col min="13573" max="13573" width="11.7109375" style="314" bestFit="1" customWidth="1"/>
    <col min="13574" max="13574" width="12" style="314" bestFit="1" customWidth="1"/>
    <col min="13575" max="13577" width="11.42578125" style="314"/>
    <col min="13578" max="13584" width="11.5703125" style="314" customWidth="1"/>
    <col min="13585" max="13824" width="11.42578125" style="314"/>
    <col min="13825" max="13825" width="13.140625" style="314" bestFit="1" customWidth="1"/>
    <col min="13826" max="13828" width="11.42578125" style="314"/>
    <col min="13829" max="13829" width="11.7109375" style="314" bestFit="1" customWidth="1"/>
    <col min="13830" max="13830" width="12" style="314" bestFit="1" customWidth="1"/>
    <col min="13831" max="13833" width="11.42578125" style="314"/>
    <col min="13834" max="13840" width="11.5703125" style="314" customWidth="1"/>
    <col min="13841" max="14080" width="11.42578125" style="314"/>
    <col min="14081" max="14081" width="13.140625" style="314" bestFit="1" customWidth="1"/>
    <col min="14082" max="14084" width="11.42578125" style="314"/>
    <col min="14085" max="14085" width="11.7109375" style="314" bestFit="1" customWidth="1"/>
    <col min="14086" max="14086" width="12" style="314" bestFit="1" customWidth="1"/>
    <col min="14087" max="14089" width="11.42578125" style="314"/>
    <col min="14090" max="14096" width="11.5703125" style="314" customWidth="1"/>
    <col min="14097" max="14336" width="11.42578125" style="314"/>
    <col min="14337" max="14337" width="13.140625" style="314" bestFit="1" customWidth="1"/>
    <col min="14338" max="14340" width="11.42578125" style="314"/>
    <col min="14341" max="14341" width="11.7109375" style="314" bestFit="1" customWidth="1"/>
    <col min="14342" max="14342" width="12" style="314" bestFit="1" customWidth="1"/>
    <col min="14343" max="14345" width="11.42578125" style="314"/>
    <col min="14346" max="14352" width="11.5703125" style="314" customWidth="1"/>
    <col min="14353" max="14592" width="11.42578125" style="314"/>
    <col min="14593" max="14593" width="13.140625" style="314" bestFit="1" customWidth="1"/>
    <col min="14594" max="14596" width="11.42578125" style="314"/>
    <col min="14597" max="14597" width="11.7109375" style="314" bestFit="1" customWidth="1"/>
    <col min="14598" max="14598" width="12" style="314" bestFit="1" customWidth="1"/>
    <col min="14599" max="14601" width="11.42578125" style="314"/>
    <col min="14602" max="14608" width="11.5703125" style="314" customWidth="1"/>
    <col min="14609" max="14848" width="11.42578125" style="314"/>
    <col min="14849" max="14849" width="13.140625" style="314" bestFit="1" customWidth="1"/>
    <col min="14850" max="14852" width="11.42578125" style="314"/>
    <col min="14853" max="14853" width="11.7109375" style="314" bestFit="1" customWidth="1"/>
    <col min="14854" max="14854" width="12" style="314" bestFit="1" customWidth="1"/>
    <col min="14855" max="14857" width="11.42578125" style="314"/>
    <col min="14858" max="14864" width="11.5703125" style="314" customWidth="1"/>
    <col min="14865" max="15104" width="11.42578125" style="314"/>
    <col min="15105" max="15105" width="13.140625" style="314" bestFit="1" customWidth="1"/>
    <col min="15106" max="15108" width="11.42578125" style="314"/>
    <col min="15109" max="15109" width="11.7109375" style="314" bestFit="1" customWidth="1"/>
    <col min="15110" max="15110" width="12" style="314" bestFit="1" customWidth="1"/>
    <col min="15111" max="15113" width="11.42578125" style="314"/>
    <col min="15114" max="15120" width="11.5703125" style="314" customWidth="1"/>
    <col min="15121" max="15360" width="11.42578125" style="314"/>
    <col min="15361" max="15361" width="13.140625" style="314" bestFit="1" customWidth="1"/>
    <col min="15362" max="15364" width="11.42578125" style="314"/>
    <col min="15365" max="15365" width="11.7109375" style="314" bestFit="1" customWidth="1"/>
    <col min="15366" max="15366" width="12" style="314" bestFit="1" customWidth="1"/>
    <col min="15367" max="15369" width="11.42578125" style="314"/>
    <col min="15370" max="15376" width="11.5703125" style="314" customWidth="1"/>
    <col min="15377" max="15616" width="11.42578125" style="314"/>
    <col min="15617" max="15617" width="13.140625" style="314" bestFit="1" customWidth="1"/>
    <col min="15618" max="15620" width="11.42578125" style="314"/>
    <col min="15621" max="15621" width="11.7109375" style="314" bestFit="1" customWidth="1"/>
    <col min="15622" max="15622" width="12" style="314" bestFit="1" customWidth="1"/>
    <col min="15623" max="15625" width="11.42578125" style="314"/>
    <col min="15626" max="15632" width="11.5703125" style="314" customWidth="1"/>
    <col min="15633" max="15872" width="11.42578125" style="314"/>
    <col min="15873" max="15873" width="13.140625" style="314" bestFit="1" customWidth="1"/>
    <col min="15874" max="15876" width="11.42578125" style="314"/>
    <col min="15877" max="15877" width="11.7109375" style="314" bestFit="1" customWidth="1"/>
    <col min="15878" max="15878" width="12" style="314" bestFit="1" customWidth="1"/>
    <col min="15879" max="15881" width="11.42578125" style="314"/>
    <col min="15882" max="15888" width="11.5703125" style="314" customWidth="1"/>
    <col min="15889" max="16128" width="11.42578125" style="314"/>
    <col min="16129" max="16129" width="13.140625" style="314" bestFit="1" customWidth="1"/>
    <col min="16130" max="16132" width="11.42578125" style="314"/>
    <col min="16133" max="16133" width="11.7109375" style="314" bestFit="1" customWidth="1"/>
    <col min="16134" max="16134" width="12" style="314" bestFit="1" customWidth="1"/>
    <col min="16135" max="16137" width="11.42578125" style="314"/>
    <col min="16138" max="16144" width="11.5703125" style="314" customWidth="1"/>
    <col min="16145" max="16384" width="11.42578125" style="314"/>
  </cols>
  <sheetData>
    <row r="1" spans="1:14" ht="13.7" customHeight="1">
      <c r="A1" s="1040" t="s">
        <v>422</v>
      </c>
      <c r="B1" s="1040"/>
      <c r="C1" s="1040"/>
      <c r="D1" s="1040"/>
      <c r="E1" s="386"/>
      <c r="F1" s="386"/>
      <c r="H1" s="775" t="s">
        <v>215</v>
      </c>
      <c r="I1" s="387"/>
      <c r="J1" s="387"/>
      <c r="K1" s="387"/>
    </row>
    <row r="2" spans="1:14" ht="13.7" customHeight="1">
      <c r="A2" s="1040"/>
      <c r="B2" s="1040"/>
      <c r="C2" s="1040"/>
      <c r="D2" s="1040"/>
      <c r="E2" s="386"/>
      <c r="F2" s="386"/>
      <c r="G2" s="386"/>
      <c r="I2" s="387"/>
      <c r="J2" s="387"/>
      <c r="K2" s="387"/>
    </row>
    <row r="3" spans="1:14" ht="13.7" customHeight="1">
      <c r="A3" s="727"/>
      <c r="B3" s="727"/>
      <c r="C3" s="727"/>
      <c r="D3" s="727"/>
      <c r="E3" s="727"/>
      <c r="F3" s="727"/>
      <c r="G3" s="727"/>
      <c r="H3" s="315" t="s">
        <v>340</v>
      </c>
      <c r="I3" s="387"/>
      <c r="J3" s="387"/>
      <c r="K3" s="387"/>
    </row>
    <row r="4" spans="1:14" ht="13.7" customHeight="1">
      <c r="A4" s="1041"/>
      <c r="B4" s="1043"/>
      <c r="C4" s="1045" t="s">
        <v>520</v>
      </c>
      <c r="D4" s="1045" t="s">
        <v>271</v>
      </c>
      <c r="E4" s="1045" t="s">
        <v>272</v>
      </c>
      <c r="F4" s="1045" t="s">
        <v>691</v>
      </c>
      <c r="G4" s="1045" t="s">
        <v>692</v>
      </c>
      <c r="H4" s="1048" t="s">
        <v>112</v>
      </c>
      <c r="I4" s="387"/>
      <c r="J4" s="387"/>
      <c r="K4" s="387"/>
    </row>
    <row r="5" spans="1:14" ht="13.7" customHeight="1">
      <c r="A5" s="1042"/>
      <c r="B5" s="1044"/>
      <c r="C5" s="1046"/>
      <c r="D5" s="1046"/>
      <c r="E5" s="1046"/>
      <c r="F5" s="1046"/>
      <c r="G5" s="1046"/>
      <c r="H5" s="1046"/>
      <c r="I5" s="387"/>
      <c r="J5" s="387"/>
      <c r="K5" s="387"/>
    </row>
    <row r="6" spans="1:14" ht="13.7" customHeight="1">
      <c r="A6" s="1037">
        <v>2020</v>
      </c>
      <c r="B6" s="388" t="s">
        <v>423</v>
      </c>
      <c r="C6" s="389">
        <v>66</v>
      </c>
      <c r="D6" s="389">
        <v>4183</v>
      </c>
      <c r="E6" s="389">
        <v>2403</v>
      </c>
      <c r="F6" s="389">
        <v>19457.27</v>
      </c>
      <c r="G6" s="389">
        <v>357</v>
      </c>
      <c r="H6" s="389">
        <v>26466.27</v>
      </c>
      <c r="I6" s="387"/>
      <c r="J6" s="317"/>
      <c r="K6" s="387"/>
      <c r="N6" s="392"/>
    </row>
    <row r="7" spans="1:14" ht="13.7" customHeight="1">
      <c r="A7" s="1038"/>
      <c r="B7" s="390" t="s">
        <v>424</v>
      </c>
      <c r="C7" s="317">
        <v>1129</v>
      </c>
      <c r="D7" s="393">
        <v>1</v>
      </c>
      <c r="E7" s="669">
        <v>0</v>
      </c>
      <c r="F7" s="317">
        <v>1939</v>
      </c>
      <c r="G7" s="317">
        <v>1419</v>
      </c>
      <c r="H7" s="317">
        <v>4488</v>
      </c>
      <c r="I7" s="387"/>
      <c r="J7" s="317"/>
      <c r="K7" s="387"/>
      <c r="N7" s="1047"/>
    </row>
    <row r="8" spans="1:14" ht="13.7" customHeight="1">
      <c r="A8" s="1038"/>
      <c r="B8" s="390" t="s">
        <v>425</v>
      </c>
      <c r="C8" s="317">
        <v>897</v>
      </c>
      <c r="D8" s="391">
        <v>63</v>
      </c>
      <c r="E8" s="391">
        <v>15</v>
      </c>
      <c r="F8" s="317">
        <v>4656</v>
      </c>
      <c r="G8" s="317">
        <v>49</v>
      </c>
      <c r="H8" s="317">
        <v>5680</v>
      </c>
      <c r="I8" s="387"/>
      <c r="J8" s="317"/>
      <c r="K8" s="387"/>
      <c r="N8" s="1047"/>
    </row>
    <row r="9" spans="1:14" ht="13.7" customHeight="1">
      <c r="A9" s="1039"/>
      <c r="B9" s="394" t="s">
        <v>770</v>
      </c>
      <c r="C9" s="395">
        <v>2092</v>
      </c>
      <c r="D9" s="395">
        <v>4247</v>
      </c>
      <c r="E9" s="395">
        <v>2418</v>
      </c>
      <c r="F9" s="395">
        <v>26052.27</v>
      </c>
      <c r="G9" s="395">
        <v>1825</v>
      </c>
      <c r="H9" s="395">
        <v>36634.270000000004</v>
      </c>
      <c r="I9" s="387"/>
      <c r="J9" s="317"/>
      <c r="K9" s="396"/>
      <c r="N9" s="1047"/>
    </row>
    <row r="10" spans="1:14" ht="13.7" customHeight="1">
      <c r="A10" s="1037">
        <v>2021</v>
      </c>
      <c r="B10" s="390" t="s">
        <v>423</v>
      </c>
      <c r="C10" s="317">
        <v>83.180999999999997</v>
      </c>
      <c r="D10" s="317">
        <v>5165.3205099999996</v>
      </c>
      <c r="E10" s="317">
        <v>3328.73</v>
      </c>
      <c r="F10" s="317">
        <v>21804.528619999997</v>
      </c>
      <c r="G10" s="317">
        <v>402.202</v>
      </c>
      <c r="H10" s="317">
        <v>30783.962129999996</v>
      </c>
      <c r="I10" s="387"/>
      <c r="J10" s="317"/>
      <c r="K10" s="396"/>
      <c r="N10" s="1047"/>
    </row>
    <row r="11" spans="1:14" ht="13.7" customHeight="1">
      <c r="A11" s="1038"/>
      <c r="B11" s="390" t="s">
        <v>424</v>
      </c>
      <c r="C11" s="317">
        <v>760.44800000000009</v>
      </c>
      <c r="D11" s="669">
        <v>0.46</v>
      </c>
      <c r="E11" s="669">
        <v>9.6000000000000002E-2</v>
      </c>
      <c r="F11" s="317">
        <v>2024.9760000000001</v>
      </c>
      <c r="G11" s="317">
        <v>1244.519</v>
      </c>
      <c r="H11" s="317">
        <v>4029.4989999999998</v>
      </c>
      <c r="I11" s="387"/>
      <c r="J11" s="317"/>
      <c r="K11" s="396"/>
    </row>
    <row r="12" spans="1:14" ht="13.7" customHeight="1">
      <c r="A12" s="1038"/>
      <c r="B12" s="390" t="s">
        <v>425</v>
      </c>
      <c r="C12" s="317">
        <v>957.37800000000004</v>
      </c>
      <c r="D12" s="391">
        <v>82.186999999999998</v>
      </c>
      <c r="E12" s="391">
        <v>12.535</v>
      </c>
      <c r="F12" s="317">
        <v>4746.8700000000008</v>
      </c>
      <c r="G12" s="317">
        <v>49.57</v>
      </c>
      <c r="H12" s="317">
        <v>5848.5400000000009</v>
      </c>
      <c r="I12" s="387"/>
      <c r="J12" s="317"/>
      <c r="K12" s="397"/>
    </row>
    <row r="13" spans="1:14" ht="13.7" customHeight="1">
      <c r="A13" s="1039"/>
      <c r="B13" s="394" t="s">
        <v>806</v>
      </c>
      <c r="C13" s="395">
        <v>1801.0070000000001</v>
      </c>
      <c r="D13" s="395">
        <v>5247.9675099999995</v>
      </c>
      <c r="E13" s="395">
        <v>3341.3609999999999</v>
      </c>
      <c r="F13" s="395">
        <v>28575.374619999995</v>
      </c>
      <c r="G13" s="395">
        <v>1696.2909999999999</v>
      </c>
      <c r="H13" s="395">
        <v>40662.001129999997</v>
      </c>
      <c r="I13" s="387"/>
      <c r="J13" s="317"/>
      <c r="K13" s="387"/>
    </row>
    <row r="14" spans="1:14" ht="13.7" customHeight="1">
      <c r="A14" s="1037">
        <v>2022</v>
      </c>
      <c r="B14" s="390" t="s">
        <v>423</v>
      </c>
      <c r="C14" s="317">
        <v>107.489</v>
      </c>
      <c r="D14" s="317">
        <v>5672.4298799999997</v>
      </c>
      <c r="E14" s="317">
        <v>5853.6349999999993</v>
      </c>
      <c r="F14" s="317">
        <v>22322.11133</v>
      </c>
      <c r="G14" s="317">
        <v>483.65199999999999</v>
      </c>
      <c r="H14" s="317">
        <v>34439.317210000001</v>
      </c>
      <c r="I14" s="398"/>
      <c r="J14" s="317"/>
      <c r="K14" s="387"/>
    </row>
    <row r="15" spans="1:14" ht="13.7" customHeight="1">
      <c r="A15" s="1038"/>
      <c r="B15" s="390" t="s">
        <v>424</v>
      </c>
      <c r="C15" s="317">
        <v>793.55799999999999</v>
      </c>
      <c r="D15" s="393">
        <v>1.6359999999999999</v>
      </c>
      <c r="E15" s="669">
        <v>7.2999999999999995E-2</v>
      </c>
      <c r="F15" s="317">
        <v>1983.3520000000001</v>
      </c>
      <c r="G15" s="317">
        <v>1225.932</v>
      </c>
      <c r="H15" s="317">
        <v>4004.5510000000004</v>
      </c>
      <c r="I15" s="398"/>
      <c r="J15" s="317"/>
      <c r="K15" s="387"/>
    </row>
    <row r="16" spans="1:14" ht="13.7" customHeight="1">
      <c r="A16" s="1038"/>
      <c r="B16" s="390" t="s">
        <v>425</v>
      </c>
      <c r="C16" s="317">
        <v>1095.1389999999999</v>
      </c>
      <c r="D16" s="391">
        <v>81.027000000000001</v>
      </c>
      <c r="E16" s="391">
        <v>17.302</v>
      </c>
      <c r="F16" s="317">
        <v>4505.4610000000002</v>
      </c>
      <c r="G16" s="317">
        <v>59.927</v>
      </c>
      <c r="H16" s="317">
        <v>5758.8559999999998</v>
      </c>
      <c r="I16" s="398"/>
      <c r="J16" s="317"/>
      <c r="K16" s="387"/>
    </row>
    <row r="17" spans="1:8" ht="13.7" customHeight="1">
      <c r="A17" s="1039"/>
      <c r="B17" s="394" t="s">
        <v>918</v>
      </c>
      <c r="C17" s="395">
        <v>1996.1859999999999</v>
      </c>
      <c r="D17" s="395">
        <v>5755.0928800000002</v>
      </c>
      <c r="E17" s="395">
        <v>5871.0099999999993</v>
      </c>
      <c r="F17" s="395">
        <v>28810.924329999998</v>
      </c>
      <c r="G17" s="395">
        <v>1769.511</v>
      </c>
      <c r="H17" s="395">
        <v>44202.72421</v>
      </c>
    </row>
    <row r="18" spans="1:8" ht="13.7" customHeight="1">
      <c r="A18" s="1037">
        <v>2023</v>
      </c>
      <c r="B18" s="390" t="s">
        <v>423</v>
      </c>
      <c r="C18" s="317">
        <v>113.07599999999999</v>
      </c>
      <c r="D18" s="393">
        <v>6002.3458000000001</v>
      </c>
      <c r="E18" s="669">
        <v>6568.223</v>
      </c>
      <c r="F18" s="317">
        <v>21697.392209999998</v>
      </c>
      <c r="G18" s="317">
        <v>409.94299999999998</v>
      </c>
      <c r="H18" s="317">
        <v>34790.980009999999</v>
      </c>
    </row>
    <row r="19" spans="1:8" ht="13.7" customHeight="1">
      <c r="A19" s="1038"/>
      <c r="B19" s="390" t="s">
        <v>424</v>
      </c>
      <c r="C19" s="317">
        <v>937.73299999999995</v>
      </c>
      <c r="D19" s="22">
        <v>1.236</v>
      </c>
      <c r="E19" s="22">
        <v>0.08</v>
      </c>
      <c r="F19" s="317">
        <v>1978.1419999999998</v>
      </c>
      <c r="G19" s="317">
        <v>982.10800000000006</v>
      </c>
      <c r="H19" s="317">
        <v>3899.299</v>
      </c>
    </row>
    <row r="20" spans="1:8" ht="13.7" customHeight="1">
      <c r="A20" s="1038"/>
      <c r="B20" s="390" t="s">
        <v>425</v>
      </c>
      <c r="C20" s="317">
        <v>1046.2</v>
      </c>
      <c r="D20" s="393">
        <v>64.691000000000003</v>
      </c>
      <c r="E20" s="669">
        <v>74.566000000000003</v>
      </c>
      <c r="F20" s="317">
        <v>4030.0880000000002</v>
      </c>
      <c r="G20" s="317">
        <v>56.686999999999998</v>
      </c>
      <c r="H20" s="317">
        <v>5272.232</v>
      </c>
    </row>
    <row r="21" spans="1:8" ht="13.7" customHeight="1">
      <c r="A21" s="1039"/>
      <c r="B21" s="394" t="s">
        <v>919</v>
      </c>
      <c r="C21" s="395">
        <v>2097.009</v>
      </c>
      <c r="D21" s="395">
        <v>6068.2727999999997</v>
      </c>
      <c r="E21" s="395">
        <v>6642.8689999999997</v>
      </c>
      <c r="F21" s="395">
        <v>27705.622209999998</v>
      </c>
      <c r="G21" s="395">
        <v>1448.7379999999998</v>
      </c>
      <c r="H21" s="395">
        <v>43962.511010000002</v>
      </c>
    </row>
    <row r="22" spans="1:8" ht="13.7" customHeight="1">
      <c r="A22" s="1037" t="s">
        <v>916</v>
      </c>
      <c r="B22" s="390" t="s">
        <v>423</v>
      </c>
      <c r="C22" s="389">
        <v>123.126</v>
      </c>
      <c r="D22" s="389">
        <v>6430.8699599999991</v>
      </c>
      <c r="E22" s="389">
        <v>7326.9501900000014</v>
      </c>
      <c r="F22" s="389">
        <v>21877.317400000007</v>
      </c>
      <c r="G22" s="389">
        <v>413.57100000000003</v>
      </c>
      <c r="H22" s="389">
        <v>36171.834550000007</v>
      </c>
    </row>
    <row r="23" spans="1:8" ht="13.7" customHeight="1">
      <c r="A23" s="1038"/>
      <c r="B23" s="390" t="s">
        <v>424</v>
      </c>
      <c r="C23" s="317">
        <v>982.20600000000002</v>
      </c>
      <c r="D23" s="393">
        <v>1.3220000000000001</v>
      </c>
      <c r="E23" s="22">
        <v>0.05</v>
      </c>
      <c r="F23" s="317">
        <v>1908.68</v>
      </c>
      <c r="G23" s="317">
        <v>897.68542000000036</v>
      </c>
      <c r="H23" s="317">
        <v>3789.9434200000001</v>
      </c>
    </row>
    <row r="24" spans="1:8" ht="13.7" customHeight="1">
      <c r="A24" s="1038"/>
      <c r="B24" s="390" t="s">
        <v>425</v>
      </c>
      <c r="C24" s="317">
        <v>1031.6768699999993</v>
      </c>
      <c r="D24" s="391">
        <v>90.07</v>
      </c>
      <c r="E24" s="391">
        <v>62.421999999999997</v>
      </c>
      <c r="F24" s="317">
        <v>4274.3810000000003</v>
      </c>
      <c r="G24" s="317">
        <v>23.007999999999999</v>
      </c>
      <c r="H24" s="317">
        <v>5481.5578699999996</v>
      </c>
    </row>
    <row r="25" spans="1:8" ht="13.7" customHeight="1">
      <c r="A25" s="1039"/>
      <c r="B25" s="394" t="s">
        <v>917</v>
      </c>
      <c r="C25" s="395">
        <v>2137.0088699999997</v>
      </c>
      <c r="D25" s="395">
        <v>6522.2619599999989</v>
      </c>
      <c r="E25" s="395">
        <v>7389.4221900000011</v>
      </c>
      <c r="F25" s="395">
        <v>28060.378400000009</v>
      </c>
      <c r="G25" s="395">
        <v>1334.2644200000004</v>
      </c>
      <c r="H25" s="395">
        <v>45443.335840000007</v>
      </c>
    </row>
    <row r="26" spans="1:8" ht="13.7" customHeight="1">
      <c r="A26" s="777" t="s">
        <v>335</v>
      </c>
      <c r="B26" s="399"/>
      <c r="C26" s="400"/>
      <c r="D26" s="400"/>
      <c r="E26" s="400"/>
      <c r="F26" s="400"/>
      <c r="G26" s="400"/>
      <c r="H26" s="250" t="s">
        <v>369</v>
      </c>
    </row>
    <row r="27" spans="1:8" ht="13.7" customHeight="1">
      <c r="A27" s="777" t="s">
        <v>426</v>
      </c>
      <c r="B27" s="401"/>
      <c r="C27" s="401"/>
      <c r="D27" s="401"/>
      <c r="E27" s="401"/>
      <c r="F27" s="401"/>
      <c r="G27" s="317"/>
      <c r="H27" s="401"/>
    </row>
    <row r="28" spans="1:8" ht="13.7" customHeight="1">
      <c r="A28" s="777" t="s">
        <v>715</v>
      </c>
      <c r="B28" s="401"/>
      <c r="C28" s="401"/>
      <c r="D28" s="401"/>
      <c r="E28" s="401"/>
      <c r="F28" s="401"/>
      <c r="G28" s="401"/>
      <c r="H28" s="401"/>
    </row>
    <row r="29" spans="1:8" ht="13.7" customHeight="1">
      <c r="A29" s="777" t="s">
        <v>427</v>
      </c>
      <c r="B29" s="401"/>
      <c r="C29" s="401"/>
      <c r="D29" s="401"/>
      <c r="E29" s="401"/>
      <c r="F29" s="401"/>
      <c r="G29" s="401"/>
      <c r="H29" s="401"/>
    </row>
    <row r="30" spans="1:8" ht="13.7" customHeight="1">
      <c r="A30" s="777" t="s">
        <v>627</v>
      </c>
      <c r="B30" s="401"/>
      <c r="C30" s="401"/>
      <c r="D30" s="401"/>
      <c r="E30" s="401"/>
      <c r="F30" s="401"/>
      <c r="G30" s="401"/>
      <c r="H30" s="401"/>
    </row>
    <row r="31" spans="1:8" ht="13.7" customHeight="1">
      <c r="A31" s="777" t="s">
        <v>428</v>
      </c>
      <c r="B31" s="401"/>
      <c r="C31" s="401"/>
      <c r="D31" s="401"/>
      <c r="E31" s="401"/>
      <c r="F31" s="401"/>
      <c r="G31" s="401"/>
      <c r="H31" s="401"/>
    </row>
    <row r="32" spans="1:8" ht="13.7" customHeight="1">
      <c r="A32" s="259" t="s">
        <v>97</v>
      </c>
      <c r="B32" s="401"/>
      <c r="C32" s="401"/>
      <c r="D32" s="401"/>
      <c r="E32" s="401"/>
      <c r="F32" s="401"/>
      <c r="G32" s="401"/>
      <c r="H32" s="401"/>
    </row>
  </sheetData>
  <mergeCells count="15">
    <mergeCell ref="N7:N10"/>
    <mergeCell ref="A10:A13"/>
    <mergeCell ref="F4:F5"/>
    <mergeCell ref="G4:G5"/>
    <mergeCell ref="H4:H5"/>
    <mergeCell ref="E4:E5"/>
    <mergeCell ref="A22:A25"/>
    <mergeCell ref="A1:D2"/>
    <mergeCell ref="A4:A5"/>
    <mergeCell ref="B4:B5"/>
    <mergeCell ref="C4:C5"/>
    <mergeCell ref="D4:D5"/>
    <mergeCell ref="A6:A9"/>
    <mergeCell ref="A14:A17"/>
    <mergeCell ref="A18:A21"/>
  </mergeCells>
  <conditionalFormatting sqref="C14:H25">
    <cfRule type="cellIs" dxfId="102" priority="2" operator="equal">
      <formula>0</formula>
    </cfRule>
  </conditionalFormatting>
  <conditionalFormatting sqref="D19:E19">
    <cfRule type="cellIs" dxfId="101" priority="3" operator="between">
      <formula>0.0001</formula>
      <formula>0.499999</formula>
    </cfRule>
  </conditionalFormatting>
  <conditionalFormatting sqref="E7">
    <cfRule type="cellIs" dxfId="100" priority="4" operator="equal">
      <formula>0</formula>
    </cfRule>
  </conditionalFormatting>
  <conditionalFormatting sqref="E11">
    <cfRule type="cellIs" dxfId="99" priority="5" operator="equal">
      <formula>0</formula>
    </cfRule>
  </conditionalFormatting>
  <conditionalFormatting sqref="E23">
    <cfRule type="cellIs" dxfId="98" priority="1" operator="between">
      <formula>0.0001</formula>
      <formula>0.499999</formula>
    </cfRule>
  </conditionalFormatting>
  <hyperlinks>
    <hyperlink ref="H1" location="INDICE!A1" display="Contents" xr:uid="{00000000-0004-0000-1E00-000000000000}"/>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4">
    <pageSetUpPr fitToPage="1"/>
  </sheetPr>
  <dimension ref="A1:K52"/>
  <sheetViews>
    <sheetView workbookViewId="0">
      <selection sqref="A1:E2"/>
    </sheetView>
  </sheetViews>
  <sheetFormatPr baseColWidth="10" defaultColWidth="11.42578125" defaultRowHeight="13.7" customHeight="1"/>
  <cols>
    <col min="1" max="1" width="17.42578125" style="243" customWidth="1"/>
    <col min="2" max="6" width="12.5703125" style="243" customWidth="1"/>
    <col min="7" max="8" width="11.7109375" style="243" customWidth="1"/>
    <col min="9" max="14" width="11.42578125" style="243"/>
    <col min="15" max="15" width="13.85546875" style="243" customWidth="1"/>
    <col min="16" max="16" width="21" style="243" customWidth="1"/>
    <col min="17" max="16384" width="11.42578125" style="243"/>
  </cols>
  <sheetData>
    <row r="1" spans="1:11" ht="13.7" customHeight="1">
      <c r="A1" s="1012" t="s">
        <v>233</v>
      </c>
      <c r="B1" s="1012"/>
      <c r="C1" s="1012"/>
      <c r="D1" s="1012"/>
      <c r="E1" s="1012"/>
      <c r="F1" s="247"/>
      <c r="G1" s="247"/>
      <c r="H1" s="775" t="s">
        <v>215</v>
      </c>
    </row>
    <row r="2" spans="1:11" ht="13.7" customHeight="1">
      <c r="A2" s="1013"/>
      <c r="B2" s="1013"/>
      <c r="C2" s="1013"/>
      <c r="D2" s="1013"/>
      <c r="E2" s="1013"/>
      <c r="F2" s="249"/>
      <c r="G2" s="249"/>
      <c r="H2" s="250" t="s">
        <v>340</v>
      </c>
    </row>
    <row r="3" spans="1:11" ht="13.7" customHeight="1">
      <c r="A3" s="251"/>
      <c r="B3" s="1050">
        <v>2020</v>
      </c>
      <c r="C3" s="1050">
        <v>2021</v>
      </c>
      <c r="D3" s="1050">
        <v>2022</v>
      </c>
      <c r="E3" s="1050">
        <v>2023</v>
      </c>
      <c r="F3" s="1050">
        <v>2024</v>
      </c>
      <c r="G3" s="1014" t="s">
        <v>329</v>
      </c>
      <c r="H3" s="1016" t="s">
        <v>851</v>
      </c>
    </row>
    <row r="4" spans="1:11" ht="13.7" customHeight="1">
      <c r="A4" s="252"/>
      <c r="B4" s="1051"/>
      <c r="C4" s="1051"/>
      <c r="D4" s="1051"/>
      <c r="E4" s="1051"/>
      <c r="F4" s="1051"/>
      <c r="G4" s="1049"/>
      <c r="H4" s="1017"/>
    </row>
    <row r="5" spans="1:11" ht="13.7" customHeight="1">
      <c r="A5" s="263" t="s">
        <v>429</v>
      </c>
      <c r="B5" s="264">
        <v>27261</v>
      </c>
      <c r="C5" s="264">
        <v>28055.938999999998</v>
      </c>
      <c r="D5" s="264">
        <v>31014.917000000001</v>
      </c>
      <c r="E5" s="264">
        <v>26870.811999999998</v>
      </c>
      <c r="F5" s="264">
        <v>23638.328000000001</v>
      </c>
      <c r="G5" s="268">
        <v>36.598693049357763</v>
      </c>
      <c r="H5" s="268">
        <v>-12.02972206422343</v>
      </c>
      <c r="K5" s="253"/>
    </row>
    <row r="6" spans="1:11" ht="13.7" customHeight="1">
      <c r="A6" s="243" t="s">
        <v>91</v>
      </c>
      <c r="B6" s="22">
        <v>10840</v>
      </c>
      <c r="C6" s="22">
        <v>10274.612999999998</v>
      </c>
      <c r="D6" s="22">
        <v>8122.742000000002</v>
      </c>
      <c r="E6" s="22">
        <v>6382.3629999999994</v>
      </c>
      <c r="F6" s="21">
        <v>7390.1209999999992</v>
      </c>
      <c r="G6" s="253">
        <v>11.441958588467543</v>
      </c>
      <c r="H6" s="253">
        <v>15.789731796828226</v>
      </c>
      <c r="K6" s="253"/>
    </row>
    <row r="7" spans="1:11" ht="13.7" customHeight="1">
      <c r="A7" s="243" t="s">
        <v>46</v>
      </c>
      <c r="B7" s="22">
        <v>3507</v>
      </c>
      <c r="C7" s="22">
        <v>3750.53</v>
      </c>
      <c r="D7" s="22">
        <v>5212.4830000000002</v>
      </c>
      <c r="E7" s="22">
        <v>3109.259</v>
      </c>
      <c r="F7" s="21">
        <v>1914.5259999999998</v>
      </c>
      <c r="G7" s="253">
        <v>2.9642176641687477</v>
      </c>
      <c r="H7" s="253">
        <v>-38.425007373139394</v>
      </c>
      <c r="K7" s="253"/>
    </row>
    <row r="8" spans="1:11" ht="13.7" customHeight="1">
      <c r="A8" s="243" t="s">
        <v>90</v>
      </c>
      <c r="B8" s="336">
        <v>1966</v>
      </c>
      <c r="C8" s="336">
        <v>6269.8820000000005</v>
      </c>
      <c r="D8" s="336">
        <v>4997.4189999999999</v>
      </c>
      <c r="E8" s="336">
        <v>4345.0969999999998</v>
      </c>
      <c r="F8" s="712">
        <v>3872.7359999999999</v>
      </c>
      <c r="G8" s="253">
        <v>5.9960702857324577</v>
      </c>
      <c r="H8" s="10">
        <v>-10.871126697516761</v>
      </c>
      <c r="K8" s="253"/>
    </row>
    <row r="9" spans="1:11" ht="13.7" customHeight="1">
      <c r="A9" s="243" t="s">
        <v>43</v>
      </c>
      <c r="B9" s="22">
        <v>5542</v>
      </c>
      <c r="C9" s="22">
        <v>3942.3839999999996</v>
      </c>
      <c r="D9" s="22">
        <v>4773.1810000000005</v>
      </c>
      <c r="E9" s="22">
        <v>4109.4519999999993</v>
      </c>
      <c r="F9" s="21">
        <v>3514.2850000000003</v>
      </c>
      <c r="G9" s="253">
        <v>5.4410886422661635</v>
      </c>
      <c r="H9" s="253">
        <v>-14.482879955770237</v>
      </c>
      <c r="K9" s="253"/>
    </row>
    <row r="10" spans="1:11" ht="13.7" customHeight="1">
      <c r="A10" s="243" t="s">
        <v>52</v>
      </c>
      <c r="B10" s="22">
        <v>827</v>
      </c>
      <c r="C10" s="22">
        <v>1660.335</v>
      </c>
      <c r="D10" s="22">
        <v>3171.5859999999998</v>
      </c>
      <c r="E10" s="22">
        <v>2452.0320000000002</v>
      </c>
      <c r="F10" s="21">
        <v>2564.0550000000003</v>
      </c>
      <c r="G10" s="253">
        <v>3.9698688463359595</v>
      </c>
      <c r="H10" s="10">
        <v>4.5685782241014854</v>
      </c>
      <c r="K10" s="253"/>
    </row>
    <row r="11" spans="1:11" ht="13.7" customHeight="1">
      <c r="A11" s="243" t="s">
        <v>908</v>
      </c>
      <c r="B11" s="22">
        <v>1696</v>
      </c>
      <c r="C11" s="22">
        <v>679.10400000000004</v>
      </c>
      <c r="D11" s="22">
        <v>2315.6379999999999</v>
      </c>
      <c r="E11" s="22">
        <v>4165.8140000000003</v>
      </c>
      <c r="F11" s="21">
        <v>0</v>
      </c>
      <c r="G11" s="253">
        <v>0</v>
      </c>
      <c r="H11" s="937" t="s">
        <v>455</v>
      </c>
      <c r="K11" s="253"/>
    </row>
    <row r="12" spans="1:11" ht="13.7" customHeight="1">
      <c r="A12" s="243" t="s">
        <v>100</v>
      </c>
      <c r="B12" s="336">
        <v>735</v>
      </c>
      <c r="C12" s="336">
        <v>1064.8150000000001</v>
      </c>
      <c r="D12" s="336">
        <v>1238.3489999999999</v>
      </c>
      <c r="E12" s="8">
        <v>782.4190000000001</v>
      </c>
      <c r="F12" s="799">
        <v>1124.5520000000001</v>
      </c>
      <c r="G12" s="800">
        <v>1.7411186385958164</v>
      </c>
      <c r="H12" s="800">
        <v>43.727593527253298</v>
      </c>
      <c r="K12" s="253"/>
    </row>
    <row r="13" spans="1:11" ht="13.7" customHeight="1">
      <c r="A13" s="243" t="s">
        <v>14</v>
      </c>
      <c r="B13" s="22">
        <v>1403</v>
      </c>
      <c r="C13" s="22">
        <v>0</v>
      </c>
      <c r="D13" s="22">
        <v>727.26199999999994</v>
      </c>
      <c r="E13" s="22">
        <v>1391.36</v>
      </c>
      <c r="F13" s="21">
        <v>3006.3110000000001</v>
      </c>
      <c r="G13" s="253">
        <v>4.6546038916080601</v>
      </c>
      <c r="H13" s="10">
        <v>116.06996032658697</v>
      </c>
      <c r="K13" s="253"/>
    </row>
    <row r="14" spans="1:11" ht="13.7" customHeight="1">
      <c r="A14" s="355" t="s">
        <v>771</v>
      </c>
      <c r="B14" s="336">
        <v>745</v>
      </c>
      <c r="C14" s="310">
        <v>414.2760000000053</v>
      </c>
      <c r="D14" s="336">
        <v>456.25700000000506</v>
      </c>
      <c r="E14" s="336">
        <v>133.01599999999598</v>
      </c>
      <c r="F14" s="713">
        <v>251.74200000000201</v>
      </c>
      <c r="G14" s="253">
        <v>0.38976649218301285</v>
      </c>
      <c r="H14" s="10">
        <v>89.256931496969997</v>
      </c>
      <c r="K14" s="253"/>
    </row>
    <row r="15" spans="1:11" ht="13.7" customHeight="1">
      <c r="A15" s="263" t="s">
        <v>430</v>
      </c>
      <c r="B15" s="264">
        <v>27591</v>
      </c>
      <c r="C15" s="264">
        <v>28115.847999999998</v>
      </c>
      <c r="D15" s="264">
        <v>32676.615999999995</v>
      </c>
      <c r="E15" s="264">
        <v>34687.841999999997</v>
      </c>
      <c r="F15" s="264">
        <v>40949.574000000001</v>
      </c>
      <c r="G15" s="268">
        <v>63.401306950642244</v>
      </c>
      <c r="H15" s="14">
        <v>18.051662020370145</v>
      </c>
      <c r="K15" s="253"/>
    </row>
    <row r="16" spans="1:11" ht="13.7" customHeight="1">
      <c r="A16" s="309" t="s">
        <v>431</v>
      </c>
      <c r="B16" s="22">
        <v>10518</v>
      </c>
      <c r="C16" s="22">
        <v>11540.421</v>
      </c>
      <c r="D16" s="22">
        <v>9219.1049999999996</v>
      </c>
      <c r="E16" s="22">
        <v>6979.5839999999989</v>
      </c>
      <c r="F16" s="21">
        <v>5028.5750000000007</v>
      </c>
      <c r="G16" s="253">
        <v>7.7856298846802616</v>
      </c>
      <c r="H16" s="10">
        <v>-27.953084309895811</v>
      </c>
      <c r="K16" s="253"/>
    </row>
    <row r="17" spans="1:11" ht="13.7" customHeight="1">
      <c r="A17" s="821" t="s">
        <v>83</v>
      </c>
      <c r="B17" s="22">
        <v>4519</v>
      </c>
      <c r="C17" s="22">
        <v>4201.1240000000007</v>
      </c>
      <c r="D17" s="22">
        <v>3297.6219999999998</v>
      </c>
      <c r="E17" s="22">
        <v>3085.9479999999994</v>
      </c>
      <c r="F17" s="21">
        <v>2564.4000000000005</v>
      </c>
      <c r="G17" s="253">
        <v>3.9704030020978243</v>
      </c>
      <c r="H17" s="10">
        <v>-16.900738444069667</v>
      </c>
      <c r="K17" s="253"/>
    </row>
    <row r="18" spans="1:11" ht="13.7" customHeight="1">
      <c r="A18" s="821" t="s">
        <v>82</v>
      </c>
      <c r="B18" s="22">
        <v>1769</v>
      </c>
      <c r="C18" s="22">
        <v>1342.2170000000001</v>
      </c>
      <c r="D18" s="22">
        <v>1942.175</v>
      </c>
      <c r="E18" s="22">
        <v>1515.6709999999998</v>
      </c>
      <c r="F18" s="21">
        <v>259.11700000000002</v>
      </c>
      <c r="G18" s="253">
        <v>0.40118503926633192</v>
      </c>
      <c r="H18" s="10">
        <v>-82.904139486735573</v>
      </c>
      <c r="K18" s="253"/>
    </row>
    <row r="19" spans="1:11" ht="13.7" customHeight="1">
      <c r="A19" s="822" t="s">
        <v>30</v>
      </c>
      <c r="B19" s="22">
        <v>996</v>
      </c>
      <c r="C19" s="22">
        <v>1599.7660000000001</v>
      </c>
      <c r="D19" s="22">
        <v>1019.9279999999999</v>
      </c>
      <c r="E19" s="22">
        <v>1278.248</v>
      </c>
      <c r="F19" s="21">
        <v>1182.9880000000001</v>
      </c>
      <c r="G19" s="253">
        <v>1.8315937867125642</v>
      </c>
      <c r="H19" s="730">
        <v>-7.4523879560147943</v>
      </c>
      <c r="K19" s="253"/>
    </row>
    <row r="20" spans="1:11" ht="13.7" customHeight="1">
      <c r="A20" s="243" t="s">
        <v>788</v>
      </c>
      <c r="B20" s="22">
        <v>3234</v>
      </c>
      <c r="C20" s="22">
        <v>4397.3140000000003</v>
      </c>
      <c r="D20" s="22">
        <v>2959.38</v>
      </c>
      <c r="E20" s="22">
        <v>1099.7170000000006</v>
      </c>
      <c r="F20" s="21">
        <v>1022.0699999999999</v>
      </c>
      <c r="G20" s="253">
        <v>1.5824480566035415</v>
      </c>
      <c r="H20" s="10">
        <v>-7.0606346905613515</v>
      </c>
      <c r="K20" s="253"/>
    </row>
    <row r="21" spans="1:11" ht="13.7" customHeight="1">
      <c r="A21" s="243" t="s">
        <v>466</v>
      </c>
      <c r="B21" s="22">
        <v>3095</v>
      </c>
      <c r="C21" s="22">
        <v>4095.723</v>
      </c>
      <c r="D21" s="22">
        <v>6639.081000000001</v>
      </c>
      <c r="E21" s="22">
        <v>8710.1850000000013</v>
      </c>
      <c r="F21" s="21">
        <v>10254.141000000001</v>
      </c>
      <c r="G21" s="253">
        <v>15.87625651627452</v>
      </c>
      <c r="H21" s="10">
        <v>17.725869197956186</v>
      </c>
      <c r="K21" s="253"/>
    </row>
    <row r="22" spans="1:11" ht="13.7" customHeight="1">
      <c r="A22" s="243" t="s">
        <v>5</v>
      </c>
      <c r="B22" s="22">
        <v>8443</v>
      </c>
      <c r="C22" s="22">
        <v>7648.4170000000004</v>
      </c>
      <c r="D22" s="22">
        <v>6124.9210000000003</v>
      </c>
      <c r="E22" s="22">
        <v>7036.2119999999995</v>
      </c>
      <c r="F22" s="21">
        <v>8456.1509999999998</v>
      </c>
      <c r="G22" s="253">
        <v>13.092468927075537</v>
      </c>
      <c r="H22" s="10">
        <v>20.18044652435146</v>
      </c>
      <c r="K22" s="253"/>
    </row>
    <row r="23" spans="1:11" ht="13.7" customHeight="1">
      <c r="A23" s="243" t="s">
        <v>103</v>
      </c>
      <c r="B23" s="8">
        <v>3070</v>
      </c>
      <c r="C23" s="22">
        <v>2062.7620000000002</v>
      </c>
      <c r="D23" s="22">
        <v>5401.2550000000001</v>
      </c>
      <c r="E23" s="22">
        <v>6635.817</v>
      </c>
      <c r="F23" s="21">
        <v>9132.56</v>
      </c>
      <c r="G23" s="253">
        <v>14.139737810341014</v>
      </c>
      <c r="H23" s="10">
        <v>37.625253981536858</v>
      </c>
      <c r="K23" s="253"/>
    </row>
    <row r="24" spans="1:11" ht="13.7" customHeight="1">
      <c r="A24" s="243" t="s">
        <v>4</v>
      </c>
      <c r="B24" s="8">
        <v>523</v>
      </c>
      <c r="C24" s="22">
        <v>1435.4860000000001</v>
      </c>
      <c r="D24" s="22">
        <v>2670.2070000000003</v>
      </c>
      <c r="E24" s="22">
        <v>2911.0460000000003</v>
      </c>
      <c r="F24" s="21">
        <v>1627.5409999999999</v>
      </c>
      <c r="G24" s="253">
        <v>2.5198852255643787</v>
      </c>
      <c r="H24" s="10">
        <v>-44.090852566397103</v>
      </c>
      <c r="K24" s="253"/>
    </row>
    <row r="25" spans="1:11" ht="13.7" customHeight="1">
      <c r="A25" s="309" t="s">
        <v>908</v>
      </c>
      <c r="B25" s="22">
        <v>0</v>
      </c>
      <c r="C25" s="22">
        <v>0</v>
      </c>
      <c r="D25" s="22">
        <v>0</v>
      </c>
      <c r="E25" s="22">
        <v>0</v>
      </c>
      <c r="F25" s="21">
        <v>4055.2199999999993</v>
      </c>
      <c r="G25" s="253">
        <v>6.2786061699294695</v>
      </c>
      <c r="H25" s="937" t="s">
        <v>455</v>
      </c>
      <c r="K25" s="253"/>
    </row>
    <row r="26" spans="1:11" ht="13.7" customHeight="1">
      <c r="A26" s="355" t="s">
        <v>432</v>
      </c>
      <c r="B26" s="336">
        <v>1942</v>
      </c>
      <c r="C26" s="310">
        <v>1333.0389999999954</v>
      </c>
      <c r="D26" s="336">
        <v>2622.0469999999923</v>
      </c>
      <c r="E26" s="336">
        <v>2414.9979999999969</v>
      </c>
      <c r="F26" s="713">
        <v>2395.3860000000141</v>
      </c>
      <c r="G26" s="253">
        <v>3.7087224167770834</v>
      </c>
      <c r="H26" s="10">
        <v>-0.8120917698475455</v>
      </c>
      <c r="K26" s="253"/>
    </row>
    <row r="27" spans="1:11" ht="13.7" customHeight="1">
      <c r="A27" s="256" t="s">
        <v>112</v>
      </c>
      <c r="B27" s="36">
        <v>54852</v>
      </c>
      <c r="C27" s="36">
        <v>56171.786999999997</v>
      </c>
      <c r="D27" s="36">
        <v>63691.532999999996</v>
      </c>
      <c r="E27" s="36">
        <v>61558.653999999995</v>
      </c>
      <c r="F27" s="36">
        <v>64587.902000000002</v>
      </c>
      <c r="G27" s="257">
        <v>100</v>
      </c>
      <c r="H27" s="257">
        <v>4.9209133130168947</v>
      </c>
      <c r="K27" s="253"/>
    </row>
    <row r="28" spans="1:11" ht="13.7" customHeight="1">
      <c r="A28" s="259" t="s">
        <v>128</v>
      </c>
      <c r="B28" s="259"/>
      <c r="C28" s="260"/>
      <c r="D28" s="260"/>
      <c r="E28" s="260"/>
      <c r="F28" s="260"/>
      <c r="G28" s="259"/>
      <c r="H28" s="250" t="s">
        <v>369</v>
      </c>
    </row>
    <row r="29" spans="1:11" ht="13.7" customHeight="1">
      <c r="A29" s="440" t="s">
        <v>569</v>
      </c>
      <c r="F29" s="22"/>
    </row>
    <row r="30" spans="1:11" ht="13.7" customHeight="1">
      <c r="A30" s="259" t="s">
        <v>909</v>
      </c>
      <c r="G30" s="253"/>
    </row>
    <row r="31" spans="1:11" ht="13.7" customHeight="1">
      <c r="G31" s="253"/>
      <c r="H31" s="253"/>
    </row>
    <row r="32" spans="1:11" ht="13.7" customHeight="1">
      <c r="G32" s="253"/>
    </row>
    <row r="33" spans="7:10" ht="13.7" customHeight="1">
      <c r="G33" s="253"/>
    </row>
    <row r="34" spans="7:10" ht="13.7" customHeight="1">
      <c r="G34" s="253"/>
    </row>
    <row r="35" spans="7:10" ht="13.7" customHeight="1">
      <c r="G35" s="253"/>
    </row>
    <row r="36" spans="7:10" ht="13.7" customHeight="1">
      <c r="G36" s="253"/>
    </row>
    <row r="37" spans="7:10" ht="13.7" customHeight="1">
      <c r="G37" s="253"/>
      <c r="I37" s="242"/>
      <c r="J37" s="242"/>
    </row>
    <row r="38" spans="7:10" ht="13.7" customHeight="1">
      <c r="G38" s="253"/>
      <c r="I38" s="242"/>
      <c r="J38" s="242"/>
    </row>
    <row r="39" spans="7:10" ht="13.7" customHeight="1">
      <c r="G39" s="253"/>
    </row>
    <row r="40" spans="7:10" ht="13.7" customHeight="1">
      <c r="G40" s="253"/>
    </row>
    <row r="41" spans="7:10" ht="13.7" customHeight="1">
      <c r="G41" s="253"/>
    </row>
    <row r="42" spans="7:10" ht="13.7" customHeight="1">
      <c r="G42" s="253"/>
    </row>
    <row r="43" spans="7:10" ht="13.7" customHeight="1">
      <c r="G43" s="253"/>
    </row>
    <row r="44" spans="7:10" ht="13.7" customHeight="1">
      <c r="G44" s="253"/>
    </row>
    <row r="45" spans="7:10" ht="13.7" customHeight="1">
      <c r="G45" s="253"/>
    </row>
    <row r="46" spans="7:10" ht="13.7" customHeight="1">
      <c r="G46" s="253"/>
    </row>
    <row r="47" spans="7:10" ht="13.7" customHeight="1">
      <c r="G47" s="253"/>
    </row>
    <row r="48" spans="7:10" ht="13.7" customHeight="1">
      <c r="G48" s="253"/>
    </row>
    <row r="49" spans="7:7" ht="13.7" customHeight="1">
      <c r="G49" s="253"/>
    </row>
    <row r="50" spans="7:7" ht="13.7" customHeight="1">
      <c r="G50" s="253"/>
    </row>
    <row r="51" spans="7:7" ht="13.7" customHeight="1">
      <c r="G51" s="253"/>
    </row>
    <row r="52" spans="7:7" ht="13.7" customHeight="1">
      <c r="G52" s="253"/>
    </row>
  </sheetData>
  <mergeCells count="8">
    <mergeCell ref="G3:G4"/>
    <mergeCell ref="H3:H4"/>
    <mergeCell ref="A1:E2"/>
    <mergeCell ref="B3:B4"/>
    <mergeCell ref="C3:C4"/>
    <mergeCell ref="D3:D4"/>
    <mergeCell ref="E3:E4"/>
    <mergeCell ref="F3:F4"/>
  </mergeCells>
  <conditionalFormatting sqref="B5:H27">
    <cfRule type="cellIs" dxfId="97" priority="1" operator="equal">
      <formula>0</formula>
    </cfRule>
  </conditionalFormatting>
  <hyperlinks>
    <hyperlink ref="H1" location="INDICE!A1" display="Contents" xr:uid="{00000000-0004-0000-1F00-000000000000}"/>
  </hyperlinks>
  <printOptions horizontalCentered="1"/>
  <pageMargins left="0.70866141732283472" right="0.70866141732283472" top="0.74803149606299213" bottom="0.74803149606299213" header="0.31496062992125984" footer="0.31496062992125984"/>
  <pageSetup paperSize="9" scale="6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5">
    <pageSetUpPr fitToPage="1"/>
  </sheetPr>
  <dimension ref="A1:O34"/>
  <sheetViews>
    <sheetView workbookViewId="0">
      <selection sqref="A1:F2"/>
    </sheetView>
  </sheetViews>
  <sheetFormatPr baseColWidth="10" defaultColWidth="11.42578125" defaultRowHeight="13.7" customHeight="1"/>
  <cols>
    <col min="1" max="1" width="16.5703125" style="243" bestFit="1" customWidth="1"/>
    <col min="2" max="14" width="10.7109375" style="243" customWidth="1"/>
    <col min="15" max="15" width="12.7109375" style="243" customWidth="1"/>
    <col min="16" max="16" width="11.5703125" style="243" customWidth="1"/>
    <col min="17" max="16384" width="11.42578125" style="243"/>
  </cols>
  <sheetData>
    <row r="1" spans="1:15" ht="13.7" customHeight="1">
      <c r="A1" s="1012" t="s">
        <v>863</v>
      </c>
      <c r="B1" s="1012"/>
      <c r="C1" s="1012"/>
      <c r="D1" s="1012"/>
      <c r="E1" s="1012"/>
      <c r="F1" s="1012"/>
      <c r="G1" s="246"/>
      <c r="H1" s="775" t="s">
        <v>215</v>
      </c>
      <c r="I1" s="246"/>
    </row>
    <row r="2" spans="1:15" ht="13.7" customHeight="1">
      <c r="A2" s="1013"/>
      <c r="B2" s="1013"/>
      <c r="C2" s="1013"/>
      <c r="D2" s="1013"/>
      <c r="E2" s="1013"/>
      <c r="F2" s="1013"/>
      <c r="G2" s="248"/>
      <c r="H2" s="248"/>
      <c r="I2" s="248"/>
      <c r="K2" s="252"/>
      <c r="N2" s="250" t="s">
        <v>340</v>
      </c>
    </row>
    <row r="3" spans="1:15" ht="13.7" customHeight="1">
      <c r="A3" s="361"/>
      <c r="B3" s="362" t="s">
        <v>159</v>
      </c>
      <c r="C3" s="362" t="s">
        <v>160</v>
      </c>
      <c r="D3" s="362" t="s">
        <v>161</v>
      </c>
      <c r="E3" s="362" t="s">
        <v>162</v>
      </c>
      <c r="F3" s="362" t="s">
        <v>161</v>
      </c>
      <c r="G3" s="402" t="s">
        <v>163</v>
      </c>
      <c r="H3" s="368" t="s">
        <v>163</v>
      </c>
      <c r="I3" s="362" t="s">
        <v>162</v>
      </c>
      <c r="J3" s="362" t="s">
        <v>164</v>
      </c>
      <c r="K3" s="403" t="s">
        <v>165</v>
      </c>
      <c r="L3" s="362" t="s">
        <v>166</v>
      </c>
      <c r="M3" s="362" t="s">
        <v>167</v>
      </c>
      <c r="N3" s="362" t="s">
        <v>112</v>
      </c>
    </row>
    <row r="4" spans="1:15" ht="13.7" customHeight="1">
      <c r="A4" s="263" t="s">
        <v>429</v>
      </c>
      <c r="B4" s="264">
        <v>2114.645</v>
      </c>
      <c r="C4" s="264">
        <v>1995.8840000000002</v>
      </c>
      <c r="D4" s="264">
        <v>1742.8960000000002</v>
      </c>
      <c r="E4" s="264">
        <v>2140.4879999999998</v>
      </c>
      <c r="F4" s="264">
        <v>2349.4539999999997</v>
      </c>
      <c r="G4" s="264">
        <v>2157.0940000000001</v>
      </c>
      <c r="H4" s="264">
        <v>2310.3510000000001</v>
      </c>
      <c r="I4" s="264">
        <v>1772.616</v>
      </c>
      <c r="J4" s="264">
        <v>1772.5210000000002</v>
      </c>
      <c r="K4" s="264">
        <v>1552.5820000000001</v>
      </c>
      <c r="L4" s="264">
        <v>1892.9430000000002</v>
      </c>
      <c r="M4" s="264">
        <v>1836.854</v>
      </c>
      <c r="N4" s="264">
        <v>23638.328000000001</v>
      </c>
      <c r="O4" s="336"/>
    </row>
    <row r="5" spans="1:15" ht="13.7" customHeight="1">
      <c r="A5" s="798" t="s">
        <v>91</v>
      </c>
      <c r="B5" s="801">
        <v>710.03499999999997</v>
      </c>
      <c r="C5" s="801">
        <v>1060.17</v>
      </c>
      <c r="D5" s="801">
        <v>793.98599999999999</v>
      </c>
      <c r="E5" s="801">
        <v>242.56100000000001</v>
      </c>
      <c r="F5" s="801">
        <v>627.11599999999999</v>
      </c>
      <c r="G5" s="801">
        <v>796.19399999999996</v>
      </c>
      <c r="H5" s="801">
        <v>770.73099999999999</v>
      </c>
      <c r="I5" s="801">
        <v>389.20600000000002</v>
      </c>
      <c r="J5" s="801">
        <v>400.61399999999998</v>
      </c>
      <c r="K5" s="801">
        <v>367.875</v>
      </c>
      <c r="L5" s="801">
        <v>388.35300000000001</v>
      </c>
      <c r="M5" s="801">
        <v>843.28</v>
      </c>
      <c r="N5" s="712">
        <v>7390.1209999999992</v>
      </c>
      <c r="O5" s="336"/>
    </row>
    <row r="6" spans="1:15" ht="13.7" customHeight="1">
      <c r="A6" s="798" t="s">
        <v>46</v>
      </c>
      <c r="B6" s="801">
        <v>0</v>
      </c>
      <c r="C6" s="801">
        <v>0</v>
      </c>
      <c r="D6" s="801">
        <v>148.34</v>
      </c>
      <c r="E6" s="801">
        <v>344.55599999999998</v>
      </c>
      <c r="F6" s="801">
        <v>225.61600000000001</v>
      </c>
      <c r="G6" s="801">
        <v>134.33799999999999</v>
      </c>
      <c r="H6" s="801">
        <v>286.74599999999998</v>
      </c>
      <c r="I6" s="801">
        <v>142.358</v>
      </c>
      <c r="J6" s="801">
        <v>142.14599999999999</v>
      </c>
      <c r="K6" s="801">
        <v>135.25899999999999</v>
      </c>
      <c r="L6" s="801">
        <v>207.84899999999999</v>
      </c>
      <c r="M6" s="801">
        <v>147.31800000000001</v>
      </c>
      <c r="N6" s="712">
        <v>1914.5259999999998</v>
      </c>
      <c r="O6" s="336"/>
    </row>
    <row r="7" spans="1:15" ht="13.7" customHeight="1">
      <c r="A7" s="798" t="s">
        <v>90</v>
      </c>
      <c r="B7" s="801">
        <v>411.68200000000002</v>
      </c>
      <c r="C7" s="801">
        <v>400.51100000000002</v>
      </c>
      <c r="D7" s="801">
        <v>321.80900000000003</v>
      </c>
      <c r="E7" s="801">
        <v>367.29199999999997</v>
      </c>
      <c r="F7" s="801">
        <v>320.09899999999999</v>
      </c>
      <c r="G7" s="801">
        <v>334.21100000000001</v>
      </c>
      <c r="H7" s="801">
        <v>326.40800000000002</v>
      </c>
      <c r="I7" s="801">
        <v>412.17500000000001</v>
      </c>
      <c r="J7" s="801">
        <v>0</v>
      </c>
      <c r="K7" s="801">
        <v>327.63799999999998</v>
      </c>
      <c r="L7" s="801">
        <v>241.15199999999999</v>
      </c>
      <c r="M7" s="801">
        <v>409.75900000000001</v>
      </c>
      <c r="N7" s="712">
        <v>3872.7359999999999</v>
      </c>
      <c r="O7" s="336"/>
    </row>
    <row r="8" spans="1:15" ht="13.7" customHeight="1">
      <c r="A8" s="798" t="s">
        <v>43</v>
      </c>
      <c r="B8" s="801">
        <v>307.733</v>
      </c>
      <c r="C8" s="801">
        <v>278.90300000000002</v>
      </c>
      <c r="D8" s="801">
        <v>308.07600000000002</v>
      </c>
      <c r="E8" s="801">
        <v>444.41899999999998</v>
      </c>
      <c r="F8" s="801">
        <v>307.83999999999997</v>
      </c>
      <c r="G8" s="801">
        <v>279.774</v>
      </c>
      <c r="H8" s="801">
        <v>308.416</v>
      </c>
      <c r="I8" s="801">
        <v>308.26900000000001</v>
      </c>
      <c r="J8" s="801">
        <v>273.577</v>
      </c>
      <c r="K8" s="801">
        <v>307.92200000000003</v>
      </c>
      <c r="L8" s="801">
        <v>253.209</v>
      </c>
      <c r="M8" s="801">
        <v>136.14699999999999</v>
      </c>
      <c r="N8" s="712">
        <v>3514.2850000000003</v>
      </c>
      <c r="O8" s="336"/>
    </row>
    <row r="9" spans="1:15" ht="13.7" customHeight="1">
      <c r="A9" s="798" t="s">
        <v>52</v>
      </c>
      <c r="B9" s="801">
        <v>202.23400000000001</v>
      </c>
      <c r="C9" s="801">
        <v>159.672</v>
      </c>
      <c r="D9" s="801">
        <v>170.685</v>
      </c>
      <c r="E9" s="801">
        <v>538.47199999999998</v>
      </c>
      <c r="F9" s="801">
        <v>236.738</v>
      </c>
      <c r="G9" s="801">
        <v>241.881</v>
      </c>
      <c r="H9" s="801">
        <v>126.991</v>
      </c>
      <c r="I9" s="801">
        <v>217.155</v>
      </c>
      <c r="J9" s="801">
        <v>165.321</v>
      </c>
      <c r="K9" s="801">
        <v>123.80800000000001</v>
      </c>
      <c r="L9" s="801">
        <v>228.68199999999999</v>
      </c>
      <c r="M9" s="801">
        <v>152.416</v>
      </c>
      <c r="N9" s="712">
        <v>2564.0550000000003</v>
      </c>
      <c r="O9" s="336"/>
    </row>
    <row r="10" spans="1:15" ht="13.7" customHeight="1">
      <c r="A10" s="798" t="s">
        <v>100</v>
      </c>
      <c r="B10" s="801">
        <v>69.769000000000005</v>
      </c>
      <c r="C10" s="801">
        <v>96.628</v>
      </c>
      <c r="D10" s="801">
        <v>0</v>
      </c>
      <c r="E10" s="801">
        <v>126.29600000000001</v>
      </c>
      <c r="F10" s="801">
        <v>0</v>
      </c>
      <c r="G10" s="801">
        <v>0</v>
      </c>
      <c r="H10" s="801">
        <v>137.923</v>
      </c>
      <c r="I10" s="801">
        <v>0</v>
      </c>
      <c r="J10" s="801">
        <v>277.12400000000002</v>
      </c>
      <c r="K10" s="801">
        <v>139.523</v>
      </c>
      <c r="L10" s="801">
        <v>277.28899999999999</v>
      </c>
      <c r="M10" s="801">
        <v>0</v>
      </c>
      <c r="N10" s="712">
        <v>1124.5520000000001</v>
      </c>
      <c r="O10" s="336"/>
    </row>
    <row r="11" spans="1:15" ht="13.7" customHeight="1">
      <c r="A11" s="798" t="s">
        <v>14</v>
      </c>
      <c r="B11" s="801">
        <v>283.01100000000002</v>
      </c>
      <c r="C11" s="801">
        <v>0</v>
      </c>
      <c r="D11" s="801">
        <v>0</v>
      </c>
      <c r="E11" s="801">
        <v>76.891999999999996</v>
      </c>
      <c r="F11" s="801">
        <v>632.04499999999996</v>
      </c>
      <c r="G11" s="801">
        <v>370.69600000000003</v>
      </c>
      <c r="H11" s="801">
        <v>353.13600000000002</v>
      </c>
      <c r="I11" s="801">
        <v>303.45299999999997</v>
      </c>
      <c r="J11" s="801">
        <v>392.178</v>
      </c>
      <c r="K11" s="801">
        <v>150.55699999999999</v>
      </c>
      <c r="L11" s="801">
        <v>296.40899999999999</v>
      </c>
      <c r="M11" s="801">
        <v>147.934</v>
      </c>
      <c r="N11" s="712">
        <v>3006.3110000000001</v>
      </c>
      <c r="O11" s="336"/>
    </row>
    <row r="12" spans="1:15" ht="13.7" customHeight="1">
      <c r="A12" s="868" t="s">
        <v>771</v>
      </c>
      <c r="B12" s="801">
        <v>130.18100000000004</v>
      </c>
      <c r="C12" s="801">
        <v>0</v>
      </c>
      <c r="D12" s="801">
        <v>0</v>
      </c>
      <c r="E12" s="801">
        <v>0</v>
      </c>
      <c r="F12" s="801">
        <v>0</v>
      </c>
      <c r="G12" s="801">
        <v>0</v>
      </c>
      <c r="H12" s="801">
        <v>0</v>
      </c>
      <c r="I12" s="801">
        <v>0</v>
      </c>
      <c r="J12" s="801">
        <v>121.56100000000015</v>
      </c>
      <c r="K12" s="801">
        <v>0</v>
      </c>
      <c r="L12" s="801">
        <v>0</v>
      </c>
      <c r="M12" s="801">
        <v>0</v>
      </c>
      <c r="N12" s="712">
        <v>251.74200000000019</v>
      </c>
      <c r="O12" s="336"/>
    </row>
    <row r="13" spans="1:15" ht="13.7" customHeight="1">
      <c r="A13" s="263" t="s">
        <v>430</v>
      </c>
      <c r="B13" s="838">
        <v>4125.4839999999986</v>
      </c>
      <c r="C13" s="838">
        <v>3091.567</v>
      </c>
      <c r="D13" s="838">
        <v>3317.9079999999999</v>
      </c>
      <c r="E13" s="838">
        <v>4007.5429999999978</v>
      </c>
      <c r="F13" s="838">
        <v>3572.7039999999997</v>
      </c>
      <c r="G13" s="838">
        <v>2919.1230000000005</v>
      </c>
      <c r="H13" s="838">
        <v>2641.5400000000004</v>
      </c>
      <c r="I13" s="838">
        <v>3993.6939999999995</v>
      </c>
      <c r="J13" s="838">
        <v>2897.873</v>
      </c>
      <c r="K13" s="838">
        <v>3409.7569999999996</v>
      </c>
      <c r="L13" s="838">
        <v>3574.915</v>
      </c>
      <c r="M13" s="838">
        <v>3397.4659999999994</v>
      </c>
      <c r="N13" s="838">
        <v>40949.574000000001</v>
      </c>
      <c r="O13" s="336"/>
    </row>
    <row r="14" spans="1:15" ht="13.7" customHeight="1">
      <c r="A14" s="243" t="s">
        <v>431</v>
      </c>
      <c r="B14" s="336">
        <v>458.69200000000001</v>
      </c>
      <c r="C14" s="336">
        <v>268.959</v>
      </c>
      <c r="D14" s="336">
        <v>385.51599999999996</v>
      </c>
      <c r="E14" s="336">
        <v>672.73500000000001</v>
      </c>
      <c r="F14" s="336">
        <v>466.82600000000002</v>
      </c>
      <c r="G14" s="336">
        <v>259.02</v>
      </c>
      <c r="H14" s="336">
        <v>393.99799999999999</v>
      </c>
      <c r="I14" s="336">
        <v>284.89400000000001</v>
      </c>
      <c r="J14" s="336">
        <v>521.78699999999992</v>
      </c>
      <c r="K14" s="336">
        <v>359.70200000000006</v>
      </c>
      <c r="L14" s="336">
        <v>565.62399999999991</v>
      </c>
      <c r="M14" s="336">
        <v>390.822</v>
      </c>
      <c r="N14" s="712">
        <v>5028.5750000000007</v>
      </c>
      <c r="O14" s="336"/>
    </row>
    <row r="15" spans="1:15" ht="13.7" customHeight="1">
      <c r="A15" s="821" t="s">
        <v>83</v>
      </c>
      <c r="B15" s="336">
        <v>270.62200000000001</v>
      </c>
      <c r="C15" s="336">
        <v>191.91900000000001</v>
      </c>
      <c r="D15" s="336">
        <v>234.874</v>
      </c>
      <c r="E15" s="336">
        <v>361.21100000000001</v>
      </c>
      <c r="F15" s="336">
        <v>183.679</v>
      </c>
      <c r="G15" s="336">
        <v>89.718000000000004</v>
      </c>
      <c r="H15" s="336">
        <v>89.774000000000001</v>
      </c>
      <c r="I15" s="336">
        <v>140.995</v>
      </c>
      <c r="J15" s="336">
        <v>312.411</v>
      </c>
      <c r="K15" s="336">
        <v>157.989</v>
      </c>
      <c r="L15" s="336">
        <v>361.80099999999999</v>
      </c>
      <c r="M15" s="336">
        <v>169.40700000000001</v>
      </c>
      <c r="N15" s="712">
        <v>2564.4000000000005</v>
      </c>
      <c r="O15" s="336"/>
    </row>
    <row r="16" spans="1:15" ht="13.7" customHeight="1">
      <c r="A16" s="821" t="s">
        <v>82</v>
      </c>
      <c r="B16" s="336">
        <v>0</v>
      </c>
      <c r="C16" s="336">
        <v>0</v>
      </c>
      <c r="D16" s="336">
        <v>0</v>
      </c>
      <c r="E16" s="336">
        <v>0</v>
      </c>
      <c r="F16" s="336">
        <v>0</v>
      </c>
      <c r="G16" s="336">
        <v>0</v>
      </c>
      <c r="H16" s="336">
        <v>89.816000000000003</v>
      </c>
      <c r="I16" s="336">
        <v>0</v>
      </c>
      <c r="J16" s="336">
        <v>84.14</v>
      </c>
      <c r="K16" s="336">
        <v>0</v>
      </c>
      <c r="L16" s="336">
        <v>85.161000000000001</v>
      </c>
      <c r="M16" s="336">
        <v>0</v>
      </c>
      <c r="N16" s="712">
        <v>259.11700000000002</v>
      </c>
      <c r="O16" s="336"/>
    </row>
    <row r="17" spans="1:15" ht="13.7" customHeight="1">
      <c r="A17" s="821" t="s">
        <v>30</v>
      </c>
      <c r="B17" s="336">
        <v>78.134</v>
      </c>
      <c r="C17" s="336">
        <v>0</v>
      </c>
      <c r="D17" s="336">
        <v>88.120999999999995</v>
      </c>
      <c r="E17" s="336">
        <v>233.608</v>
      </c>
      <c r="F17" s="336">
        <v>241.886</v>
      </c>
      <c r="G17" s="336">
        <v>110.286</v>
      </c>
      <c r="H17" s="336">
        <v>54.978000000000002</v>
      </c>
      <c r="I17" s="336">
        <v>86.445999999999998</v>
      </c>
      <c r="J17" s="336">
        <v>53.015999999999998</v>
      </c>
      <c r="K17" s="336">
        <v>94.097999999999999</v>
      </c>
      <c r="L17" s="336">
        <v>0</v>
      </c>
      <c r="M17" s="336">
        <v>142.41499999999999</v>
      </c>
      <c r="N17" s="712">
        <v>1182.9880000000001</v>
      </c>
      <c r="O17" s="336"/>
    </row>
    <row r="18" spans="1:15" ht="13.7" customHeight="1">
      <c r="A18" s="821" t="s">
        <v>446</v>
      </c>
      <c r="B18" s="336">
        <v>109.93599999999999</v>
      </c>
      <c r="C18" s="336">
        <v>77.039999999999992</v>
      </c>
      <c r="D18" s="336">
        <v>62.520999999999972</v>
      </c>
      <c r="E18" s="336">
        <v>77.915999999999997</v>
      </c>
      <c r="F18" s="336">
        <v>41.261000000000053</v>
      </c>
      <c r="G18" s="336">
        <v>59.015999999999963</v>
      </c>
      <c r="H18" s="336">
        <v>159.42999999999998</v>
      </c>
      <c r="I18" s="336">
        <v>57.453000000000003</v>
      </c>
      <c r="J18" s="336">
        <v>72.219999999999914</v>
      </c>
      <c r="K18" s="336">
        <v>107.61500000000005</v>
      </c>
      <c r="L18" s="336">
        <v>118.66199999999992</v>
      </c>
      <c r="M18" s="336">
        <v>79</v>
      </c>
      <c r="N18" s="712">
        <v>1022.0699999999997</v>
      </c>
      <c r="O18" s="336"/>
    </row>
    <row r="19" spans="1:15" ht="13.7" customHeight="1">
      <c r="A19" s="243" t="s">
        <v>466</v>
      </c>
      <c r="B19" s="336">
        <v>915.51</v>
      </c>
      <c r="C19" s="336">
        <v>1037.3610000000001</v>
      </c>
      <c r="D19" s="336">
        <v>815.202</v>
      </c>
      <c r="E19" s="336">
        <v>974.27499999999998</v>
      </c>
      <c r="F19" s="336">
        <v>1176.9659999999999</v>
      </c>
      <c r="G19" s="336">
        <v>736.55799999999999</v>
      </c>
      <c r="H19" s="336">
        <v>619.12099999999998</v>
      </c>
      <c r="I19" s="336">
        <v>917.96400000000006</v>
      </c>
      <c r="J19" s="336">
        <v>759.92899999999997</v>
      </c>
      <c r="K19" s="336">
        <v>720.46600000000001</v>
      </c>
      <c r="L19" s="336">
        <v>827.11</v>
      </c>
      <c r="M19" s="336">
        <v>753.67899999999997</v>
      </c>
      <c r="N19" s="712">
        <v>10254.141000000001</v>
      </c>
      <c r="O19" s="336"/>
    </row>
    <row r="20" spans="1:15" ht="13.7" customHeight="1">
      <c r="A20" s="243" t="s">
        <v>5</v>
      </c>
      <c r="B20" s="336">
        <v>918.19600000000003</v>
      </c>
      <c r="C20" s="336">
        <v>988.57100000000003</v>
      </c>
      <c r="D20" s="336">
        <v>632.35799999999995</v>
      </c>
      <c r="E20" s="336">
        <v>633.702</v>
      </c>
      <c r="F20" s="336">
        <v>294.44499999999999</v>
      </c>
      <c r="G20" s="336">
        <v>570.06899999999996</v>
      </c>
      <c r="H20" s="336">
        <v>630.54899999999998</v>
      </c>
      <c r="I20" s="336">
        <v>548.45600000000002</v>
      </c>
      <c r="J20" s="336">
        <v>505.19</v>
      </c>
      <c r="K20" s="336">
        <v>707.61099999999999</v>
      </c>
      <c r="L20" s="336">
        <v>940.60400000000004</v>
      </c>
      <c r="M20" s="336">
        <v>1086.4000000000001</v>
      </c>
      <c r="N20" s="712">
        <v>8456.1509999999998</v>
      </c>
      <c r="O20" s="336"/>
    </row>
    <row r="21" spans="1:15" ht="13.7" customHeight="1">
      <c r="A21" s="243" t="s">
        <v>103</v>
      </c>
      <c r="B21" s="336">
        <v>1014.697</v>
      </c>
      <c r="C21" s="336">
        <v>369.08199999999999</v>
      </c>
      <c r="D21" s="336">
        <v>830.73900000000003</v>
      </c>
      <c r="E21" s="336">
        <v>980.59400000000005</v>
      </c>
      <c r="F21" s="336">
        <v>885.15300000000002</v>
      </c>
      <c r="G21" s="336">
        <v>506.48399999999998</v>
      </c>
      <c r="H21" s="336">
        <v>774.52499999999998</v>
      </c>
      <c r="I21" s="336">
        <v>746.54399999999998</v>
      </c>
      <c r="J21" s="336">
        <v>684.94500000000005</v>
      </c>
      <c r="K21" s="336">
        <v>759.57399999999996</v>
      </c>
      <c r="L21" s="336">
        <v>831.62400000000002</v>
      </c>
      <c r="M21" s="336">
        <v>748.59900000000005</v>
      </c>
      <c r="N21" s="712">
        <v>9132.56</v>
      </c>
      <c r="O21" s="336"/>
    </row>
    <row r="22" spans="1:15" ht="13.7" customHeight="1">
      <c r="A22" s="243" t="s">
        <v>4</v>
      </c>
      <c r="B22" s="336">
        <v>148.864</v>
      </c>
      <c r="C22" s="336">
        <v>145.84700000000001</v>
      </c>
      <c r="D22" s="336">
        <v>148.03899999999999</v>
      </c>
      <c r="E22" s="336">
        <v>0</v>
      </c>
      <c r="F22" s="336">
        <v>153.80699999999999</v>
      </c>
      <c r="G22" s="336">
        <v>297.88900000000001</v>
      </c>
      <c r="H22" s="336">
        <v>95.335999999999999</v>
      </c>
      <c r="I22" s="336">
        <v>151.012</v>
      </c>
      <c r="J22" s="336">
        <v>149.95400000000001</v>
      </c>
      <c r="K22" s="336">
        <v>243.33099999999999</v>
      </c>
      <c r="L22" s="336">
        <v>93.462000000000003</v>
      </c>
      <c r="M22" s="336">
        <v>0</v>
      </c>
      <c r="N22" s="712">
        <v>1627.5409999999999</v>
      </c>
      <c r="O22" s="336"/>
    </row>
    <row r="23" spans="1:15" ht="13.7" customHeight="1">
      <c r="A23" s="243" t="s">
        <v>908</v>
      </c>
      <c r="B23" s="336">
        <v>669.52499999999998</v>
      </c>
      <c r="C23" s="22">
        <v>281.74700000000001</v>
      </c>
      <c r="D23" s="336">
        <v>225.67400000000001</v>
      </c>
      <c r="E23" s="336">
        <v>606.09699999999998</v>
      </c>
      <c r="F23" s="336">
        <v>540.80399999999997</v>
      </c>
      <c r="G23" s="336">
        <v>268.33199999999999</v>
      </c>
      <c r="H23" s="336">
        <v>128.011</v>
      </c>
      <c r="I23" s="336">
        <v>546.36900000000003</v>
      </c>
      <c r="J23" s="336">
        <v>131.559</v>
      </c>
      <c r="K23" s="336">
        <v>389.19799999999998</v>
      </c>
      <c r="L23" s="336">
        <v>134.03899999999999</v>
      </c>
      <c r="M23" s="336">
        <v>133.86500000000001</v>
      </c>
      <c r="N23" s="712">
        <v>4055.2199999999993</v>
      </c>
      <c r="O23" s="336"/>
    </row>
    <row r="24" spans="1:15" ht="13.7" customHeight="1">
      <c r="A24" s="868" t="s">
        <v>432</v>
      </c>
      <c r="B24" s="8">
        <v>-1.5916157281026244E-12</v>
      </c>
      <c r="C24" s="22">
        <v>0</v>
      </c>
      <c r="D24" s="8">
        <v>280.37999999999965</v>
      </c>
      <c r="E24" s="22">
        <v>140.13999999999874</v>
      </c>
      <c r="F24" s="8">
        <v>54.702999999999861</v>
      </c>
      <c r="G24" s="8">
        <v>280.77100000000064</v>
      </c>
      <c r="H24" s="8">
        <v>3.1263880373444408E-13</v>
      </c>
      <c r="I24" s="336">
        <v>798.45499999999936</v>
      </c>
      <c r="J24" s="336">
        <v>144.50900000000004</v>
      </c>
      <c r="K24" s="336">
        <v>229.87499999999966</v>
      </c>
      <c r="L24" s="8">
        <v>182.452</v>
      </c>
      <c r="M24" s="8">
        <v>284.10099999999909</v>
      </c>
      <c r="N24" s="712">
        <v>2395.3859999999954</v>
      </c>
      <c r="O24" s="336"/>
    </row>
    <row r="25" spans="1:15" ht="13.7" customHeight="1">
      <c r="A25" s="256" t="s">
        <v>112</v>
      </c>
      <c r="B25" s="36">
        <v>6240.128999999999</v>
      </c>
      <c r="C25" s="36">
        <v>5087.451</v>
      </c>
      <c r="D25" s="36">
        <v>5060.8040000000001</v>
      </c>
      <c r="E25" s="36">
        <v>6148.0309999999972</v>
      </c>
      <c r="F25" s="36">
        <v>5922.1579999999994</v>
      </c>
      <c r="G25" s="36">
        <v>5076.2170000000006</v>
      </c>
      <c r="H25" s="36">
        <v>4951.8910000000005</v>
      </c>
      <c r="I25" s="36">
        <v>5766.3099999999995</v>
      </c>
      <c r="J25" s="36">
        <v>4670.3940000000002</v>
      </c>
      <c r="K25" s="36">
        <v>4962.3389999999999</v>
      </c>
      <c r="L25" s="36">
        <v>5467.8580000000002</v>
      </c>
      <c r="M25" s="36">
        <v>5234.32</v>
      </c>
      <c r="N25" s="36">
        <v>64587.902000000002</v>
      </c>
      <c r="O25" s="336"/>
    </row>
    <row r="26" spans="1:15" ht="13.7" customHeight="1">
      <c r="A26" s="259" t="s">
        <v>97</v>
      </c>
      <c r="C26" s="259"/>
      <c r="D26" s="259"/>
      <c r="E26" s="404"/>
      <c r="F26" s="259"/>
      <c r="G26" s="259"/>
      <c r="H26" s="259"/>
      <c r="N26" s="250" t="s">
        <v>369</v>
      </c>
    </row>
    <row r="27" spans="1:15" ht="13.7" customHeight="1">
      <c r="A27" s="259" t="s">
        <v>909</v>
      </c>
    </row>
    <row r="29" spans="1:15" ht="13.7" customHeight="1">
      <c r="B29" s="336"/>
      <c r="C29" s="336"/>
      <c r="D29" s="336"/>
      <c r="E29" s="336"/>
      <c r="F29" s="336"/>
      <c r="G29" s="336"/>
      <c r="H29" s="336"/>
      <c r="I29" s="336"/>
      <c r="J29" s="336"/>
      <c r="K29" s="336"/>
      <c r="L29" s="336"/>
      <c r="M29" s="336"/>
      <c r="N29" s="336"/>
    </row>
    <row r="31" spans="1:15" ht="13.7" customHeight="1">
      <c r="B31" s="975"/>
      <c r="C31" s="975"/>
      <c r="D31" s="975"/>
      <c r="E31" s="975"/>
      <c r="F31" s="975"/>
      <c r="G31" s="975"/>
      <c r="H31" s="975"/>
      <c r="I31" s="975"/>
      <c r="J31" s="975"/>
      <c r="K31" s="975"/>
      <c r="L31" s="975"/>
      <c r="M31" s="975"/>
      <c r="N31" s="975"/>
    </row>
    <row r="33" spans="2:14" ht="13.7" customHeight="1">
      <c r="B33" s="22"/>
      <c r="C33" s="22"/>
      <c r="D33" s="22"/>
      <c r="E33" s="22"/>
      <c r="F33" s="22"/>
      <c r="G33" s="22"/>
      <c r="H33" s="22"/>
      <c r="I33" s="22"/>
      <c r="J33" s="22"/>
      <c r="K33" s="22"/>
      <c r="L33" s="22"/>
      <c r="M33" s="22"/>
      <c r="N33" s="22"/>
    </row>
    <row r="34" spans="2:14" ht="13.7" customHeight="1">
      <c r="B34" s="289"/>
      <c r="C34" s="289"/>
      <c r="D34" s="289"/>
      <c r="E34" s="289"/>
      <c r="F34" s="289"/>
      <c r="G34" s="289"/>
      <c r="H34" s="289"/>
      <c r="I34" s="289"/>
      <c r="J34" s="289"/>
      <c r="K34" s="289"/>
      <c r="L34" s="289"/>
      <c r="M34" s="289"/>
      <c r="N34" s="289"/>
    </row>
  </sheetData>
  <mergeCells count="1">
    <mergeCell ref="A1:F2"/>
  </mergeCells>
  <conditionalFormatting sqref="B24">
    <cfRule type="cellIs" dxfId="96" priority="3" operator="between">
      <formula>-0.5</formula>
      <formula>0</formula>
    </cfRule>
    <cfRule type="cellIs" dxfId="95" priority="4" operator="between">
      <formula>0</formula>
      <formula>0.49</formula>
    </cfRule>
  </conditionalFormatting>
  <conditionalFormatting sqref="C23:C24">
    <cfRule type="cellIs" dxfId="94" priority="22" operator="equal">
      <formula>0</formula>
    </cfRule>
    <cfRule type="cellIs" dxfId="93" priority="23" operator="between">
      <formula>0.0001</formula>
      <formula>0.499999</formula>
    </cfRule>
  </conditionalFormatting>
  <conditionalFormatting sqref="D24">
    <cfRule type="cellIs" dxfId="92" priority="9" operator="between">
      <formula>-0.5</formula>
      <formula>0</formula>
    </cfRule>
    <cfRule type="cellIs" dxfId="91" priority="10" operator="between">
      <formula>0</formula>
      <formula>0.49</formula>
    </cfRule>
  </conditionalFormatting>
  <conditionalFormatting sqref="E24">
    <cfRule type="cellIs" dxfId="90" priority="13" operator="equal">
      <formula>0</formula>
    </cfRule>
    <cfRule type="cellIs" dxfId="89" priority="14" operator="between">
      <formula>0.0001</formula>
      <formula>0.499999</formula>
    </cfRule>
  </conditionalFormatting>
  <conditionalFormatting sqref="F36">
    <cfRule type="cellIs" dxfId="88" priority="17" operator="between">
      <formula>0.0001</formula>
      <formula>0.5</formula>
    </cfRule>
  </conditionalFormatting>
  <conditionalFormatting sqref="F24:H24">
    <cfRule type="cellIs" dxfId="87" priority="1" operator="between">
      <formula>-0.5</formula>
      <formula>0</formula>
    </cfRule>
    <cfRule type="cellIs" dxfId="86" priority="2" operator="between">
      <formula>0</formula>
      <formula>0.49</formula>
    </cfRule>
  </conditionalFormatting>
  <conditionalFormatting sqref="L24:M24">
    <cfRule type="cellIs" dxfId="85" priority="5" operator="between">
      <formula>-0.5</formula>
      <formula>0</formula>
    </cfRule>
    <cfRule type="cellIs" dxfId="84" priority="6" operator="between">
      <formula>0</formula>
      <formula>0.49</formula>
    </cfRule>
  </conditionalFormatting>
  <hyperlinks>
    <hyperlink ref="H1" location="INDICE!A1" display="Contents" xr:uid="{00000000-0004-0000-2000-000000000000}"/>
  </hyperlink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6">
    <pageSetUpPr fitToPage="1"/>
  </sheetPr>
  <dimension ref="A1:H47"/>
  <sheetViews>
    <sheetView workbookViewId="0">
      <selection activeCell="D38" sqref="D38"/>
    </sheetView>
  </sheetViews>
  <sheetFormatPr baseColWidth="10" defaultColWidth="11.42578125" defaultRowHeight="13.7" customHeight="1"/>
  <cols>
    <col min="1" max="1" width="15.5703125" style="243" customWidth="1"/>
    <col min="2" max="7" width="12.5703125" style="243" customWidth="1"/>
    <col min="8" max="8" width="11.28515625" style="243" customWidth="1"/>
    <col min="9" max="9" width="11.5703125" style="243" customWidth="1"/>
    <col min="10" max="16384" width="11.42578125" style="243"/>
  </cols>
  <sheetData>
    <row r="1" spans="1:8" ht="13.7" customHeight="1">
      <c r="A1" s="1012" t="s">
        <v>433</v>
      </c>
      <c r="B1" s="1012"/>
      <c r="C1" s="1012"/>
      <c r="D1" s="1012"/>
      <c r="E1" s="405"/>
      <c r="F1" s="405"/>
      <c r="H1" s="775" t="s">
        <v>215</v>
      </c>
    </row>
    <row r="2" spans="1:8" ht="13.7" customHeight="1">
      <c r="A2" s="1013"/>
      <c r="B2" s="1013"/>
      <c r="C2" s="1013"/>
      <c r="D2" s="1013"/>
      <c r="E2" s="405"/>
      <c r="F2" s="405"/>
      <c r="G2" s="250" t="s">
        <v>434</v>
      </c>
    </row>
    <row r="3" spans="1:8" ht="13.7" customHeight="1">
      <c r="A3" s="251"/>
      <c r="B3" s="1018">
        <v>2020</v>
      </c>
      <c r="C3" s="1018">
        <v>2021</v>
      </c>
      <c r="D3" s="1018">
        <v>2022</v>
      </c>
      <c r="E3" s="1018">
        <v>2023</v>
      </c>
      <c r="F3" s="1018">
        <v>2024</v>
      </c>
      <c r="G3" s="1016" t="s">
        <v>851</v>
      </c>
      <c r="H3" s="286"/>
    </row>
    <row r="4" spans="1:8" ht="13.7" customHeight="1">
      <c r="B4" s="1019"/>
      <c r="C4" s="1019"/>
      <c r="D4" s="1019"/>
      <c r="E4" s="1019"/>
      <c r="F4" s="1019"/>
      <c r="G4" s="1017"/>
      <c r="H4" s="286"/>
    </row>
    <row r="5" spans="1:8" ht="13.7" customHeight="1">
      <c r="A5" s="287" t="s">
        <v>130</v>
      </c>
      <c r="B5" s="406">
        <v>58.360745050473007</v>
      </c>
      <c r="C5" s="406">
        <v>42.900949999056451</v>
      </c>
      <c r="D5" s="406">
        <v>71.638889833520651</v>
      </c>
      <c r="E5" s="406">
        <v>75.040855574638485</v>
      </c>
      <c r="F5" s="407">
        <v>72.402543383714047</v>
      </c>
      <c r="G5" s="24">
        <f>(F5-E5)/E5*100</f>
        <v>-3.5158343687863107</v>
      </c>
      <c r="H5" s="292"/>
    </row>
    <row r="6" spans="1:8" ht="13.7" customHeight="1">
      <c r="A6" s="243" t="s">
        <v>131</v>
      </c>
      <c r="B6" s="292">
        <v>53.072090608322355</v>
      </c>
      <c r="C6" s="292">
        <v>48.988588866822575</v>
      </c>
      <c r="D6" s="292">
        <v>82.56858546245725</v>
      </c>
      <c r="E6" s="292">
        <v>76.17421000295694</v>
      </c>
      <c r="F6" s="408">
        <v>77.515212564920446</v>
      </c>
      <c r="G6" s="10">
        <f t="shared" ref="G6:G17" si="0">(F6-E6)/E6*100</f>
        <v>1.7604417058102098</v>
      </c>
      <c r="H6" s="292"/>
    </row>
    <row r="7" spans="1:8" ht="13.7" customHeight="1">
      <c r="A7" s="243" t="s">
        <v>132</v>
      </c>
      <c r="B7" s="292">
        <v>40.67583041004</v>
      </c>
      <c r="C7" s="292">
        <v>54.576004847320689</v>
      </c>
      <c r="D7" s="292">
        <v>100.06002587020069</v>
      </c>
      <c r="E7" s="292">
        <v>73.962499956369001</v>
      </c>
      <c r="F7" s="408">
        <v>77.885342072308958</v>
      </c>
      <c r="G7" s="10">
        <f t="shared" si="0"/>
        <v>5.3038257471746757</v>
      </c>
      <c r="H7" s="292"/>
    </row>
    <row r="8" spans="1:8" ht="13.7" customHeight="1">
      <c r="A8" s="243" t="s">
        <v>133</v>
      </c>
      <c r="B8" s="292">
        <v>20.316671540585606</v>
      </c>
      <c r="C8" s="292">
        <v>52.847995085812713</v>
      </c>
      <c r="D8" s="292">
        <v>101.42942859916104</v>
      </c>
      <c r="E8" s="292">
        <v>73.329969159636946</v>
      </c>
      <c r="F8" s="408">
        <v>82.379230127410324</v>
      </c>
      <c r="G8" s="10">
        <f t="shared" si="0"/>
        <v>12.340467439817727</v>
      </c>
      <c r="H8" s="292"/>
    </row>
    <row r="9" spans="1:8" ht="13.7" customHeight="1">
      <c r="A9" s="243" t="s">
        <v>134</v>
      </c>
      <c r="B9" s="292">
        <v>21.764951052450535</v>
      </c>
      <c r="C9" s="292">
        <v>55.046498666829983</v>
      </c>
      <c r="D9" s="292">
        <v>103.96491974470185</v>
      </c>
      <c r="E9" s="292">
        <v>71.140741094841047</v>
      </c>
      <c r="F9" s="408">
        <v>77.518556580271337</v>
      </c>
      <c r="G9" s="10">
        <f t="shared" si="0"/>
        <v>8.9650675369374149</v>
      </c>
      <c r="H9" s="292"/>
    </row>
    <row r="10" spans="1:8" ht="13.7" customHeight="1">
      <c r="A10" s="243" t="s">
        <v>135</v>
      </c>
      <c r="B10" s="292">
        <v>32.019491341104541</v>
      </c>
      <c r="C10" s="292">
        <v>57.920754309942524</v>
      </c>
      <c r="D10" s="409">
        <v>115.20337575220772</v>
      </c>
      <c r="E10" s="409">
        <v>67.976236488209921</v>
      </c>
      <c r="F10" s="408">
        <v>75.695055469303526</v>
      </c>
      <c r="G10" s="10">
        <f t="shared" si="0"/>
        <v>11.355172601284552</v>
      </c>
      <c r="H10" s="292"/>
    </row>
    <row r="11" spans="1:8" ht="13.7" customHeight="1">
      <c r="A11" s="243" t="s">
        <v>136</v>
      </c>
      <c r="B11" s="292">
        <v>35.342563787506322</v>
      </c>
      <c r="C11" s="292">
        <v>62.653563285337349</v>
      </c>
      <c r="D11" s="241">
        <v>113.57416369016393</v>
      </c>
      <c r="E11" s="241">
        <v>69.444437012735108</v>
      </c>
      <c r="F11" s="408">
        <v>77.443483195814963</v>
      </c>
      <c r="G11" s="10">
        <f t="shared" si="0"/>
        <v>11.518627736319536</v>
      </c>
      <c r="H11" s="292"/>
    </row>
    <row r="12" spans="1:8" ht="13.7" customHeight="1">
      <c r="A12" s="243" t="s">
        <v>137</v>
      </c>
      <c r="B12" s="292">
        <v>37.187589015520743</v>
      </c>
      <c r="C12" s="292">
        <v>60.914831917483326</v>
      </c>
      <c r="D12" s="292">
        <v>104.65424475078012</v>
      </c>
      <c r="E12" s="292">
        <v>76.36736661031253</v>
      </c>
      <c r="F12" s="408">
        <v>74.683686406702364</v>
      </c>
      <c r="G12" s="10">
        <f t="shared" si="0"/>
        <v>-2.2047116174656782</v>
      </c>
      <c r="H12" s="292"/>
    </row>
    <row r="13" spans="1:8" ht="13.7" customHeight="1">
      <c r="A13" s="243" t="s">
        <v>138</v>
      </c>
      <c r="B13" s="292">
        <v>34.925392668364566</v>
      </c>
      <c r="C13" s="292">
        <v>61.213476542226402</v>
      </c>
      <c r="D13" s="292">
        <v>96.467609051680668</v>
      </c>
      <c r="E13" s="292">
        <v>85.02715896874335</v>
      </c>
      <c r="F13" s="408">
        <v>68.166583990455777</v>
      </c>
      <c r="G13" s="10">
        <f t="shared" si="0"/>
        <v>-19.829634651777148</v>
      </c>
      <c r="H13" s="292"/>
    </row>
    <row r="14" spans="1:8" ht="13.7" customHeight="1">
      <c r="A14" s="243" t="s">
        <v>139</v>
      </c>
      <c r="B14" s="292">
        <v>34.081130998977606</v>
      </c>
      <c r="C14" s="292">
        <v>68.88</v>
      </c>
      <c r="D14" s="292">
        <v>92.70936891434134</v>
      </c>
      <c r="E14" s="292">
        <v>87.575617297486559</v>
      </c>
      <c r="F14" s="408">
        <v>68.580260138394777</v>
      </c>
      <c r="G14" s="10">
        <f t="shared" si="0"/>
        <v>-21.690234959539307</v>
      </c>
      <c r="H14" s="292"/>
    </row>
    <row r="15" spans="1:8" ht="13.7" customHeight="1">
      <c r="A15" s="243" t="s">
        <v>140</v>
      </c>
      <c r="B15" s="292">
        <v>33.826474215283625</v>
      </c>
      <c r="C15" s="292">
        <v>71.549023896494603</v>
      </c>
      <c r="D15" s="292">
        <v>90.842891160348557</v>
      </c>
      <c r="E15" s="292">
        <v>80.685717586018455</v>
      </c>
      <c r="F15" s="408">
        <v>69.298841791538138</v>
      </c>
      <c r="G15" s="10">
        <f t="shared" si="0"/>
        <v>-14.112628771431391</v>
      </c>
      <c r="H15" s="292"/>
    </row>
    <row r="16" spans="1:8" ht="13.7" customHeight="1">
      <c r="A16" s="252" t="s">
        <v>141</v>
      </c>
      <c r="B16" s="412">
        <v>37.713953625765349</v>
      </c>
      <c r="C16" s="411">
        <v>66.77</v>
      </c>
      <c r="D16" s="411">
        <v>79.255418867052768</v>
      </c>
      <c r="E16" s="411">
        <v>74.285447982021097</v>
      </c>
      <c r="F16" s="413">
        <v>70.600456391655158</v>
      </c>
      <c r="G16" s="31">
        <f t="shared" si="0"/>
        <v>-4.9605833853997865</v>
      </c>
      <c r="H16" s="292"/>
    </row>
    <row r="17" spans="1:8" s="247" customFormat="1" ht="13.7" customHeight="1">
      <c r="A17" s="249" t="s">
        <v>435</v>
      </c>
      <c r="B17" s="911">
        <v>37.040626445567803</v>
      </c>
      <c r="C17" s="911">
        <v>59.090310247815125</v>
      </c>
      <c r="D17" s="911">
        <v>96.590656744835414</v>
      </c>
      <c r="E17" s="911">
        <v>75.925202418215392</v>
      </c>
      <c r="F17" s="911">
        <v>74.506451770444187</v>
      </c>
      <c r="G17" s="343">
        <f t="shared" si="0"/>
        <v>-1.8686162204169892</v>
      </c>
      <c r="H17" s="292"/>
    </row>
    <row r="18" spans="1:8" ht="13.7" customHeight="1">
      <c r="D18" s="292"/>
      <c r="E18" s="292"/>
      <c r="F18" s="292"/>
      <c r="G18" s="250" t="s">
        <v>369</v>
      </c>
    </row>
    <row r="19" spans="1:8" ht="13.7" customHeight="1">
      <c r="A19" s="259"/>
      <c r="B19" s="259"/>
      <c r="C19" s="260"/>
      <c r="D19" s="410"/>
      <c r="E19" s="260"/>
      <c r="F19" s="260"/>
      <c r="G19" s="259"/>
    </row>
    <row r="20" spans="1:8" ht="13.7" customHeight="1">
      <c r="A20" s="259"/>
      <c r="B20" s="259"/>
      <c r="C20" s="259"/>
      <c r="D20" s="259"/>
      <c r="E20" s="259"/>
      <c r="G20" s="261"/>
    </row>
    <row r="21" spans="1:8" ht="13.7" customHeight="1">
      <c r="B21" s="292"/>
      <c r="C21" s="292"/>
      <c r="D21" s="292"/>
      <c r="E21" s="292"/>
      <c r="F21" s="292"/>
      <c r="G21" s="261"/>
    </row>
    <row r="22" spans="1:8" ht="13.7" customHeight="1">
      <c r="B22" s="292"/>
      <c r="C22" s="292"/>
      <c r="D22" s="292"/>
      <c r="E22" s="292"/>
      <c r="F22" s="292"/>
      <c r="G22" s="261"/>
      <c r="H22" s="241"/>
    </row>
    <row r="23" spans="1:8" ht="13.7" customHeight="1">
      <c r="B23" s="292"/>
      <c r="C23" s="292"/>
      <c r="D23" s="292"/>
      <c r="E23" s="292"/>
      <c r="F23" s="292"/>
      <c r="G23" s="261"/>
      <c r="H23" s="241"/>
    </row>
    <row r="24" spans="1:8" ht="13.7" customHeight="1">
      <c r="B24" s="292"/>
      <c r="C24" s="292"/>
      <c r="D24" s="292"/>
      <c r="E24" s="292"/>
      <c r="F24" s="292"/>
      <c r="G24" s="261"/>
      <c r="H24" s="241"/>
    </row>
    <row r="25" spans="1:8" ht="13.7" customHeight="1">
      <c r="B25" s="292"/>
      <c r="C25" s="292"/>
      <c r="D25" s="292"/>
      <c r="E25" s="292"/>
      <c r="F25" s="292"/>
      <c r="G25" s="261"/>
      <c r="H25" s="241"/>
    </row>
    <row r="26" spans="1:8" ht="13.7" customHeight="1">
      <c r="B26" s="292"/>
      <c r="C26" s="292"/>
      <c r="D26" s="292"/>
      <c r="E26" s="292"/>
      <c r="F26" s="292"/>
      <c r="G26" s="261"/>
      <c r="H26" s="241"/>
    </row>
    <row r="27" spans="1:8" ht="13.7" customHeight="1">
      <c r="B27" s="292"/>
      <c r="C27" s="292"/>
      <c r="D27" s="292"/>
      <c r="E27" s="292"/>
      <c r="F27" s="292"/>
      <c r="G27" s="261"/>
      <c r="H27" s="241"/>
    </row>
    <row r="28" spans="1:8" ht="13.7" customHeight="1">
      <c r="B28" s="292"/>
      <c r="C28" s="292"/>
      <c r="D28" s="292"/>
      <c r="E28" s="292"/>
      <c r="F28" s="292"/>
      <c r="G28" s="261"/>
      <c r="H28" s="241"/>
    </row>
    <row r="29" spans="1:8" ht="13.7" customHeight="1">
      <c r="B29" s="292"/>
      <c r="C29" s="292"/>
      <c r="D29" s="292"/>
      <c r="E29" s="292"/>
      <c r="F29" s="292"/>
    </row>
    <row r="30" spans="1:8" ht="13.7" customHeight="1">
      <c r="B30" s="292"/>
      <c r="C30" s="292"/>
      <c r="D30" s="292"/>
      <c r="E30" s="292"/>
      <c r="F30" s="292"/>
    </row>
    <row r="31" spans="1:8" ht="13.7" customHeight="1">
      <c r="B31" s="292"/>
      <c r="C31" s="292"/>
      <c r="D31" s="292"/>
      <c r="E31" s="292"/>
      <c r="F31" s="292"/>
    </row>
    <row r="32" spans="1:8" ht="13.7" customHeight="1">
      <c r="B32" s="292"/>
      <c r="C32" s="292"/>
      <c r="D32" s="292"/>
      <c r="E32" s="292"/>
      <c r="F32" s="292"/>
    </row>
    <row r="34" spans="2:6" ht="13.7" customHeight="1">
      <c r="B34" s="289"/>
      <c r="C34" s="289"/>
      <c r="D34" s="289"/>
      <c r="E34" s="289"/>
      <c r="F34" s="289"/>
    </row>
    <row r="35" spans="2:6" ht="13.7" customHeight="1">
      <c r="B35" s="289"/>
      <c r="C35" s="289"/>
      <c r="D35" s="289"/>
      <c r="E35" s="289"/>
      <c r="F35" s="289"/>
    </row>
    <row r="36" spans="2:6" ht="13.7" customHeight="1">
      <c r="B36" s="289"/>
      <c r="C36" s="289"/>
      <c r="D36" s="289"/>
      <c r="E36" s="289"/>
      <c r="F36" s="289"/>
    </row>
    <row r="37" spans="2:6" ht="13.7" customHeight="1">
      <c r="B37" s="289"/>
      <c r="C37" s="289"/>
      <c r="D37" s="289"/>
      <c r="E37" s="289"/>
      <c r="F37" s="289"/>
    </row>
    <row r="38" spans="2:6" ht="13.7" customHeight="1">
      <c r="B38" s="289"/>
      <c r="C38" s="289"/>
      <c r="D38" s="289"/>
      <c r="E38" s="289"/>
      <c r="F38" s="289"/>
    </row>
    <row r="39" spans="2:6" ht="13.7" customHeight="1">
      <c r="B39" s="289"/>
      <c r="C39" s="289"/>
      <c r="D39" s="289"/>
      <c r="E39" s="289"/>
      <c r="F39" s="289"/>
    </row>
    <row r="40" spans="2:6" ht="13.7" customHeight="1">
      <c r="B40" s="289"/>
      <c r="C40" s="289"/>
      <c r="D40" s="289"/>
      <c r="E40" s="289"/>
      <c r="F40" s="289"/>
    </row>
    <row r="41" spans="2:6" ht="13.7" customHeight="1">
      <c r="B41" s="289"/>
      <c r="C41" s="289"/>
      <c r="D41" s="289"/>
      <c r="E41" s="289"/>
      <c r="F41" s="289"/>
    </row>
    <row r="42" spans="2:6" ht="13.7" customHeight="1">
      <c r="B42" s="289"/>
      <c r="C42" s="289"/>
      <c r="D42" s="289"/>
      <c r="E42" s="289"/>
      <c r="F42" s="289"/>
    </row>
    <row r="43" spans="2:6" ht="13.7" customHeight="1">
      <c r="B43" s="289"/>
      <c r="C43" s="289"/>
      <c r="D43" s="289"/>
      <c r="E43" s="289"/>
      <c r="F43" s="289"/>
    </row>
    <row r="44" spans="2:6" ht="13.7" customHeight="1">
      <c r="B44" s="289"/>
      <c r="C44" s="289"/>
      <c r="D44" s="289"/>
      <c r="E44" s="289"/>
      <c r="F44" s="289"/>
    </row>
    <row r="45" spans="2:6" ht="13.7" customHeight="1">
      <c r="B45" s="289"/>
      <c r="C45" s="289"/>
      <c r="D45" s="289"/>
      <c r="E45" s="289"/>
      <c r="F45" s="289"/>
    </row>
    <row r="46" spans="2:6" ht="13.7" customHeight="1">
      <c r="B46" s="289"/>
      <c r="C46" s="289"/>
      <c r="D46" s="289"/>
      <c r="E46" s="289"/>
      <c r="F46" s="289"/>
    </row>
    <row r="47" spans="2:6" ht="13.7" customHeight="1">
      <c r="B47" s="289"/>
      <c r="C47" s="289"/>
      <c r="D47" s="289"/>
      <c r="E47" s="289"/>
      <c r="F47" s="289"/>
    </row>
  </sheetData>
  <mergeCells count="7">
    <mergeCell ref="G3:G4"/>
    <mergeCell ref="A1:D2"/>
    <mergeCell ref="B3:B4"/>
    <mergeCell ref="C3:C4"/>
    <mergeCell ref="D3:D4"/>
    <mergeCell ref="E3:E4"/>
    <mergeCell ref="F3:F4"/>
  </mergeCells>
  <hyperlinks>
    <hyperlink ref="H1" location="INDICE!A1" display="Contents" xr:uid="{00000000-0004-0000-21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7"/>
  <dimension ref="A1:H47"/>
  <sheetViews>
    <sheetView workbookViewId="0">
      <selection sqref="A1:D2"/>
    </sheetView>
  </sheetViews>
  <sheetFormatPr baseColWidth="10" defaultColWidth="11.42578125" defaultRowHeight="12.75"/>
  <cols>
    <col min="1" max="1" width="17.28515625" style="243" bestFit="1" customWidth="1"/>
    <col min="2" max="2" width="21.42578125" style="243" bestFit="1" customWidth="1"/>
    <col min="3" max="3" width="22.5703125" style="243" bestFit="1" customWidth="1"/>
    <col min="4" max="4" width="14.140625" style="243" bestFit="1" customWidth="1"/>
    <col min="5" max="5" width="13.140625" style="243" bestFit="1" customWidth="1"/>
    <col min="6" max="6" width="12" style="243" bestFit="1" customWidth="1"/>
    <col min="7" max="7" width="15" style="243" bestFit="1" customWidth="1"/>
    <col min="8" max="8" width="12.7109375" style="243" bestFit="1" customWidth="1"/>
    <col min="9" max="9" width="13.140625" style="243" bestFit="1" customWidth="1"/>
    <col min="10" max="16384" width="11.42578125" style="243"/>
  </cols>
  <sheetData>
    <row r="1" spans="1:8">
      <c r="A1" s="1012" t="s">
        <v>864</v>
      </c>
      <c r="B1" s="1012"/>
      <c r="C1" s="1012"/>
      <c r="D1" s="1012"/>
      <c r="H1" s="775" t="s">
        <v>215</v>
      </c>
    </row>
    <row r="2" spans="1:8">
      <c r="A2" s="1013"/>
      <c r="B2" s="1013"/>
      <c r="C2" s="1013"/>
      <c r="D2" s="1013"/>
      <c r="E2" s="252"/>
      <c r="F2" s="252"/>
      <c r="G2" s="252"/>
    </row>
    <row r="3" spans="1:8" ht="30" customHeight="1">
      <c r="A3" s="1052" t="s">
        <v>436</v>
      </c>
      <c r="B3" s="1053"/>
      <c r="C3" s="416" t="s">
        <v>437</v>
      </c>
      <c r="D3" s="417" t="s">
        <v>719</v>
      </c>
      <c r="E3" s="417" t="s">
        <v>438</v>
      </c>
      <c r="F3" s="417" t="s">
        <v>439</v>
      </c>
      <c r="G3" s="417" t="s">
        <v>440</v>
      </c>
    </row>
    <row r="4" spans="1:8" ht="16.350000000000001" customHeight="1">
      <c r="A4" s="419" t="s">
        <v>173</v>
      </c>
      <c r="B4" s="425" t="s">
        <v>43</v>
      </c>
      <c r="C4" s="425" t="s">
        <v>174</v>
      </c>
      <c r="D4" s="426">
        <v>33.11244121352027</v>
      </c>
      <c r="E4" s="426">
        <v>1.9262617041591177</v>
      </c>
      <c r="F4" s="425">
        <v>25752.383999999998</v>
      </c>
      <c r="G4" s="425">
        <v>3514.2845600000001</v>
      </c>
      <c r="H4" s="867"/>
    </row>
    <row r="5" spans="1:8" ht="16.350000000000001" customHeight="1">
      <c r="A5" s="418"/>
      <c r="B5" s="418" t="s">
        <v>46</v>
      </c>
      <c r="C5" s="931" t="s">
        <v>821</v>
      </c>
      <c r="D5" s="930">
        <v>28.048987708157895</v>
      </c>
      <c r="E5" s="930">
        <v>3.2755528104194571</v>
      </c>
      <c r="F5" s="418">
        <v>4341.4160000000002</v>
      </c>
      <c r="G5" s="418">
        <v>610.44135999999992</v>
      </c>
      <c r="H5" s="867"/>
    </row>
    <row r="6" spans="1:8" ht="16.350000000000001" customHeight="1" thickBot="1">
      <c r="A6" s="932"/>
      <c r="B6" s="423"/>
      <c r="C6" s="423" t="s">
        <v>441</v>
      </c>
      <c r="D6" s="908">
        <v>24.039956370438301</v>
      </c>
      <c r="E6" s="908">
        <v>3.8087556732372887</v>
      </c>
      <c r="F6" s="423">
        <v>9036.992000000002</v>
      </c>
      <c r="G6" s="423">
        <v>1304.08401</v>
      </c>
      <c r="H6" s="867"/>
    </row>
    <row r="7" spans="1:8" ht="16.350000000000001" customHeight="1">
      <c r="A7" s="418" t="s">
        <v>442</v>
      </c>
      <c r="B7" s="424" t="s">
        <v>88</v>
      </c>
      <c r="C7" s="424" t="s">
        <v>822</v>
      </c>
      <c r="D7" s="429">
        <v>32.450974883690805</v>
      </c>
      <c r="E7" s="429">
        <v>0.26</v>
      </c>
      <c r="F7" s="424">
        <v>5866.9049999999997</v>
      </c>
      <c r="G7" s="424">
        <v>796.15105999999992</v>
      </c>
      <c r="H7" s="867"/>
    </row>
    <row r="8" spans="1:8" ht="16.350000000000001" customHeight="1">
      <c r="B8" s="418"/>
      <c r="C8" s="418" t="s">
        <v>823</v>
      </c>
      <c r="D8" s="930">
        <v>23.171811653731702</v>
      </c>
      <c r="E8" s="930">
        <v>0.51371665279844447</v>
      </c>
      <c r="F8" s="418">
        <v>5612.8799499999996</v>
      </c>
      <c r="G8" s="418">
        <v>816.9136400000001</v>
      </c>
      <c r="H8" s="867"/>
    </row>
    <row r="9" spans="1:8" ht="16.350000000000001" customHeight="1">
      <c r="A9" s="418"/>
      <c r="B9" s="421"/>
      <c r="C9" s="421" t="s">
        <v>443</v>
      </c>
      <c r="D9" s="422">
        <v>31.01048139756325</v>
      </c>
      <c r="E9" s="422">
        <v>0.33511000098498267</v>
      </c>
      <c r="F9" s="421">
        <v>17684.067950000001</v>
      </c>
      <c r="G9" s="421">
        <v>2442.1549399999994</v>
      </c>
      <c r="H9" s="867"/>
    </row>
    <row r="10" spans="1:8" ht="16.350000000000001" customHeight="1">
      <c r="A10" s="418"/>
      <c r="B10" s="418" t="s">
        <v>52</v>
      </c>
      <c r="C10" s="418" t="s">
        <v>444</v>
      </c>
      <c r="D10" s="930">
        <v>44.166859323037954</v>
      </c>
      <c r="E10" s="930">
        <v>6.9110768558899291E-2</v>
      </c>
      <c r="F10" s="418">
        <v>19220.751999999993</v>
      </c>
      <c r="G10" s="418">
        <v>2476.1624700000002</v>
      </c>
      <c r="H10" s="867"/>
    </row>
    <row r="11" spans="1:8" ht="16.350000000000001" customHeight="1">
      <c r="A11" s="418">
        <v>0</v>
      </c>
      <c r="B11" s="421"/>
      <c r="C11" s="421" t="s">
        <v>897</v>
      </c>
      <c r="D11" s="422">
        <v>43.959452795470938</v>
      </c>
      <c r="E11" s="422">
        <v>8.0133070591283759E-2</v>
      </c>
      <c r="F11" s="421">
        <v>711.33087999999998</v>
      </c>
      <c r="G11" s="421">
        <v>87.891540000000006</v>
      </c>
      <c r="H11" s="867"/>
    </row>
    <row r="12" spans="1:8" ht="16.350000000000001" customHeight="1">
      <c r="A12" s="418"/>
      <c r="B12" s="933" t="s">
        <v>100</v>
      </c>
      <c r="C12" s="425" t="s">
        <v>824</v>
      </c>
      <c r="D12" s="426">
        <v>30.640394977984496</v>
      </c>
      <c r="E12" s="426">
        <v>0.32656049239044355</v>
      </c>
      <c r="F12" s="425">
        <v>8112.7691500000001</v>
      </c>
      <c r="G12" s="425">
        <v>1124.55267</v>
      </c>
      <c r="H12" s="867"/>
    </row>
    <row r="13" spans="1:8" ht="16.350000000000001" customHeight="1">
      <c r="A13" s="418"/>
      <c r="B13" s="425" t="s">
        <v>89</v>
      </c>
      <c r="C13" s="425" t="s">
        <v>746</v>
      </c>
      <c r="D13" s="426">
        <v>29.458201385480347</v>
      </c>
      <c r="E13" s="426">
        <v>1</v>
      </c>
      <c r="F13" s="425">
        <v>1783.7943399999999</v>
      </c>
      <c r="G13" s="425">
        <v>251.74221</v>
      </c>
      <c r="H13" s="867"/>
    </row>
    <row r="14" spans="1:8" ht="16.350000000000001" customHeight="1">
      <c r="A14" s="418"/>
      <c r="B14" s="421" t="s">
        <v>757</v>
      </c>
      <c r="C14" s="421" t="s">
        <v>825</v>
      </c>
      <c r="D14" s="422">
        <v>37.902629964611158</v>
      </c>
      <c r="E14" s="422">
        <v>0.18999999999999997</v>
      </c>
      <c r="F14" s="421">
        <v>1946.376</v>
      </c>
      <c r="G14" s="421">
        <v>254.27310999999997</v>
      </c>
      <c r="H14" s="867"/>
    </row>
    <row r="15" spans="1:8" ht="16.350000000000001" customHeight="1">
      <c r="A15" s="418"/>
      <c r="B15" s="419" t="s">
        <v>90</v>
      </c>
      <c r="C15" s="419" t="s">
        <v>826</v>
      </c>
      <c r="D15" s="420">
        <v>42.721292983788707</v>
      </c>
      <c r="E15" s="420">
        <v>7.7197458597761989E-2</v>
      </c>
      <c r="F15" s="419">
        <v>9559.4470000000001</v>
      </c>
      <c r="G15" s="419">
        <v>1232.10841</v>
      </c>
      <c r="H15" s="867"/>
    </row>
    <row r="16" spans="1:8" ht="16.350000000000001" customHeight="1">
      <c r="A16" s="418"/>
      <c r="B16" s="418">
        <v>0</v>
      </c>
      <c r="C16" s="418" t="s">
        <v>827</v>
      </c>
      <c r="D16" s="930">
        <v>41.089877335466184</v>
      </c>
      <c r="E16" s="930">
        <v>0.12356844208159959</v>
      </c>
      <c r="F16" s="418">
        <v>10447.075210000001</v>
      </c>
      <c r="G16" s="418">
        <v>1361.0425</v>
      </c>
      <c r="H16" s="867"/>
    </row>
    <row r="17" spans="1:8" ht="16.350000000000001" customHeight="1">
      <c r="A17" s="418">
        <v>0</v>
      </c>
      <c r="B17" s="418"/>
      <c r="C17" s="931" t="s">
        <v>828</v>
      </c>
      <c r="D17" s="930">
        <v>36.960649616563757</v>
      </c>
      <c r="E17" s="930">
        <v>0.36517082857078814</v>
      </c>
      <c r="F17" s="418">
        <v>2814.3127100000002</v>
      </c>
      <c r="G17" s="418">
        <v>373.96950999999996</v>
      </c>
      <c r="H17" s="867"/>
    </row>
    <row r="18" spans="1:8" ht="16.350000000000001" customHeight="1">
      <c r="A18" s="418">
        <v>0</v>
      </c>
      <c r="B18" s="421">
        <v>0</v>
      </c>
      <c r="C18" s="421" t="s">
        <v>829</v>
      </c>
      <c r="D18" s="422">
        <v>38.744867148052911</v>
      </c>
      <c r="E18" s="422">
        <v>0.59854941216583923</v>
      </c>
      <c r="F18" s="421">
        <v>6868.7740000000003</v>
      </c>
      <c r="G18" s="421">
        <v>905.61565000000019</v>
      </c>
      <c r="H18" s="867"/>
    </row>
    <row r="19" spans="1:8" ht="16.350000000000001" customHeight="1">
      <c r="A19" s="418"/>
      <c r="B19" s="418" t="s">
        <v>91</v>
      </c>
      <c r="C19" s="418" t="s">
        <v>898</v>
      </c>
      <c r="D19" s="930">
        <v>48.780165378032493</v>
      </c>
      <c r="E19" s="930">
        <v>4.5462074515033195E-2</v>
      </c>
      <c r="F19" s="418">
        <v>4041.3589999999995</v>
      </c>
      <c r="G19" s="418">
        <v>502.35668000000004</v>
      </c>
      <c r="H19" s="867"/>
    </row>
    <row r="20" spans="1:8" ht="16.350000000000001" customHeight="1">
      <c r="A20" s="418">
        <v>0</v>
      </c>
      <c r="B20" s="418"/>
      <c r="C20" s="418" t="s">
        <v>899</v>
      </c>
      <c r="D20" s="930">
        <v>27.420410524240371</v>
      </c>
      <c r="E20" s="930">
        <v>0.25747941271040303</v>
      </c>
      <c r="F20" s="418">
        <v>10372.055000000002</v>
      </c>
      <c r="G20" s="418">
        <v>1465.0902799999997</v>
      </c>
      <c r="H20" s="867"/>
    </row>
    <row r="21" spans="1:8" ht="16.350000000000001" customHeight="1">
      <c r="A21" s="418">
        <v>0</v>
      </c>
      <c r="B21" s="418">
        <v>0</v>
      </c>
      <c r="C21" s="418" t="s">
        <v>900</v>
      </c>
      <c r="D21" s="930">
        <v>40.849928209885896</v>
      </c>
      <c r="E21" s="930">
        <v>5.9999999999999991E-2</v>
      </c>
      <c r="F21" s="418">
        <v>1901.3760000000002</v>
      </c>
      <c r="G21" s="418">
        <v>247.66340000000002</v>
      </c>
      <c r="H21" s="867"/>
    </row>
    <row r="22" spans="1:8" ht="16.350000000000001" customHeight="1">
      <c r="A22" s="418">
        <v>0</v>
      </c>
      <c r="B22" s="421"/>
      <c r="C22" s="421" t="s">
        <v>830</v>
      </c>
      <c r="D22" s="422">
        <v>36.070444575484878</v>
      </c>
      <c r="E22" s="422">
        <v>0.14026620529031386</v>
      </c>
      <c r="F22" s="421">
        <v>38742.918999999994</v>
      </c>
      <c r="G22" s="421">
        <v>5175.0113900000006</v>
      </c>
      <c r="H22" s="867"/>
    </row>
    <row r="23" spans="1:8" ht="16.350000000000001" customHeight="1">
      <c r="A23" s="418"/>
      <c r="B23" s="421" t="s">
        <v>758</v>
      </c>
      <c r="C23" s="421" t="s">
        <v>901</v>
      </c>
      <c r="D23" s="422">
        <v>31.5</v>
      </c>
      <c r="E23" s="422">
        <v>1</v>
      </c>
      <c r="F23" s="421">
        <v>997.27200000000005</v>
      </c>
      <c r="G23" s="421">
        <v>137.36850999999999</v>
      </c>
      <c r="H23" s="867"/>
    </row>
    <row r="24" spans="1:8" ht="16.350000000000001" customHeight="1" thickBot="1">
      <c r="A24" s="423"/>
      <c r="B24" s="427" t="s">
        <v>101</v>
      </c>
      <c r="C24" s="427" t="s">
        <v>831</v>
      </c>
      <c r="D24" s="428">
        <v>31.988640000000004</v>
      </c>
      <c r="E24" s="428">
        <v>0.73948000000000003</v>
      </c>
      <c r="F24" s="427">
        <v>165.18772999999999</v>
      </c>
      <c r="G24" s="427">
        <v>22.72982</v>
      </c>
      <c r="H24" s="867"/>
    </row>
    <row r="25" spans="1:8" ht="16.350000000000001" customHeight="1">
      <c r="A25" s="418" t="s">
        <v>832</v>
      </c>
      <c r="B25" s="903" t="s">
        <v>759</v>
      </c>
      <c r="C25" s="909" t="s">
        <v>902</v>
      </c>
      <c r="D25" s="910">
        <v>8.8899810500785001</v>
      </c>
      <c r="E25" s="910">
        <v>5.8100000000000014</v>
      </c>
      <c r="F25" s="903">
        <v>1405.0311499999998</v>
      </c>
      <c r="G25" s="903">
        <v>224.98482999999999</v>
      </c>
      <c r="H25" s="867"/>
    </row>
    <row r="26" spans="1:8" ht="16.350000000000001" customHeight="1">
      <c r="A26" s="418"/>
      <c r="B26" s="421" t="s">
        <v>82</v>
      </c>
      <c r="C26" s="421" t="s">
        <v>833</v>
      </c>
      <c r="D26" s="422">
        <v>38.982510163682136</v>
      </c>
      <c r="E26" s="422">
        <v>0.16941460087063945</v>
      </c>
      <c r="F26" s="421">
        <v>1969.37554</v>
      </c>
      <c r="G26" s="421">
        <v>259.11694</v>
      </c>
      <c r="H26" s="867"/>
    </row>
    <row r="27" spans="1:8" ht="16.350000000000001" customHeight="1">
      <c r="A27" s="418"/>
      <c r="B27" s="419" t="s">
        <v>28</v>
      </c>
      <c r="C27" s="419" t="s">
        <v>834</v>
      </c>
      <c r="D27" s="420">
        <v>17.766203193389405</v>
      </c>
      <c r="E27" s="420">
        <v>5.3362942379416705</v>
      </c>
      <c r="F27" s="419">
        <v>2665.7250099999997</v>
      </c>
      <c r="G27" s="419">
        <v>400.93394000000006</v>
      </c>
      <c r="H27" s="867"/>
    </row>
    <row r="28" spans="1:8" ht="16.350000000000001" customHeight="1">
      <c r="A28" s="418"/>
      <c r="B28" s="421"/>
      <c r="C28" s="421" t="s">
        <v>835</v>
      </c>
      <c r="D28" s="422">
        <v>16.337185118441404</v>
      </c>
      <c r="E28" s="422">
        <v>3.8299289333639002</v>
      </c>
      <c r="F28" s="421">
        <v>1030.54125</v>
      </c>
      <c r="G28" s="421">
        <v>156.58307000000002</v>
      </c>
      <c r="H28" s="867"/>
    </row>
    <row r="29" spans="1:8" ht="16.350000000000001" customHeight="1">
      <c r="A29" s="418">
        <v>0</v>
      </c>
      <c r="B29" s="419" t="s">
        <v>83</v>
      </c>
      <c r="C29" s="419" t="s">
        <v>836</v>
      </c>
      <c r="D29" s="420">
        <v>46.011883712307046</v>
      </c>
      <c r="E29" s="420">
        <v>0.57978575175289093</v>
      </c>
      <c r="F29" s="419">
        <v>19208.674920000001</v>
      </c>
      <c r="G29" s="419">
        <v>2425.0658599999997</v>
      </c>
      <c r="H29" s="867"/>
    </row>
    <row r="30" spans="1:8" ht="16.350000000000001" customHeight="1">
      <c r="A30" s="418"/>
      <c r="B30" s="421"/>
      <c r="C30" s="421" t="s">
        <v>837</v>
      </c>
      <c r="D30" s="422">
        <v>31.3</v>
      </c>
      <c r="E30" s="422">
        <v>1.7</v>
      </c>
      <c r="F30" s="421">
        <v>1012.35255</v>
      </c>
      <c r="G30" s="421">
        <v>139.33408</v>
      </c>
      <c r="H30" s="867"/>
    </row>
    <row r="31" spans="1:8" ht="16.350000000000001" customHeight="1">
      <c r="A31" s="418"/>
      <c r="B31" s="419" t="s">
        <v>30</v>
      </c>
      <c r="C31" s="419" t="s">
        <v>903</v>
      </c>
      <c r="D31" s="420">
        <v>28.394751926799703</v>
      </c>
      <c r="E31" s="420">
        <v>0.57494273455182909</v>
      </c>
      <c r="F31" s="419">
        <v>2610.4557699999996</v>
      </c>
      <c r="G31" s="16">
        <v>366.61327</v>
      </c>
      <c r="H31" s="867"/>
    </row>
    <row r="32" spans="1:8" ht="16.350000000000001" customHeight="1">
      <c r="A32" s="418"/>
      <c r="B32" s="421"/>
      <c r="C32" s="421" t="s">
        <v>445</v>
      </c>
      <c r="D32" s="422">
        <v>28.892706635897191</v>
      </c>
      <c r="E32" s="422">
        <v>0.41235969256354343</v>
      </c>
      <c r="F32" s="421">
        <v>5833.9210000000003</v>
      </c>
      <c r="G32" s="421">
        <v>816.37493999999992</v>
      </c>
      <c r="H32" s="867"/>
    </row>
    <row r="33" spans="1:8" ht="15.75" customHeight="1" thickBot="1">
      <c r="A33" s="932"/>
      <c r="B33" s="423" t="s">
        <v>34</v>
      </c>
      <c r="C33" s="423" t="s">
        <v>838</v>
      </c>
      <c r="D33" s="908">
        <v>35.441644187267975</v>
      </c>
      <c r="E33" s="908">
        <v>0.73262714567207921</v>
      </c>
      <c r="F33" s="423">
        <v>1793.4940000000001</v>
      </c>
      <c r="G33" s="423">
        <v>239.56892999999999</v>
      </c>
      <c r="H33" s="867"/>
    </row>
    <row r="34" spans="1:8" ht="15.75" customHeight="1">
      <c r="A34" s="424" t="s">
        <v>447</v>
      </c>
      <c r="B34" s="424" t="s">
        <v>103</v>
      </c>
      <c r="C34" s="934" t="s">
        <v>839</v>
      </c>
      <c r="D34" s="429">
        <v>28.804294839205873</v>
      </c>
      <c r="E34" s="429">
        <v>0.27630497296766349</v>
      </c>
      <c r="F34" s="424">
        <v>19718.765259999996</v>
      </c>
      <c r="G34" s="424">
        <v>2756.5557200000003</v>
      </c>
      <c r="H34" s="867"/>
    </row>
    <row r="35" spans="1:8" ht="15.75" customHeight="1">
      <c r="A35" s="418"/>
      <c r="B35" s="418"/>
      <c r="C35" s="418" t="s">
        <v>904</v>
      </c>
      <c r="D35" s="930">
        <v>28.788019706342183</v>
      </c>
      <c r="E35" s="930">
        <v>0.3221211228792909</v>
      </c>
      <c r="F35" s="418">
        <v>15124.37048</v>
      </c>
      <c r="G35" s="418">
        <v>2103.8746000000001</v>
      </c>
      <c r="H35" s="867"/>
    </row>
    <row r="36" spans="1:8" ht="15.75" customHeight="1">
      <c r="A36" s="418"/>
      <c r="B36" s="418"/>
      <c r="C36" s="418" t="s">
        <v>840</v>
      </c>
      <c r="D36" s="930">
        <v>14.101896572183675</v>
      </c>
      <c r="E36" s="930">
        <v>1.7653972917784839</v>
      </c>
      <c r="F36" s="418">
        <v>17838.707619999997</v>
      </c>
      <c r="G36" s="418">
        <v>2752.4706600000009</v>
      </c>
      <c r="H36" s="867"/>
    </row>
    <row r="37" spans="1:8" ht="15.75" customHeight="1">
      <c r="A37" s="418">
        <v>0</v>
      </c>
      <c r="B37" s="421"/>
      <c r="C37" s="421" t="s">
        <v>841</v>
      </c>
      <c r="D37" s="422">
        <v>23.267628096649091</v>
      </c>
      <c r="E37" s="422">
        <v>0.47520985195186927</v>
      </c>
      <c r="F37" s="421">
        <v>10579.84584</v>
      </c>
      <c r="G37" s="421">
        <v>1519.65969</v>
      </c>
    </row>
    <row r="38" spans="1:8" ht="15.75" customHeight="1">
      <c r="A38" s="418">
        <v>0</v>
      </c>
      <c r="B38" s="933" t="s">
        <v>4</v>
      </c>
      <c r="C38" s="425" t="s">
        <v>842</v>
      </c>
      <c r="D38" s="426">
        <v>21.321006621201498</v>
      </c>
      <c r="E38" s="426">
        <v>3.1535118965855515</v>
      </c>
      <c r="F38" s="425">
        <v>11015.19965</v>
      </c>
      <c r="G38" s="425">
        <v>1627.5416800000003</v>
      </c>
    </row>
    <row r="39" spans="1:8" ht="15.75" customHeight="1">
      <c r="A39" s="418"/>
      <c r="B39" s="418" t="s">
        <v>3</v>
      </c>
      <c r="C39" s="418" t="s">
        <v>843</v>
      </c>
      <c r="D39" s="930">
        <v>43.239381133085054</v>
      </c>
      <c r="E39" s="930">
        <v>9.1411348652637933E-2</v>
      </c>
      <c r="F39" s="418">
        <v>78224.68405000004</v>
      </c>
      <c r="G39" s="418">
        <v>10053.012400000007</v>
      </c>
    </row>
    <row r="40" spans="1:8" ht="15.75" customHeight="1">
      <c r="A40" s="418"/>
      <c r="B40" s="421"/>
      <c r="C40" s="421" t="s">
        <v>689</v>
      </c>
      <c r="D40" s="422">
        <v>27.965136637442466</v>
      </c>
      <c r="E40" s="422">
        <v>2.3500000000000005</v>
      </c>
      <c r="F40" s="421">
        <v>1424.77235</v>
      </c>
      <c r="G40" s="421">
        <v>201.12973</v>
      </c>
    </row>
    <row r="41" spans="1:8" ht="15.75" customHeight="1">
      <c r="A41" s="418"/>
      <c r="B41" s="419" t="s">
        <v>844</v>
      </c>
      <c r="C41" s="419" t="s">
        <v>905</v>
      </c>
      <c r="D41" s="420">
        <v>31.980597496490947</v>
      </c>
      <c r="E41" s="420">
        <v>0.57509001537149196</v>
      </c>
      <c r="F41" s="419">
        <v>5226.7210499999992</v>
      </c>
      <c r="G41" s="419">
        <v>717.63499999999999</v>
      </c>
    </row>
    <row r="42" spans="1:8" ht="15.75" customHeight="1">
      <c r="B42" s="421"/>
      <c r="C42" s="421" t="s">
        <v>845</v>
      </c>
      <c r="D42" s="422">
        <v>28.921759995278215</v>
      </c>
      <c r="E42" s="422">
        <v>0.56692941840466049</v>
      </c>
      <c r="F42" s="421">
        <v>9016.8643800000009</v>
      </c>
      <c r="G42" s="421">
        <v>1263.3801899999999</v>
      </c>
    </row>
    <row r="43" spans="1:8" ht="15.75" customHeight="1">
      <c r="B43" s="419" t="s">
        <v>5</v>
      </c>
      <c r="C43" s="419" t="s">
        <v>747</v>
      </c>
      <c r="D43" s="420">
        <v>34.38318824559763</v>
      </c>
      <c r="E43" s="420">
        <v>1.7574316067572482</v>
      </c>
      <c r="F43" s="419">
        <v>17532.580000000002</v>
      </c>
      <c r="G43" s="419">
        <v>2365.7633500000002</v>
      </c>
    </row>
    <row r="44" spans="1:8" ht="15.75" customHeight="1">
      <c r="B44" s="421"/>
      <c r="C44" s="421" t="s">
        <v>846</v>
      </c>
      <c r="D44" s="422">
        <v>24.199688582142464</v>
      </c>
      <c r="E44" s="422">
        <v>3.3438453946464564</v>
      </c>
      <c r="F44" s="421">
        <v>42188.261469999998</v>
      </c>
      <c r="G44" s="421">
        <v>6090.3861200000001</v>
      </c>
    </row>
    <row r="45" spans="1:8" ht="15.75" customHeight="1">
      <c r="A45" s="252"/>
      <c r="B45" s="421" t="s">
        <v>14</v>
      </c>
      <c r="C45" s="421" t="s">
        <v>924</v>
      </c>
      <c r="D45" s="422">
        <v>16.075347677048615</v>
      </c>
      <c r="E45" s="422">
        <v>2.7344670175174928</v>
      </c>
      <c r="F45" s="421">
        <v>19764.776039999997</v>
      </c>
      <c r="G45" s="421">
        <v>3006.3100199999994</v>
      </c>
    </row>
    <row r="46" spans="1:8" ht="15.75" customHeight="1">
      <c r="A46" s="430" t="s">
        <v>448</v>
      </c>
      <c r="B46" s="431"/>
      <c r="C46" s="431"/>
      <c r="D46" s="414">
        <v>32.76</v>
      </c>
      <c r="E46" s="414">
        <v>1.07</v>
      </c>
      <c r="F46" s="291">
        <v>471164.56</v>
      </c>
      <c r="G46" s="291">
        <v>64587.9</v>
      </c>
    </row>
    <row r="47" spans="1:8">
      <c r="G47" s="250" t="s">
        <v>369</v>
      </c>
    </row>
  </sheetData>
  <mergeCells count="2">
    <mergeCell ref="A1:D2"/>
    <mergeCell ref="A3:B3"/>
  </mergeCells>
  <conditionalFormatting sqref="G31">
    <cfRule type="cellIs" dxfId="83" priority="1" operator="between">
      <formula>0.0001</formula>
      <formula>0.5</formula>
    </cfRule>
  </conditionalFormatting>
  <hyperlinks>
    <hyperlink ref="H1" location="INDICE!A1" display="Contents" xr:uid="{00000000-0004-0000-2200-000000000000}"/>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B144-C5D1-4D4B-B83D-31A5FEC7A9CB}">
  <sheetPr>
    <pageSetUpPr fitToPage="1"/>
  </sheetPr>
  <dimension ref="A1:U29"/>
  <sheetViews>
    <sheetView workbookViewId="0">
      <selection sqref="A1:B2"/>
    </sheetView>
  </sheetViews>
  <sheetFormatPr baseColWidth="10" defaultColWidth="11.42578125" defaultRowHeight="13.7" customHeight="1"/>
  <cols>
    <col min="1" max="1" width="39.42578125" style="243" customWidth="1"/>
    <col min="2" max="6" width="12.5703125" style="243" customWidth="1"/>
    <col min="7" max="8" width="11.7109375" style="243" customWidth="1"/>
    <col min="9" max="9" width="19.140625" style="243" customWidth="1"/>
    <col min="10" max="16384" width="11.42578125" style="243"/>
  </cols>
  <sheetData>
    <row r="1" spans="1:21" ht="13.7" customHeight="1">
      <c r="A1" s="1012" t="s">
        <v>235</v>
      </c>
      <c r="B1" s="1012"/>
      <c r="C1" s="247"/>
      <c r="D1" s="247"/>
      <c r="E1" s="247"/>
      <c r="F1" s="247"/>
      <c r="G1" s="247"/>
      <c r="H1" s="775" t="s">
        <v>215</v>
      </c>
    </row>
    <row r="2" spans="1:21" ht="13.7" customHeight="1">
      <c r="A2" s="1013"/>
      <c r="B2" s="1013"/>
      <c r="C2" s="249"/>
      <c r="D2" s="249"/>
      <c r="E2" s="249"/>
      <c r="F2" s="249"/>
      <c r="G2" s="249"/>
      <c r="H2" s="250" t="s">
        <v>340</v>
      </c>
    </row>
    <row r="3" spans="1:21" ht="13.7" customHeight="1">
      <c r="A3" s="251"/>
      <c r="B3" s="1018">
        <v>2020</v>
      </c>
      <c r="C3" s="1018">
        <v>2021</v>
      </c>
      <c r="D3" s="1018">
        <v>2022</v>
      </c>
      <c r="E3" s="1018">
        <v>2023</v>
      </c>
      <c r="F3" s="1018">
        <v>2024</v>
      </c>
      <c r="G3" s="1014" t="s">
        <v>329</v>
      </c>
      <c r="H3" s="1016" t="s">
        <v>851</v>
      </c>
    </row>
    <row r="4" spans="1:21" ht="13.7" customHeight="1">
      <c r="A4" s="249"/>
      <c r="B4" s="1019"/>
      <c r="C4" s="1019"/>
      <c r="D4" s="1019"/>
      <c r="E4" s="1019"/>
      <c r="F4" s="1019"/>
      <c r="G4" s="1015"/>
      <c r="H4" s="1017"/>
    </row>
    <row r="5" spans="1:21" ht="13.7" customHeight="1">
      <c r="A5" s="249" t="s">
        <v>449</v>
      </c>
      <c r="B5" s="362"/>
      <c r="C5" s="362"/>
      <c r="D5" s="362"/>
      <c r="E5" s="362"/>
      <c r="F5" s="362"/>
      <c r="G5" s="402"/>
      <c r="H5" s="368"/>
    </row>
    <row r="6" spans="1:21" ht="13.7" customHeight="1">
      <c r="A6" s="243" t="s">
        <v>270</v>
      </c>
      <c r="B6" s="22">
        <v>997</v>
      </c>
      <c r="C6" s="22">
        <v>722.5150000000001</v>
      </c>
      <c r="D6" s="22">
        <v>1029.0520000000001</v>
      </c>
      <c r="E6" s="22">
        <v>1031.33</v>
      </c>
      <c r="F6" s="21">
        <v>1052.6240000000003</v>
      </c>
      <c r="G6" s="253">
        <v>5.3036667978529257</v>
      </c>
      <c r="H6" s="242">
        <v>2.0647125556320796</v>
      </c>
    </row>
    <row r="7" spans="1:21" ht="13.7" customHeight="1">
      <c r="A7" s="243" t="s">
        <v>271</v>
      </c>
      <c r="B7" s="22">
        <v>1069</v>
      </c>
      <c r="C7" s="22">
        <v>510.84299999999996</v>
      </c>
      <c r="D7" s="22">
        <v>796.55</v>
      </c>
      <c r="E7" s="22">
        <v>569.20899999999995</v>
      </c>
      <c r="F7" s="21">
        <v>781.83399999999995</v>
      </c>
      <c r="G7" s="253">
        <v>3.9392860387303954</v>
      </c>
      <c r="H7" s="253">
        <v>37.354469096588424</v>
      </c>
    </row>
    <row r="8" spans="1:21" ht="13.7" customHeight="1">
      <c r="A8" s="243" t="s">
        <v>272</v>
      </c>
      <c r="B8" s="22">
        <v>1228</v>
      </c>
      <c r="C8" s="22">
        <v>696.13400000000001</v>
      </c>
      <c r="D8" s="22">
        <v>1543.3709999999999</v>
      </c>
      <c r="E8" s="22">
        <v>1494.1349999999998</v>
      </c>
      <c r="F8" s="21">
        <v>1555.9169999999999</v>
      </c>
      <c r="G8" s="253">
        <v>7.8395185109924617</v>
      </c>
      <c r="H8" s="253">
        <v>4.1349677238000693</v>
      </c>
    </row>
    <row r="9" spans="1:21" ht="13.7" customHeight="1">
      <c r="A9" s="243" t="s">
        <v>353</v>
      </c>
      <c r="B9" s="22">
        <v>7212</v>
      </c>
      <c r="C9" s="22">
        <v>8448.7270000000008</v>
      </c>
      <c r="D9" s="22">
        <v>6765.366</v>
      </c>
      <c r="E9" s="22">
        <v>6989.8310000000001</v>
      </c>
      <c r="F9" s="21">
        <v>8274.7079999999987</v>
      </c>
      <c r="G9" s="253">
        <v>41.692279561864417</v>
      </c>
      <c r="H9" s="253">
        <v>18.38208963850483</v>
      </c>
    </row>
    <row r="10" spans="1:21" ht="13.7" customHeight="1">
      <c r="A10" s="243" t="s">
        <v>360</v>
      </c>
      <c r="B10" s="22">
        <v>3974</v>
      </c>
      <c r="C10" s="22">
        <v>4129.1000000000004</v>
      </c>
      <c r="D10" s="22">
        <v>6198.1050000000005</v>
      </c>
      <c r="E10" s="22">
        <v>6229.1409999999996</v>
      </c>
      <c r="F10" s="21">
        <v>6361.847999999999</v>
      </c>
      <c r="G10" s="253">
        <v>32.05429670099393</v>
      </c>
      <c r="H10" s="253">
        <v>2.1304221561207144</v>
      </c>
    </row>
    <row r="11" spans="1:21" ht="13.7" customHeight="1">
      <c r="A11" s="243" t="s">
        <v>450</v>
      </c>
      <c r="B11" s="22">
        <v>2122</v>
      </c>
      <c r="C11" s="22">
        <v>2759.6750000000002</v>
      </c>
      <c r="D11" s="22">
        <v>2338.0239999999999</v>
      </c>
      <c r="E11" s="22">
        <v>2006.8399999999997</v>
      </c>
      <c r="F11" s="21">
        <v>1820.1680000000001</v>
      </c>
      <c r="G11" s="253">
        <v>9.1709523895658513</v>
      </c>
      <c r="H11" s="253">
        <v>-9.3017878854318035</v>
      </c>
    </row>
    <row r="12" spans="1:21" ht="13.7" customHeight="1">
      <c r="A12" s="432" t="s">
        <v>451</v>
      </c>
      <c r="B12" s="433">
        <v>16602</v>
      </c>
      <c r="C12" s="433">
        <v>17266.994000000002</v>
      </c>
      <c r="D12" s="433">
        <v>18670.468000000001</v>
      </c>
      <c r="E12" s="433">
        <v>18320.486000000001</v>
      </c>
      <c r="F12" s="433">
        <v>19847.099000000002</v>
      </c>
      <c r="G12" s="434">
        <v>100</v>
      </c>
      <c r="H12" s="434">
        <v>8.3328193367796093</v>
      </c>
    </row>
    <row r="13" spans="1:21" ht="13.7" customHeight="1">
      <c r="A13" s="263" t="s">
        <v>452</v>
      </c>
      <c r="B13" s="264"/>
      <c r="C13" s="264"/>
      <c r="D13" s="264"/>
      <c r="E13" s="264"/>
      <c r="F13" s="264"/>
      <c r="G13" s="268"/>
      <c r="H13" s="268"/>
    </row>
    <row r="14" spans="1:21" ht="13.7" customHeight="1">
      <c r="A14" s="287" t="s">
        <v>270</v>
      </c>
      <c r="B14" s="22">
        <v>446</v>
      </c>
      <c r="C14" s="22">
        <v>514.45799999999997</v>
      </c>
      <c r="D14" s="22">
        <v>527.76899999999989</v>
      </c>
      <c r="E14" s="22">
        <v>480.62099999999992</v>
      </c>
      <c r="F14" s="21">
        <v>541.06599999999992</v>
      </c>
      <c r="G14" s="253">
        <v>2.4452548905685321</v>
      </c>
      <c r="H14" s="253">
        <v>12.57643756723073</v>
      </c>
    </row>
    <row r="15" spans="1:21" ht="13.7" customHeight="1">
      <c r="A15" s="243" t="s">
        <v>271</v>
      </c>
      <c r="B15" s="22">
        <v>4528</v>
      </c>
      <c r="C15" s="22">
        <v>4767.7219999999998</v>
      </c>
      <c r="D15" s="22">
        <v>4227.4219999999996</v>
      </c>
      <c r="E15" s="22">
        <v>4045.5620000000004</v>
      </c>
      <c r="F15" s="21">
        <v>3520.3789999999999</v>
      </c>
      <c r="G15" s="253">
        <v>15.909748471359798</v>
      </c>
      <c r="H15" s="253">
        <v>-12.981706867920956</v>
      </c>
      <c r="Q15" s="289"/>
      <c r="R15" s="289"/>
      <c r="S15" s="289"/>
      <c r="T15" s="289"/>
      <c r="U15" s="289"/>
    </row>
    <row r="16" spans="1:21" ht="13.7" customHeight="1">
      <c r="A16" s="243" t="s">
        <v>272</v>
      </c>
      <c r="B16" s="22">
        <v>519</v>
      </c>
      <c r="C16" s="22">
        <v>788.99499999999989</v>
      </c>
      <c r="D16" s="22">
        <v>400.01099999999991</v>
      </c>
      <c r="E16" s="22">
        <v>528.24200000000008</v>
      </c>
      <c r="F16" s="21">
        <v>414.27100000000007</v>
      </c>
      <c r="G16" s="253">
        <v>1.8722266576918838</v>
      </c>
      <c r="H16" s="253">
        <v>-21.575527883053596</v>
      </c>
      <c r="Q16" s="289"/>
      <c r="R16" s="289"/>
      <c r="S16" s="289"/>
      <c r="T16" s="289"/>
      <c r="U16" s="289"/>
    </row>
    <row r="17" spans="1:21" ht="13.7" customHeight="1">
      <c r="A17" s="243" t="s">
        <v>353</v>
      </c>
      <c r="B17" s="22">
        <v>9155</v>
      </c>
      <c r="C17" s="22">
        <v>8974.7349999999988</v>
      </c>
      <c r="D17" s="22">
        <v>7248.5469999999996</v>
      </c>
      <c r="E17" s="22">
        <v>7919.491</v>
      </c>
      <c r="F17" s="21">
        <v>9631.340000000002</v>
      </c>
      <c r="G17" s="253">
        <v>43.527187510818152</v>
      </c>
      <c r="H17" s="253">
        <v>21.615644237742071</v>
      </c>
      <c r="Q17" s="289"/>
      <c r="R17" s="289"/>
      <c r="S17" s="289"/>
      <c r="T17" s="289"/>
      <c r="U17" s="289"/>
    </row>
    <row r="18" spans="1:21" ht="13.7" customHeight="1">
      <c r="A18" s="243" t="s">
        <v>360</v>
      </c>
      <c r="B18" s="22">
        <v>2505</v>
      </c>
      <c r="C18" s="22">
        <v>2193.9629999999997</v>
      </c>
      <c r="D18" s="22">
        <v>2034.7539999999999</v>
      </c>
      <c r="E18" s="22">
        <v>2301.98</v>
      </c>
      <c r="F18" s="21">
        <v>2725.8370000000004</v>
      </c>
      <c r="G18" s="253">
        <v>12.318952318465138</v>
      </c>
      <c r="H18" s="253">
        <v>18.412714272061461</v>
      </c>
      <c r="Q18" s="289"/>
      <c r="R18" s="289"/>
      <c r="S18" s="289"/>
      <c r="T18" s="289"/>
      <c r="U18" s="289"/>
    </row>
    <row r="19" spans="1:21" ht="13.7" customHeight="1">
      <c r="A19" s="243" t="s">
        <v>450</v>
      </c>
      <c r="B19" s="22">
        <v>4856</v>
      </c>
      <c r="C19" s="22">
        <v>4945.7679999999991</v>
      </c>
      <c r="D19" s="22">
        <v>5832.9929999999986</v>
      </c>
      <c r="E19" s="22">
        <v>5737.1130000000012</v>
      </c>
      <c r="F19" s="21">
        <v>5294.2889999999998</v>
      </c>
      <c r="G19" s="253">
        <v>23.926630151096511</v>
      </c>
      <c r="H19" s="253">
        <v>-7.7185859856691224</v>
      </c>
      <c r="Q19" s="289"/>
      <c r="R19" s="289"/>
      <c r="S19" s="289"/>
      <c r="T19" s="289"/>
      <c r="U19" s="289"/>
    </row>
    <row r="20" spans="1:21" ht="13.7" customHeight="1">
      <c r="A20" s="256" t="s">
        <v>453</v>
      </c>
      <c r="B20" s="36">
        <v>22009</v>
      </c>
      <c r="C20" s="36">
        <v>22185.641</v>
      </c>
      <c r="D20" s="36">
        <v>20271.495999999999</v>
      </c>
      <c r="E20" s="36">
        <v>21013.008999999998</v>
      </c>
      <c r="F20" s="36">
        <v>22127.181999999997</v>
      </c>
      <c r="G20" s="257">
        <v>100</v>
      </c>
      <c r="H20" s="711">
        <v>5.3023010650211919</v>
      </c>
      <c r="Q20" s="289"/>
      <c r="R20" s="289"/>
      <c r="S20" s="289"/>
      <c r="T20" s="289"/>
      <c r="U20" s="289"/>
    </row>
    <row r="21" spans="1:21" ht="13.7" customHeight="1">
      <c r="A21" s="263" t="s">
        <v>454</v>
      </c>
      <c r="B21" s="435"/>
      <c r="C21" s="435"/>
      <c r="D21" s="435"/>
      <c r="E21" s="435"/>
      <c r="F21" s="435"/>
      <c r="G21" s="436"/>
      <c r="H21" s="436"/>
      <c r="Q21" s="289"/>
      <c r="R21" s="289"/>
      <c r="S21" s="289"/>
      <c r="T21" s="289"/>
      <c r="U21" s="289"/>
    </row>
    <row r="22" spans="1:21" ht="13.7" customHeight="1">
      <c r="A22" s="287" t="s">
        <v>270</v>
      </c>
      <c r="B22" s="22">
        <v>-551</v>
      </c>
      <c r="C22" s="22">
        <v>-208.05700000000013</v>
      </c>
      <c r="D22" s="22">
        <v>-501.28300000000024</v>
      </c>
      <c r="E22" s="22">
        <v>-550.70900000000006</v>
      </c>
      <c r="F22" s="21">
        <v>-511.55800000000033</v>
      </c>
      <c r="G22" s="437" t="s">
        <v>455</v>
      </c>
      <c r="H22" s="253">
        <v>-7.1091992322623598</v>
      </c>
      <c r="Q22" s="289"/>
      <c r="R22" s="289"/>
      <c r="S22" s="289"/>
      <c r="T22" s="289"/>
      <c r="U22" s="289"/>
    </row>
    <row r="23" spans="1:21" ht="13.7" customHeight="1">
      <c r="A23" s="243" t="s">
        <v>271</v>
      </c>
      <c r="B23" s="22">
        <v>3459</v>
      </c>
      <c r="C23" s="22">
        <v>4256.8789999999999</v>
      </c>
      <c r="D23" s="438">
        <v>3430.8719999999994</v>
      </c>
      <c r="E23" s="438">
        <v>3476.3530000000005</v>
      </c>
      <c r="F23" s="21">
        <v>2738.5450000000001</v>
      </c>
      <c r="G23" s="437" t="s">
        <v>455</v>
      </c>
      <c r="H23" s="10">
        <v>-21.223621421645049</v>
      </c>
    </row>
    <row r="24" spans="1:21" ht="13.7" customHeight="1">
      <c r="A24" s="243" t="s">
        <v>272</v>
      </c>
      <c r="B24" s="22">
        <v>-709</v>
      </c>
      <c r="C24" s="22">
        <v>92.860999999999876</v>
      </c>
      <c r="D24" s="22">
        <v>-1143.3599999999999</v>
      </c>
      <c r="E24" s="22">
        <v>-965.89299999999969</v>
      </c>
      <c r="F24" s="21">
        <v>-1141.6459999999997</v>
      </c>
      <c r="G24" s="437" t="s">
        <v>455</v>
      </c>
      <c r="H24" s="253">
        <v>18.195907828299831</v>
      </c>
    </row>
    <row r="25" spans="1:21" ht="13.7" customHeight="1">
      <c r="A25" s="243" t="s">
        <v>353</v>
      </c>
      <c r="B25" s="22">
        <v>1943</v>
      </c>
      <c r="C25" s="22">
        <v>526.00799999999799</v>
      </c>
      <c r="D25" s="22">
        <v>483.18099999999959</v>
      </c>
      <c r="E25" s="22">
        <v>929.65999999999985</v>
      </c>
      <c r="F25" s="21">
        <v>1356.6320000000032</v>
      </c>
      <c r="G25" s="437" t="s">
        <v>455</v>
      </c>
      <c r="H25" s="253">
        <v>45.927758535378899</v>
      </c>
    </row>
    <row r="26" spans="1:21" ht="13.7" customHeight="1">
      <c r="A26" s="243" t="s">
        <v>360</v>
      </c>
      <c r="B26" s="22">
        <v>-1469</v>
      </c>
      <c r="C26" s="22">
        <v>-1935.1370000000006</v>
      </c>
      <c r="D26" s="22">
        <v>-4163.3510000000006</v>
      </c>
      <c r="E26" s="22">
        <v>-3927.1609999999996</v>
      </c>
      <c r="F26" s="21">
        <v>-3636.0109999999986</v>
      </c>
      <c r="G26" s="437" t="s">
        <v>455</v>
      </c>
      <c r="H26" s="253">
        <v>-7.4137525810630382</v>
      </c>
    </row>
    <row r="27" spans="1:21" ht="13.7" customHeight="1">
      <c r="A27" s="243" t="s">
        <v>450</v>
      </c>
      <c r="B27" s="22">
        <v>2734</v>
      </c>
      <c r="C27" s="22">
        <v>2186.0929999999989</v>
      </c>
      <c r="D27" s="22">
        <v>3494.9689999999987</v>
      </c>
      <c r="E27" s="22">
        <v>3730.2730000000015</v>
      </c>
      <c r="F27" s="21">
        <v>3474.1209999999996</v>
      </c>
      <c r="G27" s="437" t="s">
        <v>455</v>
      </c>
      <c r="H27" s="253">
        <v>-6.8668432578527563</v>
      </c>
    </row>
    <row r="28" spans="1:21" ht="13.7" customHeight="1">
      <c r="A28" s="256" t="s">
        <v>456</v>
      </c>
      <c r="B28" s="36">
        <v>5407</v>
      </c>
      <c r="C28" s="36">
        <v>4918.6469999999972</v>
      </c>
      <c r="D28" s="36">
        <v>1601.0279999999984</v>
      </c>
      <c r="E28" s="36">
        <v>2692.5229999999974</v>
      </c>
      <c r="F28" s="36">
        <v>2280.0829999999951</v>
      </c>
      <c r="G28" s="439"/>
      <c r="H28" s="257">
        <v>-15.317974999656558</v>
      </c>
    </row>
    <row r="29" spans="1:21" ht="13.7" customHeight="1">
      <c r="A29" s="259" t="s">
        <v>569</v>
      </c>
      <c r="B29" s="22"/>
      <c r="C29" s="22"/>
      <c r="D29" s="22"/>
      <c r="E29" s="22"/>
      <c r="F29" s="22"/>
      <c r="G29" s="22"/>
      <c r="H29" s="250" t="s">
        <v>369</v>
      </c>
    </row>
  </sheetData>
  <mergeCells count="8">
    <mergeCell ref="G3:G4"/>
    <mergeCell ref="H3:H4"/>
    <mergeCell ref="A1:B2"/>
    <mergeCell ref="B3:B4"/>
    <mergeCell ref="C3:C4"/>
    <mergeCell ref="D3:D4"/>
    <mergeCell ref="E3:E4"/>
    <mergeCell ref="F3:F4"/>
  </mergeCells>
  <conditionalFormatting sqref="H20">
    <cfRule type="cellIs" dxfId="82" priority="1" operator="between">
      <formula>0.0001</formula>
      <formula>0.5</formula>
    </cfRule>
  </conditionalFormatting>
  <hyperlinks>
    <hyperlink ref="H1" location="INDICE!A1" display="Contents" xr:uid="{986DCB9F-D0A3-4594-9B3E-60DEB91656BD}"/>
  </hyperlinks>
  <printOptions horizontalCentered="1"/>
  <pageMargins left="0.70866141732283472" right="0.70866141732283472" top="0.74803149606299213" bottom="0.74803149606299213" header="0.31496062992125984" footer="0.31496062992125984"/>
  <pageSetup paperSize="9" scale="58"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26FA-EE26-4630-A126-2277C5A9E60C}">
  <dimension ref="A1:N45"/>
  <sheetViews>
    <sheetView workbookViewId="0">
      <selection sqref="A1:D2"/>
    </sheetView>
  </sheetViews>
  <sheetFormatPr baseColWidth="10" defaultColWidth="11.42578125" defaultRowHeight="13.7" customHeight="1"/>
  <cols>
    <col min="1" max="1" width="35.7109375" style="243" customWidth="1"/>
    <col min="2" max="14" width="10.7109375" style="243" customWidth="1"/>
    <col min="15" max="16384" width="11.42578125" style="243"/>
  </cols>
  <sheetData>
    <row r="1" spans="1:14" ht="13.7" customHeight="1">
      <c r="A1" s="1012" t="s">
        <v>865</v>
      </c>
      <c r="B1" s="1012"/>
      <c r="C1" s="1012"/>
      <c r="D1" s="1012"/>
      <c r="E1" s="246"/>
      <c r="F1" s="246"/>
      <c r="G1" s="247"/>
      <c r="H1" s="775" t="s">
        <v>215</v>
      </c>
    </row>
    <row r="2" spans="1:14" ht="13.7" customHeight="1">
      <c r="A2" s="1013"/>
      <c r="B2" s="1013"/>
      <c r="C2" s="1013"/>
      <c r="D2" s="1013"/>
      <c r="E2" s="246"/>
      <c r="F2" s="246"/>
      <c r="G2" s="247"/>
      <c r="N2" s="250" t="s">
        <v>340</v>
      </c>
    </row>
    <row r="3" spans="1:14" ht="13.7" customHeight="1">
      <c r="A3" s="361"/>
      <c r="B3" s="441" t="s">
        <v>159</v>
      </c>
      <c r="C3" s="441" t="s">
        <v>160</v>
      </c>
      <c r="D3" s="441" t="s">
        <v>161</v>
      </c>
      <c r="E3" s="441" t="s">
        <v>162</v>
      </c>
      <c r="F3" s="441" t="s">
        <v>161</v>
      </c>
      <c r="G3" s="441" t="s">
        <v>163</v>
      </c>
      <c r="H3" s="441" t="s">
        <v>163</v>
      </c>
      <c r="I3" s="441" t="s">
        <v>162</v>
      </c>
      <c r="J3" s="441" t="s">
        <v>164</v>
      </c>
      <c r="K3" s="441" t="s">
        <v>165</v>
      </c>
      <c r="L3" s="441" t="s">
        <v>166</v>
      </c>
      <c r="M3" s="441" t="s">
        <v>167</v>
      </c>
      <c r="N3" s="441" t="s">
        <v>112</v>
      </c>
    </row>
    <row r="4" spans="1:14" ht="13.7" customHeight="1">
      <c r="A4" s="442" t="s">
        <v>457</v>
      </c>
    </row>
    <row r="5" spans="1:14" ht="13.7" customHeight="1">
      <c r="A5" s="287" t="s">
        <v>270</v>
      </c>
      <c r="B5" s="27">
        <v>82.480000000000018</v>
      </c>
      <c r="C5" s="27">
        <v>82.965000000000003</v>
      </c>
      <c r="D5" s="27">
        <v>100.25</v>
      </c>
      <c r="E5" s="27">
        <v>102.557</v>
      </c>
      <c r="F5" s="27">
        <v>71.25200000000001</v>
      </c>
      <c r="G5" s="27">
        <v>97.686000000000007</v>
      </c>
      <c r="H5" s="27">
        <v>96.685999999999993</v>
      </c>
      <c r="I5" s="27">
        <v>82.448999999999998</v>
      </c>
      <c r="J5" s="27">
        <v>88.685999999999993</v>
      </c>
      <c r="K5" s="27">
        <v>50.603999999999999</v>
      </c>
      <c r="L5" s="27">
        <v>86.758999999999986</v>
      </c>
      <c r="M5" s="27">
        <v>110.25</v>
      </c>
      <c r="N5" s="296">
        <v>1052.6240000000003</v>
      </c>
    </row>
    <row r="6" spans="1:14" ht="13.7" customHeight="1">
      <c r="A6" s="443" t="s">
        <v>271</v>
      </c>
      <c r="B6" s="22">
        <v>62.420999999999999</v>
      </c>
      <c r="C6" s="22">
        <v>73.081999999999994</v>
      </c>
      <c r="D6" s="22">
        <v>21.331999999999997</v>
      </c>
      <c r="E6" s="22">
        <v>23.257999999999999</v>
      </c>
      <c r="F6" s="22">
        <v>41.957999999999998</v>
      </c>
      <c r="G6" s="22">
        <v>83.444999999999993</v>
      </c>
      <c r="H6" s="22">
        <v>105.00100000000002</v>
      </c>
      <c r="I6" s="22">
        <v>77.576999999999998</v>
      </c>
      <c r="J6" s="22">
        <v>82.590999999999994</v>
      </c>
      <c r="K6" s="22">
        <v>68.277000000000001</v>
      </c>
      <c r="L6" s="22">
        <v>119.93300000000001</v>
      </c>
      <c r="M6" s="22">
        <v>22.959</v>
      </c>
      <c r="N6" s="21">
        <v>781.83399999999995</v>
      </c>
    </row>
    <row r="7" spans="1:14" ht="13.7" customHeight="1">
      <c r="A7" s="443" t="s">
        <v>272</v>
      </c>
      <c r="B7" s="22">
        <v>33.063000000000002</v>
      </c>
      <c r="C7" s="22">
        <v>65.953000000000003</v>
      </c>
      <c r="D7" s="22">
        <v>41.363</v>
      </c>
      <c r="E7" s="22">
        <v>58.452999999999996</v>
      </c>
      <c r="F7" s="22">
        <v>234.29400000000004</v>
      </c>
      <c r="G7" s="22">
        <v>84.496000000000009</v>
      </c>
      <c r="H7" s="22">
        <v>168.23099999999999</v>
      </c>
      <c r="I7" s="22">
        <v>288.36200000000002</v>
      </c>
      <c r="J7" s="22">
        <v>197.76499999999999</v>
      </c>
      <c r="K7" s="22">
        <v>120.95400000000001</v>
      </c>
      <c r="L7" s="22">
        <v>102.64700000000001</v>
      </c>
      <c r="M7" s="22">
        <v>160.33600000000001</v>
      </c>
      <c r="N7" s="21">
        <v>1555.9169999999999</v>
      </c>
    </row>
    <row r="8" spans="1:14" ht="13.7" customHeight="1">
      <c r="A8" s="443" t="s">
        <v>353</v>
      </c>
      <c r="B8" s="22">
        <v>603.96599999999989</v>
      </c>
      <c r="C8" s="22">
        <v>455.96400000000006</v>
      </c>
      <c r="D8" s="22">
        <v>947.93499999999983</v>
      </c>
      <c r="E8" s="22">
        <v>695.03</v>
      </c>
      <c r="F8" s="22">
        <v>749.48599999999988</v>
      </c>
      <c r="G8" s="22">
        <v>755.82600000000002</v>
      </c>
      <c r="H8" s="22">
        <v>603.77700000000004</v>
      </c>
      <c r="I8" s="22">
        <v>558.19000000000005</v>
      </c>
      <c r="J8" s="22">
        <v>693.44899999999996</v>
      </c>
      <c r="K8" s="22">
        <v>817.51800000000003</v>
      </c>
      <c r="L8" s="22">
        <v>613.76700000000005</v>
      </c>
      <c r="M8" s="22">
        <v>779.80000000000007</v>
      </c>
      <c r="N8" s="21">
        <v>8274.7079999999987</v>
      </c>
    </row>
    <row r="9" spans="1:14" ht="13.7" customHeight="1">
      <c r="A9" s="443" t="s">
        <v>360</v>
      </c>
      <c r="B9" s="22">
        <v>646.5</v>
      </c>
      <c r="C9" s="22">
        <v>611.53500000000008</v>
      </c>
      <c r="D9" s="22">
        <v>362.81200000000001</v>
      </c>
      <c r="E9" s="22">
        <v>550.19299999999998</v>
      </c>
      <c r="F9" s="22">
        <v>547.6</v>
      </c>
      <c r="G9" s="22">
        <v>585.09399999999994</v>
      </c>
      <c r="H9" s="22">
        <v>536.82100000000003</v>
      </c>
      <c r="I9" s="22">
        <v>511.67399999999998</v>
      </c>
      <c r="J9" s="22">
        <v>487.54</v>
      </c>
      <c r="K9" s="22">
        <v>514.69899999999996</v>
      </c>
      <c r="L9" s="22">
        <v>515.14300000000003</v>
      </c>
      <c r="M9" s="22">
        <v>492.23699999999997</v>
      </c>
      <c r="N9" s="21">
        <v>6361.847999999999</v>
      </c>
    </row>
    <row r="10" spans="1:14" ht="13.7" customHeight="1">
      <c r="A10" s="445" t="s">
        <v>450</v>
      </c>
      <c r="B10" s="29">
        <v>149.744</v>
      </c>
      <c r="C10" s="29">
        <v>136.697</v>
      </c>
      <c r="D10" s="29">
        <v>191.44299999999998</v>
      </c>
      <c r="E10" s="29">
        <v>122.74099999999999</v>
      </c>
      <c r="F10" s="29">
        <v>112.40900000000001</v>
      </c>
      <c r="G10" s="29">
        <v>55.125000000000007</v>
      </c>
      <c r="H10" s="29">
        <v>224.429</v>
      </c>
      <c r="I10" s="29">
        <v>167.14500000000001</v>
      </c>
      <c r="J10" s="29">
        <v>96.497</v>
      </c>
      <c r="K10" s="29">
        <v>237.13299999999998</v>
      </c>
      <c r="L10" s="29">
        <v>229.49299999999999</v>
      </c>
      <c r="M10" s="29">
        <v>97.312000000000012</v>
      </c>
      <c r="N10" s="276">
        <v>1820.1680000000001</v>
      </c>
    </row>
    <row r="11" spans="1:14" ht="13.7" customHeight="1">
      <c r="A11" s="446" t="s">
        <v>451</v>
      </c>
      <c r="B11" s="36">
        <v>1578.174</v>
      </c>
      <c r="C11" s="36">
        <v>1426.1959999999997</v>
      </c>
      <c r="D11" s="36">
        <v>1665.1350000000002</v>
      </c>
      <c r="E11" s="36">
        <v>1552.232</v>
      </c>
      <c r="F11" s="36">
        <v>1756.9989999999998</v>
      </c>
      <c r="G11" s="36">
        <v>1661.6719999999996</v>
      </c>
      <c r="H11" s="36">
        <v>1734.9450000000002</v>
      </c>
      <c r="I11" s="36">
        <v>1685.3970000000004</v>
      </c>
      <c r="J11" s="36">
        <v>1646.5279999999998</v>
      </c>
      <c r="K11" s="36">
        <v>1809.1849999999999</v>
      </c>
      <c r="L11" s="36">
        <v>1667.7420000000002</v>
      </c>
      <c r="M11" s="36">
        <v>1662.8939999999998</v>
      </c>
      <c r="N11" s="36">
        <v>19847.099000000002</v>
      </c>
    </row>
    <row r="12" spans="1:14" ht="13.7" customHeight="1">
      <c r="A12" s="273" t="s">
        <v>458</v>
      </c>
      <c r="B12" s="361"/>
      <c r="C12" s="361"/>
      <c r="D12" s="361"/>
      <c r="E12" s="361"/>
      <c r="F12" s="361"/>
      <c r="G12" s="361"/>
      <c r="H12" s="361"/>
      <c r="I12" s="361"/>
      <c r="J12" s="361"/>
      <c r="K12" s="361"/>
      <c r="L12" s="361"/>
      <c r="M12" s="361"/>
      <c r="N12" s="361"/>
    </row>
    <row r="13" spans="1:14" ht="13.7" customHeight="1">
      <c r="A13" s="287" t="s">
        <v>270</v>
      </c>
      <c r="B13" s="27">
        <v>49.707999999999998</v>
      </c>
      <c r="C13" s="27">
        <v>44.555999999999997</v>
      </c>
      <c r="D13" s="27">
        <v>51.688000000000002</v>
      </c>
      <c r="E13" s="27">
        <v>48.645999999999994</v>
      </c>
      <c r="F13" s="27">
        <v>45.869</v>
      </c>
      <c r="G13" s="27">
        <v>39.676000000000002</v>
      </c>
      <c r="H13" s="27">
        <v>48.560999999999993</v>
      </c>
      <c r="I13" s="27">
        <v>44.4</v>
      </c>
      <c r="J13" s="27">
        <v>42.39</v>
      </c>
      <c r="K13" s="27">
        <v>39.35</v>
      </c>
      <c r="L13" s="27">
        <v>46.991</v>
      </c>
      <c r="M13" s="27">
        <v>39.231000000000002</v>
      </c>
      <c r="N13" s="296">
        <v>541.06599999999992</v>
      </c>
    </row>
    <row r="14" spans="1:14" ht="13.7" customHeight="1">
      <c r="A14" s="443" t="s">
        <v>271</v>
      </c>
      <c r="B14" s="22">
        <v>297.72000000000003</v>
      </c>
      <c r="C14" s="22">
        <v>262.52199999999999</v>
      </c>
      <c r="D14" s="22">
        <v>181.98199999999997</v>
      </c>
      <c r="E14" s="22">
        <v>405.84799999999996</v>
      </c>
      <c r="F14" s="22">
        <v>336.89299999999997</v>
      </c>
      <c r="G14" s="22">
        <v>239.49099999999999</v>
      </c>
      <c r="H14" s="22">
        <v>297.976</v>
      </c>
      <c r="I14" s="22">
        <v>337.57</v>
      </c>
      <c r="J14" s="22">
        <v>290.65500000000003</v>
      </c>
      <c r="K14" s="22">
        <v>145.36100000000002</v>
      </c>
      <c r="L14" s="22">
        <v>386.40800000000002</v>
      </c>
      <c r="M14" s="22">
        <v>337.95299999999997</v>
      </c>
      <c r="N14" s="21">
        <v>3520.3789999999999</v>
      </c>
    </row>
    <row r="15" spans="1:14" ht="13.7" customHeight="1">
      <c r="A15" s="443" t="s">
        <v>272</v>
      </c>
      <c r="B15" s="22">
        <v>53.497999999999998</v>
      </c>
      <c r="C15" s="22">
        <v>33.789000000000001</v>
      </c>
      <c r="D15" s="22">
        <v>54.108000000000004</v>
      </c>
      <c r="E15" s="22">
        <v>49.933000000000007</v>
      </c>
      <c r="F15" s="22">
        <v>45.408000000000001</v>
      </c>
      <c r="G15" s="22">
        <v>22.803000000000001</v>
      </c>
      <c r="H15" s="22">
        <v>21.076999999999998</v>
      </c>
      <c r="I15" s="22">
        <v>32.628999999999998</v>
      </c>
      <c r="J15" s="22">
        <v>16.802</v>
      </c>
      <c r="K15" s="22">
        <v>22.788</v>
      </c>
      <c r="L15" s="22">
        <v>21.147000000000002</v>
      </c>
      <c r="M15" s="22">
        <v>40.289000000000001</v>
      </c>
      <c r="N15" s="21">
        <v>414.27100000000007</v>
      </c>
    </row>
    <row r="16" spans="1:14" ht="13.7" customHeight="1">
      <c r="A16" s="443" t="s">
        <v>353</v>
      </c>
      <c r="B16" s="22">
        <v>667.76199999999983</v>
      </c>
      <c r="C16" s="22">
        <v>810.1020000000002</v>
      </c>
      <c r="D16" s="22">
        <v>1106.99</v>
      </c>
      <c r="E16" s="22">
        <v>879.43700000000001</v>
      </c>
      <c r="F16" s="22">
        <v>864.65200000000016</v>
      </c>
      <c r="G16" s="22">
        <v>864.34600000000012</v>
      </c>
      <c r="H16" s="22">
        <v>940.64900000000011</v>
      </c>
      <c r="I16" s="22">
        <v>812.48999999999978</v>
      </c>
      <c r="J16" s="22">
        <v>678.5949999999998</v>
      </c>
      <c r="K16" s="22">
        <v>604.58799999999997</v>
      </c>
      <c r="L16" s="22">
        <v>734.0920000000001</v>
      </c>
      <c r="M16" s="22">
        <v>667.63700000000006</v>
      </c>
      <c r="N16" s="21">
        <v>9631.340000000002</v>
      </c>
    </row>
    <row r="17" spans="1:14" ht="13.7" customHeight="1">
      <c r="A17" s="443" t="s">
        <v>360</v>
      </c>
      <c r="B17" s="22">
        <v>274.29599999999999</v>
      </c>
      <c r="C17" s="22">
        <v>263.78400000000005</v>
      </c>
      <c r="D17" s="22">
        <v>243.03600000000003</v>
      </c>
      <c r="E17" s="22">
        <v>171.24099999999999</v>
      </c>
      <c r="F17" s="22">
        <v>216.16400000000002</v>
      </c>
      <c r="G17" s="22">
        <v>215.363</v>
      </c>
      <c r="H17" s="22">
        <v>220.24</v>
      </c>
      <c r="I17" s="22">
        <v>251.946</v>
      </c>
      <c r="J17" s="22">
        <v>219.29900000000001</v>
      </c>
      <c r="K17" s="22">
        <v>164.23099999999999</v>
      </c>
      <c r="L17" s="22">
        <v>239.70399999999998</v>
      </c>
      <c r="M17" s="22">
        <v>246.53299999999999</v>
      </c>
      <c r="N17" s="21">
        <v>2725.8370000000004</v>
      </c>
    </row>
    <row r="18" spans="1:14" ht="13.7" customHeight="1">
      <c r="A18" s="445" t="s">
        <v>450</v>
      </c>
      <c r="B18" s="29">
        <v>469.81400000000002</v>
      </c>
      <c r="C18" s="29">
        <v>386.601</v>
      </c>
      <c r="D18" s="29">
        <v>559.80999999999995</v>
      </c>
      <c r="E18" s="29">
        <v>395.01099999999997</v>
      </c>
      <c r="F18" s="29">
        <v>585.76700000000005</v>
      </c>
      <c r="G18" s="29">
        <v>299.88399999999996</v>
      </c>
      <c r="H18" s="29">
        <v>528.90899999999999</v>
      </c>
      <c r="I18" s="29">
        <v>461.43900000000002</v>
      </c>
      <c r="J18" s="29">
        <v>347.85700000000008</v>
      </c>
      <c r="K18" s="29">
        <v>394.12400000000002</v>
      </c>
      <c r="L18" s="29">
        <v>396.27200000000005</v>
      </c>
      <c r="M18" s="29">
        <v>468.80100000000004</v>
      </c>
      <c r="N18" s="276">
        <v>5294.2889999999998</v>
      </c>
    </row>
    <row r="19" spans="1:14" ht="13.7" customHeight="1">
      <c r="A19" s="446" t="s">
        <v>459</v>
      </c>
      <c r="B19" s="36">
        <v>1812.7979999999995</v>
      </c>
      <c r="C19" s="36">
        <v>1801.3539999999998</v>
      </c>
      <c r="D19" s="36">
        <v>2197.6140000000005</v>
      </c>
      <c r="E19" s="36">
        <v>1950.1159999999998</v>
      </c>
      <c r="F19" s="36">
        <v>2094.7530000000002</v>
      </c>
      <c r="G19" s="36">
        <v>1681.5630000000003</v>
      </c>
      <c r="H19" s="36">
        <v>2057.4119999999998</v>
      </c>
      <c r="I19" s="36">
        <v>1940.4739999999997</v>
      </c>
      <c r="J19" s="36">
        <v>1595.5980000000002</v>
      </c>
      <c r="K19" s="36">
        <v>1370.442</v>
      </c>
      <c r="L19" s="36">
        <v>1824.6139999999994</v>
      </c>
      <c r="M19" s="36">
        <v>1800.444</v>
      </c>
      <c r="N19" s="36">
        <v>22127.181999999997</v>
      </c>
    </row>
    <row r="20" spans="1:14" ht="13.7" customHeight="1">
      <c r="A20" s="273" t="s">
        <v>454</v>
      </c>
      <c r="B20" s="361"/>
      <c r="C20" s="361"/>
      <c r="D20" s="361"/>
      <c r="E20" s="361"/>
      <c r="F20" s="361"/>
      <c r="G20" s="361"/>
      <c r="H20" s="361"/>
      <c r="I20" s="361"/>
      <c r="J20" s="361"/>
      <c r="K20" s="361"/>
      <c r="L20" s="361"/>
      <c r="M20" s="361"/>
      <c r="N20" s="361"/>
    </row>
    <row r="21" spans="1:14" ht="13.7" customHeight="1">
      <c r="A21" s="287" t="s">
        <v>270</v>
      </c>
      <c r="B21" s="22">
        <f>B13-B5</f>
        <v>-32.77200000000002</v>
      </c>
      <c r="C21" s="22">
        <f t="shared" ref="C21:N21" si="0">C13-C5</f>
        <v>-38.409000000000006</v>
      </c>
      <c r="D21" s="22">
        <f t="shared" si="0"/>
        <v>-48.561999999999998</v>
      </c>
      <c r="E21" s="22">
        <f t="shared" si="0"/>
        <v>-53.911000000000008</v>
      </c>
      <c r="F21" s="22">
        <f t="shared" si="0"/>
        <v>-25.38300000000001</v>
      </c>
      <c r="G21" s="22">
        <f t="shared" si="0"/>
        <v>-58.010000000000005</v>
      </c>
      <c r="H21" s="22">
        <f t="shared" si="0"/>
        <v>-48.125</v>
      </c>
      <c r="I21" s="22">
        <f t="shared" si="0"/>
        <v>-38.048999999999999</v>
      </c>
      <c r="J21" s="22">
        <f t="shared" si="0"/>
        <v>-46.295999999999992</v>
      </c>
      <c r="K21" s="22">
        <f t="shared" si="0"/>
        <v>-11.253999999999998</v>
      </c>
      <c r="L21" s="22">
        <f t="shared" si="0"/>
        <v>-39.767999999999986</v>
      </c>
      <c r="M21" s="22">
        <f t="shared" si="0"/>
        <v>-71.019000000000005</v>
      </c>
      <c r="N21" s="21">
        <f t="shared" si="0"/>
        <v>-511.55800000000033</v>
      </c>
    </row>
    <row r="22" spans="1:14" ht="13.7" customHeight="1">
      <c r="A22" s="443" t="s">
        <v>271</v>
      </c>
      <c r="B22" s="22">
        <f t="shared" ref="B22:N27" si="1">B14-B6</f>
        <v>235.29900000000004</v>
      </c>
      <c r="C22" s="22">
        <f t="shared" si="1"/>
        <v>189.44</v>
      </c>
      <c r="D22" s="22">
        <f t="shared" si="1"/>
        <v>160.64999999999998</v>
      </c>
      <c r="E22" s="22">
        <f t="shared" si="1"/>
        <v>382.59</v>
      </c>
      <c r="F22" s="22">
        <f t="shared" si="1"/>
        <v>294.93499999999995</v>
      </c>
      <c r="G22" s="22">
        <f t="shared" si="1"/>
        <v>156.04599999999999</v>
      </c>
      <c r="H22" s="22">
        <f t="shared" si="1"/>
        <v>192.97499999999997</v>
      </c>
      <c r="I22" s="22">
        <f t="shared" si="1"/>
        <v>259.99299999999999</v>
      </c>
      <c r="J22" s="22">
        <f t="shared" si="1"/>
        <v>208.06400000000002</v>
      </c>
      <c r="K22" s="22">
        <f t="shared" si="1"/>
        <v>77.084000000000017</v>
      </c>
      <c r="L22" s="22">
        <f t="shared" si="1"/>
        <v>266.47500000000002</v>
      </c>
      <c r="M22" s="22">
        <f t="shared" si="1"/>
        <v>314.99399999999997</v>
      </c>
      <c r="N22" s="21">
        <f t="shared" si="1"/>
        <v>2738.5450000000001</v>
      </c>
    </row>
    <row r="23" spans="1:14" ht="13.7" customHeight="1">
      <c r="A23" s="443" t="s">
        <v>272</v>
      </c>
      <c r="B23" s="22">
        <f t="shared" si="1"/>
        <v>20.434999999999995</v>
      </c>
      <c r="C23" s="22">
        <f t="shared" si="1"/>
        <v>-32.164000000000001</v>
      </c>
      <c r="D23" s="22">
        <f t="shared" si="1"/>
        <v>12.745000000000005</v>
      </c>
      <c r="E23" s="438">
        <f t="shared" si="1"/>
        <v>-8.5199999999999889</v>
      </c>
      <c r="F23" s="22">
        <f t="shared" si="1"/>
        <v>-188.88600000000002</v>
      </c>
      <c r="G23" s="22">
        <f t="shared" si="1"/>
        <v>-61.693000000000012</v>
      </c>
      <c r="H23" s="22">
        <f t="shared" si="1"/>
        <v>-147.154</v>
      </c>
      <c r="I23" s="22">
        <f t="shared" si="1"/>
        <v>-255.73300000000003</v>
      </c>
      <c r="J23" s="22">
        <f t="shared" si="1"/>
        <v>-180.96299999999999</v>
      </c>
      <c r="K23" s="22">
        <f t="shared" si="1"/>
        <v>-98.166000000000011</v>
      </c>
      <c r="L23" s="22">
        <f t="shared" si="1"/>
        <v>-81.5</v>
      </c>
      <c r="M23" s="22">
        <f t="shared" si="1"/>
        <v>-120.04700000000001</v>
      </c>
      <c r="N23" s="21">
        <f t="shared" si="1"/>
        <v>-1141.6459999999997</v>
      </c>
    </row>
    <row r="24" spans="1:14" ht="13.7" customHeight="1">
      <c r="A24" s="443" t="s">
        <v>353</v>
      </c>
      <c r="B24" s="22">
        <f t="shared" si="1"/>
        <v>63.795999999999935</v>
      </c>
      <c r="C24" s="22">
        <f t="shared" si="1"/>
        <v>354.13800000000015</v>
      </c>
      <c r="D24" s="22">
        <f t="shared" si="1"/>
        <v>159.05500000000018</v>
      </c>
      <c r="E24" s="22">
        <f t="shared" si="1"/>
        <v>184.40700000000004</v>
      </c>
      <c r="F24" s="22">
        <f t="shared" si="1"/>
        <v>115.16600000000028</v>
      </c>
      <c r="G24" s="22">
        <f t="shared" si="1"/>
        <v>108.5200000000001</v>
      </c>
      <c r="H24" s="22">
        <f t="shared" si="1"/>
        <v>336.87200000000007</v>
      </c>
      <c r="I24" s="22">
        <f t="shared" si="1"/>
        <v>254.29999999999973</v>
      </c>
      <c r="J24" s="22">
        <f t="shared" si="1"/>
        <v>-14.854000000000156</v>
      </c>
      <c r="K24" s="904">
        <f t="shared" si="1"/>
        <v>-212.93000000000006</v>
      </c>
      <c r="L24" s="22">
        <f t="shared" si="1"/>
        <v>120.32500000000005</v>
      </c>
      <c r="M24" s="22">
        <f t="shared" si="1"/>
        <v>-112.16300000000001</v>
      </c>
      <c r="N24" s="21">
        <f t="shared" si="1"/>
        <v>1356.6320000000032</v>
      </c>
    </row>
    <row r="25" spans="1:14" ht="13.7" customHeight="1">
      <c r="A25" s="443" t="s">
        <v>360</v>
      </c>
      <c r="B25" s="22">
        <f t="shared" si="1"/>
        <v>-372.20400000000001</v>
      </c>
      <c r="C25" s="22">
        <f t="shared" si="1"/>
        <v>-347.75100000000003</v>
      </c>
      <c r="D25" s="22">
        <f t="shared" si="1"/>
        <v>-119.77599999999998</v>
      </c>
      <c r="E25" s="22">
        <f t="shared" si="1"/>
        <v>-378.952</v>
      </c>
      <c r="F25" s="22">
        <f t="shared" si="1"/>
        <v>-331.43600000000004</v>
      </c>
      <c r="G25" s="22">
        <f t="shared" si="1"/>
        <v>-369.73099999999994</v>
      </c>
      <c r="H25" s="22">
        <f t="shared" si="1"/>
        <v>-316.58100000000002</v>
      </c>
      <c r="I25" s="22">
        <f t="shared" si="1"/>
        <v>-259.72799999999995</v>
      </c>
      <c r="J25" s="22">
        <f t="shared" si="1"/>
        <v>-268.24099999999999</v>
      </c>
      <c r="K25" s="22">
        <f t="shared" si="1"/>
        <v>-350.46799999999996</v>
      </c>
      <c r="L25" s="22">
        <f t="shared" si="1"/>
        <v>-275.43900000000008</v>
      </c>
      <c r="M25" s="22">
        <f t="shared" si="1"/>
        <v>-245.70399999999998</v>
      </c>
      <c r="N25" s="21">
        <f t="shared" si="1"/>
        <v>-3636.0109999999986</v>
      </c>
    </row>
    <row r="26" spans="1:14" ht="13.7" customHeight="1">
      <c r="A26" s="445" t="s">
        <v>450</v>
      </c>
      <c r="B26" s="22">
        <f t="shared" si="1"/>
        <v>320.07000000000005</v>
      </c>
      <c r="C26" s="22">
        <f t="shared" si="1"/>
        <v>249.904</v>
      </c>
      <c r="D26" s="22">
        <f t="shared" si="1"/>
        <v>368.36699999999996</v>
      </c>
      <c r="E26" s="22">
        <f t="shared" si="1"/>
        <v>272.27</v>
      </c>
      <c r="F26" s="22">
        <f t="shared" si="1"/>
        <v>473.35800000000006</v>
      </c>
      <c r="G26" s="22">
        <f t="shared" si="1"/>
        <v>244.75899999999996</v>
      </c>
      <c r="H26" s="22">
        <f t="shared" si="1"/>
        <v>304.48</v>
      </c>
      <c r="I26" s="22">
        <f t="shared" si="1"/>
        <v>294.29399999999998</v>
      </c>
      <c r="J26" s="22">
        <f t="shared" si="1"/>
        <v>251.36000000000007</v>
      </c>
      <c r="K26" s="22">
        <f t="shared" si="1"/>
        <v>156.99100000000004</v>
      </c>
      <c r="L26" s="22">
        <f t="shared" si="1"/>
        <v>166.77900000000005</v>
      </c>
      <c r="M26" s="22">
        <f t="shared" si="1"/>
        <v>371.48900000000003</v>
      </c>
      <c r="N26" s="21">
        <f t="shared" si="1"/>
        <v>3474.1209999999996</v>
      </c>
    </row>
    <row r="27" spans="1:14" ht="13.7" customHeight="1">
      <c r="A27" s="446" t="s">
        <v>460</v>
      </c>
      <c r="B27" s="36">
        <f t="shared" si="1"/>
        <v>234.62399999999957</v>
      </c>
      <c r="C27" s="36">
        <f t="shared" si="1"/>
        <v>375.15800000000013</v>
      </c>
      <c r="D27" s="36">
        <f t="shared" si="1"/>
        <v>532.47900000000027</v>
      </c>
      <c r="E27" s="36">
        <f t="shared" si="1"/>
        <v>397.88399999999979</v>
      </c>
      <c r="F27" s="36">
        <f t="shared" si="1"/>
        <v>337.75400000000036</v>
      </c>
      <c r="G27" s="36">
        <f t="shared" si="1"/>
        <v>19.891000000000759</v>
      </c>
      <c r="H27" s="36">
        <f t="shared" si="1"/>
        <v>322.46699999999964</v>
      </c>
      <c r="I27" s="36">
        <f t="shared" si="1"/>
        <v>255.07699999999932</v>
      </c>
      <c r="J27" s="36">
        <f t="shared" si="1"/>
        <v>-50.929999999999609</v>
      </c>
      <c r="K27" s="36">
        <f t="shared" si="1"/>
        <v>-438.74299999999994</v>
      </c>
      <c r="L27" s="36">
        <f t="shared" si="1"/>
        <v>156.87199999999916</v>
      </c>
      <c r="M27" s="36">
        <f t="shared" si="1"/>
        <v>137.55000000000018</v>
      </c>
      <c r="N27" s="36">
        <f t="shared" si="1"/>
        <v>2280.0829999999951</v>
      </c>
    </row>
    <row r="28" spans="1:14" ht="13.7" customHeight="1">
      <c r="A28" s="259" t="s">
        <v>371</v>
      </c>
      <c r="N28" s="250" t="s">
        <v>369</v>
      </c>
    </row>
    <row r="31" spans="1:14" ht="13.7" customHeight="1">
      <c r="B31" s="274"/>
      <c r="C31" s="274"/>
      <c r="D31" s="274"/>
      <c r="E31" s="274"/>
      <c r="F31" s="274"/>
      <c r="G31" s="274"/>
      <c r="H31" s="274"/>
      <c r="I31" s="274"/>
      <c r="J31" s="274"/>
      <c r="K31" s="274"/>
      <c r="L31" s="274"/>
      <c r="M31" s="274"/>
      <c r="N31" s="274"/>
    </row>
    <row r="32" spans="1:14" ht="13.7" customHeight="1">
      <c r="B32" s="274"/>
      <c r="C32" s="274"/>
      <c r="D32" s="274"/>
      <c r="E32" s="274"/>
      <c r="F32" s="274"/>
      <c r="G32" s="274"/>
      <c r="H32" s="274"/>
      <c r="I32" s="274"/>
      <c r="J32" s="274"/>
      <c r="K32" s="274"/>
      <c r="L32" s="274"/>
      <c r="M32" s="274"/>
      <c r="N32" s="274"/>
    </row>
    <row r="33" spans="2:14" ht="13.7" customHeight="1">
      <c r="B33" s="274"/>
      <c r="C33" s="274"/>
      <c r="D33" s="274"/>
      <c r="E33" s="274"/>
      <c r="F33" s="274"/>
      <c r="G33" s="274"/>
      <c r="H33" s="274"/>
      <c r="I33" s="274"/>
      <c r="J33" s="274"/>
      <c r="K33" s="274"/>
      <c r="L33" s="274"/>
      <c r="M33" s="274"/>
      <c r="N33" s="274"/>
    </row>
    <row r="34" spans="2:14" ht="13.7" customHeight="1">
      <c r="B34" s="274"/>
      <c r="C34" s="274"/>
      <c r="D34" s="274"/>
      <c r="E34" s="274"/>
      <c r="F34" s="274"/>
      <c r="G34" s="274"/>
      <c r="H34" s="274"/>
      <c r="I34" s="274"/>
      <c r="J34" s="274"/>
      <c r="K34" s="274"/>
      <c r="L34" s="274"/>
      <c r="M34" s="274"/>
      <c r="N34" s="274"/>
    </row>
    <row r="35" spans="2:14" ht="13.7" customHeight="1">
      <c r="B35" s="274"/>
      <c r="C35" s="274"/>
      <c r="D35" s="274"/>
      <c r="E35" s="274"/>
      <c r="F35" s="274"/>
      <c r="G35" s="274"/>
      <c r="H35" s="274"/>
      <c r="I35" s="274"/>
      <c r="J35" s="274"/>
      <c r="K35" s="274"/>
      <c r="L35" s="274"/>
      <c r="M35" s="274"/>
      <c r="N35" s="274"/>
    </row>
    <row r="36" spans="2:14" ht="13.7" customHeight="1">
      <c r="B36" s="274"/>
      <c r="C36" s="274"/>
      <c r="D36" s="274"/>
      <c r="E36" s="274"/>
      <c r="F36" s="274"/>
      <c r="G36" s="274"/>
      <c r="H36" s="274"/>
      <c r="I36" s="274"/>
      <c r="J36" s="274"/>
      <c r="K36" s="274"/>
      <c r="L36" s="274"/>
      <c r="M36" s="274"/>
      <c r="N36" s="274"/>
    </row>
    <row r="37" spans="2:14" ht="13.7" customHeight="1">
      <c r="B37" s="274"/>
      <c r="C37" s="274"/>
      <c r="D37" s="274"/>
      <c r="E37" s="274"/>
      <c r="F37" s="274"/>
      <c r="G37" s="274"/>
      <c r="H37" s="274"/>
      <c r="I37" s="274"/>
      <c r="J37" s="274"/>
      <c r="K37" s="274"/>
      <c r="L37" s="274"/>
      <c r="M37" s="274"/>
      <c r="N37" s="274"/>
    </row>
    <row r="39" spans="2:14" ht="13.7" customHeight="1">
      <c r="B39" s="289"/>
      <c r="C39" s="289"/>
      <c r="D39" s="289"/>
      <c r="E39" s="289"/>
      <c r="F39" s="289"/>
      <c r="G39" s="289"/>
      <c r="H39" s="289"/>
      <c r="I39" s="289"/>
      <c r="J39" s="289"/>
      <c r="K39" s="289"/>
      <c r="L39" s="289"/>
      <c r="M39" s="289"/>
      <c r="N39" s="289"/>
    </row>
    <row r="40" spans="2:14" ht="13.7" customHeight="1">
      <c r="B40" s="289"/>
      <c r="C40" s="289"/>
      <c r="D40" s="289"/>
      <c r="E40" s="289"/>
      <c r="F40" s="289"/>
      <c r="G40" s="289"/>
      <c r="H40" s="289"/>
      <c r="I40" s="289"/>
      <c r="J40" s="289"/>
      <c r="K40" s="289"/>
      <c r="L40" s="289"/>
      <c r="M40" s="289"/>
      <c r="N40" s="289"/>
    </row>
    <row r="41" spans="2:14" ht="13.7" customHeight="1">
      <c r="B41" s="289"/>
      <c r="C41" s="289"/>
      <c r="D41" s="289"/>
      <c r="E41" s="289"/>
      <c r="F41" s="289"/>
      <c r="G41" s="289"/>
      <c r="H41" s="289"/>
      <c r="I41" s="289"/>
      <c r="J41" s="289"/>
      <c r="K41" s="289"/>
      <c r="L41" s="289"/>
      <c r="M41" s="289"/>
      <c r="N41" s="289"/>
    </row>
    <row r="42" spans="2:14" ht="13.7" customHeight="1">
      <c r="B42" s="289"/>
      <c r="C42" s="289"/>
      <c r="D42" s="289"/>
      <c r="E42" s="289"/>
      <c r="F42" s="289"/>
      <c r="G42" s="289"/>
      <c r="H42" s="289"/>
      <c r="I42" s="289"/>
      <c r="J42" s="289"/>
      <c r="K42" s="289"/>
      <c r="L42" s="289"/>
      <c r="M42" s="289"/>
      <c r="N42" s="289"/>
    </row>
    <row r="43" spans="2:14" ht="13.7" customHeight="1">
      <c r="B43" s="289"/>
      <c r="C43" s="289"/>
      <c r="D43" s="289"/>
      <c r="E43" s="289"/>
      <c r="F43" s="289"/>
      <c r="G43" s="289"/>
      <c r="H43" s="289"/>
      <c r="I43" s="289"/>
      <c r="J43" s="289"/>
      <c r="K43" s="289"/>
      <c r="L43" s="289"/>
      <c r="M43" s="289"/>
      <c r="N43" s="289"/>
    </row>
    <row r="44" spans="2:14" ht="13.7" customHeight="1">
      <c r="B44" s="289"/>
      <c r="C44" s="289"/>
      <c r="D44" s="289"/>
      <c r="E44" s="289"/>
      <c r="F44" s="289"/>
      <c r="G44" s="289"/>
      <c r="H44" s="289"/>
      <c r="I44" s="289"/>
      <c r="J44" s="289"/>
      <c r="K44" s="289"/>
      <c r="L44" s="289"/>
      <c r="M44" s="289"/>
      <c r="N44" s="289"/>
    </row>
    <row r="45" spans="2:14" ht="13.7" customHeight="1">
      <c r="B45" s="289"/>
      <c r="C45" s="289"/>
      <c r="D45" s="289"/>
      <c r="E45" s="289"/>
      <c r="F45" s="289"/>
      <c r="G45" s="289"/>
      <c r="H45" s="289"/>
      <c r="I45" s="289"/>
      <c r="J45" s="289"/>
      <c r="K45" s="289"/>
      <c r="L45" s="289"/>
      <c r="M45" s="289"/>
      <c r="N45" s="289"/>
    </row>
  </sheetData>
  <mergeCells count="1">
    <mergeCell ref="A1:D2"/>
  </mergeCells>
  <conditionalFormatting sqref="K24">
    <cfRule type="cellIs" dxfId="81" priority="1" operator="between">
      <formula>1E-24</formula>
      <formula>-0.5</formula>
    </cfRule>
  </conditionalFormatting>
  <hyperlinks>
    <hyperlink ref="H1" location="INDICE!A1" display="Contents" xr:uid="{7B055FB3-C63D-4C0A-8D57-9351AAA02D73}"/>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BAA55-E561-4387-99AF-9C8F13DB1CF2}">
  <dimension ref="A1:H55"/>
  <sheetViews>
    <sheetView workbookViewId="0">
      <selection sqref="A1:E2"/>
    </sheetView>
  </sheetViews>
  <sheetFormatPr baseColWidth="10" defaultColWidth="11.42578125" defaultRowHeight="13.7" customHeight="1"/>
  <cols>
    <col min="1" max="1" width="22" style="243" customWidth="1"/>
    <col min="2" max="8" width="15.7109375" style="243" customWidth="1"/>
    <col min="9" max="9" width="10.7109375" style="243" customWidth="1"/>
    <col min="10" max="16384" width="11.42578125" style="243"/>
  </cols>
  <sheetData>
    <row r="1" spans="1:8" ht="13.7" customHeight="1">
      <c r="A1" s="1012" t="s">
        <v>866</v>
      </c>
      <c r="B1" s="1012"/>
      <c r="C1" s="1012"/>
      <c r="D1" s="1012"/>
      <c r="E1" s="1012"/>
      <c r="F1" s="246"/>
      <c r="G1" s="247"/>
      <c r="H1" s="775" t="s">
        <v>215</v>
      </c>
    </row>
    <row r="2" spans="1:8" ht="13.7" customHeight="1">
      <c r="A2" s="1013"/>
      <c r="B2" s="1013"/>
      <c r="C2" s="1013"/>
      <c r="D2" s="1013"/>
      <c r="E2" s="1013"/>
      <c r="F2" s="246"/>
      <c r="G2" s="247"/>
      <c r="H2" s="250" t="s">
        <v>340</v>
      </c>
    </row>
    <row r="3" spans="1:8" ht="13.7" customHeight="1">
      <c r="A3" s="263" t="s">
        <v>461</v>
      </c>
      <c r="B3" s="441" t="s">
        <v>270</v>
      </c>
      <c r="C3" s="441" t="s">
        <v>462</v>
      </c>
      <c r="D3" s="441" t="s">
        <v>272</v>
      </c>
      <c r="E3" s="441" t="s">
        <v>463</v>
      </c>
      <c r="F3" s="441" t="s">
        <v>360</v>
      </c>
      <c r="G3" s="441" t="s">
        <v>450</v>
      </c>
      <c r="H3" s="441" t="s">
        <v>464</v>
      </c>
    </row>
    <row r="4" spans="1:8" ht="13.7" customHeight="1">
      <c r="A4" s="971" t="s">
        <v>17</v>
      </c>
      <c r="B4" s="87">
        <v>0</v>
      </c>
      <c r="C4" s="87">
        <v>0</v>
      </c>
      <c r="D4" s="87">
        <v>0</v>
      </c>
      <c r="E4" s="87">
        <v>0</v>
      </c>
      <c r="F4" s="87">
        <v>17.959</v>
      </c>
      <c r="G4" s="87">
        <v>8.86</v>
      </c>
      <c r="H4" s="823">
        <v>26.818999999999999</v>
      </c>
    </row>
    <row r="5" spans="1:8" ht="13.7" customHeight="1">
      <c r="A5" s="971" t="s">
        <v>43</v>
      </c>
      <c r="B5" s="87">
        <v>0</v>
      </c>
      <c r="C5" s="87">
        <v>0</v>
      </c>
      <c r="D5" s="87">
        <v>352.17300000000006</v>
      </c>
      <c r="E5" s="87">
        <v>271.37399999999997</v>
      </c>
      <c r="F5" s="87">
        <v>0</v>
      </c>
      <c r="G5" s="87">
        <v>14.773999999999999</v>
      </c>
      <c r="H5" s="823">
        <v>638.32100000000003</v>
      </c>
    </row>
    <row r="6" spans="1:8" ht="13.7" customHeight="1">
      <c r="A6" s="971" t="s">
        <v>52</v>
      </c>
      <c r="B6" s="87">
        <v>349.46100000000001</v>
      </c>
      <c r="C6" s="87">
        <v>0</v>
      </c>
      <c r="D6" s="87">
        <v>0</v>
      </c>
      <c r="E6" s="87">
        <v>0</v>
      </c>
      <c r="F6" s="87">
        <v>0</v>
      </c>
      <c r="G6" s="87">
        <v>351.83500000000004</v>
      </c>
      <c r="H6" s="823">
        <v>701.29600000000005</v>
      </c>
    </row>
    <row r="7" spans="1:8" ht="13.7" customHeight="1">
      <c r="A7" s="971" t="s">
        <v>7</v>
      </c>
      <c r="B7" s="87">
        <v>0</v>
      </c>
      <c r="C7" s="87">
        <v>0</v>
      </c>
      <c r="D7" s="87">
        <v>0</v>
      </c>
      <c r="E7" s="87">
        <v>12.983000000000001</v>
      </c>
      <c r="F7" s="87">
        <v>0</v>
      </c>
      <c r="G7" s="87">
        <v>35.266999999999996</v>
      </c>
      <c r="H7" s="823">
        <v>48.25</v>
      </c>
    </row>
    <row r="8" spans="1:8" ht="13.7" customHeight="1">
      <c r="A8" s="971" t="s">
        <v>760</v>
      </c>
      <c r="B8" s="87">
        <v>0</v>
      </c>
      <c r="C8" s="87">
        <v>0</v>
      </c>
      <c r="D8" s="87">
        <v>0</v>
      </c>
      <c r="E8" s="87">
        <v>0</v>
      </c>
      <c r="F8" s="87">
        <v>9.6319999999999997</v>
      </c>
      <c r="G8" s="87">
        <v>0</v>
      </c>
      <c r="H8" s="823">
        <v>9.6319999999999997</v>
      </c>
    </row>
    <row r="9" spans="1:8" ht="13.7" customHeight="1">
      <c r="A9" s="971" t="s">
        <v>795</v>
      </c>
      <c r="B9" s="87">
        <v>0</v>
      </c>
      <c r="C9" s="87">
        <v>0</v>
      </c>
      <c r="D9" s="87">
        <v>29.003</v>
      </c>
      <c r="E9" s="87">
        <v>0</v>
      </c>
      <c r="F9" s="87">
        <v>0</v>
      </c>
      <c r="G9" s="87">
        <v>0</v>
      </c>
      <c r="H9" s="823">
        <v>29.003</v>
      </c>
    </row>
    <row r="10" spans="1:8" ht="13.7" customHeight="1">
      <c r="A10" s="971" t="s">
        <v>19</v>
      </c>
      <c r="B10" s="87">
        <v>3.6840000000000002</v>
      </c>
      <c r="C10" s="87">
        <v>35.463999999999999</v>
      </c>
      <c r="D10" s="87">
        <v>11.178000000000001</v>
      </c>
      <c r="E10" s="87">
        <v>380.82400000000007</v>
      </c>
      <c r="F10" s="87">
        <v>96.69</v>
      </c>
      <c r="G10" s="87">
        <v>23.800999999999998</v>
      </c>
      <c r="H10" s="823">
        <v>551.64100000000019</v>
      </c>
    </row>
    <row r="11" spans="1:8" ht="13.7" customHeight="1">
      <c r="A11" s="971" t="s">
        <v>103</v>
      </c>
      <c r="B11" s="87">
        <v>0</v>
      </c>
      <c r="C11" s="87">
        <v>0</v>
      </c>
      <c r="D11" s="87">
        <v>0</v>
      </c>
      <c r="E11" s="87">
        <v>10.968</v>
      </c>
      <c r="F11" s="87">
        <v>15.885</v>
      </c>
      <c r="G11" s="87">
        <v>0</v>
      </c>
      <c r="H11" s="823">
        <v>26.853000000000002</v>
      </c>
    </row>
    <row r="12" spans="1:8" ht="13.7" customHeight="1">
      <c r="A12" s="971" t="s">
        <v>147</v>
      </c>
      <c r="B12" s="87">
        <v>0</v>
      </c>
      <c r="C12" s="87">
        <v>30.013000000000002</v>
      </c>
      <c r="D12" s="87">
        <v>0</v>
      </c>
      <c r="E12" s="87">
        <v>45.647999999999996</v>
      </c>
      <c r="F12" s="87">
        <v>0</v>
      </c>
      <c r="G12" s="87">
        <v>0</v>
      </c>
      <c r="H12" s="823">
        <v>75.661000000000001</v>
      </c>
    </row>
    <row r="13" spans="1:8" ht="13.7" customHeight="1">
      <c r="A13" s="971" t="s">
        <v>4</v>
      </c>
      <c r="B13" s="87">
        <v>0</v>
      </c>
      <c r="C13" s="87">
        <v>0</v>
      </c>
      <c r="D13" s="87">
        <v>0</v>
      </c>
      <c r="E13" s="87">
        <v>59.58</v>
      </c>
      <c r="F13" s="87">
        <v>0</v>
      </c>
      <c r="G13" s="87">
        <v>0</v>
      </c>
      <c r="H13" s="823">
        <v>59.58</v>
      </c>
    </row>
    <row r="14" spans="1:8" ht="13.7" customHeight="1">
      <c r="A14" s="971" t="s">
        <v>58</v>
      </c>
      <c r="B14" s="87">
        <v>0</v>
      </c>
      <c r="C14" s="87">
        <v>2.2029999999999998</v>
      </c>
      <c r="D14" s="87">
        <v>37.712000000000003</v>
      </c>
      <c r="E14" s="87">
        <v>83.262999999999977</v>
      </c>
      <c r="F14" s="87">
        <v>0</v>
      </c>
      <c r="G14" s="87">
        <v>0</v>
      </c>
      <c r="H14" s="823">
        <v>123.17799999999998</v>
      </c>
    </row>
    <row r="15" spans="1:8" ht="13.7" customHeight="1">
      <c r="A15" s="971" t="s">
        <v>474</v>
      </c>
      <c r="B15" s="87">
        <v>0</v>
      </c>
      <c r="C15" s="87">
        <v>0</v>
      </c>
      <c r="D15" s="87">
        <v>32.921999999999997</v>
      </c>
      <c r="E15" s="87">
        <v>0</v>
      </c>
      <c r="F15" s="87">
        <v>0</v>
      </c>
      <c r="G15" s="87">
        <v>1E-3</v>
      </c>
      <c r="H15" s="823">
        <v>32.922999999999995</v>
      </c>
    </row>
    <row r="16" spans="1:8" ht="13.7" customHeight="1">
      <c r="A16" s="971" t="s">
        <v>59</v>
      </c>
      <c r="B16" s="87">
        <v>0</v>
      </c>
      <c r="C16" s="87">
        <v>0</v>
      </c>
      <c r="D16" s="87">
        <v>4.9000000000000004</v>
      </c>
      <c r="E16" s="87">
        <v>43.980000000000004</v>
      </c>
      <c r="F16" s="87">
        <v>0</v>
      </c>
      <c r="G16" s="87">
        <v>0</v>
      </c>
      <c r="H16" s="823">
        <v>48.88</v>
      </c>
    </row>
    <row r="17" spans="1:8" ht="13.7" customHeight="1">
      <c r="A17" s="971" t="s">
        <v>911</v>
      </c>
      <c r="B17" s="87">
        <v>0</v>
      </c>
      <c r="C17" s="87">
        <v>0</v>
      </c>
      <c r="D17" s="87">
        <v>0</v>
      </c>
      <c r="E17" s="87">
        <v>0</v>
      </c>
      <c r="F17" s="87">
        <v>10.141</v>
      </c>
      <c r="G17" s="87">
        <v>0</v>
      </c>
      <c r="H17" s="823">
        <v>10.141</v>
      </c>
    </row>
    <row r="18" spans="1:8" ht="13.7" customHeight="1">
      <c r="A18" s="971" t="s">
        <v>475</v>
      </c>
      <c r="B18" s="87">
        <v>0</v>
      </c>
      <c r="C18" s="87">
        <v>4.8860000000000001</v>
      </c>
      <c r="D18" s="87">
        <v>0</v>
      </c>
      <c r="E18" s="87">
        <v>0</v>
      </c>
      <c r="F18" s="87">
        <v>0</v>
      </c>
      <c r="G18" s="87">
        <v>9.9429999999999996</v>
      </c>
      <c r="H18" s="823">
        <v>14.829000000000001</v>
      </c>
    </row>
    <row r="19" spans="1:8" ht="13.7" customHeight="1">
      <c r="A19" s="971" t="s">
        <v>761</v>
      </c>
      <c r="B19" s="87">
        <v>0</v>
      </c>
      <c r="C19" s="87">
        <v>0</v>
      </c>
      <c r="D19" s="87">
        <v>0</v>
      </c>
      <c r="E19" s="87">
        <v>0</v>
      </c>
      <c r="F19" s="87">
        <v>19.940000000000001</v>
      </c>
      <c r="G19" s="87">
        <v>0</v>
      </c>
      <c r="H19" s="823">
        <v>19.940000000000001</v>
      </c>
    </row>
    <row r="20" spans="1:8" ht="13.7" customHeight="1">
      <c r="A20" s="971" t="s">
        <v>20</v>
      </c>
      <c r="B20" s="87">
        <v>0</v>
      </c>
      <c r="C20" s="87">
        <v>0</v>
      </c>
      <c r="D20" s="87">
        <v>0</v>
      </c>
      <c r="E20" s="87">
        <v>5.6180000000000003</v>
      </c>
      <c r="F20" s="87">
        <v>87.727000000000004</v>
      </c>
      <c r="G20" s="87">
        <v>0</v>
      </c>
      <c r="H20" s="823">
        <v>93.344999999999999</v>
      </c>
    </row>
    <row r="21" spans="1:8" ht="13.7" customHeight="1">
      <c r="A21" s="971" t="s">
        <v>465</v>
      </c>
      <c r="B21" s="87">
        <v>0</v>
      </c>
      <c r="C21" s="87">
        <v>0</v>
      </c>
      <c r="D21" s="87">
        <v>30</v>
      </c>
      <c r="E21" s="87">
        <v>146.58699999999999</v>
      </c>
      <c r="F21" s="87">
        <v>0</v>
      </c>
      <c r="G21" s="87">
        <v>0</v>
      </c>
      <c r="H21" s="823">
        <v>176.58699999999999</v>
      </c>
    </row>
    <row r="22" spans="1:8" ht="13.7" customHeight="1">
      <c r="A22" s="971" t="s">
        <v>53</v>
      </c>
      <c r="B22" s="87">
        <v>0</v>
      </c>
      <c r="C22" s="87">
        <v>0</v>
      </c>
      <c r="D22" s="87">
        <v>0</v>
      </c>
      <c r="E22" s="87">
        <v>111.181</v>
      </c>
      <c r="F22" s="87">
        <v>0.70199999999999996</v>
      </c>
      <c r="G22" s="87">
        <v>0</v>
      </c>
      <c r="H22" s="823">
        <v>111.883</v>
      </c>
    </row>
    <row r="23" spans="1:8" ht="13.7" customHeight="1">
      <c r="A23" s="971" t="s">
        <v>466</v>
      </c>
      <c r="B23" s="87">
        <v>572.06999999999994</v>
      </c>
      <c r="C23" s="87">
        <v>24.180999999999997</v>
      </c>
      <c r="D23" s="87">
        <v>28.981999999999999</v>
      </c>
      <c r="E23" s="87">
        <v>833.01900000000001</v>
      </c>
      <c r="F23" s="87">
        <v>77.093000000000004</v>
      </c>
      <c r="G23" s="87">
        <v>758.19600000000003</v>
      </c>
      <c r="H23" s="823">
        <v>2293.5410000000002</v>
      </c>
    </row>
    <row r="24" spans="1:8" ht="13.7" customHeight="1">
      <c r="A24" s="971" t="s">
        <v>24</v>
      </c>
      <c r="B24" s="87">
        <v>60.721000000000004</v>
      </c>
      <c r="C24" s="87">
        <v>6.7119999999999997</v>
      </c>
      <c r="D24" s="87">
        <v>0</v>
      </c>
      <c r="E24" s="87">
        <v>277.31699999999995</v>
      </c>
      <c r="F24" s="87">
        <v>318.00599999999997</v>
      </c>
      <c r="G24" s="87">
        <v>78.555000000000007</v>
      </c>
      <c r="H24" s="823">
        <v>741.31099999999992</v>
      </c>
    </row>
    <row r="25" spans="1:8" ht="13.7" customHeight="1">
      <c r="A25" s="971" t="s">
        <v>698</v>
      </c>
      <c r="B25" s="87">
        <v>0</v>
      </c>
      <c r="C25" s="87">
        <v>0</v>
      </c>
      <c r="D25" s="87">
        <v>29.981000000000002</v>
      </c>
      <c r="E25" s="87">
        <v>318.56600000000003</v>
      </c>
      <c r="F25" s="87">
        <v>1657.768</v>
      </c>
      <c r="G25" s="87">
        <v>3.0470000000000002</v>
      </c>
      <c r="H25" s="823">
        <v>2009.3620000000001</v>
      </c>
    </row>
    <row r="26" spans="1:8" ht="13.7" customHeight="1">
      <c r="A26" s="971" t="s">
        <v>25</v>
      </c>
      <c r="B26" s="87">
        <v>0</v>
      </c>
      <c r="C26" s="87">
        <v>39.462999999999994</v>
      </c>
      <c r="D26" s="87">
        <v>171.732</v>
      </c>
      <c r="E26" s="87">
        <v>63.242999999999995</v>
      </c>
      <c r="F26" s="87">
        <v>124.324</v>
      </c>
      <c r="G26" s="87">
        <v>6.6920000000000002</v>
      </c>
      <c r="H26" s="823">
        <v>405.45400000000001</v>
      </c>
    </row>
    <row r="27" spans="1:8" ht="13.7" customHeight="1">
      <c r="A27" s="971" t="s">
        <v>100</v>
      </c>
      <c r="B27" s="87">
        <v>9.8829999999999991</v>
      </c>
      <c r="C27" s="87">
        <v>0</v>
      </c>
      <c r="D27" s="87">
        <v>0</v>
      </c>
      <c r="E27" s="87">
        <v>0</v>
      </c>
      <c r="F27" s="87">
        <v>0</v>
      </c>
      <c r="G27" s="87">
        <v>0</v>
      </c>
      <c r="H27" s="823">
        <v>9.8829999999999991</v>
      </c>
    </row>
    <row r="28" spans="1:8" ht="13.7" customHeight="1">
      <c r="A28" s="971" t="s">
        <v>62</v>
      </c>
      <c r="B28" s="87">
        <v>0</v>
      </c>
      <c r="C28" s="87">
        <v>0</v>
      </c>
      <c r="D28" s="87">
        <v>373.30400000000003</v>
      </c>
      <c r="E28" s="87">
        <v>433.99900000000002</v>
      </c>
      <c r="F28" s="87">
        <v>0</v>
      </c>
      <c r="G28" s="87">
        <v>0</v>
      </c>
      <c r="H28" s="823">
        <v>807.30300000000011</v>
      </c>
    </row>
    <row r="29" spans="1:8" ht="13.7" customHeight="1">
      <c r="A29" s="971" t="s">
        <v>47</v>
      </c>
      <c r="B29" s="87">
        <v>0</v>
      </c>
      <c r="C29" s="87">
        <v>0</v>
      </c>
      <c r="D29" s="87">
        <v>0</v>
      </c>
      <c r="E29" s="87">
        <v>0</v>
      </c>
      <c r="F29" s="87">
        <v>32.957999999999998</v>
      </c>
      <c r="G29" s="87">
        <v>35.864999999999995</v>
      </c>
      <c r="H29" s="823">
        <v>68.822999999999993</v>
      </c>
    </row>
    <row r="30" spans="1:8" ht="13.7" customHeight="1">
      <c r="A30" s="971" t="s">
        <v>28</v>
      </c>
      <c r="B30" s="87">
        <v>0</v>
      </c>
      <c r="C30" s="87">
        <v>316.14800000000002</v>
      </c>
      <c r="D30" s="87">
        <v>0</v>
      </c>
      <c r="E30" s="87">
        <v>1635.0569999999998</v>
      </c>
      <c r="F30" s="87">
        <v>1277.2639999999999</v>
      </c>
      <c r="G30" s="87">
        <v>176.52300000000002</v>
      </c>
      <c r="H30" s="823">
        <v>3404.9920000000002</v>
      </c>
    </row>
    <row r="31" spans="1:8" ht="13.7" customHeight="1">
      <c r="A31" s="971" t="s">
        <v>48</v>
      </c>
      <c r="B31" s="87">
        <v>0</v>
      </c>
      <c r="C31" s="87">
        <v>0</v>
      </c>
      <c r="D31" s="87">
        <v>59.52</v>
      </c>
      <c r="E31" s="87">
        <v>196.06499999999997</v>
      </c>
      <c r="F31" s="87">
        <v>0</v>
      </c>
      <c r="G31" s="87">
        <v>0</v>
      </c>
      <c r="H31" s="823">
        <v>255.58499999999998</v>
      </c>
    </row>
    <row r="32" spans="1:8" ht="13.7" customHeight="1">
      <c r="A32" s="971" t="s">
        <v>90</v>
      </c>
      <c r="B32" s="87">
        <v>10.502000000000001</v>
      </c>
      <c r="C32" s="87">
        <v>0</v>
      </c>
      <c r="D32" s="87">
        <v>109.57300000000001</v>
      </c>
      <c r="E32" s="87">
        <v>0</v>
      </c>
      <c r="F32" s="87">
        <v>0</v>
      </c>
      <c r="G32" s="87">
        <v>31.594000000000001</v>
      </c>
      <c r="H32" s="823">
        <v>151.66900000000001</v>
      </c>
    </row>
    <row r="33" spans="1:8" ht="13.7" customHeight="1">
      <c r="A33" s="971" t="s">
        <v>148</v>
      </c>
      <c r="B33" s="87">
        <v>0</v>
      </c>
      <c r="C33" s="87">
        <v>12.933</v>
      </c>
      <c r="D33" s="87">
        <v>0</v>
      </c>
      <c r="E33" s="87">
        <v>0</v>
      </c>
      <c r="F33" s="87">
        <v>0</v>
      </c>
      <c r="G33" s="87">
        <v>0</v>
      </c>
      <c r="H33" s="823">
        <v>12.933</v>
      </c>
    </row>
    <row r="34" spans="1:8" ht="13.7" customHeight="1">
      <c r="A34" s="971" t="s">
        <v>65</v>
      </c>
      <c r="B34" s="87">
        <v>0</v>
      </c>
      <c r="C34" s="87">
        <v>0</v>
      </c>
      <c r="D34" s="87">
        <v>0</v>
      </c>
      <c r="E34" s="87">
        <v>181.58799999999999</v>
      </c>
      <c r="F34" s="87">
        <v>0</v>
      </c>
      <c r="G34" s="87">
        <v>0</v>
      </c>
      <c r="H34" s="823">
        <v>181.58799999999999</v>
      </c>
    </row>
    <row r="35" spans="1:8" ht="13.7" customHeight="1">
      <c r="A35" s="971" t="s">
        <v>469</v>
      </c>
      <c r="B35" s="87">
        <v>0</v>
      </c>
      <c r="C35" s="87">
        <v>0</v>
      </c>
      <c r="D35" s="87">
        <v>0</v>
      </c>
      <c r="E35" s="87">
        <v>38.768999999999998</v>
      </c>
      <c r="F35" s="87">
        <v>58.825000000000003</v>
      </c>
      <c r="G35" s="87">
        <v>0.01</v>
      </c>
      <c r="H35" s="823">
        <v>97.603999999999999</v>
      </c>
    </row>
    <row r="36" spans="1:8" ht="13.7" customHeight="1">
      <c r="A36" s="971" t="s">
        <v>478</v>
      </c>
      <c r="B36" s="87">
        <v>0</v>
      </c>
      <c r="C36" s="87">
        <v>0</v>
      </c>
      <c r="D36" s="87">
        <v>0</v>
      </c>
      <c r="E36" s="87">
        <v>2.0739999999999998</v>
      </c>
      <c r="F36" s="87">
        <v>36.839999999999996</v>
      </c>
      <c r="G36" s="87">
        <v>0.14799999999999999</v>
      </c>
      <c r="H36" s="823">
        <v>39.061999999999998</v>
      </c>
    </row>
    <row r="37" spans="1:8" ht="13.7" customHeight="1">
      <c r="A37" s="971" t="s">
        <v>91</v>
      </c>
      <c r="B37" s="87">
        <v>10.000999999999999</v>
      </c>
      <c r="C37" s="87">
        <v>0</v>
      </c>
      <c r="D37" s="87">
        <v>90.72</v>
      </c>
      <c r="E37" s="87">
        <v>0</v>
      </c>
      <c r="F37" s="87">
        <v>0</v>
      </c>
      <c r="G37" s="87">
        <v>0</v>
      </c>
      <c r="H37" s="823">
        <v>100.721</v>
      </c>
    </row>
    <row r="38" spans="1:8" ht="13.7" customHeight="1">
      <c r="A38" s="971" t="s">
        <v>30</v>
      </c>
      <c r="B38" s="87">
        <v>2.093</v>
      </c>
      <c r="C38" s="87">
        <v>0</v>
      </c>
      <c r="D38" s="87">
        <v>0</v>
      </c>
      <c r="E38" s="87">
        <v>0</v>
      </c>
      <c r="F38" s="87">
        <v>0</v>
      </c>
      <c r="G38" s="87">
        <v>0</v>
      </c>
      <c r="H38" s="823">
        <v>2.093</v>
      </c>
    </row>
    <row r="39" spans="1:8" ht="13.7" customHeight="1">
      <c r="A39" s="971" t="s">
        <v>86</v>
      </c>
      <c r="B39" s="87">
        <v>0</v>
      </c>
      <c r="C39" s="87">
        <v>0</v>
      </c>
      <c r="D39" s="87">
        <v>40.030999999999999</v>
      </c>
      <c r="E39" s="87">
        <v>0</v>
      </c>
      <c r="F39" s="87">
        <v>0</v>
      </c>
      <c r="G39" s="87">
        <v>0</v>
      </c>
      <c r="H39" s="823">
        <v>40.030999999999999</v>
      </c>
    </row>
    <row r="40" spans="1:8" ht="13.7" customHeight="1">
      <c r="A40" s="971" t="s">
        <v>446</v>
      </c>
      <c r="B40" s="87">
        <v>0</v>
      </c>
      <c r="C40" s="87">
        <v>10.904</v>
      </c>
      <c r="D40" s="87">
        <v>0</v>
      </c>
      <c r="E40" s="87">
        <v>97.128</v>
      </c>
      <c r="F40" s="87">
        <v>317.06700000000001</v>
      </c>
      <c r="G40" s="87">
        <v>7.0000000000000001E-3</v>
      </c>
      <c r="H40" s="823">
        <v>425.10599999999999</v>
      </c>
    </row>
    <row r="41" spans="1:8" ht="13.7" customHeight="1">
      <c r="A41" s="971" t="s">
        <v>31</v>
      </c>
      <c r="B41" s="87">
        <v>4.3079999999999998</v>
      </c>
      <c r="C41" s="87">
        <v>234.05400000000003</v>
      </c>
      <c r="D41" s="87">
        <v>47.76</v>
      </c>
      <c r="E41" s="87">
        <v>1813.6350000000002</v>
      </c>
      <c r="F41" s="87">
        <v>801.1819999999999</v>
      </c>
      <c r="G41" s="87">
        <v>131.91399999999999</v>
      </c>
      <c r="H41" s="823">
        <v>3032.8530000000001</v>
      </c>
    </row>
    <row r="42" spans="1:8" ht="13.7" customHeight="1">
      <c r="A42" s="971" t="s">
        <v>33</v>
      </c>
      <c r="B42" s="87">
        <v>26.555</v>
      </c>
      <c r="C42" s="87">
        <v>4.0920000000000005</v>
      </c>
      <c r="D42" s="87">
        <v>0</v>
      </c>
      <c r="E42" s="87">
        <v>189.12600000000003</v>
      </c>
      <c r="F42" s="87">
        <v>108.71299999999999</v>
      </c>
      <c r="G42" s="87">
        <v>21.998999999999999</v>
      </c>
      <c r="H42" s="823">
        <v>350.48500000000001</v>
      </c>
    </row>
    <row r="43" spans="1:8" ht="13.7" customHeight="1">
      <c r="A43" s="971" t="s">
        <v>49</v>
      </c>
      <c r="B43" s="87">
        <v>0</v>
      </c>
      <c r="C43" s="87">
        <v>0</v>
      </c>
      <c r="D43" s="87">
        <v>40.497999999999998</v>
      </c>
      <c r="E43" s="87">
        <v>0</v>
      </c>
      <c r="F43" s="87">
        <v>0</v>
      </c>
      <c r="G43" s="87">
        <v>113.54900000000001</v>
      </c>
      <c r="H43" s="823">
        <v>154.047</v>
      </c>
    </row>
    <row r="44" spans="1:8" ht="13.7" customHeight="1">
      <c r="A44" s="971" t="s">
        <v>34</v>
      </c>
      <c r="B44" s="87">
        <v>3.3460000000000001</v>
      </c>
      <c r="C44" s="87">
        <v>0</v>
      </c>
      <c r="D44" s="87">
        <v>0</v>
      </c>
      <c r="E44" s="87">
        <v>476.03099999999995</v>
      </c>
      <c r="F44" s="87">
        <v>524.76300000000003</v>
      </c>
      <c r="G44" s="87">
        <v>9.2000000000000012E-2</v>
      </c>
      <c r="H44" s="823">
        <v>1004.232</v>
      </c>
    </row>
    <row r="45" spans="1:8" ht="13.7" customHeight="1">
      <c r="A45" s="971" t="s">
        <v>470</v>
      </c>
      <c r="B45" s="87">
        <v>0</v>
      </c>
      <c r="C45" s="87">
        <v>18.997</v>
      </c>
      <c r="D45" s="87">
        <v>0</v>
      </c>
      <c r="E45" s="87">
        <v>0.16700000000000001</v>
      </c>
      <c r="F45" s="87">
        <v>0</v>
      </c>
      <c r="G45" s="87">
        <v>0</v>
      </c>
      <c r="H45" s="823">
        <v>19.164000000000001</v>
      </c>
    </row>
    <row r="46" spans="1:8" ht="13.7" customHeight="1">
      <c r="A46" s="971" t="s">
        <v>758</v>
      </c>
      <c r="B46" s="87">
        <v>0</v>
      </c>
      <c r="C46" s="87">
        <v>0</v>
      </c>
      <c r="D46" s="87">
        <v>32.865000000000002</v>
      </c>
      <c r="E46" s="87">
        <v>0</v>
      </c>
      <c r="F46" s="87">
        <v>0</v>
      </c>
      <c r="G46" s="87">
        <v>0</v>
      </c>
      <c r="H46" s="823">
        <v>32.865000000000002</v>
      </c>
    </row>
    <row r="47" spans="1:8" ht="13.7" customHeight="1">
      <c r="A47" s="971" t="s">
        <v>68</v>
      </c>
      <c r="B47" s="87">
        <v>0</v>
      </c>
      <c r="C47" s="87">
        <v>17.988999999999997</v>
      </c>
      <c r="D47" s="87">
        <v>0</v>
      </c>
      <c r="E47" s="87">
        <v>103.10600000000001</v>
      </c>
      <c r="F47" s="87">
        <v>0.33700000000000002</v>
      </c>
      <c r="G47" s="87">
        <v>0</v>
      </c>
      <c r="H47" s="823">
        <v>121.432</v>
      </c>
    </row>
    <row r="48" spans="1:8" ht="13.7" customHeight="1">
      <c r="A48" s="971" t="s">
        <v>38</v>
      </c>
      <c r="B48" s="87">
        <v>0</v>
      </c>
      <c r="C48" s="87">
        <v>16.419</v>
      </c>
      <c r="D48" s="87">
        <v>0</v>
      </c>
      <c r="E48" s="87">
        <v>0</v>
      </c>
      <c r="F48" s="87">
        <v>494.42700000000002</v>
      </c>
      <c r="G48" s="87">
        <v>3.1999999999999994E-2</v>
      </c>
      <c r="H48" s="823">
        <v>510.87799999999999</v>
      </c>
    </row>
    <row r="49" spans="1:8" ht="13.7" customHeight="1">
      <c r="A49" s="971" t="s">
        <v>39</v>
      </c>
      <c r="B49" s="87">
        <v>0</v>
      </c>
      <c r="C49" s="87">
        <v>0</v>
      </c>
      <c r="D49" s="87">
        <v>0</v>
      </c>
      <c r="E49" s="87">
        <v>0</v>
      </c>
      <c r="F49" s="87">
        <v>32.911999999999999</v>
      </c>
      <c r="G49" s="87">
        <v>9.0070000000000014</v>
      </c>
      <c r="H49" s="823">
        <v>41.918999999999997</v>
      </c>
    </row>
    <row r="50" spans="1:8" ht="13.7" customHeight="1">
      <c r="A50" s="971" t="s">
        <v>70</v>
      </c>
      <c r="B50" s="87">
        <v>0</v>
      </c>
      <c r="C50" s="87">
        <v>0</v>
      </c>
      <c r="D50" s="87">
        <v>0</v>
      </c>
      <c r="E50" s="87">
        <v>5.0990000000000002</v>
      </c>
      <c r="F50" s="87">
        <v>0</v>
      </c>
      <c r="G50" s="87">
        <v>0</v>
      </c>
      <c r="H50" s="823">
        <v>5.0990000000000002</v>
      </c>
    </row>
    <row r="51" spans="1:8" ht="13.7" customHeight="1">
      <c r="A51" s="971" t="s">
        <v>101</v>
      </c>
      <c r="B51" s="87">
        <v>0</v>
      </c>
      <c r="C51" s="87">
        <v>7.3760000000000003</v>
      </c>
      <c r="D51" s="87">
        <v>0</v>
      </c>
      <c r="E51" s="87">
        <v>0</v>
      </c>
      <c r="F51" s="87">
        <v>0</v>
      </c>
      <c r="G51" s="87">
        <v>0</v>
      </c>
      <c r="H51" s="823">
        <v>7.3760000000000003</v>
      </c>
    </row>
    <row r="52" spans="1:8" ht="13.7" customHeight="1">
      <c r="A52" s="971" t="s">
        <v>40</v>
      </c>
      <c r="B52" s="87">
        <v>0</v>
      </c>
      <c r="C52" s="87">
        <v>0</v>
      </c>
      <c r="D52" s="87">
        <v>33.063000000000002</v>
      </c>
      <c r="E52" s="87">
        <v>438.71300000000002</v>
      </c>
      <c r="F52" s="87">
        <v>240.69300000000001</v>
      </c>
      <c r="G52" s="87">
        <v>8.4570000000000007</v>
      </c>
      <c r="H52" s="823">
        <v>720.92600000000004</v>
      </c>
    </row>
    <row r="53" spans="1:8" ht="13.7" customHeight="1">
      <c r="A53" s="448" t="s">
        <v>471</v>
      </c>
      <c r="B53" s="36">
        <v>1052.6239999999998</v>
      </c>
      <c r="C53" s="36">
        <v>781.83399999999995</v>
      </c>
      <c r="D53" s="36">
        <v>1555.9170000000001</v>
      </c>
      <c r="E53" s="36">
        <v>8274.7080000000005</v>
      </c>
      <c r="F53" s="36">
        <v>6361.848</v>
      </c>
      <c r="G53" s="36">
        <v>1820.1680000000006</v>
      </c>
      <c r="H53" s="36">
        <v>19847.099000000002</v>
      </c>
    </row>
    <row r="54" spans="1:8" ht="13.7" customHeight="1">
      <c r="A54" s="259" t="s">
        <v>472</v>
      </c>
      <c r="B54" s="22"/>
      <c r="C54" s="22"/>
      <c r="D54" s="22"/>
      <c r="E54" s="22"/>
      <c r="F54" s="22"/>
      <c r="G54" s="22"/>
      <c r="H54" s="250" t="s">
        <v>369</v>
      </c>
    </row>
    <row r="55" spans="1:8" ht="13.7" customHeight="1">
      <c r="A55" s="259" t="s">
        <v>371</v>
      </c>
      <c r="B55" s="447"/>
      <c r="C55" s="447"/>
      <c r="D55" s="447"/>
      <c r="E55" s="447"/>
      <c r="F55" s="447"/>
      <c r="G55" s="447"/>
      <c r="H55" s="447"/>
    </row>
  </sheetData>
  <mergeCells count="1">
    <mergeCell ref="A1:E2"/>
  </mergeCells>
  <conditionalFormatting sqref="A52">
    <cfRule type="cellIs" dxfId="80" priority="5" operator="equal">
      <formula>"Total"</formula>
    </cfRule>
  </conditionalFormatting>
  <conditionalFormatting sqref="B4:H52">
    <cfRule type="cellIs" dxfId="79" priority="1" operator="equal">
      <formula>0</formula>
    </cfRule>
    <cfRule type="cellIs" dxfId="78" priority="2" operator="between">
      <formula>0.0000000000001</formula>
      <formula>0.499999999999</formula>
    </cfRule>
    <cfRule type="cellIs" dxfId="77" priority="3" operator="between">
      <formula>-0.0000000000000001</formula>
      <formula>-0.49999999999999</formula>
    </cfRule>
    <cfRule type="cellIs" dxfId="76" priority="4" stopIfTrue="1" operator="equal">
      <formula>0</formula>
    </cfRule>
  </conditionalFormatting>
  <hyperlinks>
    <hyperlink ref="H1" location="INDICE!A1" display="Contents" xr:uid="{FA2EED6C-2F62-4149-9D4B-E511B1401C57}"/>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9649-B214-4E6C-BF6F-5781ACD2F397}">
  <dimension ref="A1:H88"/>
  <sheetViews>
    <sheetView workbookViewId="0">
      <selection sqref="A1:E2"/>
    </sheetView>
  </sheetViews>
  <sheetFormatPr baseColWidth="10" defaultColWidth="11.42578125" defaultRowHeight="13.7" customHeight="1"/>
  <cols>
    <col min="1" max="1" width="22" style="243" customWidth="1"/>
    <col min="2" max="8" width="15.7109375" style="243" customWidth="1"/>
    <col min="9" max="9" width="10.7109375" style="243" customWidth="1"/>
    <col min="10" max="16384" width="11.42578125" style="243"/>
  </cols>
  <sheetData>
    <row r="1" spans="1:8" ht="13.7" customHeight="1">
      <c r="A1" s="1012" t="s">
        <v>867</v>
      </c>
      <c r="B1" s="1012"/>
      <c r="C1" s="1012"/>
      <c r="D1" s="1012"/>
      <c r="E1" s="1012"/>
      <c r="F1" s="246"/>
      <c r="G1" s="247"/>
      <c r="H1" s="775" t="s">
        <v>215</v>
      </c>
    </row>
    <row r="2" spans="1:8" ht="13.7" customHeight="1">
      <c r="A2" s="1013"/>
      <c r="B2" s="1013"/>
      <c r="C2" s="1013"/>
      <c r="D2" s="1013"/>
      <c r="E2" s="1013"/>
      <c r="F2" s="246"/>
      <c r="G2" s="247"/>
      <c r="H2" s="250" t="s">
        <v>340</v>
      </c>
    </row>
    <row r="3" spans="1:8" ht="13.7" customHeight="1">
      <c r="A3" s="263" t="s">
        <v>473</v>
      </c>
      <c r="B3" s="441" t="s">
        <v>270</v>
      </c>
      <c r="C3" s="441" t="s">
        <v>462</v>
      </c>
      <c r="D3" s="441" t="s">
        <v>272</v>
      </c>
      <c r="E3" s="441" t="s">
        <v>463</v>
      </c>
      <c r="F3" s="441" t="s">
        <v>360</v>
      </c>
      <c r="G3" s="441" t="s">
        <v>450</v>
      </c>
      <c r="H3" s="441" t="s">
        <v>464</v>
      </c>
    </row>
    <row r="4" spans="1:8" ht="13.7" customHeight="1">
      <c r="A4" s="243" t="s">
        <v>759</v>
      </c>
      <c r="B4" s="87">
        <v>0</v>
      </c>
      <c r="C4" s="87">
        <v>0</v>
      </c>
      <c r="D4" s="87">
        <v>0</v>
      </c>
      <c r="E4" s="87">
        <v>0</v>
      </c>
      <c r="F4" s="87">
        <v>3.008</v>
      </c>
      <c r="G4" s="87">
        <v>22</v>
      </c>
      <c r="H4" s="823">
        <v>25.007999999999999</v>
      </c>
    </row>
    <row r="5" spans="1:8" ht="13.7" customHeight="1">
      <c r="A5" s="443" t="s">
        <v>17</v>
      </c>
      <c r="B5" s="87">
        <v>0</v>
      </c>
      <c r="C5" s="87">
        <v>3.2000000000000001E-2</v>
      </c>
      <c r="D5" s="87">
        <v>2.73</v>
      </c>
      <c r="E5" s="87">
        <v>34.466000000000001</v>
      </c>
      <c r="F5" s="87">
        <v>0</v>
      </c>
      <c r="G5" s="87">
        <v>192.68199999999999</v>
      </c>
      <c r="H5" s="823">
        <v>229.91</v>
      </c>
    </row>
    <row r="6" spans="1:8" ht="13.7" customHeight="1">
      <c r="A6" s="445" t="s">
        <v>728</v>
      </c>
      <c r="B6" s="87">
        <v>0</v>
      </c>
      <c r="C6" s="87">
        <v>22.071999999999999</v>
      </c>
      <c r="D6" s="87">
        <v>0</v>
      </c>
      <c r="E6" s="87">
        <v>67.540999999999997</v>
      </c>
      <c r="F6" s="87">
        <v>0</v>
      </c>
      <c r="G6" s="87">
        <v>0.26500000000000001</v>
      </c>
      <c r="H6" s="823">
        <v>89.878</v>
      </c>
    </row>
    <row r="7" spans="1:8" ht="13.7" customHeight="1">
      <c r="A7" s="243" t="s">
        <v>88</v>
      </c>
      <c r="B7" s="87">
        <v>0</v>
      </c>
      <c r="C7" s="87">
        <v>0</v>
      </c>
      <c r="D7" s="87">
        <v>0</v>
      </c>
      <c r="E7" s="87">
        <v>46.317</v>
      </c>
      <c r="F7" s="87">
        <v>0</v>
      </c>
      <c r="G7" s="87">
        <v>0</v>
      </c>
      <c r="H7" s="823">
        <v>46.317</v>
      </c>
    </row>
    <row r="8" spans="1:8" ht="13.7" customHeight="1">
      <c r="A8" s="443" t="s">
        <v>43</v>
      </c>
      <c r="B8" s="87">
        <v>0</v>
      </c>
      <c r="C8" s="87">
        <v>36.951999999999998</v>
      </c>
      <c r="D8" s="87">
        <v>0</v>
      </c>
      <c r="E8" s="87">
        <v>0</v>
      </c>
      <c r="F8" s="87">
        <v>143.70699999999999</v>
      </c>
      <c r="G8" s="87">
        <v>0</v>
      </c>
      <c r="H8" s="823">
        <v>180.65899999999999</v>
      </c>
    </row>
    <row r="9" spans="1:8" ht="13.7" customHeight="1">
      <c r="A9" s="443" t="s">
        <v>7</v>
      </c>
      <c r="B9" s="87">
        <v>0</v>
      </c>
      <c r="C9" s="87">
        <v>27.009</v>
      </c>
      <c r="D9" s="87">
        <v>0</v>
      </c>
      <c r="E9" s="87">
        <v>0</v>
      </c>
      <c r="F9" s="87">
        <v>0</v>
      </c>
      <c r="G9" s="87">
        <v>0</v>
      </c>
      <c r="H9" s="823">
        <v>27.009</v>
      </c>
    </row>
    <row r="10" spans="1:8" ht="13.7" customHeight="1">
      <c r="A10" s="443" t="s">
        <v>57</v>
      </c>
      <c r="B10" s="87">
        <v>0</v>
      </c>
      <c r="C10" s="87">
        <v>0</v>
      </c>
      <c r="D10" s="87">
        <v>0</v>
      </c>
      <c r="E10" s="87">
        <v>0</v>
      </c>
      <c r="F10" s="87">
        <v>0</v>
      </c>
      <c r="G10" s="87">
        <v>0.81299999999999994</v>
      </c>
      <c r="H10" s="823">
        <v>0.81299999999999994</v>
      </c>
    </row>
    <row r="11" spans="1:8" ht="13.7" customHeight="1">
      <c r="A11" s="443" t="s">
        <v>18</v>
      </c>
      <c r="B11" s="87">
        <v>0</v>
      </c>
      <c r="C11" s="87">
        <v>0</v>
      </c>
      <c r="D11" s="87">
        <v>0</v>
      </c>
      <c r="E11" s="87">
        <v>0</v>
      </c>
      <c r="F11" s="87">
        <v>0</v>
      </c>
      <c r="G11" s="87">
        <v>7.0590000000000002</v>
      </c>
      <c r="H11" s="823">
        <v>7.0590000000000002</v>
      </c>
    </row>
    <row r="12" spans="1:8" ht="13.7" customHeight="1">
      <c r="A12" s="445" t="s">
        <v>760</v>
      </c>
      <c r="B12" s="87">
        <v>0</v>
      </c>
      <c r="C12" s="87">
        <v>87.647999999999996</v>
      </c>
      <c r="D12" s="87">
        <v>0</v>
      </c>
      <c r="E12" s="87">
        <v>0</v>
      </c>
      <c r="F12" s="87">
        <v>0</v>
      </c>
      <c r="G12" s="87">
        <v>0</v>
      </c>
      <c r="H12" s="823">
        <v>87.647999999999996</v>
      </c>
    </row>
    <row r="13" spans="1:8" ht="13.7" customHeight="1">
      <c r="A13" s="836" t="s">
        <v>795</v>
      </c>
      <c r="B13" s="87">
        <v>0</v>
      </c>
      <c r="C13" s="87">
        <v>0</v>
      </c>
      <c r="D13" s="87">
        <v>0</v>
      </c>
      <c r="E13" s="87">
        <v>0</v>
      </c>
      <c r="F13" s="87">
        <v>0</v>
      </c>
      <c r="G13" s="87">
        <v>281.65999999999997</v>
      </c>
      <c r="H13" s="823">
        <v>281.65999999999997</v>
      </c>
    </row>
    <row r="14" spans="1:8" ht="13.7" customHeight="1">
      <c r="A14" s="443" t="s">
        <v>19</v>
      </c>
      <c r="B14" s="87">
        <v>0</v>
      </c>
      <c r="C14" s="87">
        <v>131.12799999999999</v>
      </c>
      <c r="D14" s="87">
        <v>0</v>
      </c>
      <c r="E14" s="87">
        <v>303.96199999999999</v>
      </c>
      <c r="F14" s="87">
        <v>55.058</v>
      </c>
      <c r="G14" s="87">
        <v>187.852</v>
      </c>
      <c r="H14" s="823">
        <v>678</v>
      </c>
    </row>
    <row r="15" spans="1:8" ht="13.7" customHeight="1">
      <c r="A15" s="445" t="s">
        <v>103</v>
      </c>
      <c r="B15" s="87">
        <v>0</v>
      </c>
      <c r="C15" s="87">
        <v>0</v>
      </c>
      <c r="D15" s="87">
        <v>0</v>
      </c>
      <c r="E15" s="87">
        <v>0</v>
      </c>
      <c r="F15" s="87">
        <v>0</v>
      </c>
      <c r="G15" s="87">
        <v>124.938</v>
      </c>
      <c r="H15" s="823">
        <v>124.938</v>
      </c>
    </row>
    <row r="16" spans="1:8" ht="13.7" customHeight="1">
      <c r="A16" s="443" t="s">
        <v>147</v>
      </c>
      <c r="B16" s="87">
        <v>0</v>
      </c>
      <c r="C16" s="87">
        <v>0</v>
      </c>
      <c r="D16" s="87">
        <v>0</v>
      </c>
      <c r="E16" s="87">
        <v>8</v>
      </c>
      <c r="F16" s="87">
        <v>0</v>
      </c>
      <c r="G16" s="87">
        <v>22.428000000000001</v>
      </c>
      <c r="H16" s="823">
        <v>30.428000000000001</v>
      </c>
    </row>
    <row r="17" spans="1:8" ht="13.7" customHeight="1">
      <c r="A17" s="443" t="s">
        <v>815</v>
      </c>
      <c r="B17" s="87">
        <v>0</v>
      </c>
      <c r="C17" s="87">
        <v>0</v>
      </c>
      <c r="D17" s="87">
        <v>0</v>
      </c>
      <c r="E17" s="87">
        <v>0</v>
      </c>
      <c r="F17" s="87">
        <v>49.557000000000002</v>
      </c>
      <c r="G17" s="87">
        <v>8.9999999999999993E-3</v>
      </c>
      <c r="H17" s="823">
        <v>49.566000000000003</v>
      </c>
    </row>
    <row r="18" spans="1:8" ht="13.7" customHeight="1">
      <c r="A18" s="443" t="s">
        <v>912</v>
      </c>
      <c r="B18" s="87">
        <v>0</v>
      </c>
      <c r="C18" s="87">
        <v>0</v>
      </c>
      <c r="D18" s="87">
        <v>0</v>
      </c>
      <c r="E18" s="87">
        <v>0</v>
      </c>
      <c r="F18" s="87">
        <v>0</v>
      </c>
      <c r="G18" s="87">
        <v>36.878</v>
      </c>
      <c r="H18" s="823">
        <v>36.878</v>
      </c>
    </row>
    <row r="19" spans="1:8" ht="13.7" customHeight="1">
      <c r="A19" s="443" t="s">
        <v>4</v>
      </c>
      <c r="B19" s="87">
        <v>0</v>
      </c>
      <c r="C19" s="87">
        <v>0</v>
      </c>
      <c r="D19" s="87">
        <v>0</v>
      </c>
      <c r="E19" s="87">
        <v>0</v>
      </c>
      <c r="F19" s="87">
        <v>0</v>
      </c>
      <c r="G19" s="87">
        <v>234.202</v>
      </c>
      <c r="H19" s="823">
        <v>234.202</v>
      </c>
    </row>
    <row r="20" spans="1:8" ht="13.7" customHeight="1">
      <c r="A20" s="445" t="s">
        <v>10</v>
      </c>
      <c r="B20" s="87">
        <v>0</v>
      </c>
      <c r="C20" s="87">
        <v>0</v>
      </c>
      <c r="D20" s="87">
        <v>0</v>
      </c>
      <c r="E20" s="87">
        <v>0</v>
      </c>
      <c r="F20" s="87">
        <v>0</v>
      </c>
      <c r="G20" s="87">
        <v>0.38900000000000001</v>
      </c>
      <c r="H20" s="823">
        <v>0.38900000000000001</v>
      </c>
    </row>
    <row r="21" spans="1:8" ht="13.7" customHeight="1">
      <c r="A21" s="243" t="s">
        <v>58</v>
      </c>
      <c r="B21" s="87">
        <v>0</v>
      </c>
      <c r="C21" s="87">
        <v>0</v>
      </c>
      <c r="D21" s="87">
        <v>0</v>
      </c>
      <c r="E21" s="87">
        <v>0</v>
      </c>
      <c r="F21" s="87">
        <v>0</v>
      </c>
      <c r="G21" s="87">
        <v>0.82899999999999996</v>
      </c>
      <c r="H21" s="823">
        <v>0.82899999999999996</v>
      </c>
    </row>
    <row r="22" spans="1:8" ht="13.7" customHeight="1">
      <c r="A22" s="443" t="s">
        <v>474</v>
      </c>
      <c r="B22" s="87">
        <v>0</v>
      </c>
      <c r="C22" s="87">
        <v>0</v>
      </c>
      <c r="D22" s="87">
        <v>0</v>
      </c>
      <c r="E22" s="87">
        <v>0</v>
      </c>
      <c r="F22" s="87">
        <v>477.07200000000006</v>
      </c>
      <c r="G22" s="87">
        <v>11.224</v>
      </c>
      <c r="H22" s="823">
        <v>488.29600000000005</v>
      </c>
    </row>
    <row r="23" spans="1:8" ht="13.7" customHeight="1">
      <c r="A23" s="243" t="s">
        <v>9</v>
      </c>
      <c r="B23" s="87">
        <v>0</v>
      </c>
      <c r="C23" s="87">
        <v>0</v>
      </c>
      <c r="D23" s="87">
        <v>0</v>
      </c>
      <c r="E23" s="87">
        <v>0</v>
      </c>
      <c r="F23" s="87">
        <v>0</v>
      </c>
      <c r="G23" s="87">
        <v>2.9129999999999998</v>
      </c>
      <c r="H23" s="823">
        <v>2.9129999999999998</v>
      </c>
    </row>
    <row r="24" spans="1:8" ht="13.7" customHeight="1">
      <c r="A24" s="243" t="s">
        <v>59</v>
      </c>
      <c r="B24" s="87">
        <v>0</v>
      </c>
      <c r="C24" s="87">
        <v>0</v>
      </c>
      <c r="D24" s="87">
        <v>0</v>
      </c>
      <c r="E24" s="87">
        <v>0</v>
      </c>
      <c r="F24" s="87">
        <v>0</v>
      </c>
      <c r="G24" s="87">
        <v>3.9E-2</v>
      </c>
      <c r="H24" s="823">
        <v>3.9E-2</v>
      </c>
    </row>
    <row r="25" spans="1:8" ht="13.7" customHeight="1">
      <c r="A25" s="243" t="s">
        <v>475</v>
      </c>
      <c r="B25" s="87">
        <v>0</v>
      </c>
      <c r="C25" s="87">
        <v>14.968999999999999</v>
      </c>
      <c r="D25" s="87">
        <v>0</v>
      </c>
      <c r="E25" s="87">
        <v>53.811999999999998</v>
      </c>
      <c r="F25" s="87">
        <v>0</v>
      </c>
      <c r="G25" s="87">
        <v>11.765000000000001</v>
      </c>
      <c r="H25" s="823">
        <v>80.545999999999992</v>
      </c>
    </row>
    <row r="26" spans="1:8" ht="13.7" customHeight="1">
      <c r="A26" s="243" t="s">
        <v>761</v>
      </c>
      <c r="B26" s="87">
        <v>0</v>
      </c>
      <c r="C26" s="87">
        <v>0</v>
      </c>
      <c r="D26" s="87">
        <v>0</v>
      </c>
      <c r="E26" s="87">
        <v>0</v>
      </c>
      <c r="F26" s="87">
        <v>0</v>
      </c>
      <c r="G26" s="87">
        <v>8.9999999999999993E-3</v>
      </c>
      <c r="H26" s="823">
        <v>8.9999999999999993E-3</v>
      </c>
    </row>
    <row r="27" spans="1:8" ht="13.7" customHeight="1">
      <c r="A27" s="243" t="s">
        <v>20</v>
      </c>
      <c r="B27" s="87">
        <v>0</v>
      </c>
      <c r="C27" s="87">
        <v>0</v>
      </c>
      <c r="D27" s="87">
        <v>0</v>
      </c>
      <c r="E27" s="87">
        <v>0</v>
      </c>
      <c r="F27" s="87">
        <v>69.686000000000007</v>
      </c>
      <c r="G27" s="87">
        <v>0.82799999999999996</v>
      </c>
      <c r="H27" s="823">
        <v>70.51400000000001</v>
      </c>
    </row>
    <row r="28" spans="1:8" ht="13.7" customHeight="1">
      <c r="A28" s="443" t="s">
        <v>465</v>
      </c>
      <c r="B28" s="87">
        <v>0</v>
      </c>
      <c r="C28" s="87">
        <v>0</v>
      </c>
      <c r="D28" s="87">
        <v>0</v>
      </c>
      <c r="E28" s="87">
        <v>0</v>
      </c>
      <c r="F28" s="87">
        <v>32.994</v>
      </c>
      <c r="G28" s="87">
        <v>9.5000000000000001E-2</v>
      </c>
      <c r="H28" s="823">
        <v>33.088999999999999</v>
      </c>
    </row>
    <row r="29" spans="1:8" ht="13.7" customHeight="1">
      <c r="A29" s="443" t="s">
        <v>11</v>
      </c>
      <c r="B29" s="87">
        <v>0</v>
      </c>
      <c r="C29" s="87">
        <v>37.716999999999999</v>
      </c>
      <c r="D29" s="87">
        <v>0</v>
      </c>
      <c r="E29" s="87">
        <v>0</v>
      </c>
      <c r="F29" s="87">
        <v>0</v>
      </c>
      <c r="G29" s="87">
        <v>1E-3</v>
      </c>
      <c r="H29" s="823">
        <v>37.717999999999996</v>
      </c>
    </row>
    <row r="30" spans="1:8" ht="13.7" customHeight="1">
      <c r="A30" s="443" t="s">
        <v>53</v>
      </c>
      <c r="B30" s="87">
        <v>0</v>
      </c>
      <c r="C30" s="87">
        <v>0</v>
      </c>
      <c r="D30" s="87">
        <v>0</v>
      </c>
      <c r="E30" s="87">
        <v>31.202000000000002</v>
      </c>
      <c r="F30" s="87">
        <v>0</v>
      </c>
      <c r="G30" s="87">
        <v>296.803</v>
      </c>
      <c r="H30" s="823">
        <v>328.005</v>
      </c>
    </row>
    <row r="31" spans="1:8" ht="13.7" customHeight="1">
      <c r="A31" s="445" t="s">
        <v>21</v>
      </c>
      <c r="B31" s="87">
        <v>0</v>
      </c>
      <c r="C31" s="87">
        <v>0</v>
      </c>
      <c r="D31" s="87">
        <v>0</v>
      </c>
      <c r="E31" s="87">
        <v>0</v>
      </c>
      <c r="F31" s="87">
        <v>0</v>
      </c>
      <c r="G31" s="87">
        <v>1E-3</v>
      </c>
      <c r="H31" s="823">
        <v>1E-3</v>
      </c>
    </row>
    <row r="32" spans="1:8" ht="13.7" customHeight="1">
      <c r="A32" s="243" t="s">
        <v>476</v>
      </c>
      <c r="B32" s="87">
        <v>0</v>
      </c>
      <c r="C32" s="87">
        <v>0</v>
      </c>
      <c r="D32" s="87">
        <v>0</v>
      </c>
      <c r="E32" s="87">
        <v>123.22199999999999</v>
      </c>
      <c r="F32" s="87">
        <v>0</v>
      </c>
      <c r="G32" s="87">
        <v>24.228999999999999</v>
      </c>
      <c r="H32" s="823">
        <v>147.45099999999999</v>
      </c>
    </row>
    <row r="33" spans="1:8" ht="13.7" customHeight="1">
      <c r="A33" s="443" t="s">
        <v>466</v>
      </c>
      <c r="B33" s="87">
        <v>0</v>
      </c>
      <c r="C33" s="87">
        <v>542.64200000000005</v>
      </c>
      <c r="D33" s="87">
        <v>140.142</v>
      </c>
      <c r="E33" s="87">
        <v>384.92699999999996</v>
      </c>
      <c r="F33" s="87">
        <v>0</v>
      </c>
      <c r="G33" s="87">
        <v>646.59300000000007</v>
      </c>
      <c r="H33" s="823">
        <v>1714.3040000000001</v>
      </c>
    </row>
    <row r="34" spans="1:8" ht="13.7" customHeight="1">
      <c r="A34" s="443" t="s">
        <v>467</v>
      </c>
      <c r="B34" s="87">
        <v>0</v>
      </c>
      <c r="C34" s="87">
        <v>0</v>
      </c>
      <c r="D34" s="87">
        <v>0</v>
      </c>
      <c r="E34" s="87">
        <v>0</v>
      </c>
      <c r="F34" s="87">
        <v>0</v>
      </c>
      <c r="G34" s="87">
        <v>0.24800000000000005</v>
      </c>
      <c r="H34" s="823">
        <v>0.24800000000000005</v>
      </c>
    </row>
    <row r="35" spans="1:8" ht="13.7" customHeight="1">
      <c r="A35" s="243" t="s">
        <v>23</v>
      </c>
      <c r="B35" s="87">
        <v>0</v>
      </c>
      <c r="C35" s="87">
        <v>0</v>
      </c>
      <c r="D35" s="87">
        <v>0</v>
      </c>
      <c r="E35" s="87">
        <v>0</v>
      </c>
      <c r="F35" s="87">
        <v>0</v>
      </c>
      <c r="G35" s="87">
        <v>20.984999999999999</v>
      </c>
      <c r="H35" s="823">
        <v>20.984999999999999</v>
      </c>
    </row>
    <row r="36" spans="1:8" ht="13.7" customHeight="1">
      <c r="A36" s="443" t="s">
        <v>24</v>
      </c>
      <c r="B36" s="87">
        <v>3.258</v>
      </c>
      <c r="C36" s="87">
        <v>342.32400000000001</v>
      </c>
      <c r="D36" s="87">
        <v>69.807000000000002</v>
      </c>
      <c r="E36" s="87">
        <v>2970.2739999999994</v>
      </c>
      <c r="F36" s="87">
        <v>55.472999999999999</v>
      </c>
      <c r="G36" s="87">
        <v>389.00699999999995</v>
      </c>
      <c r="H36" s="823">
        <v>3830.1429999999996</v>
      </c>
    </row>
    <row r="37" spans="1:8" ht="13.7" customHeight="1">
      <c r="A37" s="443" t="s">
        <v>757</v>
      </c>
      <c r="B37" s="87">
        <v>0</v>
      </c>
      <c r="C37" s="87">
        <v>0</v>
      </c>
      <c r="D37" s="87">
        <v>0</v>
      </c>
      <c r="E37" s="87">
        <v>26.007999999999999</v>
      </c>
      <c r="F37" s="87">
        <v>0</v>
      </c>
      <c r="G37" s="87">
        <v>17.54</v>
      </c>
      <c r="H37" s="823">
        <v>43.548000000000002</v>
      </c>
    </row>
    <row r="38" spans="1:8" ht="13.7" customHeight="1">
      <c r="A38" s="445" t="s">
        <v>698</v>
      </c>
      <c r="B38" s="87">
        <v>0.32600000000000001</v>
      </c>
      <c r="C38" s="87">
        <v>102.44500000000001</v>
      </c>
      <c r="D38" s="87">
        <v>8.8869999999999987</v>
      </c>
      <c r="E38" s="87">
        <v>300.37</v>
      </c>
      <c r="F38" s="87">
        <v>350.83699999999999</v>
      </c>
      <c r="G38" s="87">
        <v>40.862000000000002</v>
      </c>
      <c r="H38" s="823">
        <v>803.72699999999998</v>
      </c>
    </row>
    <row r="39" spans="1:8" ht="13.7" customHeight="1">
      <c r="A39" s="443" t="s">
        <v>25</v>
      </c>
      <c r="B39" s="87">
        <v>0</v>
      </c>
      <c r="C39" s="87">
        <v>0</v>
      </c>
      <c r="D39" s="87">
        <v>0</v>
      </c>
      <c r="E39" s="87">
        <v>0.45</v>
      </c>
      <c r="F39" s="87">
        <v>101.515</v>
      </c>
      <c r="G39" s="87">
        <v>42.942999999999998</v>
      </c>
      <c r="H39" s="823">
        <v>144.90800000000002</v>
      </c>
    </row>
    <row r="40" spans="1:8" ht="13.7" customHeight="1">
      <c r="A40" s="243" t="s">
        <v>762</v>
      </c>
      <c r="B40" s="87">
        <v>0</v>
      </c>
      <c r="C40" s="87">
        <v>0</v>
      </c>
      <c r="D40" s="87">
        <v>0</v>
      </c>
      <c r="E40" s="87">
        <v>0</v>
      </c>
      <c r="F40" s="87">
        <v>0</v>
      </c>
      <c r="G40" s="87">
        <v>0.129</v>
      </c>
      <c r="H40" s="823">
        <v>0.129</v>
      </c>
    </row>
    <row r="41" spans="1:8" ht="13.7" customHeight="1">
      <c r="A41" s="443" t="s">
        <v>26</v>
      </c>
      <c r="B41" s="87">
        <v>0</v>
      </c>
      <c r="C41" s="87">
        <v>0</v>
      </c>
      <c r="D41" s="87">
        <v>0</v>
      </c>
      <c r="E41" s="87">
        <v>0</v>
      </c>
      <c r="F41" s="87">
        <v>0</v>
      </c>
      <c r="G41" s="87">
        <v>0.42499999999999999</v>
      </c>
      <c r="H41" s="823">
        <v>0.42499999999999999</v>
      </c>
    </row>
    <row r="42" spans="1:8" ht="13.7" customHeight="1">
      <c r="A42" s="808" t="s">
        <v>62</v>
      </c>
      <c r="B42" s="87">
        <v>0</v>
      </c>
      <c r="C42" s="87">
        <v>0</v>
      </c>
      <c r="D42" s="87">
        <v>0</v>
      </c>
      <c r="E42" s="87">
        <v>0</v>
      </c>
      <c r="F42" s="87">
        <v>0</v>
      </c>
      <c r="G42" s="87">
        <v>30.89</v>
      </c>
      <c r="H42" s="823">
        <v>30.89</v>
      </c>
    </row>
    <row r="43" spans="1:8" ht="13.7" customHeight="1">
      <c r="A43" s="443" t="s">
        <v>27</v>
      </c>
      <c r="B43" s="87">
        <v>1.7130000000000001</v>
      </c>
      <c r="C43" s="87">
        <v>0</v>
      </c>
      <c r="D43" s="87">
        <v>0</v>
      </c>
      <c r="E43" s="87">
        <v>2.0169999999999999</v>
      </c>
      <c r="F43" s="87">
        <v>0</v>
      </c>
      <c r="G43" s="87">
        <v>5.4160000000000004</v>
      </c>
      <c r="H43" s="823">
        <v>9.1460000000000008</v>
      </c>
    </row>
    <row r="44" spans="1:8" ht="13.7" customHeight="1">
      <c r="A44" s="443" t="s">
        <v>796</v>
      </c>
      <c r="B44" s="87">
        <v>0</v>
      </c>
      <c r="C44" s="87">
        <v>0</v>
      </c>
      <c r="D44" s="87">
        <v>0</v>
      </c>
      <c r="E44" s="87">
        <v>0</v>
      </c>
      <c r="F44" s="87">
        <v>0</v>
      </c>
      <c r="G44" s="87">
        <v>2.3E-2</v>
      </c>
      <c r="H44" s="823">
        <v>2.3E-2</v>
      </c>
    </row>
    <row r="45" spans="1:8" ht="13.7" customHeight="1">
      <c r="A45" s="443" t="s">
        <v>47</v>
      </c>
      <c r="B45" s="87">
        <v>0</v>
      </c>
      <c r="C45" s="87">
        <v>0</v>
      </c>
      <c r="D45" s="87">
        <v>0</v>
      </c>
      <c r="E45" s="87">
        <v>0</v>
      </c>
      <c r="F45" s="87">
        <v>0</v>
      </c>
      <c r="G45" s="87">
        <v>43.110999999999997</v>
      </c>
      <c r="H45" s="823">
        <v>43.110999999999997</v>
      </c>
    </row>
    <row r="46" spans="1:8" ht="13.7" customHeight="1">
      <c r="A46" s="443" t="s">
        <v>28</v>
      </c>
      <c r="B46" s="87">
        <v>0</v>
      </c>
      <c r="C46" s="87">
        <v>320.41699999999997</v>
      </c>
      <c r="D46" s="87">
        <v>0</v>
      </c>
      <c r="E46" s="87">
        <v>1136.8849999999998</v>
      </c>
      <c r="F46" s="87">
        <v>62.082999999999998</v>
      </c>
      <c r="G46" s="87">
        <v>233.15700000000001</v>
      </c>
      <c r="H46" s="823">
        <v>1752.5419999999997</v>
      </c>
    </row>
    <row r="47" spans="1:8" ht="13.7" customHeight="1">
      <c r="A47" s="243" t="s">
        <v>64</v>
      </c>
      <c r="B47" s="87">
        <v>0</v>
      </c>
      <c r="C47" s="87">
        <v>0</v>
      </c>
      <c r="D47" s="87">
        <v>0</v>
      </c>
      <c r="E47" s="87">
        <v>0</v>
      </c>
      <c r="F47" s="87">
        <v>0</v>
      </c>
      <c r="G47" s="87">
        <v>1.7000000000000001E-2</v>
      </c>
      <c r="H47" s="823">
        <v>1.7000000000000001E-2</v>
      </c>
    </row>
    <row r="48" spans="1:8" ht="13.7" customHeight="1">
      <c r="A48" s="443" t="s">
        <v>763</v>
      </c>
      <c r="B48" s="87">
        <v>0</v>
      </c>
      <c r="C48" s="87">
        <v>0</v>
      </c>
      <c r="D48" s="87">
        <v>0</v>
      </c>
      <c r="E48" s="87">
        <v>0</v>
      </c>
      <c r="F48" s="87">
        <v>0</v>
      </c>
      <c r="G48" s="87">
        <v>4.2000000000000003E-2</v>
      </c>
      <c r="H48" s="823">
        <v>4.2000000000000003E-2</v>
      </c>
    </row>
    <row r="49" spans="1:8" ht="13.7" customHeight="1">
      <c r="A49" s="243" t="s">
        <v>913</v>
      </c>
      <c r="B49" s="87">
        <v>0</v>
      </c>
      <c r="C49" s="87">
        <v>0</v>
      </c>
      <c r="D49" s="87">
        <v>0</v>
      </c>
      <c r="E49" s="87">
        <v>0</v>
      </c>
      <c r="F49" s="87">
        <v>0</v>
      </c>
      <c r="G49" s="87">
        <v>0.4</v>
      </c>
      <c r="H49" s="823">
        <v>0.4</v>
      </c>
    </row>
    <row r="50" spans="1:8" ht="13.7" customHeight="1">
      <c r="A50" s="445" t="s">
        <v>468</v>
      </c>
      <c r="B50" s="87">
        <v>0</v>
      </c>
      <c r="C50" s="87">
        <v>26.111999999999998</v>
      </c>
      <c r="D50" s="87">
        <v>0</v>
      </c>
      <c r="E50" s="87">
        <v>0</v>
      </c>
      <c r="F50" s="87">
        <v>0</v>
      </c>
      <c r="G50" s="87">
        <v>0</v>
      </c>
      <c r="H50" s="823">
        <v>26.111999999999998</v>
      </c>
    </row>
    <row r="51" spans="1:8" ht="13.7" customHeight="1">
      <c r="A51" s="445" t="s">
        <v>477</v>
      </c>
      <c r="B51" s="87">
        <v>4.1900000000000004</v>
      </c>
      <c r="C51" s="87">
        <v>0</v>
      </c>
      <c r="D51" s="87">
        <v>0</v>
      </c>
      <c r="E51" s="87">
        <v>0</v>
      </c>
      <c r="F51" s="87">
        <v>0</v>
      </c>
      <c r="G51" s="87">
        <v>37.4</v>
      </c>
      <c r="H51" s="823">
        <v>41.589999999999996</v>
      </c>
    </row>
    <row r="52" spans="1:8" ht="13.7" customHeight="1">
      <c r="A52" s="243" t="s">
        <v>90</v>
      </c>
      <c r="B52" s="87">
        <v>0</v>
      </c>
      <c r="C52" s="87">
        <v>0</v>
      </c>
      <c r="D52" s="87">
        <v>0</v>
      </c>
      <c r="E52" s="87">
        <v>87.076999999999998</v>
      </c>
      <c r="F52" s="87">
        <v>57.405999999999992</v>
      </c>
      <c r="G52" s="87">
        <v>6.0999999999999999E-2</v>
      </c>
      <c r="H52" s="823">
        <v>144.54400000000001</v>
      </c>
    </row>
    <row r="53" spans="1:8" ht="13.7" customHeight="1">
      <c r="A53" s="443" t="s">
        <v>148</v>
      </c>
      <c r="B53" s="87">
        <v>0</v>
      </c>
      <c r="C53" s="87">
        <v>0</v>
      </c>
      <c r="D53" s="87">
        <v>0</v>
      </c>
      <c r="E53" s="87">
        <v>0</v>
      </c>
      <c r="F53" s="87">
        <v>0</v>
      </c>
      <c r="G53" s="87">
        <v>5.7999999999999996E-2</v>
      </c>
      <c r="H53" s="823">
        <v>5.7999999999999996E-2</v>
      </c>
    </row>
    <row r="54" spans="1:8" ht="13.7" customHeight="1">
      <c r="A54" s="443" t="s">
        <v>29</v>
      </c>
      <c r="B54" s="87">
        <v>0</v>
      </c>
      <c r="C54" s="87">
        <v>0</v>
      </c>
      <c r="D54" s="87">
        <v>0</v>
      </c>
      <c r="E54" s="87">
        <v>0</v>
      </c>
      <c r="F54" s="87">
        <v>0</v>
      </c>
      <c r="G54" s="87">
        <v>1.0580000000000001</v>
      </c>
      <c r="H54" s="823">
        <v>1.0580000000000001</v>
      </c>
    </row>
    <row r="55" spans="1:8" ht="13.7" customHeight="1">
      <c r="A55" s="243" t="s">
        <v>814</v>
      </c>
      <c r="B55" s="87">
        <v>0</v>
      </c>
      <c r="C55" s="87">
        <v>0</v>
      </c>
      <c r="D55" s="87">
        <v>0</v>
      </c>
      <c r="E55" s="87">
        <v>0</v>
      </c>
      <c r="F55" s="87">
        <v>0</v>
      </c>
      <c r="G55" s="87">
        <v>0.45400000000000001</v>
      </c>
      <c r="H55" s="823">
        <v>0.45400000000000001</v>
      </c>
    </row>
    <row r="56" spans="1:8" ht="13.7" customHeight="1">
      <c r="A56" s="443" t="s">
        <v>469</v>
      </c>
      <c r="B56" s="87">
        <v>0</v>
      </c>
      <c r="C56" s="87">
        <v>0</v>
      </c>
      <c r="D56" s="87">
        <v>0</v>
      </c>
      <c r="E56" s="87">
        <v>274.23299999999995</v>
      </c>
      <c r="F56" s="87">
        <v>300.41700000000009</v>
      </c>
      <c r="G56" s="87">
        <v>0.17899999999999999</v>
      </c>
      <c r="H56" s="823">
        <v>574.82900000000006</v>
      </c>
    </row>
    <row r="57" spans="1:8" ht="13.7" customHeight="1">
      <c r="A57" s="443" t="s">
        <v>478</v>
      </c>
      <c r="B57" s="87">
        <v>414.97900000000004</v>
      </c>
      <c r="C57" s="87">
        <v>235.78200000000004</v>
      </c>
      <c r="D57" s="87">
        <v>158.08199999999999</v>
      </c>
      <c r="E57" s="87">
        <v>1908.8489999999999</v>
      </c>
      <c r="F57" s="87">
        <v>242.96099999999998</v>
      </c>
      <c r="G57" s="87">
        <v>215.54</v>
      </c>
      <c r="H57" s="823">
        <v>3176.1929999999998</v>
      </c>
    </row>
    <row r="58" spans="1:8" ht="13.7" customHeight="1">
      <c r="A58" s="445" t="s">
        <v>5</v>
      </c>
      <c r="B58" s="87">
        <v>0</v>
      </c>
      <c r="C58" s="87">
        <v>0</v>
      </c>
      <c r="D58" s="87">
        <v>0</v>
      </c>
      <c r="E58" s="87">
        <v>0</v>
      </c>
      <c r="F58" s="87">
        <v>0</v>
      </c>
      <c r="G58" s="87">
        <v>36.985999999999997</v>
      </c>
      <c r="H58" s="823">
        <v>36.985999999999997</v>
      </c>
    </row>
    <row r="59" spans="1:8" ht="13.7" customHeight="1">
      <c r="A59" s="443" t="s">
        <v>914</v>
      </c>
      <c r="B59" s="87">
        <v>0</v>
      </c>
      <c r="C59" s="87">
        <v>0</v>
      </c>
      <c r="D59" s="87">
        <v>0</v>
      </c>
      <c r="E59" s="87">
        <v>0</v>
      </c>
      <c r="F59" s="87">
        <v>11.14</v>
      </c>
      <c r="G59" s="87">
        <v>0</v>
      </c>
      <c r="H59" s="823">
        <v>11.14</v>
      </c>
    </row>
    <row r="60" spans="1:8" ht="13.7" customHeight="1">
      <c r="A60" s="243" t="s">
        <v>91</v>
      </c>
      <c r="B60" s="87">
        <v>0</v>
      </c>
      <c r="C60" s="87">
        <v>0</v>
      </c>
      <c r="D60" s="87">
        <v>0</v>
      </c>
      <c r="E60" s="87">
        <v>0</v>
      </c>
      <c r="F60" s="87">
        <v>0</v>
      </c>
      <c r="G60" s="87">
        <v>3.9990000000000001</v>
      </c>
      <c r="H60" s="823">
        <v>3.9990000000000001</v>
      </c>
    </row>
    <row r="61" spans="1:8" ht="13.7" customHeight="1">
      <c r="A61" s="445" t="s">
        <v>30</v>
      </c>
      <c r="B61" s="87">
        <v>0</v>
      </c>
      <c r="C61" s="87">
        <v>0</v>
      </c>
      <c r="D61" s="87">
        <v>1.597</v>
      </c>
      <c r="E61" s="87">
        <v>0</v>
      </c>
      <c r="F61" s="87">
        <v>0</v>
      </c>
      <c r="G61" s="87">
        <v>10.597999999999999</v>
      </c>
      <c r="H61" s="823">
        <v>12.194999999999999</v>
      </c>
    </row>
    <row r="62" spans="1:8" ht="13.7" customHeight="1">
      <c r="A62" s="243" t="s">
        <v>55</v>
      </c>
      <c r="B62" s="87">
        <v>0</v>
      </c>
      <c r="C62" s="87">
        <v>0</v>
      </c>
      <c r="D62" s="87">
        <v>0</v>
      </c>
      <c r="E62" s="87">
        <v>32.941000000000003</v>
      </c>
      <c r="F62" s="87">
        <v>104.423</v>
      </c>
      <c r="G62" s="87">
        <v>1.6E-2</v>
      </c>
      <c r="H62" s="823">
        <v>137.38</v>
      </c>
    </row>
    <row r="63" spans="1:8" ht="13.7" customHeight="1">
      <c r="A63" s="443" t="s">
        <v>479</v>
      </c>
      <c r="B63" s="87">
        <v>0</v>
      </c>
      <c r="C63" s="87">
        <v>145.35899999999998</v>
      </c>
      <c r="D63" s="87">
        <v>0</v>
      </c>
      <c r="E63" s="87">
        <v>0</v>
      </c>
      <c r="F63" s="87">
        <v>0</v>
      </c>
      <c r="G63" s="87">
        <v>5.4130000000000003</v>
      </c>
      <c r="H63" s="823">
        <v>150.77199999999999</v>
      </c>
    </row>
    <row r="64" spans="1:8" ht="13.7" customHeight="1">
      <c r="A64" s="443" t="s">
        <v>446</v>
      </c>
      <c r="B64" s="87">
        <v>0</v>
      </c>
      <c r="C64" s="87">
        <v>47.497</v>
      </c>
      <c r="D64" s="87">
        <v>0</v>
      </c>
      <c r="E64" s="87">
        <v>29.417999999999999</v>
      </c>
      <c r="F64" s="87">
        <v>68.036999999999992</v>
      </c>
      <c r="G64" s="87">
        <v>55.676000000000002</v>
      </c>
      <c r="H64" s="823">
        <v>200.62799999999999</v>
      </c>
    </row>
    <row r="65" spans="1:8" ht="13.7" customHeight="1">
      <c r="A65" s="243" t="s">
        <v>31</v>
      </c>
      <c r="B65" s="87">
        <v>2.617</v>
      </c>
      <c r="C65" s="87">
        <v>414.286</v>
      </c>
      <c r="D65" s="87">
        <v>1.048</v>
      </c>
      <c r="E65" s="87">
        <v>337.88799999999998</v>
      </c>
      <c r="F65" s="87">
        <v>0</v>
      </c>
      <c r="G65" s="87">
        <v>425.69100000000003</v>
      </c>
      <c r="H65" s="823">
        <v>1181.53</v>
      </c>
    </row>
    <row r="66" spans="1:8" ht="13.7" customHeight="1">
      <c r="A66" s="243" t="s">
        <v>13</v>
      </c>
      <c r="B66" s="87">
        <v>0</v>
      </c>
      <c r="C66" s="87">
        <v>38.244</v>
      </c>
      <c r="D66" s="87">
        <v>0</v>
      </c>
      <c r="E66" s="87">
        <v>0</v>
      </c>
      <c r="F66" s="87">
        <v>234.46300000000002</v>
      </c>
      <c r="G66" s="87">
        <v>0.13600000000000001</v>
      </c>
      <c r="H66" s="823">
        <v>272.84300000000002</v>
      </c>
    </row>
    <row r="67" spans="1:8" ht="13.7" customHeight="1">
      <c r="A67" s="443" t="s">
        <v>727</v>
      </c>
      <c r="B67" s="87">
        <v>0</v>
      </c>
      <c r="C67" s="87">
        <v>0</v>
      </c>
      <c r="D67" s="87">
        <v>0</v>
      </c>
      <c r="E67" s="87">
        <v>60.352999999999994</v>
      </c>
      <c r="F67" s="87">
        <v>0</v>
      </c>
      <c r="G67" s="87">
        <v>0.69899999999999995</v>
      </c>
      <c r="H67" s="823">
        <v>61.051999999999992</v>
      </c>
    </row>
    <row r="68" spans="1:8" ht="13.7" customHeight="1">
      <c r="A68" s="443" t="s">
        <v>32</v>
      </c>
      <c r="B68" s="87">
        <v>0</v>
      </c>
      <c r="C68" s="87">
        <v>0</v>
      </c>
      <c r="D68" s="87">
        <v>0</v>
      </c>
      <c r="E68" s="87">
        <v>0</v>
      </c>
      <c r="F68" s="87">
        <v>0</v>
      </c>
      <c r="G68" s="87">
        <v>22.943000000000001</v>
      </c>
      <c r="H68" s="823">
        <v>22.943000000000001</v>
      </c>
    </row>
    <row r="69" spans="1:8" ht="13.7" customHeight="1">
      <c r="A69" s="445" t="s">
        <v>33</v>
      </c>
      <c r="B69" s="87">
        <v>88.98</v>
      </c>
      <c r="C69" s="87">
        <v>271.23</v>
      </c>
      <c r="D69" s="87">
        <v>11.478</v>
      </c>
      <c r="E69" s="87">
        <v>1139.3070000000002</v>
      </c>
      <c r="F69" s="87">
        <v>114.36499999999999</v>
      </c>
      <c r="G69" s="87">
        <v>358.47799999999995</v>
      </c>
      <c r="H69" s="823">
        <v>1983.8380000000002</v>
      </c>
    </row>
    <row r="70" spans="1:8" ht="13.7" customHeight="1">
      <c r="A70" s="443" t="s">
        <v>34</v>
      </c>
      <c r="B70" s="87">
        <v>5.1980000000000004</v>
      </c>
      <c r="C70" s="87">
        <v>524.45699999999999</v>
      </c>
      <c r="D70" s="87">
        <v>18.127000000000002</v>
      </c>
      <c r="E70" s="87">
        <v>132.05799999999999</v>
      </c>
      <c r="F70" s="87">
        <v>53.566000000000003</v>
      </c>
      <c r="G70" s="87">
        <v>251.684</v>
      </c>
      <c r="H70" s="823">
        <v>985.08999999999992</v>
      </c>
    </row>
    <row r="71" spans="1:8" ht="13.7" customHeight="1">
      <c r="A71" s="243" t="s">
        <v>35</v>
      </c>
      <c r="B71" s="87">
        <v>0</v>
      </c>
      <c r="C71" s="87">
        <v>0</v>
      </c>
      <c r="D71" s="87">
        <v>0</v>
      </c>
      <c r="E71" s="87">
        <v>0</v>
      </c>
      <c r="F71" s="87">
        <v>0</v>
      </c>
      <c r="G71" s="87">
        <v>1.1959999999999997</v>
      </c>
      <c r="H71" s="823">
        <v>1.1959999999999997</v>
      </c>
    </row>
    <row r="72" spans="1:8" ht="13.7" customHeight="1">
      <c r="A72" s="445" t="s">
        <v>764</v>
      </c>
      <c r="B72" s="87">
        <v>0</v>
      </c>
      <c r="C72" s="87">
        <v>0</v>
      </c>
      <c r="D72" s="87">
        <v>0</v>
      </c>
      <c r="E72" s="87">
        <v>0</v>
      </c>
      <c r="F72" s="87">
        <v>0</v>
      </c>
      <c r="G72" s="87">
        <v>2.371</v>
      </c>
      <c r="H72" s="823">
        <v>2.371</v>
      </c>
    </row>
    <row r="73" spans="1:8" ht="13.7" customHeight="1">
      <c r="A73" s="243" t="s">
        <v>470</v>
      </c>
      <c r="B73" s="87">
        <v>0</v>
      </c>
      <c r="C73" s="87">
        <v>0</v>
      </c>
      <c r="D73" s="87">
        <v>0</v>
      </c>
      <c r="E73" s="87">
        <v>0</v>
      </c>
      <c r="F73" s="87">
        <v>0</v>
      </c>
      <c r="G73" s="87">
        <v>24.888999999999999</v>
      </c>
      <c r="H73" s="823">
        <v>24.888999999999999</v>
      </c>
    </row>
    <row r="74" spans="1:8" ht="13.7" customHeight="1">
      <c r="A74" s="443" t="s">
        <v>758</v>
      </c>
      <c r="B74" s="87">
        <v>4.0979999999999999</v>
      </c>
      <c r="C74" s="87">
        <v>0</v>
      </c>
      <c r="D74" s="87">
        <v>0</v>
      </c>
      <c r="E74" s="87">
        <v>134.51400000000001</v>
      </c>
      <c r="F74" s="87">
        <v>12.344999999999999</v>
      </c>
      <c r="G74" s="87">
        <v>4.4999999999999998E-2</v>
      </c>
      <c r="H74" s="823">
        <v>151.00200000000001</v>
      </c>
    </row>
    <row r="75" spans="1:8" ht="13.7" customHeight="1">
      <c r="A75" s="443" t="s">
        <v>915</v>
      </c>
      <c r="B75" s="87">
        <v>0</v>
      </c>
      <c r="C75" s="87">
        <v>9.4749999999999996</v>
      </c>
      <c r="D75" s="87">
        <v>0</v>
      </c>
      <c r="E75" s="87">
        <v>5.2489999999999997</v>
      </c>
      <c r="F75" s="87">
        <v>0</v>
      </c>
      <c r="G75" s="87">
        <v>0</v>
      </c>
      <c r="H75" s="823">
        <v>14.724</v>
      </c>
    </row>
    <row r="76" spans="1:8" ht="13.7" customHeight="1">
      <c r="A76" s="243" t="s">
        <v>68</v>
      </c>
      <c r="B76" s="87">
        <v>0</v>
      </c>
      <c r="C76" s="87">
        <v>0</v>
      </c>
      <c r="D76" s="87">
        <v>0</v>
      </c>
      <c r="E76" s="87">
        <v>0</v>
      </c>
      <c r="F76" s="87">
        <v>64.861000000000004</v>
      </c>
      <c r="G76" s="87">
        <v>0.125</v>
      </c>
      <c r="H76" s="823">
        <v>64.986000000000004</v>
      </c>
    </row>
    <row r="77" spans="1:8" ht="13.7" customHeight="1">
      <c r="A77" s="443" t="s">
        <v>54</v>
      </c>
      <c r="B77" s="87">
        <v>0</v>
      </c>
      <c r="C77" s="87">
        <v>0</v>
      </c>
      <c r="D77" s="87">
        <v>0</v>
      </c>
      <c r="E77" s="87">
        <v>0</v>
      </c>
      <c r="F77" s="87">
        <v>0</v>
      </c>
      <c r="G77" s="87">
        <v>3.5640000000000001</v>
      </c>
      <c r="H77" s="823">
        <v>3.5640000000000001</v>
      </c>
    </row>
    <row r="78" spans="1:8" ht="13.7" customHeight="1">
      <c r="A78" s="443" t="s">
        <v>38</v>
      </c>
      <c r="B78" s="87">
        <v>0</v>
      </c>
      <c r="C78" s="87">
        <v>0</v>
      </c>
      <c r="D78" s="87">
        <v>2.3730000000000002</v>
      </c>
      <c r="E78" s="87">
        <v>0</v>
      </c>
      <c r="F78" s="87">
        <v>0</v>
      </c>
      <c r="G78" s="87">
        <v>2.7189999999999999</v>
      </c>
      <c r="H78" s="823">
        <v>5.0920000000000005</v>
      </c>
    </row>
    <row r="79" spans="1:8" ht="13.7" customHeight="1">
      <c r="A79" s="445" t="s">
        <v>39</v>
      </c>
      <c r="B79" s="87">
        <v>0</v>
      </c>
      <c r="C79" s="87">
        <v>0</v>
      </c>
      <c r="D79" s="87">
        <v>0</v>
      </c>
      <c r="E79" s="87">
        <v>0</v>
      </c>
      <c r="F79" s="87">
        <v>0</v>
      </c>
      <c r="G79" s="87">
        <v>23.085999999999999</v>
      </c>
      <c r="H79" s="823">
        <v>23.085999999999999</v>
      </c>
    </row>
    <row r="80" spans="1:8" ht="13.7" customHeight="1">
      <c r="A80" s="443" t="s">
        <v>765</v>
      </c>
      <c r="B80" s="87">
        <v>0</v>
      </c>
      <c r="C80" s="87">
        <v>46.168999999999997</v>
      </c>
      <c r="D80" s="87">
        <v>0</v>
      </c>
      <c r="E80" s="87">
        <v>0</v>
      </c>
      <c r="F80" s="87">
        <v>7.1020000000000003</v>
      </c>
      <c r="G80" s="87">
        <v>0</v>
      </c>
      <c r="H80" s="823">
        <v>53.271000000000001</v>
      </c>
    </row>
    <row r="81" spans="1:8" ht="13.7" customHeight="1">
      <c r="A81" s="243" t="s">
        <v>101</v>
      </c>
      <c r="B81" s="87">
        <v>15.706999999999999</v>
      </c>
      <c r="C81" s="87">
        <v>47.411999999999999</v>
      </c>
      <c r="D81" s="87">
        <v>0</v>
      </c>
      <c r="E81" s="87">
        <v>0</v>
      </c>
      <c r="F81" s="87">
        <v>9.9169999999999998</v>
      </c>
      <c r="G81" s="87">
        <v>426.05599999999998</v>
      </c>
      <c r="H81" s="823">
        <v>499.09199999999998</v>
      </c>
    </row>
    <row r="82" spans="1:8" ht="13.7" customHeight="1">
      <c r="A82" s="445" t="s">
        <v>40</v>
      </c>
      <c r="B82" s="87">
        <v>0</v>
      </c>
      <c r="C82" s="87">
        <v>12</v>
      </c>
      <c r="D82" s="87">
        <v>0</v>
      </c>
      <c r="E82" s="87">
        <v>0</v>
      </c>
      <c r="F82" s="87">
        <v>43.844000000000001</v>
      </c>
      <c r="G82" s="87">
        <v>451.29300000000001</v>
      </c>
      <c r="H82" s="823">
        <v>507.137</v>
      </c>
    </row>
    <row r="83" spans="1:8" ht="13.7" customHeight="1">
      <c r="A83" s="243" t="s">
        <v>149</v>
      </c>
      <c r="B83" s="87">
        <v>0</v>
      </c>
      <c r="C83" s="87">
        <v>0</v>
      </c>
      <c r="D83" s="87">
        <v>0</v>
      </c>
      <c r="E83" s="87">
        <v>0</v>
      </c>
      <c r="F83" s="87">
        <v>0</v>
      </c>
      <c r="G83" s="87">
        <v>1.2E-2</v>
      </c>
      <c r="H83" s="823">
        <v>1.2E-2</v>
      </c>
    </row>
    <row r="84" spans="1:8" ht="13.7" customHeight="1">
      <c r="A84" s="443" t="s">
        <v>766</v>
      </c>
      <c r="B84" s="87">
        <v>0</v>
      </c>
      <c r="C84" s="87">
        <v>0</v>
      </c>
      <c r="D84" s="87">
        <v>0</v>
      </c>
      <c r="E84" s="87">
        <v>0</v>
      </c>
      <c r="F84" s="87">
        <v>0</v>
      </c>
      <c r="G84" s="87">
        <v>4.4999999999999998E-2</v>
      </c>
      <c r="H84" s="823">
        <v>4.4999999999999998E-2</v>
      </c>
    </row>
    <row r="85" spans="1:8" ht="13.7" customHeight="1">
      <c r="A85" s="443" t="s">
        <v>14</v>
      </c>
      <c r="B85" s="87">
        <v>0</v>
      </c>
      <c r="C85" s="87">
        <v>37.000999999999998</v>
      </c>
      <c r="D85" s="87">
        <v>0</v>
      </c>
      <c r="E85" s="87">
        <v>0</v>
      </c>
      <c r="F85" s="87">
        <v>0</v>
      </c>
      <c r="G85" s="87">
        <v>0.12</v>
      </c>
      <c r="H85" s="823">
        <v>37.120999999999995</v>
      </c>
    </row>
    <row r="86" spans="1:8" ht="13.7" customHeight="1">
      <c r="A86" s="448" t="s">
        <v>471</v>
      </c>
      <c r="B86" s="36">
        <v>541.06600000000003</v>
      </c>
      <c r="C86" s="36">
        <v>3520.3789999999999</v>
      </c>
      <c r="D86" s="36">
        <v>414.27099999999996</v>
      </c>
      <c r="E86" s="36">
        <v>9631.3399999999965</v>
      </c>
      <c r="F86" s="36">
        <v>2725.8369999999995</v>
      </c>
      <c r="G86" s="36">
        <v>5294.2890000000007</v>
      </c>
      <c r="H86" s="36">
        <v>22127.18199999999</v>
      </c>
    </row>
    <row r="87" spans="1:8" ht="13.7" customHeight="1">
      <c r="A87" s="259" t="s">
        <v>472</v>
      </c>
      <c r="B87" s="22"/>
      <c r="C87" s="22"/>
      <c r="D87" s="22"/>
      <c r="E87" s="22"/>
      <c r="F87" s="22"/>
      <c r="G87" s="22"/>
      <c r="H87" s="250" t="s">
        <v>369</v>
      </c>
    </row>
    <row r="88" spans="1:8" ht="13.7" customHeight="1">
      <c r="A88" s="259" t="s">
        <v>371</v>
      </c>
      <c r="B88" s="447"/>
      <c r="C88" s="447"/>
      <c r="D88" s="447"/>
      <c r="E88" s="447"/>
      <c r="F88" s="447"/>
      <c r="G88" s="447"/>
    </row>
  </sheetData>
  <mergeCells count="1">
    <mergeCell ref="A1:E2"/>
  </mergeCells>
  <conditionalFormatting sqref="B4:H85">
    <cfRule type="cellIs" dxfId="75" priority="1" operator="equal">
      <formula>0</formula>
    </cfRule>
    <cfRule type="cellIs" dxfId="74" priority="2" operator="between">
      <formula>0.0000000000001</formula>
      <formula>0.499999999999</formula>
    </cfRule>
    <cfRule type="cellIs" dxfId="73" priority="3" operator="between">
      <formula>-0.0000000000000001</formula>
      <formula>-0.49999999999999</formula>
    </cfRule>
    <cfRule type="cellIs" dxfId="72" priority="4" stopIfTrue="1" operator="equal">
      <formula>0</formula>
    </cfRule>
  </conditionalFormatting>
  <hyperlinks>
    <hyperlink ref="H1" location="INDICE!A1" display="Contents" xr:uid="{0F1E4034-BCD4-409A-AD2D-99DDBB1379F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pageSetUpPr fitToPage="1"/>
  </sheetPr>
  <dimension ref="A1:J54"/>
  <sheetViews>
    <sheetView workbookViewId="0">
      <selection sqref="A1:E2"/>
    </sheetView>
  </sheetViews>
  <sheetFormatPr baseColWidth="10" defaultColWidth="11.42578125" defaultRowHeight="13.7" customHeight="1"/>
  <cols>
    <col min="1" max="1" width="29.28515625" style="3" bestFit="1" customWidth="1"/>
    <col min="2" max="2" width="12.7109375" style="3" bestFit="1" customWidth="1"/>
    <col min="3" max="6" width="12.42578125" style="3" bestFit="1" customWidth="1"/>
    <col min="7" max="8" width="11.7109375" style="3" customWidth="1"/>
    <col min="9" max="9" width="6.5703125" style="3" customWidth="1"/>
    <col min="10" max="16384" width="11.42578125" style="3"/>
  </cols>
  <sheetData>
    <row r="1" spans="1:10" ht="13.7" customHeight="1">
      <c r="A1" s="982" t="s">
        <v>102</v>
      </c>
      <c r="B1" s="982"/>
      <c r="C1" s="982"/>
      <c r="D1" s="982"/>
      <c r="E1" s="982"/>
      <c r="F1" s="1"/>
      <c r="G1" s="91"/>
      <c r="H1" s="775" t="s">
        <v>215</v>
      </c>
    </row>
    <row r="2" spans="1:10" ht="13.7" customHeight="1">
      <c r="A2" s="987"/>
      <c r="B2" s="987"/>
      <c r="C2" s="987"/>
      <c r="D2" s="987"/>
      <c r="E2" s="987"/>
      <c r="F2" s="50"/>
      <c r="G2" s="92"/>
      <c r="H2" s="93" t="s">
        <v>1</v>
      </c>
    </row>
    <row r="3" spans="1:10" ht="13.7" customHeight="1">
      <c r="A3" s="94"/>
      <c r="B3" s="983">
        <v>2020</v>
      </c>
      <c r="C3" s="983">
        <v>2021</v>
      </c>
      <c r="D3" s="983">
        <v>2022</v>
      </c>
      <c r="E3" s="983">
        <v>2023</v>
      </c>
      <c r="F3" s="983">
        <v>2024</v>
      </c>
      <c r="G3" s="989" t="s">
        <v>329</v>
      </c>
      <c r="H3" s="991" t="s">
        <v>851</v>
      </c>
    </row>
    <row r="4" spans="1:10" ht="13.7" customHeight="1">
      <c r="A4" s="95"/>
      <c r="B4" s="988"/>
      <c r="C4" s="988"/>
      <c r="D4" s="988"/>
      <c r="E4" s="988"/>
      <c r="F4" s="984"/>
      <c r="G4" s="990"/>
      <c r="H4" s="992"/>
    </row>
    <row r="5" spans="1:10" ht="13.7" customHeight="1">
      <c r="A5" s="96" t="s">
        <v>3</v>
      </c>
      <c r="B5" s="97">
        <v>18143</v>
      </c>
      <c r="C5" s="80">
        <v>17941</v>
      </c>
      <c r="D5" s="80">
        <v>18061</v>
      </c>
      <c r="E5" s="80">
        <v>18429</v>
      </c>
      <c r="F5" s="81">
        <v>18415.999999999996</v>
      </c>
      <c r="G5" s="98">
        <v>17.619057646561647</v>
      </c>
      <c r="H5" s="99">
        <v>-7.0540995170675913E-2</v>
      </c>
      <c r="J5" s="912"/>
    </row>
    <row r="6" spans="1:10" ht="13.7" customHeight="1">
      <c r="A6" s="3" t="s">
        <v>4</v>
      </c>
      <c r="B6" s="100">
        <v>2065.1334196325397</v>
      </c>
      <c r="C6" s="83">
        <v>1954</v>
      </c>
      <c r="D6" s="83">
        <v>1954</v>
      </c>
      <c r="E6" s="83">
        <v>1954</v>
      </c>
      <c r="F6" s="84">
        <v>1954</v>
      </c>
      <c r="G6" s="88">
        <v>1.8694417159742325</v>
      </c>
      <c r="H6" s="784">
        <v>0</v>
      </c>
      <c r="J6" s="912"/>
    </row>
    <row r="7" spans="1:10" ht="13.7" customHeight="1">
      <c r="A7" s="3" t="s">
        <v>5</v>
      </c>
      <c r="B7" s="100">
        <v>1558.0000000000002</v>
      </c>
      <c r="C7" s="83">
        <v>1558.0000000000002</v>
      </c>
      <c r="D7" s="83">
        <v>1558.0000000000002</v>
      </c>
      <c r="E7" s="83">
        <v>1558.0000000000002</v>
      </c>
      <c r="F7" s="84">
        <v>1558.0000000000002</v>
      </c>
      <c r="G7" s="88">
        <v>1.4905783999426074</v>
      </c>
      <c r="H7" s="99">
        <v>0</v>
      </c>
      <c r="J7" s="912"/>
    </row>
    <row r="8" spans="1:10" ht="13.7" customHeight="1">
      <c r="A8" s="101" t="s">
        <v>6</v>
      </c>
      <c r="B8" s="85">
        <v>21766.133419632541</v>
      </c>
      <c r="C8" s="85">
        <v>21453</v>
      </c>
      <c r="D8" s="85">
        <v>21573</v>
      </c>
      <c r="E8" s="85">
        <v>21941</v>
      </c>
      <c r="F8" s="85">
        <v>21927.999999999996</v>
      </c>
      <c r="G8" s="102">
        <v>20.979077762478486</v>
      </c>
      <c r="H8" s="86">
        <v>-5.9249806298722341E-2</v>
      </c>
      <c r="J8" s="912"/>
    </row>
    <row r="9" spans="1:10" ht="13.7" customHeight="1">
      <c r="A9" s="96" t="s">
        <v>7</v>
      </c>
      <c r="B9" s="97">
        <v>579.99999999999989</v>
      </c>
      <c r="C9" s="52">
        <v>580</v>
      </c>
      <c r="D9" s="52">
        <v>580</v>
      </c>
      <c r="E9" s="52">
        <v>580</v>
      </c>
      <c r="F9" s="54">
        <v>600</v>
      </c>
      <c r="G9" s="66">
        <v>0.57403532732064455</v>
      </c>
      <c r="H9" s="99">
        <v>3.4482758620689724</v>
      </c>
      <c r="J9" s="912"/>
    </row>
    <row r="10" spans="1:10" ht="13.7" customHeight="1">
      <c r="A10" s="103" t="s">
        <v>103</v>
      </c>
      <c r="B10" s="100">
        <v>2290.1641205109918</v>
      </c>
      <c r="C10" s="57">
        <v>2302.542468054889</v>
      </c>
      <c r="D10" s="57">
        <v>2304.3602233598613</v>
      </c>
      <c r="E10" s="57">
        <v>2290.1075122142975</v>
      </c>
      <c r="F10" s="59">
        <v>2290.1075122142979</v>
      </c>
      <c r="G10" s="25">
        <v>2.1910043589556691</v>
      </c>
      <c r="H10" s="99">
        <v>0</v>
      </c>
      <c r="J10" s="912"/>
    </row>
    <row r="11" spans="1:10" ht="13.7" customHeight="1">
      <c r="A11" s="103" t="s">
        <v>9</v>
      </c>
      <c r="B11" s="100">
        <v>421</v>
      </c>
      <c r="C11" s="57">
        <v>421</v>
      </c>
      <c r="D11" s="57">
        <v>501</v>
      </c>
      <c r="E11" s="57">
        <v>501</v>
      </c>
      <c r="F11" s="59">
        <v>501</v>
      </c>
      <c r="G11" s="25">
        <v>0.47931949831273823</v>
      </c>
      <c r="H11" s="99">
        <v>0</v>
      </c>
      <c r="J11" s="912"/>
    </row>
    <row r="12" spans="1:10" ht="13.7" customHeight="1">
      <c r="A12" s="103" t="s">
        <v>14</v>
      </c>
      <c r="B12" s="100">
        <v>1302.9999999999998</v>
      </c>
      <c r="C12" s="57">
        <v>1302.9999999999998</v>
      </c>
      <c r="D12" s="57">
        <v>1302.9999999999998</v>
      </c>
      <c r="E12" s="57">
        <v>1302.9999999999998</v>
      </c>
      <c r="F12" s="59">
        <v>1302.9999999999998</v>
      </c>
      <c r="G12" s="25">
        <v>1.2466133858313329</v>
      </c>
      <c r="H12" s="99">
        <v>0</v>
      </c>
      <c r="J12" s="912"/>
    </row>
    <row r="13" spans="1:10" ht="13.7" customHeight="1">
      <c r="A13" s="95" t="s">
        <v>15</v>
      </c>
      <c r="B13" s="104">
        <v>2004</v>
      </c>
      <c r="C13" s="105">
        <v>1752</v>
      </c>
      <c r="D13" s="105">
        <v>1590</v>
      </c>
      <c r="E13" s="105">
        <v>1600</v>
      </c>
      <c r="F13" s="106">
        <v>1600</v>
      </c>
      <c r="G13" s="107">
        <v>1.5307608728550521</v>
      </c>
      <c r="H13" s="99">
        <v>0</v>
      </c>
      <c r="J13" s="912"/>
    </row>
    <row r="14" spans="1:10" ht="13.7" customHeight="1">
      <c r="A14" s="108" t="s">
        <v>16</v>
      </c>
      <c r="B14" s="109">
        <v>6598.1641205109918</v>
      </c>
      <c r="C14" s="109">
        <v>6358.5424680548886</v>
      </c>
      <c r="D14" s="109">
        <v>6278.3602233598613</v>
      </c>
      <c r="E14" s="109">
        <v>6274.1075122142975</v>
      </c>
      <c r="F14" s="109">
        <v>6294.1075122142975</v>
      </c>
      <c r="G14" s="110">
        <v>6.021733443275437</v>
      </c>
      <c r="H14" s="86">
        <v>0.3187704380434031</v>
      </c>
      <c r="J14" s="912"/>
    </row>
    <row r="15" spans="1:10" ht="13.7" customHeight="1">
      <c r="A15" s="3" t="s">
        <v>17</v>
      </c>
      <c r="B15" s="100">
        <v>2061.5373972602742</v>
      </c>
      <c r="C15" s="83">
        <v>2120.6192054794519</v>
      </c>
      <c r="D15" s="83">
        <v>2120.6794520547946</v>
      </c>
      <c r="E15" s="83">
        <v>2076</v>
      </c>
      <c r="F15" s="84">
        <v>2076</v>
      </c>
      <c r="G15" s="88">
        <v>1.9861622325294301</v>
      </c>
      <c r="H15" s="99">
        <v>0</v>
      </c>
      <c r="J15" s="912"/>
    </row>
    <row r="16" spans="1:10" ht="13.7" customHeight="1">
      <c r="A16" s="3" t="s">
        <v>19</v>
      </c>
      <c r="B16" s="100">
        <v>775.99999999999989</v>
      </c>
      <c r="C16" s="83">
        <v>645</v>
      </c>
      <c r="D16" s="83">
        <v>645</v>
      </c>
      <c r="E16" s="83">
        <v>645</v>
      </c>
      <c r="F16" s="84">
        <v>645.00000000000011</v>
      </c>
      <c r="G16" s="88">
        <v>0.61708797686969308</v>
      </c>
      <c r="H16" s="99">
        <v>0</v>
      </c>
      <c r="J16" s="912"/>
    </row>
    <row r="17" spans="1:10" ht="13.7" customHeight="1">
      <c r="A17" s="3" t="s">
        <v>146</v>
      </c>
      <c r="B17" s="100">
        <v>520</v>
      </c>
      <c r="C17" s="83">
        <v>519.99999999999989</v>
      </c>
      <c r="D17" s="83">
        <v>519.99999999999989</v>
      </c>
      <c r="E17" s="83">
        <v>519.99999999999989</v>
      </c>
      <c r="F17" s="84">
        <v>520</v>
      </c>
      <c r="G17" s="88">
        <v>0.49749728367789198</v>
      </c>
      <c r="H17" s="99">
        <v>0</v>
      </c>
      <c r="J17" s="912"/>
    </row>
    <row r="18" spans="1:10" ht="13.7" customHeight="1">
      <c r="A18" s="3" t="s">
        <v>22</v>
      </c>
      <c r="B18" s="100">
        <v>1586.4931506849316</v>
      </c>
      <c r="C18" s="83">
        <v>1590.509589041096</v>
      </c>
      <c r="D18" s="83">
        <v>1590.509589041096</v>
      </c>
      <c r="E18" s="83">
        <v>1590.509589041096</v>
      </c>
      <c r="F18" s="84">
        <v>1590.509589041096</v>
      </c>
      <c r="G18" s="88">
        <v>1.5216811542530491</v>
      </c>
      <c r="H18" s="99">
        <v>0</v>
      </c>
      <c r="J18" s="912"/>
    </row>
    <row r="19" spans="1:10" ht="13.7" customHeight="1">
      <c r="A19" s="3" t="s">
        <v>24</v>
      </c>
      <c r="B19" s="100">
        <v>1245.0958904109589</v>
      </c>
      <c r="C19" s="83">
        <v>1170</v>
      </c>
      <c r="D19" s="83">
        <v>1145</v>
      </c>
      <c r="E19" s="83">
        <v>1145</v>
      </c>
      <c r="F19" s="84">
        <v>1145.0000000000002</v>
      </c>
      <c r="G19" s="88">
        <v>1.0954507496368968</v>
      </c>
      <c r="H19" s="99">
        <v>0</v>
      </c>
      <c r="J19" s="912"/>
    </row>
    <row r="20" spans="1:10" ht="13.7" customHeight="1">
      <c r="A20" s="3" t="s">
        <v>25</v>
      </c>
      <c r="B20" s="83">
        <v>528.00000000000011</v>
      </c>
      <c r="C20" s="83">
        <v>528</v>
      </c>
      <c r="D20" s="83">
        <v>528</v>
      </c>
      <c r="E20" s="83">
        <v>528</v>
      </c>
      <c r="F20" s="84">
        <v>528.00000000000011</v>
      </c>
      <c r="G20" s="88">
        <v>0.50515108804216735</v>
      </c>
      <c r="H20" s="99">
        <v>0</v>
      </c>
      <c r="J20" s="912"/>
    </row>
    <row r="21" spans="1:10" ht="13.7" customHeight="1">
      <c r="A21" s="3" t="s">
        <v>28</v>
      </c>
      <c r="B21" s="100">
        <v>1900</v>
      </c>
      <c r="C21" s="83">
        <v>1900</v>
      </c>
      <c r="D21" s="83">
        <v>1794.0000000000002</v>
      </c>
      <c r="E21" s="83">
        <v>1794.0000000000002</v>
      </c>
      <c r="F21" s="84">
        <v>1803</v>
      </c>
      <c r="G21" s="88">
        <v>1.724976158598537</v>
      </c>
      <c r="H21" s="99">
        <v>0.50167224080266415</v>
      </c>
      <c r="J21" s="912"/>
    </row>
    <row r="22" spans="1:10" ht="13.7" customHeight="1">
      <c r="A22" s="3" t="s">
        <v>104</v>
      </c>
      <c r="B22" s="83">
        <v>1244.3499999999999</v>
      </c>
      <c r="C22" s="83">
        <v>1238.0999999999999</v>
      </c>
      <c r="D22" s="83">
        <v>1240.95</v>
      </c>
      <c r="E22" s="83">
        <v>1240.95</v>
      </c>
      <c r="F22" s="84">
        <v>1240.95</v>
      </c>
      <c r="G22" s="88">
        <v>1.1872485657309231</v>
      </c>
      <c r="H22" s="99">
        <v>0</v>
      </c>
      <c r="J22" s="912"/>
    </row>
    <row r="23" spans="1:10" ht="13.7" customHeight="1">
      <c r="A23" s="3" t="s">
        <v>32</v>
      </c>
      <c r="B23" s="83">
        <v>581.37945205479457</v>
      </c>
      <c r="C23" s="83">
        <v>581.37945205479457</v>
      </c>
      <c r="D23" s="83">
        <v>581.37945205479457</v>
      </c>
      <c r="E23" s="83">
        <v>583</v>
      </c>
      <c r="F23" s="84">
        <v>583</v>
      </c>
      <c r="G23" s="88">
        <v>0.55777099304655964</v>
      </c>
      <c r="H23" s="99">
        <v>0</v>
      </c>
      <c r="J23" s="912"/>
    </row>
    <row r="24" spans="1:10" ht="13.7" customHeight="1">
      <c r="A24" s="3" t="s">
        <v>34</v>
      </c>
      <c r="B24" s="100">
        <v>1251.1205479452055</v>
      </c>
      <c r="C24" s="83">
        <v>1251.1205479452055</v>
      </c>
      <c r="D24" s="83">
        <v>1218.9890410958906</v>
      </c>
      <c r="E24" s="83">
        <v>1218.9890410958906</v>
      </c>
      <c r="F24" s="84">
        <v>1218.9890410958906</v>
      </c>
      <c r="G24" s="88">
        <v>1.1662379553429303</v>
      </c>
      <c r="H24" s="99">
        <v>0</v>
      </c>
      <c r="J24" s="912"/>
    </row>
    <row r="25" spans="1:10" ht="13.7" customHeight="1">
      <c r="A25" s="3" t="s">
        <v>37</v>
      </c>
      <c r="B25" s="100">
        <v>6746</v>
      </c>
      <c r="C25" s="83">
        <v>6801.0000000000009</v>
      </c>
      <c r="D25" s="83">
        <v>6780.9999999999991</v>
      </c>
      <c r="E25" s="83">
        <v>6780.9999999999991</v>
      </c>
      <c r="F25" s="84">
        <v>6781</v>
      </c>
      <c r="G25" s="88">
        <v>6.4875559242688192</v>
      </c>
      <c r="H25" s="99">
        <v>0</v>
      </c>
      <c r="J25" s="912"/>
    </row>
    <row r="26" spans="1:10" ht="13.7" customHeight="1">
      <c r="A26" s="3" t="s">
        <v>40</v>
      </c>
      <c r="B26" s="83">
        <v>822.00000000000011</v>
      </c>
      <c r="C26" s="83">
        <v>822.00000000000011</v>
      </c>
      <c r="D26" s="83">
        <v>822.00000000000011</v>
      </c>
      <c r="E26" s="83">
        <v>822.00000000000011</v>
      </c>
      <c r="F26" s="84">
        <v>822.00000000000011</v>
      </c>
      <c r="G26" s="88">
        <v>0.78642839842928325</v>
      </c>
      <c r="H26" s="99">
        <v>0</v>
      </c>
      <c r="J26" s="912"/>
    </row>
    <row r="27" spans="1:10" ht="13.7" customHeight="1">
      <c r="A27" s="3" t="s">
        <v>41</v>
      </c>
      <c r="B27" s="83">
        <v>4876.30394520548</v>
      </c>
      <c r="C27" s="83">
        <v>4637.4201917808205</v>
      </c>
      <c r="D27" s="83">
        <v>4623.4201917808205</v>
      </c>
      <c r="E27" s="83">
        <v>4493.4201917808205</v>
      </c>
      <c r="F27" s="84">
        <v>4453.4201917808205</v>
      </c>
      <c r="G27" s="88">
        <v>4.260700862475451</v>
      </c>
      <c r="H27" s="99">
        <v>-0.89019050729256533</v>
      </c>
      <c r="J27" s="912"/>
    </row>
    <row r="28" spans="1:10" ht="13.7" customHeight="1">
      <c r="A28" s="101" t="s">
        <v>42</v>
      </c>
      <c r="B28" s="85">
        <v>24138.280383561643</v>
      </c>
      <c r="C28" s="85">
        <v>23805.14898630137</v>
      </c>
      <c r="D28" s="85">
        <v>23610.927726027396</v>
      </c>
      <c r="E28" s="85">
        <v>23437.868821917808</v>
      </c>
      <c r="F28" s="85">
        <v>23406.868821917808</v>
      </c>
      <c r="G28" s="102">
        <v>22.393949342901632</v>
      </c>
      <c r="H28" s="86">
        <v>-0.13226458529800311</v>
      </c>
      <c r="J28" s="912"/>
    </row>
    <row r="29" spans="1:10" ht="13.7" customHeight="1">
      <c r="A29" s="111" t="s">
        <v>43</v>
      </c>
      <c r="B29" s="53">
        <v>2947</v>
      </c>
      <c r="C29" s="80">
        <v>2977</v>
      </c>
      <c r="D29" s="80">
        <v>3224</v>
      </c>
      <c r="E29" s="80">
        <v>3289.0000000000005</v>
      </c>
      <c r="F29" s="81">
        <v>3289</v>
      </c>
      <c r="G29" s="98">
        <v>3.1466703192626668</v>
      </c>
      <c r="H29" s="99">
        <v>0</v>
      </c>
      <c r="J29" s="912"/>
    </row>
    <row r="30" spans="1:10" ht="13.7" customHeight="1">
      <c r="A30" s="103" t="s">
        <v>44</v>
      </c>
      <c r="B30" s="100">
        <v>1330.9999999999998</v>
      </c>
      <c r="C30" s="83">
        <v>1246</v>
      </c>
      <c r="D30" s="83">
        <v>1246</v>
      </c>
      <c r="E30" s="83">
        <v>1259</v>
      </c>
      <c r="F30" s="84">
        <v>1271</v>
      </c>
      <c r="G30" s="88">
        <v>1.2159981683742322</v>
      </c>
      <c r="H30" s="99">
        <v>0.95313741064337876</v>
      </c>
      <c r="J30" s="912"/>
    </row>
    <row r="31" spans="1:10" ht="13.7" customHeight="1">
      <c r="A31" s="103" t="s">
        <v>46</v>
      </c>
      <c r="B31" s="100">
        <v>919</v>
      </c>
      <c r="C31" s="83">
        <v>919</v>
      </c>
      <c r="D31" s="83">
        <v>1149.9999999999998</v>
      </c>
      <c r="E31" s="83">
        <v>1219</v>
      </c>
      <c r="F31" s="84">
        <v>1219</v>
      </c>
      <c r="G31" s="88">
        <v>1.1662484400064428</v>
      </c>
      <c r="H31" s="99">
        <v>0</v>
      </c>
      <c r="J31" s="912"/>
    </row>
    <row r="32" spans="1:10" ht="13.7" customHeight="1">
      <c r="A32" s="103" t="s">
        <v>105</v>
      </c>
      <c r="B32" s="100">
        <v>2475</v>
      </c>
      <c r="C32" s="83">
        <v>2423.0000000000005</v>
      </c>
      <c r="D32" s="83">
        <v>2430</v>
      </c>
      <c r="E32" s="83">
        <v>2454</v>
      </c>
      <c r="F32" s="84">
        <v>2460</v>
      </c>
      <c r="G32" s="88">
        <v>2.3535448420146428</v>
      </c>
      <c r="H32" s="99">
        <v>0.24449877750611915</v>
      </c>
      <c r="J32" s="912"/>
    </row>
    <row r="33" spans="1:10" ht="13.7" customHeight="1">
      <c r="A33" s="103" t="s">
        <v>48</v>
      </c>
      <c r="B33" s="100">
        <v>800</v>
      </c>
      <c r="C33" s="83">
        <v>800</v>
      </c>
      <c r="D33" s="83">
        <v>835</v>
      </c>
      <c r="E33" s="83">
        <v>1308.9999999999998</v>
      </c>
      <c r="F33" s="84">
        <v>1430</v>
      </c>
      <c r="G33" s="88">
        <v>1.368117530114203</v>
      </c>
      <c r="H33" s="99">
        <v>9.2436974789916082</v>
      </c>
      <c r="J33" s="912"/>
    </row>
    <row r="34" spans="1:10" ht="13.7" customHeight="1">
      <c r="A34" s="112" t="s">
        <v>50</v>
      </c>
      <c r="B34" s="104">
        <v>1790</v>
      </c>
      <c r="C34" s="113">
        <v>1790</v>
      </c>
      <c r="D34" s="113">
        <v>1790</v>
      </c>
      <c r="E34" s="113">
        <v>1882</v>
      </c>
      <c r="F34" s="114">
        <v>2050</v>
      </c>
      <c r="G34" s="115">
        <v>1.9612873683455359</v>
      </c>
      <c r="H34" s="99">
        <v>8.9266737513283836</v>
      </c>
      <c r="J34" s="912"/>
    </row>
    <row r="35" spans="1:10" ht="13.7" customHeight="1">
      <c r="A35" s="108" t="s">
        <v>51</v>
      </c>
      <c r="B35" s="109">
        <v>10262</v>
      </c>
      <c r="C35" s="109">
        <v>10155</v>
      </c>
      <c r="D35" s="109">
        <v>10675</v>
      </c>
      <c r="E35" s="109">
        <v>11412</v>
      </c>
      <c r="F35" s="109">
        <v>11719</v>
      </c>
      <c r="G35" s="110">
        <v>11.211866668117723</v>
      </c>
      <c r="H35" s="86">
        <v>2.6901507185418838</v>
      </c>
      <c r="J35" s="912"/>
    </row>
    <row r="36" spans="1:10" ht="13.7" customHeight="1">
      <c r="A36" s="108" t="s">
        <v>56</v>
      </c>
      <c r="B36" s="116">
        <v>3143</v>
      </c>
      <c r="C36" s="116">
        <v>3033</v>
      </c>
      <c r="D36" s="116">
        <v>2911</v>
      </c>
      <c r="E36" s="116">
        <v>2908</v>
      </c>
      <c r="F36" s="116">
        <v>3485.5</v>
      </c>
      <c r="G36" s="117">
        <v>3.3346668889601778</v>
      </c>
      <c r="H36" s="86">
        <v>19.859009628610735</v>
      </c>
      <c r="J36" s="912"/>
    </row>
    <row r="37" spans="1:10" ht="13.7" customHeight="1">
      <c r="A37" s="111" t="s">
        <v>57</v>
      </c>
      <c r="B37" s="67">
        <v>474</v>
      </c>
      <c r="C37" s="67">
        <v>311</v>
      </c>
      <c r="D37" s="67">
        <v>234.99999999999997</v>
      </c>
      <c r="E37" s="67">
        <v>234.99999999999997</v>
      </c>
      <c r="F37" s="118">
        <v>235</v>
      </c>
      <c r="G37" s="119">
        <v>0.22483050320058579</v>
      </c>
      <c r="H37" s="99">
        <v>0</v>
      </c>
      <c r="J37" s="644"/>
    </row>
    <row r="38" spans="1:10" ht="13.7" customHeight="1">
      <c r="A38" s="3" t="s">
        <v>58</v>
      </c>
      <c r="B38" s="83">
        <v>16691.414109589041</v>
      </c>
      <c r="C38" s="46">
        <v>16990.260062898</v>
      </c>
      <c r="D38" s="46">
        <v>17259.273266167947</v>
      </c>
      <c r="E38" s="46">
        <v>18428</v>
      </c>
      <c r="F38" s="65">
        <v>18514.000000000004</v>
      </c>
      <c r="G38" s="49">
        <v>17.712816750024025</v>
      </c>
      <c r="H38" s="99">
        <v>0.46668113739962713</v>
      </c>
      <c r="J38" s="912"/>
    </row>
    <row r="39" spans="1:10" ht="13.7" customHeight="1">
      <c r="A39" s="103" t="s">
        <v>59</v>
      </c>
      <c r="B39" s="46">
        <v>3334</v>
      </c>
      <c r="C39" s="46">
        <v>3363</v>
      </c>
      <c r="D39" s="46">
        <v>3363</v>
      </c>
      <c r="E39" s="46">
        <v>3363</v>
      </c>
      <c r="F39" s="65">
        <v>3363</v>
      </c>
      <c r="G39" s="49">
        <v>3.2174680096322126</v>
      </c>
      <c r="H39" s="99">
        <v>0</v>
      </c>
      <c r="J39" s="912"/>
    </row>
    <row r="40" spans="1:10" ht="13.7" customHeight="1">
      <c r="A40" s="103" t="s">
        <v>62</v>
      </c>
      <c r="B40" s="46">
        <v>5017.7396774193548</v>
      </c>
      <c r="C40" s="46">
        <v>5004.7348387096763</v>
      </c>
      <c r="D40" s="46">
        <v>5044.9316129032259</v>
      </c>
      <c r="E40" s="46">
        <v>5085.3648387096773</v>
      </c>
      <c r="F40" s="65">
        <v>5171.612216438356</v>
      </c>
      <c r="G40" s="49">
        <v>4.9478135190643933</v>
      </c>
      <c r="H40" s="99">
        <v>1.6959919389099909</v>
      </c>
      <c r="J40" s="912"/>
    </row>
    <row r="41" spans="1:10" ht="13.7" customHeight="1">
      <c r="A41" s="103" t="s">
        <v>63</v>
      </c>
      <c r="B41" s="46">
        <v>1093.5449999999998</v>
      </c>
      <c r="C41" s="46">
        <v>1093.5450000000001</v>
      </c>
      <c r="D41" s="46">
        <v>1180</v>
      </c>
      <c r="E41" s="46">
        <v>1242.0000000000002</v>
      </c>
      <c r="F41" s="65">
        <v>1259</v>
      </c>
      <c r="G41" s="49">
        <v>1.2045174618278192</v>
      </c>
      <c r="H41" s="99">
        <v>1.3687600644122222</v>
      </c>
      <c r="J41" s="912"/>
    </row>
    <row r="42" spans="1:10" ht="13.7" customHeight="1">
      <c r="A42" s="3" t="s">
        <v>64</v>
      </c>
      <c r="B42" s="46">
        <v>3284.9100000000003</v>
      </c>
      <c r="C42" s="46">
        <v>3284.9100000000003</v>
      </c>
      <c r="D42" s="46">
        <v>3164.1649999999995</v>
      </c>
      <c r="E42" s="46">
        <v>3068.8799999999997</v>
      </c>
      <c r="F42" s="65">
        <v>2954.8799999999997</v>
      </c>
      <c r="G42" s="49">
        <v>2.82700917998871</v>
      </c>
      <c r="H42" s="99">
        <v>-3.7147102526002951</v>
      </c>
      <c r="J42" s="912"/>
    </row>
    <row r="43" spans="1:10" ht="13.7" customHeight="1">
      <c r="A43" s="3" t="s">
        <v>65</v>
      </c>
      <c r="B43" s="46">
        <v>625</v>
      </c>
      <c r="C43" s="46">
        <v>955</v>
      </c>
      <c r="D43" s="46">
        <v>955</v>
      </c>
      <c r="E43" s="46">
        <v>955</v>
      </c>
      <c r="F43" s="65">
        <v>1155</v>
      </c>
      <c r="G43" s="49">
        <v>1.1050180050922409</v>
      </c>
      <c r="H43" s="99">
        <v>20.94240837696335</v>
      </c>
      <c r="J43" s="912"/>
    </row>
    <row r="44" spans="1:10" ht="13.7" customHeight="1">
      <c r="A44" s="3" t="s">
        <v>68</v>
      </c>
      <c r="B44" s="83">
        <v>1514</v>
      </c>
      <c r="C44" s="46">
        <v>1461</v>
      </c>
      <c r="D44" s="46">
        <v>1301.9999999999998</v>
      </c>
      <c r="E44" s="46">
        <v>1301.9999999999998</v>
      </c>
      <c r="F44" s="65">
        <v>1302</v>
      </c>
      <c r="G44" s="49">
        <v>1.2456566602857988</v>
      </c>
      <c r="H44" s="99">
        <v>0</v>
      </c>
      <c r="J44" s="974"/>
    </row>
    <row r="45" spans="1:10" ht="13.7" customHeight="1">
      <c r="A45" s="3" t="s">
        <v>69</v>
      </c>
      <c r="B45" s="83">
        <v>1244.5</v>
      </c>
      <c r="C45" s="46">
        <v>1244.5</v>
      </c>
      <c r="D45" s="46">
        <v>1244.5</v>
      </c>
      <c r="E45" s="46">
        <v>1243.5999999999999</v>
      </c>
      <c r="F45" s="65">
        <v>1241.5</v>
      </c>
      <c r="G45" s="49">
        <v>1.1877747647809671</v>
      </c>
      <c r="H45" s="99">
        <v>-0.16886458668381454</v>
      </c>
      <c r="J45" s="912"/>
    </row>
    <row r="46" spans="1:10" ht="13.7" customHeight="1">
      <c r="A46" s="3" t="s">
        <v>70</v>
      </c>
      <c r="B46" s="83">
        <v>1130.5</v>
      </c>
      <c r="C46" s="46">
        <v>1130.5</v>
      </c>
      <c r="D46" s="46">
        <v>1083</v>
      </c>
      <c r="E46" s="46">
        <v>1083</v>
      </c>
      <c r="F46" s="65">
        <v>1083.0000000000002</v>
      </c>
      <c r="G46" s="49">
        <v>1.0361337658137637</v>
      </c>
      <c r="H46" s="99">
        <v>0</v>
      </c>
      <c r="J46" s="912"/>
    </row>
    <row r="47" spans="1:10" ht="13.7" customHeight="1">
      <c r="A47" s="112" t="s">
        <v>72</v>
      </c>
      <c r="B47" s="89">
        <v>1507.3202054794529</v>
      </c>
      <c r="C47" s="89">
        <v>1501.7152054794569</v>
      </c>
      <c r="D47" s="89">
        <v>1442.7152054794424</v>
      </c>
      <c r="E47" s="89">
        <v>1390.7152054794569</v>
      </c>
      <c r="F47" s="120">
        <v>1410.7152054794497</v>
      </c>
      <c r="G47" s="90">
        <v>1.3496672745560105</v>
      </c>
      <c r="H47" s="99">
        <v>1.4381089615754572</v>
      </c>
      <c r="J47" s="912"/>
    </row>
    <row r="48" spans="1:10" ht="13.7" customHeight="1">
      <c r="A48" s="48" t="s">
        <v>73</v>
      </c>
      <c r="B48" s="72">
        <v>35916.928992487847</v>
      </c>
      <c r="C48" s="72">
        <v>36340.16510708713</v>
      </c>
      <c r="D48" s="72">
        <v>36273.585084550621</v>
      </c>
      <c r="E48" s="72">
        <v>37396.560044189129</v>
      </c>
      <c r="F48" s="72">
        <v>37689.70742191781</v>
      </c>
      <c r="G48" s="121">
        <v>36.058705894266531</v>
      </c>
      <c r="H48" s="86">
        <v>0.78388861805012144</v>
      </c>
      <c r="J48" s="164"/>
    </row>
    <row r="49" spans="1:10" ht="13.7" customHeight="1">
      <c r="A49" s="122" t="s">
        <v>106</v>
      </c>
      <c r="B49" s="69">
        <v>101824.50691619302</v>
      </c>
      <c r="C49" s="69">
        <v>101144.8565614434</v>
      </c>
      <c r="D49" s="69">
        <v>101321.8730339379</v>
      </c>
      <c r="E49" s="69">
        <v>103369.53637832125</v>
      </c>
      <c r="F49" s="69">
        <v>104523.18375604993</v>
      </c>
      <c r="G49" s="123">
        <v>100</v>
      </c>
      <c r="H49" s="123">
        <v>1.1160419386099019</v>
      </c>
      <c r="J49" s="164"/>
    </row>
    <row r="50" spans="1:10" ht="13.7" customHeight="1">
      <c r="A50" s="103" t="s">
        <v>75</v>
      </c>
      <c r="B50" s="46"/>
      <c r="C50" s="46"/>
      <c r="D50" s="46"/>
      <c r="E50" s="46"/>
      <c r="F50" s="46"/>
      <c r="G50" s="49"/>
      <c r="H50" s="49"/>
      <c r="J50" s="912"/>
    </row>
    <row r="51" spans="1:10" ht="13.7" customHeight="1">
      <c r="A51" s="124" t="s">
        <v>107</v>
      </c>
      <c r="B51" s="75">
        <v>44560.731707303763</v>
      </c>
      <c r="C51" s="75">
        <v>43700.690849315077</v>
      </c>
      <c r="D51" s="75">
        <v>43470.7245890411</v>
      </c>
      <c r="E51" s="75">
        <v>43654.380684931508</v>
      </c>
      <c r="F51" s="75">
        <v>43536.380684931501</v>
      </c>
      <c r="G51" s="125">
        <v>41.652367561384743</v>
      </c>
      <c r="H51" s="125">
        <v>-0.2703050602221424</v>
      </c>
      <c r="J51" s="164"/>
    </row>
    <row r="52" spans="1:10" ht="13.7" customHeight="1">
      <c r="A52" s="124" t="s">
        <v>108</v>
      </c>
      <c r="B52" s="75">
        <v>57263.775208889252</v>
      </c>
      <c r="C52" s="75">
        <v>57444.165712128321</v>
      </c>
      <c r="D52" s="75">
        <v>57851.148444896789</v>
      </c>
      <c r="E52" s="75">
        <v>59715.155693389723</v>
      </c>
      <c r="F52" s="75">
        <v>60986.803071118404</v>
      </c>
      <c r="G52" s="125">
        <v>58.347632438615236</v>
      </c>
      <c r="H52" s="125">
        <v>2.1295219998387349</v>
      </c>
      <c r="J52" s="164"/>
    </row>
    <row r="53" spans="1:10" ht="13.7" customHeight="1">
      <c r="A53" s="108" t="s">
        <v>799</v>
      </c>
      <c r="B53" s="116">
        <v>12725.121561643837</v>
      </c>
      <c r="C53" s="116">
        <v>12441.290164383561</v>
      </c>
      <c r="D53" s="116">
        <v>12299.200410958905</v>
      </c>
      <c r="E53" s="116">
        <v>12216.141506849315</v>
      </c>
      <c r="F53" s="116">
        <v>12185.141506849315</v>
      </c>
      <c r="G53" s="117">
        <v>11.657836155554364</v>
      </c>
      <c r="H53" s="117">
        <v>-0.25376261385494647</v>
      </c>
      <c r="J53" s="164"/>
    </row>
    <row r="54" spans="1:10" ht="13.7" customHeight="1">
      <c r="A54" s="45" t="s">
        <v>97</v>
      </c>
      <c r="G54" s="49"/>
      <c r="H54" s="776" t="s">
        <v>792</v>
      </c>
    </row>
  </sheetData>
  <mergeCells count="8">
    <mergeCell ref="G3:G4"/>
    <mergeCell ref="H3:H4"/>
    <mergeCell ref="A1:E2"/>
    <mergeCell ref="B3:B4"/>
    <mergeCell ref="C3:C4"/>
    <mergeCell ref="D3:D4"/>
    <mergeCell ref="E3:E4"/>
    <mergeCell ref="F3:F4"/>
  </mergeCells>
  <conditionalFormatting sqref="G5:H71">
    <cfRule type="cellIs" dxfId="189" priority="67" operator="equal">
      <formula>0</formula>
    </cfRule>
    <cfRule type="cellIs" dxfId="188" priority="68" operator="between">
      <formula>-0.000001</formula>
      <formula>-0.049</formula>
    </cfRule>
    <cfRule type="cellIs" dxfId="187" priority="69" operator="between">
      <formula>0.000001</formula>
      <formula>0.049</formula>
    </cfRule>
  </conditionalFormatting>
  <hyperlinks>
    <hyperlink ref="H1" location="INDICE!A1" display="Contents" xr:uid="{00000000-0004-0000-03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2">
    <pageSetUpPr fitToPage="1"/>
  </sheetPr>
  <dimension ref="A1:O24"/>
  <sheetViews>
    <sheetView workbookViewId="0">
      <selection sqref="A1:B2"/>
    </sheetView>
  </sheetViews>
  <sheetFormatPr baseColWidth="10" defaultColWidth="11.42578125" defaultRowHeight="13.7" customHeight="1"/>
  <cols>
    <col min="1" max="1" width="32.42578125" style="243" customWidth="1"/>
    <col min="2" max="6" width="12.5703125" style="243" customWidth="1"/>
    <col min="7" max="8" width="11.7109375" style="243" customWidth="1"/>
    <col min="9" max="9" width="15" style="243" customWidth="1"/>
    <col min="10" max="16384" width="11.42578125" style="243"/>
  </cols>
  <sheetData>
    <row r="1" spans="1:8" ht="13.7" customHeight="1">
      <c r="A1" s="1012" t="s">
        <v>236</v>
      </c>
      <c r="B1" s="1012"/>
      <c r="C1" s="247"/>
      <c r="D1" s="247"/>
      <c r="E1" s="247"/>
      <c r="F1" s="247"/>
      <c r="G1" s="247"/>
      <c r="H1" s="775" t="s">
        <v>215</v>
      </c>
    </row>
    <row r="2" spans="1:8" ht="13.7" customHeight="1">
      <c r="A2" s="1013"/>
      <c r="B2" s="1013"/>
      <c r="C2" s="249"/>
      <c r="D2" s="249"/>
      <c r="E2" s="249"/>
      <c r="F2" s="249"/>
      <c r="G2" s="249"/>
      <c r="H2" s="250" t="s">
        <v>340</v>
      </c>
    </row>
    <row r="3" spans="1:8" ht="13.7" customHeight="1">
      <c r="A3" s="251"/>
      <c r="B3" s="1018">
        <v>2020</v>
      </c>
      <c r="C3" s="1018">
        <v>2021</v>
      </c>
      <c r="D3" s="1018">
        <v>2022</v>
      </c>
      <c r="E3" s="1018">
        <v>2023</v>
      </c>
      <c r="F3" s="1018">
        <v>2024</v>
      </c>
      <c r="G3" s="1014" t="s">
        <v>329</v>
      </c>
      <c r="H3" s="1016" t="s">
        <v>851</v>
      </c>
    </row>
    <row r="4" spans="1:8" ht="13.7" customHeight="1">
      <c r="A4" s="252"/>
      <c r="B4" s="1019"/>
      <c r="C4" s="1019"/>
      <c r="D4" s="1019"/>
      <c r="E4" s="1019"/>
      <c r="F4" s="1019"/>
      <c r="G4" s="1015"/>
      <c r="H4" s="1017"/>
    </row>
    <row r="5" spans="1:8" ht="13.7" customHeight="1">
      <c r="A5" s="243" t="s">
        <v>480</v>
      </c>
      <c r="B5" s="87">
        <v>5.83</v>
      </c>
      <c r="C5" s="87">
        <v>2.2930000000000001</v>
      </c>
      <c r="D5" s="87">
        <v>0</v>
      </c>
      <c r="E5" s="87">
        <v>0</v>
      </c>
      <c r="F5" s="812">
        <v>0</v>
      </c>
      <c r="G5" s="800">
        <v>0</v>
      </c>
      <c r="H5" s="800">
        <v>0</v>
      </c>
    </row>
    <row r="6" spans="1:8" ht="13.7" customHeight="1">
      <c r="A6" s="243" t="s">
        <v>481</v>
      </c>
      <c r="B6" s="87">
        <v>18.864000000000001</v>
      </c>
      <c r="C6" s="87">
        <v>1.893</v>
      </c>
      <c r="D6" s="87">
        <v>0</v>
      </c>
      <c r="E6" s="87">
        <v>0</v>
      </c>
      <c r="F6" s="812">
        <v>0</v>
      </c>
      <c r="G6" s="800">
        <v>0</v>
      </c>
      <c r="H6" s="800">
        <v>0</v>
      </c>
    </row>
    <row r="7" spans="1:8" ht="13.7" customHeight="1">
      <c r="A7" s="243" t="s">
        <v>482</v>
      </c>
      <c r="B7" s="87">
        <v>5.8999999999999997E-2</v>
      </c>
      <c r="C7" s="87">
        <v>0</v>
      </c>
      <c r="D7" s="87">
        <v>0</v>
      </c>
      <c r="E7" s="87">
        <v>0</v>
      </c>
      <c r="F7" s="812">
        <v>0</v>
      </c>
      <c r="G7" s="800">
        <v>0</v>
      </c>
      <c r="H7" s="800">
        <v>0</v>
      </c>
    </row>
    <row r="8" spans="1:8" ht="13.7" customHeight="1">
      <c r="A8" s="243" t="s">
        <v>483</v>
      </c>
      <c r="B8" s="87">
        <v>1.341</v>
      </c>
      <c r="C8" s="87">
        <v>0.56200000000000006</v>
      </c>
      <c r="D8" s="87">
        <v>0</v>
      </c>
      <c r="E8" s="87">
        <v>0</v>
      </c>
      <c r="F8" s="812">
        <v>0</v>
      </c>
      <c r="G8" s="800">
        <v>0</v>
      </c>
      <c r="H8" s="800">
        <v>0</v>
      </c>
    </row>
    <row r="9" spans="1:8" ht="13.7" customHeight="1">
      <c r="A9" s="243" t="s">
        <v>726</v>
      </c>
      <c r="B9" s="138">
        <v>1.4427599999999998</v>
      </c>
      <c r="C9" s="138">
        <v>1.06724</v>
      </c>
      <c r="D9" s="138">
        <v>0.91137999999999997</v>
      </c>
      <c r="E9" s="138">
        <v>0.67200000000000004</v>
      </c>
      <c r="F9" s="11">
        <v>0.59853999999999996</v>
      </c>
      <c r="G9" s="800">
        <v>100</v>
      </c>
      <c r="H9" s="10">
        <v>-10.931547619047631</v>
      </c>
    </row>
    <row r="10" spans="1:8" ht="13.7" customHeight="1">
      <c r="A10" s="256" t="s">
        <v>112</v>
      </c>
      <c r="B10" s="837">
        <v>27.536760000000005</v>
      </c>
      <c r="C10" s="837">
        <v>5.8152400000000002</v>
      </c>
      <c r="D10" s="837">
        <v>0.91137999999999997</v>
      </c>
      <c r="E10" s="837">
        <v>0.67200000000000004</v>
      </c>
      <c r="F10" s="450">
        <v>0.59853999999999996</v>
      </c>
      <c r="G10" s="37">
        <v>100</v>
      </c>
      <c r="H10" s="37">
        <v>-10.931547619047631</v>
      </c>
    </row>
    <row r="11" spans="1:8" ht="13.7" customHeight="1">
      <c r="A11" s="361" t="s">
        <v>484</v>
      </c>
      <c r="B11" s="806">
        <v>5.6512199493523298E-2</v>
      </c>
      <c r="C11" s="806">
        <v>1.0887194000662525E-2</v>
      </c>
      <c r="D11" s="884">
        <v>1.5815153937764612E-3</v>
      </c>
      <c r="E11" s="884">
        <v>1.1793636001819355E-3</v>
      </c>
      <c r="F11" s="884">
        <v>1.008679022376434E-3</v>
      </c>
      <c r="G11" s="451" t="s">
        <v>455</v>
      </c>
      <c r="H11" s="452">
        <v>-14.47260011918044</v>
      </c>
    </row>
    <row r="12" spans="1:8" ht="13.7" customHeight="1">
      <c r="A12" s="440" t="s">
        <v>485</v>
      </c>
      <c r="B12" s="292"/>
      <c r="C12" s="292"/>
      <c r="D12" s="292"/>
      <c r="E12" s="292"/>
      <c r="F12" s="292"/>
      <c r="G12" s="262"/>
      <c r="H12" s="250" t="s">
        <v>334</v>
      </c>
    </row>
    <row r="13" spans="1:8" ht="13.7" customHeight="1">
      <c r="A13" s="440" t="s">
        <v>97</v>
      </c>
      <c r="B13" s="259"/>
      <c r="C13" s="260"/>
      <c r="D13" s="260"/>
      <c r="E13" s="260"/>
      <c r="F13" s="259"/>
      <c r="G13" s="259"/>
      <c r="H13" s="259"/>
    </row>
    <row r="14" spans="1:8" ht="13.7" customHeight="1">
      <c r="A14" s="440" t="s">
        <v>569</v>
      </c>
      <c r="B14" s="259"/>
      <c r="C14" s="259"/>
      <c r="D14" s="259"/>
      <c r="E14" s="261"/>
      <c r="F14" s="259"/>
      <c r="G14" s="259"/>
      <c r="H14" s="259"/>
    </row>
    <row r="20" spans="6:15" ht="13.7" customHeight="1">
      <c r="F20" s="274"/>
      <c r="G20" s="274"/>
      <c r="H20" s="274"/>
      <c r="I20" s="274"/>
      <c r="J20" s="274"/>
      <c r="K20" s="274"/>
      <c r="L20" s="274"/>
      <c r="M20" s="274"/>
      <c r="N20" s="274"/>
      <c r="O20" s="274"/>
    </row>
    <row r="21" spans="6:15" ht="13.7" customHeight="1">
      <c r="F21" s="274"/>
      <c r="G21" s="274"/>
      <c r="H21" s="274"/>
      <c r="I21" s="274"/>
      <c r="J21" s="274"/>
      <c r="K21" s="274"/>
      <c r="L21" s="274"/>
      <c r="M21" s="274"/>
      <c r="N21" s="274"/>
      <c r="O21" s="274"/>
    </row>
    <row r="22" spans="6:15" ht="13.7" customHeight="1">
      <c r="F22" s="274"/>
      <c r="G22" s="274"/>
      <c r="H22" s="274"/>
      <c r="I22" s="274"/>
      <c r="J22" s="274"/>
      <c r="K22" s="274"/>
      <c r="L22" s="274"/>
      <c r="M22" s="274"/>
      <c r="N22" s="274"/>
      <c r="O22" s="274"/>
    </row>
    <row r="23" spans="6:15" ht="13.7" customHeight="1">
      <c r="F23" s="274"/>
      <c r="G23" s="274"/>
      <c r="H23" s="274"/>
      <c r="I23" s="274"/>
      <c r="J23" s="274"/>
      <c r="K23" s="274"/>
      <c r="L23" s="274"/>
      <c r="M23" s="274"/>
      <c r="N23" s="274"/>
      <c r="O23" s="274"/>
    </row>
    <row r="24" spans="6:15" ht="13.7" customHeight="1">
      <c r="F24" s="274"/>
      <c r="G24" s="274"/>
      <c r="H24" s="274"/>
      <c r="I24" s="274"/>
      <c r="J24" s="274"/>
      <c r="K24" s="274"/>
      <c r="L24" s="274"/>
      <c r="M24" s="274"/>
      <c r="N24" s="274"/>
      <c r="O24" s="274"/>
    </row>
  </sheetData>
  <mergeCells count="8">
    <mergeCell ref="G3:G4"/>
    <mergeCell ref="H3:H4"/>
    <mergeCell ref="A1:B2"/>
    <mergeCell ref="B3:B4"/>
    <mergeCell ref="C3:C4"/>
    <mergeCell ref="D3:D4"/>
    <mergeCell ref="E3:E4"/>
    <mergeCell ref="F3:F4"/>
  </mergeCells>
  <conditionalFormatting sqref="B5:E9">
    <cfRule type="cellIs" dxfId="71" priority="6" operator="equal">
      <formula>0</formula>
    </cfRule>
    <cfRule type="cellIs" dxfId="70" priority="7" operator="between">
      <formula>0.0000000000001</formula>
      <formula>0.499999999999</formula>
    </cfRule>
    <cfRule type="cellIs" dxfId="69" priority="8" operator="between">
      <formula>-0.0000000000000001</formula>
      <formula>-0.49999999999999</formula>
    </cfRule>
    <cfRule type="cellIs" dxfId="68" priority="9" stopIfTrue="1" operator="equal">
      <formula>0</formula>
    </cfRule>
  </conditionalFormatting>
  <conditionalFormatting sqref="F5:F8">
    <cfRule type="cellIs" dxfId="67" priority="1" operator="between">
      <formula>0.0001</formula>
      <formula>0.5</formula>
    </cfRule>
  </conditionalFormatting>
  <conditionalFormatting sqref="G5:G9">
    <cfRule type="cellIs" dxfId="66" priority="4" operator="equal">
      <formula>0</formula>
    </cfRule>
  </conditionalFormatting>
  <conditionalFormatting sqref="H5:H8">
    <cfRule type="cellIs" dxfId="65" priority="3" operator="equal">
      <formula>0</formula>
    </cfRule>
  </conditionalFormatting>
  <hyperlinks>
    <hyperlink ref="H1" location="INDICE!A1" display="Contents" xr:uid="{00000000-0004-0000-27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3">
    <pageSetUpPr fitToPage="1"/>
  </sheetPr>
  <dimension ref="A1:M53"/>
  <sheetViews>
    <sheetView workbookViewId="0">
      <selection sqref="A1:E2"/>
    </sheetView>
  </sheetViews>
  <sheetFormatPr baseColWidth="10" defaultColWidth="11.42578125" defaultRowHeight="13.7" customHeight="1"/>
  <cols>
    <col min="1" max="1" width="11.5703125" style="243" customWidth="1"/>
    <col min="2" max="7" width="12.5703125" style="243" customWidth="1"/>
    <col min="8" max="8" width="9.42578125" style="243" customWidth="1"/>
    <col min="9" max="9" width="11.5703125" style="243" customWidth="1"/>
    <col min="10" max="16384" width="11.42578125" style="243"/>
  </cols>
  <sheetData>
    <row r="1" spans="1:8" ht="13.7" customHeight="1">
      <c r="A1" s="1012" t="s">
        <v>486</v>
      </c>
      <c r="B1" s="1012"/>
      <c r="C1" s="1012"/>
      <c r="D1" s="1012"/>
      <c r="E1" s="1012"/>
      <c r="F1" s="247"/>
      <c r="H1" s="775" t="s">
        <v>215</v>
      </c>
    </row>
    <row r="2" spans="1:8" ht="13.7" customHeight="1">
      <c r="A2" s="1013"/>
      <c r="B2" s="1013"/>
      <c r="C2" s="1013"/>
      <c r="D2" s="1013"/>
      <c r="E2" s="1013"/>
      <c r="F2" s="249"/>
      <c r="G2" s="250" t="s">
        <v>340</v>
      </c>
    </row>
    <row r="3" spans="1:8" ht="13.7" customHeight="1">
      <c r="A3" s="251"/>
      <c r="B3" s="1018">
        <v>2020</v>
      </c>
      <c r="C3" s="1018">
        <v>2021</v>
      </c>
      <c r="D3" s="1018">
        <v>2022</v>
      </c>
      <c r="E3" s="1018">
        <v>2023</v>
      </c>
      <c r="F3" s="1018">
        <v>2024</v>
      </c>
      <c r="G3" s="1016" t="s">
        <v>851</v>
      </c>
      <c r="H3" s="286"/>
    </row>
    <row r="4" spans="1:8" ht="13.7" customHeight="1">
      <c r="B4" s="1019"/>
      <c r="C4" s="1019"/>
      <c r="D4" s="1019"/>
      <c r="E4" s="1019"/>
      <c r="F4" s="1022"/>
      <c r="G4" s="1017"/>
      <c r="H4" s="286"/>
    </row>
    <row r="5" spans="1:8" ht="13.7" customHeight="1">
      <c r="A5" s="287" t="s">
        <v>130</v>
      </c>
      <c r="B5" s="27">
        <v>5509</v>
      </c>
      <c r="C5" s="27">
        <v>4478.7719999999999</v>
      </c>
      <c r="D5" s="27">
        <v>5338.2470000000003</v>
      </c>
      <c r="E5" s="27">
        <v>5358.8450000000003</v>
      </c>
      <c r="F5" s="296">
        <v>5736.3540000000003</v>
      </c>
      <c r="G5" s="24">
        <v>7.0445963635820767</v>
      </c>
      <c r="H5" s="286"/>
    </row>
    <row r="6" spans="1:8" ht="13.7" customHeight="1">
      <c r="A6" s="243" t="s">
        <v>131</v>
      </c>
      <c r="B6" s="22">
        <v>4850</v>
      </c>
      <c r="C6" s="22">
        <v>4265.607</v>
      </c>
      <c r="D6" s="22">
        <v>4763.7709999999997</v>
      </c>
      <c r="E6" s="22">
        <v>4626.7539999999999</v>
      </c>
      <c r="F6" s="21">
        <v>5487.0810000000001</v>
      </c>
      <c r="G6" s="10">
        <v>18.594612983530144</v>
      </c>
      <c r="H6" s="286"/>
    </row>
    <row r="7" spans="1:8" ht="13.7" customHeight="1">
      <c r="A7" s="243" t="s">
        <v>132</v>
      </c>
      <c r="B7" s="22">
        <v>5330</v>
      </c>
      <c r="C7" s="22">
        <v>4652.66</v>
      </c>
      <c r="D7" s="22">
        <v>5010.9030000000002</v>
      </c>
      <c r="E7" s="22">
        <v>4942.759</v>
      </c>
      <c r="F7" s="21">
        <v>5325.01</v>
      </c>
      <c r="G7" s="10">
        <v>7.7335552876440099</v>
      </c>
      <c r="H7" s="286"/>
    </row>
    <row r="8" spans="1:8" ht="13.7" customHeight="1">
      <c r="A8" s="243" t="s">
        <v>133</v>
      </c>
      <c r="B8" s="22">
        <v>4361</v>
      </c>
      <c r="C8" s="22">
        <v>4563.0950000000003</v>
      </c>
      <c r="D8" s="22">
        <v>5478.7719999999999</v>
      </c>
      <c r="E8" s="22">
        <v>5257.0630000000001</v>
      </c>
      <c r="F8" s="21">
        <v>5382.4809999999998</v>
      </c>
      <c r="G8" s="10">
        <v>2.3857047176341557</v>
      </c>
      <c r="H8" s="286"/>
    </row>
    <row r="9" spans="1:8" ht="13.7" customHeight="1">
      <c r="A9" s="243" t="s">
        <v>134</v>
      </c>
      <c r="B9" s="22">
        <v>4574</v>
      </c>
      <c r="C9" s="22">
        <v>4740.9009999999998</v>
      </c>
      <c r="D9" s="22">
        <v>5827.9049999999997</v>
      </c>
      <c r="E9" s="22">
        <v>5053.3810000000003</v>
      </c>
      <c r="F9" s="21">
        <v>5928.683</v>
      </c>
      <c r="G9" s="10">
        <v>17.32111629817739</v>
      </c>
      <c r="H9" s="286"/>
    </row>
    <row r="10" spans="1:8" ht="13.7" customHeight="1">
      <c r="A10" s="243" t="s">
        <v>135</v>
      </c>
      <c r="B10" s="22">
        <v>4388</v>
      </c>
      <c r="C10" s="22">
        <v>4474.6419999999998</v>
      </c>
      <c r="D10" s="22">
        <v>5562.549</v>
      </c>
      <c r="E10" s="22">
        <v>5008.7370000000001</v>
      </c>
      <c r="F10" s="21">
        <v>5071.6970000000001</v>
      </c>
      <c r="G10" s="10">
        <v>1.2570035120630219</v>
      </c>
      <c r="H10" s="286"/>
    </row>
    <row r="11" spans="1:8" ht="13.7" customHeight="1">
      <c r="A11" s="243" t="s">
        <v>136</v>
      </c>
      <c r="B11" s="22">
        <v>4502</v>
      </c>
      <c r="C11" s="22">
        <v>5193.5969999999998</v>
      </c>
      <c r="D11" s="22">
        <v>5697.2809999999999</v>
      </c>
      <c r="E11" s="22">
        <v>5431.1090000000004</v>
      </c>
      <c r="F11" s="21">
        <v>5597.4610000000002</v>
      </c>
      <c r="G11" s="10">
        <v>3.0629471807691551</v>
      </c>
      <c r="H11" s="286"/>
    </row>
    <row r="12" spans="1:8" ht="13.7" customHeight="1">
      <c r="A12" s="243" t="s">
        <v>137</v>
      </c>
      <c r="B12" s="22">
        <v>4843</v>
      </c>
      <c r="C12" s="22">
        <v>5458.8429999999998</v>
      </c>
      <c r="D12" s="22">
        <v>5525.2539999999999</v>
      </c>
      <c r="E12" s="22">
        <v>5529.7070000000003</v>
      </c>
      <c r="F12" s="21">
        <v>5572.0020000000004</v>
      </c>
      <c r="G12" s="10">
        <v>0.76486873535975897</v>
      </c>
      <c r="H12" s="286"/>
    </row>
    <row r="13" spans="1:8" ht="13.7" customHeight="1">
      <c r="A13" s="243" t="s">
        <v>138</v>
      </c>
      <c r="B13" s="22">
        <v>4477</v>
      </c>
      <c r="C13" s="22">
        <v>5231.0150000000003</v>
      </c>
      <c r="D13" s="22">
        <v>5285.7060000000001</v>
      </c>
      <c r="E13" s="22">
        <v>5417.3649999999998</v>
      </c>
      <c r="F13" s="21">
        <v>5080.1000000000004</v>
      </c>
      <c r="G13" s="10">
        <v>-6.2256281420949007</v>
      </c>
      <c r="H13" s="286"/>
    </row>
    <row r="14" spans="1:8" ht="13.7" customHeight="1">
      <c r="A14" s="243" t="s">
        <v>139</v>
      </c>
      <c r="B14" s="22">
        <v>4525</v>
      </c>
      <c r="C14" s="22">
        <v>5233.7280000000001</v>
      </c>
      <c r="D14" s="22">
        <v>4830.16</v>
      </c>
      <c r="E14" s="22">
        <v>5149.9409999999998</v>
      </c>
      <c r="F14" s="21">
        <v>5264.9530000000004</v>
      </c>
      <c r="G14" s="10">
        <v>2.2332683034621295</v>
      </c>
      <c r="H14" s="286"/>
    </row>
    <row r="15" spans="1:8" ht="13.7" customHeight="1">
      <c r="A15" s="243" t="s">
        <v>140</v>
      </c>
      <c r="B15" s="22">
        <v>4574</v>
      </c>
      <c r="C15" s="22">
        <v>5241.8040000000001</v>
      </c>
      <c r="D15" s="22">
        <v>4830.6459999999997</v>
      </c>
      <c r="E15" s="22">
        <v>5104.0290000000005</v>
      </c>
      <c r="F15" s="21">
        <v>5085.96</v>
      </c>
      <c r="G15" s="10">
        <v>-0.35401444623454165</v>
      </c>
      <c r="H15" s="286"/>
    </row>
    <row r="16" spans="1:8" ht="13.7" customHeight="1">
      <c r="A16" s="252" t="s">
        <v>141</v>
      </c>
      <c r="B16" s="29">
        <v>4681</v>
      </c>
      <c r="C16" s="29">
        <v>5512.6440000000002</v>
      </c>
      <c r="D16" s="29">
        <v>5737.0389999999998</v>
      </c>
      <c r="E16" s="29">
        <v>5578.9530000000004</v>
      </c>
      <c r="F16" s="455">
        <v>5482.2209999999995</v>
      </c>
      <c r="G16" s="272">
        <v>-1.7338737214671083</v>
      </c>
      <c r="H16" s="286"/>
    </row>
    <row r="17" spans="1:13" ht="13.7" customHeight="1">
      <c r="A17" s="290" t="s">
        <v>112</v>
      </c>
      <c r="B17" s="291">
        <v>56614</v>
      </c>
      <c r="C17" s="291">
        <v>59047.308000000005</v>
      </c>
      <c r="D17" s="291">
        <v>63888.232999999993</v>
      </c>
      <c r="E17" s="291">
        <v>62458.643000000004</v>
      </c>
      <c r="F17" s="291">
        <v>65014.002999999997</v>
      </c>
      <c r="G17" s="415">
        <v>4.0912832512227224</v>
      </c>
      <c r="H17" s="286"/>
    </row>
    <row r="18" spans="1:13" ht="13.7" customHeight="1">
      <c r="B18" s="274"/>
      <c r="C18" s="274"/>
      <c r="D18" s="274"/>
      <c r="E18" s="293"/>
      <c r="G18" s="250" t="s">
        <v>369</v>
      </c>
    </row>
    <row r="28" spans="1:13" ht="13.7" customHeight="1">
      <c r="I28" s="274"/>
      <c r="J28" s="274"/>
      <c r="K28" s="274"/>
      <c r="L28" s="274"/>
      <c r="M28" s="274"/>
    </row>
    <row r="29" spans="1:13" ht="13.7" customHeight="1">
      <c r="I29" s="274"/>
      <c r="J29" s="274"/>
      <c r="K29" s="274"/>
      <c r="L29" s="274"/>
      <c r="M29" s="274"/>
    </row>
    <row r="30" spans="1:13" ht="13.7" customHeight="1">
      <c r="I30" s="274"/>
      <c r="J30" s="274"/>
      <c r="K30" s="274"/>
      <c r="L30" s="274"/>
      <c r="M30" s="274"/>
    </row>
    <row r="31" spans="1:13" ht="13.7" customHeight="1">
      <c r="I31" s="274"/>
      <c r="J31" s="274"/>
      <c r="K31" s="274"/>
      <c r="L31" s="274"/>
      <c r="M31" s="274"/>
    </row>
    <row r="32" spans="1:13" ht="13.7" customHeight="1">
      <c r="I32" s="274"/>
      <c r="J32" s="274"/>
      <c r="K32" s="274"/>
      <c r="L32" s="274"/>
      <c r="M32" s="274"/>
    </row>
    <row r="33" spans="9:13" ht="13.7" customHeight="1">
      <c r="I33" s="274"/>
      <c r="J33" s="274"/>
      <c r="K33" s="274"/>
      <c r="L33" s="274"/>
      <c r="M33" s="274"/>
    </row>
    <row r="34" spans="9:13" ht="13.7" customHeight="1">
      <c r="I34" s="274"/>
      <c r="J34" s="274"/>
      <c r="K34" s="274"/>
      <c r="L34" s="274"/>
      <c r="M34" s="274"/>
    </row>
    <row r="35" spans="9:13" ht="13.7" customHeight="1">
      <c r="I35" s="274"/>
      <c r="J35" s="274"/>
      <c r="K35" s="274"/>
      <c r="L35" s="274"/>
      <c r="M35" s="274"/>
    </row>
    <row r="36" spans="9:13" ht="13.7" customHeight="1">
      <c r="I36" s="274"/>
      <c r="J36" s="274"/>
      <c r="K36" s="274"/>
      <c r="L36" s="274"/>
      <c r="M36" s="274"/>
    </row>
    <row r="37" spans="9:13" ht="13.7" customHeight="1">
      <c r="I37" s="274"/>
      <c r="J37" s="274"/>
      <c r="K37" s="274"/>
      <c r="L37" s="274"/>
      <c r="M37" s="274"/>
    </row>
    <row r="38" spans="9:13" ht="13.7" customHeight="1">
      <c r="I38" s="274"/>
      <c r="J38" s="274"/>
      <c r="K38" s="274"/>
      <c r="L38" s="274"/>
      <c r="M38" s="274"/>
    </row>
    <row r="39" spans="9:13" ht="13.7" customHeight="1">
      <c r="I39" s="274"/>
      <c r="J39" s="274"/>
      <c r="K39" s="274"/>
      <c r="L39" s="274"/>
      <c r="M39" s="274"/>
    </row>
    <row r="41" spans="9:13" ht="13.7" customHeight="1">
      <c r="I41" s="289"/>
      <c r="J41" s="289"/>
      <c r="K41" s="289"/>
      <c r="L41" s="289"/>
      <c r="M41" s="289"/>
    </row>
    <row r="42" spans="9:13" ht="13.7" customHeight="1">
      <c r="I42" s="289"/>
      <c r="J42" s="289"/>
      <c r="K42" s="289"/>
      <c r="L42" s="289"/>
      <c r="M42" s="289"/>
    </row>
    <row r="43" spans="9:13" ht="13.7" customHeight="1">
      <c r="I43" s="289"/>
      <c r="J43" s="289"/>
      <c r="K43" s="289"/>
      <c r="L43" s="289"/>
      <c r="M43" s="289"/>
    </row>
    <row r="44" spans="9:13" ht="13.7" customHeight="1">
      <c r="I44" s="289"/>
      <c r="J44" s="289"/>
      <c r="K44" s="289"/>
      <c r="L44" s="289"/>
      <c r="M44" s="289"/>
    </row>
    <row r="45" spans="9:13" ht="13.7" customHeight="1">
      <c r="I45" s="289"/>
      <c r="J45" s="289"/>
      <c r="K45" s="289"/>
      <c r="L45" s="289"/>
      <c r="M45" s="289"/>
    </row>
    <row r="46" spans="9:13" ht="13.7" customHeight="1">
      <c r="I46" s="289"/>
      <c r="J46" s="289"/>
      <c r="K46" s="289"/>
      <c r="L46" s="289"/>
      <c r="M46" s="289"/>
    </row>
    <row r="47" spans="9:13" ht="13.7" customHeight="1">
      <c r="I47" s="289"/>
      <c r="J47" s="289"/>
      <c r="K47" s="289"/>
      <c r="L47" s="289"/>
      <c r="M47" s="289"/>
    </row>
    <row r="48" spans="9:13" ht="13.7" customHeight="1">
      <c r="I48" s="289"/>
      <c r="J48" s="289"/>
      <c r="K48" s="289"/>
      <c r="L48" s="289"/>
      <c r="M48" s="289"/>
    </row>
    <row r="49" spans="9:13" ht="13.7" customHeight="1">
      <c r="I49" s="289"/>
      <c r="J49" s="289"/>
      <c r="K49" s="289"/>
      <c r="L49" s="289"/>
      <c r="M49" s="289"/>
    </row>
    <row r="50" spans="9:13" ht="13.7" customHeight="1">
      <c r="I50" s="289"/>
      <c r="J50" s="289"/>
      <c r="K50" s="289"/>
      <c r="L50" s="289"/>
      <c r="M50" s="289"/>
    </row>
    <row r="51" spans="9:13" ht="13.7" customHeight="1">
      <c r="I51" s="289"/>
      <c r="J51" s="289"/>
      <c r="K51" s="289"/>
      <c r="L51" s="289"/>
      <c r="M51" s="289"/>
    </row>
    <row r="52" spans="9:13" ht="13.7" customHeight="1">
      <c r="I52" s="289"/>
      <c r="J52" s="289"/>
      <c r="K52" s="289"/>
      <c r="L52" s="289"/>
      <c r="M52" s="289"/>
    </row>
    <row r="53" spans="9:13" ht="13.7" customHeight="1">
      <c r="I53" s="289"/>
      <c r="J53" s="289"/>
      <c r="K53" s="289"/>
      <c r="L53" s="289"/>
      <c r="M53" s="289"/>
    </row>
  </sheetData>
  <mergeCells count="7">
    <mergeCell ref="G3:G4"/>
    <mergeCell ref="A1:E2"/>
    <mergeCell ref="B3:B4"/>
    <mergeCell ref="C3:C4"/>
    <mergeCell ref="D3:D4"/>
    <mergeCell ref="E3:E4"/>
    <mergeCell ref="F3:F4"/>
  </mergeCells>
  <conditionalFormatting sqref="I8:I16">
    <cfRule type="cellIs" dxfId="64" priority="1" operator="equal">
      <formula>0</formula>
    </cfRule>
    <cfRule type="cellIs" dxfId="63" priority="2" operator="between">
      <formula>-0.0000000000000001</formula>
      <formula>-0.49999999999999</formula>
    </cfRule>
    <cfRule type="cellIs" dxfId="62" priority="3" operator="between">
      <formula>0.0000000000001</formula>
      <formula>0.499999999999</formula>
    </cfRule>
    <cfRule type="expression" dxfId="61" priority="9">
      <formula>IF($I8="total",TRUE,FALSE)</formula>
    </cfRule>
  </conditionalFormatting>
  <hyperlinks>
    <hyperlink ref="H1" location="INDICE!A1" display="Contents" xr:uid="{00000000-0004-0000-28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4">
    <pageSetUpPr fitToPage="1"/>
  </sheetPr>
  <dimension ref="A1:I19"/>
  <sheetViews>
    <sheetView workbookViewId="0">
      <selection sqref="A1:D2"/>
    </sheetView>
  </sheetViews>
  <sheetFormatPr baseColWidth="10" defaultColWidth="11.42578125" defaultRowHeight="13.7" customHeight="1"/>
  <cols>
    <col min="1" max="1" width="37.85546875" style="243" customWidth="1"/>
    <col min="2" max="4" width="12.5703125" style="243" customWidth="1"/>
    <col min="5" max="5" width="1.7109375" style="243" customWidth="1"/>
    <col min="6" max="6" width="40.7109375" style="243" customWidth="1"/>
    <col min="7" max="9" width="12.5703125" style="243" customWidth="1"/>
    <col min="10" max="10" width="12.7109375" style="243" customWidth="1"/>
    <col min="11" max="11" width="12.5703125" style="243" customWidth="1"/>
    <col min="12" max="12" width="11.7109375" style="243" customWidth="1"/>
    <col min="13" max="13" width="12" style="243" customWidth="1"/>
    <col min="14" max="14" width="25" style="243" bestFit="1" customWidth="1"/>
    <col min="15" max="15" width="20.85546875" style="243" bestFit="1" customWidth="1"/>
    <col min="16" max="16" width="30.140625" style="243" bestFit="1" customWidth="1"/>
    <col min="17" max="17" width="35.140625" style="243" bestFit="1" customWidth="1"/>
    <col min="18" max="18" width="22.140625" style="243" bestFit="1" customWidth="1"/>
    <col min="19" max="19" width="16.28515625" style="243" bestFit="1" customWidth="1"/>
    <col min="20" max="20" width="21.5703125" style="243" bestFit="1" customWidth="1"/>
    <col min="21" max="21" width="6.5703125" style="243" bestFit="1" customWidth="1"/>
    <col min="22" max="22" width="21.28515625" style="243" bestFit="1" customWidth="1"/>
    <col min="23" max="23" width="17.140625" style="243" bestFit="1" customWidth="1"/>
    <col min="24" max="24" width="25" style="243" bestFit="1" customWidth="1"/>
    <col min="25" max="25" width="34.85546875" style="243" bestFit="1" customWidth="1"/>
    <col min="26" max="26" width="35" style="243" bestFit="1" customWidth="1"/>
    <col min="27" max="27" width="21.5703125" style="243" bestFit="1" customWidth="1"/>
    <col min="28" max="28" width="30.85546875" style="243" bestFit="1" customWidth="1"/>
    <col min="29" max="29" width="12.28515625" style="243" bestFit="1" customWidth="1"/>
    <col min="30" max="16384" width="11.42578125" style="243"/>
  </cols>
  <sheetData>
    <row r="1" spans="1:9" ht="13.7" customHeight="1">
      <c r="A1" s="1012" t="s">
        <v>487</v>
      </c>
      <c r="B1" s="1012"/>
      <c r="C1" s="1012"/>
      <c r="D1" s="1012"/>
      <c r="E1" s="246"/>
      <c r="F1" s="246"/>
      <c r="G1" s="246"/>
      <c r="H1" s="775" t="s">
        <v>215</v>
      </c>
      <c r="I1" s="247"/>
    </row>
    <row r="2" spans="1:9" ht="13.7" customHeight="1">
      <c r="A2" s="1013"/>
      <c r="B2" s="1013"/>
      <c r="C2" s="1013"/>
      <c r="D2" s="1013"/>
      <c r="E2" s="246"/>
      <c r="F2" s="248"/>
      <c r="G2" s="246"/>
      <c r="H2" s="247"/>
      <c r="I2" s="250" t="s">
        <v>340</v>
      </c>
    </row>
    <row r="3" spans="1:9" ht="13.7" customHeight="1">
      <c r="A3" s="456"/>
      <c r="B3" s="441">
        <v>2022</v>
      </c>
      <c r="C3" s="441">
        <v>2023</v>
      </c>
      <c r="D3" s="457">
        <v>2024</v>
      </c>
      <c r="E3" s="457"/>
      <c r="F3" s="458"/>
      <c r="G3" s="441">
        <v>2022</v>
      </c>
      <c r="H3" s="441">
        <v>2023</v>
      </c>
      <c r="I3" s="441">
        <v>2024</v>
      </c>
    </row>
    <row r="4" spans="1:9" ht="13.7" customHeight="1">
      <c r="A4" s="287" t="s">
        <v>236</v>
      </c>
      <c r="B4" s="22">
        <v>0.91199999999999992</v>
      </c>
      <c r="C4" s="22">
        <v>0.67200000000000004</v>
      </c>
      <c r="D4" s="296">
        <v>0.59899999999999998</v>
      </c>
      <c r="E4" s="33"/>
      <c r="F4" s="459" t="s">
        <v>488</v>
      </c>
      <c r="G4" s="33">
        <v>62127.737000000001</v>
      </c>
      <c r="H4" s="33">
        <v>61405.426999999981</v>
      </c>
      <c r="I4" s="40">
        <v>63405.976000000002</v>
      </c>
    </row>
    <row r="5" spans="1:9" ht="13.7" customHeight="1">
      <c r="A5" s="243" t="s">
        <v>489</v>
      </c>
      <c r="B5" s="22">
        <v>63691.532999999996</v>
      </c>
      <c r="C5" s="22">
        <v>61558.653999999995</v>
      </c>
      <c r="D5" s="21">
        <v>64587.901999999995</v>
      </c>
      <c r="E5" s="33"/>
      <c r="F5" s="243" t="s">
        <v>490</v>
      </c>
      <c r="G5" s="269">
        <v>-4232.8770000000004</v>
      </c>
      <c r="H5" s="269">
        <v>-3931.578</v>
      </c>
      <c r="I5" s="270">
        <v>-4094.8119999999999</v>
      </c>
    </row>
    <row r="6" spans="1:9" ht="13.7" customHeight="1">
      <c r="A6" s="243" t="s">
        <v>491</v>
      </c>
      <c r="B6" s="22">
        <v>542.89200000000051</v>
      </c>
      <c r="C6" s="22">
        <v>547.08800000000167</v>
      </c>
      <c r="D6" s="270">
        <v>649.02399999999966</v>
      </c>
      <c r="E6" s="33"/>
      <c r="F6" s="243" t="s">
        <v>492</v>
      </c>
      <c r="G6" s="22">
        <v>1059.7858423794896</v>
      </c>
      <c r="H6" s="22">
        <v>2409.8510400000232</v>
      </c>
      <c r="I6" s="21">
        <v>2339.1005300000033</v>
      </c>
    </row>
    <row r="7" spans="1:9" ht="13.7" customHeight="1">
      <c r="A7" s="243" t="s">
        <v>493</v>
      </c>
      <c r="B7" s="269">
        <v>-347.10400000000016</v>
      </c>
      <c r="C7" s="269">
        <v>352.22899999999993</v>
      </c>
      <c r="D7" s="270">
        <v>-223.52199999999996</v>
      </c>
      <c r="E7" s="33"/>
      <c r="F7" s="243" t="s">
        <v>494</v>
      </c>
      <c r="G7" s="22">
        <v>18670.468000000001</v>
      </c>
      <c r="H7" s="22">
        <v>18320.486000000001</v>
      </c>
      <c r="I7" s="21">
        <v>19847.099000000002</v>
      </c>
    </row>
    <row r="8" spans="1:9" ht="13.7" customHeight="1">
      <c r="A8" s="256" t="s">
        <v>291</v>
      </c>
      <c r="B8" s="36">
        <v>63888.233000000007</v>
      </c>
      <c r="C8" s="36">
        <v>62458.642999999996</v>
      </c>
      <c r="D8" s="36">
        <v>65014.002539999994</v>
      </c>
      <c r="E8" s="33"/>
      <c r="F8" s="243" t="s">
        <v>495</v>
      </c>
      <c r="G8" s="22">
        <v>-20271.495999999999</v>
      </c>
      <c r="H8" s="22">
        <v>-21013.008999999998</v>
      </c>
      <c r="I8" s="21">
        <v>-22127.182000000001</v>
      </c>
    </row>
    <row r="9" spans="1:9" ht="13.7" customHeight="1">
      <c r="A9" s="243" t="s">
        <v>496</v>
      </c>
      <c r="B9" s="22">
        <v>-1760.4960000000001</v>
      </c>
      <c r="C9" s="22">
        <v>-1053.2159999999999</v>
      </c>
      <c r="D9" s="270">
        <v>-1608.027</v>
      </c>
      <c r="E9" s="33"/>
      <c r="F9" s="243" t="s">
        <v>497</v>
      </c>
      <c r="G9" s="269">
        <v>273.39</v>
      </c>
      <c r="H9" s="269">
        <v>-211.29400000000001</v>
      </c>
      <c r="I9" s="270">
        <v>-31.186</v>
      </c>
    </row>
    <row r="10" spans="1:9" ht="13.7" customHeight="1">
      <c r="A10" s="256" t="s">
        <v>488</v>
      </c>
      <c r="B10" s="36">
        <v>62127.737000000001</v>
      </c>
      <c r="C10" s="36">
        <v>61405.426999999981</v>
      </c>
      <c r="D10" s="36">
        <v>63405.976000000002</v>
      </c>
      <c r="E10" s="33"/>
      <c r="F10" s="256" t="s">
        <v>498</v>
      </c>
      <c r="G10" s="36">
        <v>57627.007842379491</v>
      </c>
      <c r="H10" s="36">
        <v>56979.883040000008</v>
      </c>
      <c r="I10" s="36">
        <v>59338.995530000007</v>
      </c>
    </row>
    <row r="11" spans="1:9" ht="13.7" customHeight="1">
      <c r="I11" s="250" t="s">
        <v>369</v>
      </c>
    </row>
    <row r="13" spans="1:9" ht="13.7" customHeight="1">
      <c r="F13" s="289"/>
    </row>
    <row r="14" spans="1:9" ht="13.7" customHeight="1">
      <c r="F14" s="289"/>
    </row>
    <row r="15" spans="1:9" ht="13.7" customHeight="1">
      <c r="F15" s="289"/>
    </row>
    <row r="16" spans="1:9" ht="13.7" customHeight="1">
      <c r="F16" s="289"/>
    </row>
    <row r="17" spans="6:6" ht="13.7" customHeight="1">
      <c r="F17" s="289"/>
    </row>
    <row r="18" spans="6:6" ht="13.7" customHeight="1">
      <c r="F18" s="289"/>
    </row>
    <row r="19" spans="6:6" ht="13.7" customHeight="1">
      <c r="F19" s="289"/>
    </row>
  </sheetData>
  <mergeCells count="1">
    <mergeCell ref="A1:D2"/>
  </mergeCells>
  <hyperlinks>
    <hyperlink ref="H1" location="INDICE!A1" display="Contents" xr:uid="{00000000-0004-0000-2900-000000000000}"/>
  </hyperlink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C3777-49B2-4E83-96F3-84DDF6C8A371}">
  <sheetPr>
    <pageSetUpPr fitToPage="1"/>
  </sheetPr>
  <dimension ref="A1:H82"/>
  <sheetViews>
    <sheetView workbookViewId="0">
      <selection sqref="A1:C2"/>
    </sheetView>
  </sheetViews>
  <sheetFormatPr baseColWidth="10" defaultColWidth="11.42578125" defaultRowHeight="12.75"/>
  <cols>
    <col min="1" max="1" width="15.140625" style="243" customWidth="1"/>
    <col min="2" max="2" width="16.28515625" style="243" customWidth="1"/>
    <col min="3" max="3" width="16.5703125" style="243" bestFit="1" customWidth="1"/>
    <col min="4" max="5" width="10.140625" style="243" bestFit="1" customWidth="1"/>
    <col min="6" max="6" width="13" style="243" bestFit="1" customWidth="1"/>
    <col min="7" max="7" width="10.140625" style="243" bestFit="1" customWidth="1"/>
    <col min="8" max="8" width="10.85546875" style="243" customWidth="1"/>
    <col min="9" max="9" width="11.7109375" style="243" bestFit="1" customWidth="1"/>
    <col min="10" max="10" width="11.7109375" style="243" customWidth="1"/>
    <col min="11" max="16384" width="11.42578125" style="243"/>
  </cols>
  <sheetData>
    <row r="1" spans="1:8">
      <c r="A1" s="1012" t="s">
        <v>239</v>
      </c>
      <c r="B1" s="1012"/>
      <c r="C1" s="1012"/>
      <c r="H1" s="775" t="s">
        <v>215</v>
      </c>
    </row>
    <row r="2" spans="1:8">
      <c r="A2" s="1013"/>
      <c r="B2" s="1013"/>
      <c r="C2" s="1013"/>
      <c r="D2" s="252"/>
      <c r="E2" s="252"/>
      <c r="F2" s="252"/>
      <c r="G2" s="252"/>
      <c r="H2" s="461" t="s">
        <v>340</v>
      </c>
    </row>
    <row r="3" spans="1:8" ht="15" customHeight="1">
      <c r="A3" s="462" t="s">
        <v>499</v>
      </c>
      <c r="B3" s="462" t="s">
        <v>500</v>
      </c>
      <c r="C3" s="462" t="s">
        <v>501</v>
      </c>
      <c r="D3" s="462">
        <v>2020</v>
      </c>
      <c r="E3" s="462">
        <v>2021</v>
      </c>
      <c r="F3" s="462">
        <v>2022</v>
      </c>
      <c r="G3" s="462">
        <v>2023</v>
      </c>
      <c r="H3" s="462">
        <v>2024</v>
      </c>
    </row>
    <row r="4" spans="1:8">
      <c r="A4" s="361" t="s">
        <v>502</v>
      </c>
      <c r="B4" s="463"/>
      <c r="C4" s="463"/>
      <c r="D4" s="463"/>
      <c r="E4" s="463"/>
      <c r="F4" s="463"/>
      <c r="G4" s="463"/>
      <c r="H4" s="463"/>
    </row>
    <row r="5" spans="1:8">
      <c r="B5" s="287" t="s">
        <v>503</v>
      </c>
      <c r="C5" s="27" t="s">
        <v>504</v>
      </c>
      <c r="D5" s="464">
        <v>11000</v>
      </c>
      <c r="E5" s="464">
        <v>11000</v>
      </c>
      <c r="F5" s="464">
        <v>11000</v>
      </c>
      <c r="G5" s="464">
        <v>11000</v>
      </c>
      <c r="H5" s="465">
        <v>11000</v>
      </c>
    </row>
    <row r="6" spans="1:8">
      <c r="C6" s="22" t="s">
        <v>505</v>
      </c>
      <c r="D6" s="444">
        <v>4760</v>
      </c>
      <c r="E6" s="444">
        <v>4760</v>
      </c>
      <c r="F6" s="444">
        <v>4760</v>
      </c>
      <c r="G6" s="444">
        <v>4760</v>
      </c>
      <c r="H6" s="449">
        <v>4760</v>
      </c>
    </row>
    <row r="7" spans="1:8">
      <c r="C7" s="22" t="s">
        <v>506</v>
      </c>
      <c r="D7" s="444">
        <v>2280</v>
      </c>
      <c r="E7" s="444">
        <v>2280</v>
      </c>
      <c r="F7" s="444">
        <v>2280</v>
      </c>
      <c r="G7" s="444">
        <v>2280</v>
      </c>
      <c r="H7" s="449">
        <v>2280</v>
      </c>
    </row>
    <row r="8" spans="1:8">
      <c r="C8" s="22" t="s">
        <v>507</v>
      </c>
      <c r="D8" s="444">
        <v>0</v>
      </c>
      <c r="E8" s="444">
        <v>0</v>
      </c>
      <c r="F8" s="444">
        <v>0</v>
      </c>
      <c r="G8" s="444">
        <v>0</v>
      </c>
      <c r="H8" s="449">
        <v>0</v>
      </c>
    </row>
    <row r="9" spans="1:8">
      <c r="C9" s="243" t="s">
        <v>508</v>
      </c>
      <c r="D9" s="444">
        <v>2430</v>
      </c>
      <c r="E9" s="444">
        <v>2430</v>
      </c>
      <c r="F9" s="444">
        <v>2430</v>
      </c>
      <c r="G9" s="444">
        <v>2430</v>
      </c>
      <c r="H9" s="449">
        <v>2430</v>
      </c>
    </row>
    <row r="10" spans="1:8">
      <c r="C10" s="22" t="s">
        <v>509</v>
      </c>
      <c r="D10" s="444">
        <v>1740</v>
      </c>
      <c r="E10" s="444">
        <v>1740</v>
      </c>
      <c r="F10" s="444">
        <v>1740</v>
      </c>
      <c r="G10" s="444">
        <v>1740</v>
      </c>
      <c r="H10" s="449">
        <v>1740</v>
      </c>
    </row>
    <row r="11" spans="1:8">
      <c r="C11" s="22" t="s">
        <v>510</v>
      </c>
      <c r="D11" s="444">
        <v>2000</v>
      </c>
      <c r="E11" s="444">
        <v>2000</v>
      </c>
      <c r="F11" s="444">
        <v>2000</v>
      </c>
      <c r="G11" s="444">
        <v>2000</v>
      </c>
      <c r="H11" s="449">
        <v>2000</v>
      </c>
    </row>
    <row r="12" spans="1:8">
      <c r="B12" s="287" t="s">
        <v>511</v>
      </c>
      <c r="C12" s="287" t="s">
        <v>504</v>
      </c>
      <c r="D12" s="464">
        <v>11000</v>
      </c>
      <c r="E12" s="464">
        <v>11000</v>
      </c>
      <c r="F12" s="464">
        <v>11000</v>
      </c>
      <c r="G12" s="464">
        <v>11000</v>
      </c>
      <c r="H12" s="465">
        <v>11000</v>
      </c>
    </row>
    <row r="13" spans="1:8">
      <c r="C13" s="243" t="s">
        <v>505</v>
      </c>
      <c r="D13" s="444">
        <v>6000</v>
      </c>
      <c r="E13" s="444">
        <v>6000</v>
      </c>
      <c r="F13" s="444">
        <v>6000</v>
      </c>
      <c r="G13" s="444">
        <v>6000</v>
      </c>
      <c r="H13" s="449">
        <v>6000</v>
      </c>
    </row>
    <row r="14" spans="1:8">
      <c r="C14" s="243" t="s">
        <v>506</v>
      </c>
      <c r="D14" s="444">
        <v>0</v>
      </c>
      <c r="E14" s="444">
        <v>0</v>
      </c>
      <c r="F14" s="444">
        <v>0</v>
      </c>
      <c r="G14" s="444">
        <v>0</v>
      </c>
      <c r="H14" s="449">
        <v>0</v>
      </c>
    </row>
    <row r="15" spans="1:8">
      <c r="C15" s="243" t="s">
        <v>507</v>
      </c>
      <c r="D15" s="444">
        <v>2500</v>
      </c>
      <c r="E15" s="444">
        <v>2500</v>
      </c>
      <c r="F15" s="444">
        <v>2500</v>
      </c>
      <c r="G15" s="444">
        <v>2500</v>
      </c>
      <c r="H15" s="449">
        <v>2500</v>
      </c>
    </row>
    <row r="16" spans="1:8">
      <c r="C16" s="243" t="s">
        <v>508</v>
      </c>
      <c r="D16" s="444">
        <v>0</v>
      </c>
      <c r="E16" s="444">
        <v>0</v>
      </c>
      <c r="F16" s="444">
        <v>0</v>
      </c>
      <c r="G16" s="444">
        <v>0</v>
      </c>
      <c r="H16" s="449">
        <v>0</v>
      </c>
    </row>
    <row r="17" spans="2:8">
      <c r="C17" s="243" t="s">
        <v>509</v>
      </c>
      <c r="D17" s="444">
        <v>0</v>
      </c>
      <c r="E17" s="444">
        <v>0</v>
      </c>
      <c r="F17" s="444">
        <v>0</v>
      </c>
      <c r="G17" s="444">
        <v>0</v>
      </c>
      <c r="H17" s="449">
        <v>0</v>
      </c>
    </row>
    <row r="18" spans="2:8">
      <c r="C18" s="243" t="s">
        <v>510</v>
      </c>
      <c r="D18" s="444">
        <v>3000</v>
      </c>
      <c r="E18" s="444">
        <v>3000</v>
      </c>
      <c r="F18" s="444">
        <v>3000</v>
      </c>
      <c r="G18" s="444">
        <v>3000</v>
      </c>
      <c r="H18" s="449">
        <v>3000</v>
      </c>
    </row>
    <row r="19" spans="2:8">
      <c r="B19" s="287" t="s">
        <v>512</v>
      </c>
      <c r="C19" s="27" t="s">
        <v>504</v>
      </c>
      <c r="D19" s="464">
        <v>6000</v>
      </c>
      <c r="E19" s="464">
        <v>6000</v>
      </c>
      <c r="F19" s="464">
        <v>6000</v>
      </c>
      <c r="G19" s="464">
        <v>6000</v>
      </c>
      <c r="H19" s="465">
        <v>6000</v>
      </c>
    </row>
    <row r="20" spans="2:8">
      <c r="C20" s="22" t="s">
        <v>505</v>
      </c>
      <c r="D20" s="444">
        <v>2980</v>
      </c>
      <c r="E20" s="444">
        <v>2980</v>
      </c>
      <c r="F20" s="444">
        <v>2980</v>
      </c>
      <c r="G20" s="444">
        <v>2980</v>
      </c>
      <c r="H20" s="449">
        <v>2980</v>
      </c>
    </row>
    <row r="21" spans="2:8">
      <c r="C21" s="22" t="s">
        <v>506</v>
      </c>
      <c r="D21" s="444">
        <v>1710</v>
      </c>
      <c r="E21" s="444">
        <v>1710</v>
      </c>
      <c r="F21" s="444">
        <v>1710</v>
      </c>
      <c r="G21" s="444">
        <v>1710</v>
      </c>
      <c r="H21" s="449">
        <v>1710</v>
      </c>
    </row>
    <row r="22" spans="2:8">
      <c r="C22" s="22" t="s">
        <v>507</v>
      </c>
      <c r="D22" s="444">
        <v>0</v>
      </c>
      <c r="E22" s="444">
        <v>0</v>
      </c>
      <c r="F22" s="444">
        <v>0</v>
      </c>
      <c r="G22" s="444">
        <v>0</v>
      </c>
      <c r="H22" s="449">
        <v>0</v>
      </c>
    </row>
    <row r="23" spans="2:8">
      <c r="C23" s="243" t="s">
        <v>508</v>
      </c>
      <c r="D23" s="444">
        <v>0</v>
      </c>
      <c r="E23" s="444">
        <v>0</v>
      </c>
      <c r="F23" s="444">
        <v>0</v>
      </c>
      <c r="G23" s="444">
        <v>0</v>
      </c>
      <c r="H23" s="449">
        <v>0</v>
      </c>
    </row>
    <row r="24" spans="2:8">
      <c r="C24" s="22" t="s">
        <v>509</v>
      </c>
      <c r="D24" s="444">
        <v>1510</v>
      </c>
      <c r="E24" s="444">
        <v>1510</v>
      </c>
      <c r="F24" s="444">
        <v>1510</v>
      </c>
      <c r="G24" s="444">
        <v>1510</v>
      </c>
      <c r="H24" s="449">
        <v>1510</v>
      </c>
    </row>
    <row r="25" spans="2:8">
      <c r="C25" s="22" t="s">
        <v>510</v>
      </c>
      <c r="D25" s="444">
        <v>1100</v>
      </c>
      <c r="E25" s="444">
        <v>1100</v>
      </c>
      <c r="F25" s="444">
        <v>1100</v>
      </c>
      <c r="G25" s="444">
        <v>1100</v>
      </c>
      <c r="H25" s="449">
        <v>1100</v>
      </c>
    </row>
    <row r="26" spans="2:8">
      <c r="B26" s="287" t="s">
        <v>513</v>
      </c>
      <c r="C26" s="27" t="s">
        <v>504</v>
      </c>
      <c r="D26" s="464">
        <v>7500</v>
      </c>
      <c r="E26" s="464">
        <v>7500</v>
      </c>
      <c r="F26" s="464">
        <v>7500</v>
      </c>
      <c r="G26" s="464">
        <v>7500</v>
      </c>
      <c r="H26" s="465">
        <v>7500</v>
      </c>
    </row>
    <row r="27" spans="2:8">
      <c r="C27" s="22" t="s">
        <v>505</v>
      </c>
      <c r="D27" s="444">
        <v>3940</v>
      </c>
      <c r="E27" s="444">
        <v>3940</v>
      </c>
      <c r="F27" s="444">
        <v>3940</v>
      </c>
      <c r="G27" s="466">
        <v>3940</v>
      </c>
      <c r="H27" s="467">
        <v>3940</v>
      </c>
    </row>
    <row r="28" spans="2:8">
      <c r="C28" s="22" t="s">
        <v>506</v>
      </c>
      <c r="D28" s="444">
        <v>1600</v>
      </c>
      <c r="E28" s="444">
        <v>1600</v>
      </c>
      <c r="F28" s="444">
        <v>1600</v>
      </c>
      <c r="G28" s="444">
        <v>1600</v>
      </c>
      <c r="H28" s="449">
        <v>1600</v>
      </c>
    </row>
    <row r="29" spans="2:8">
      <c r="C29" s="22" t="s">
        <v>507</v>
      </c>
      <c r="D29" s="444">
        <v>0</v>
      </c>
      <c r="E29" s="444">
        <v>0</v>
      </c>
      <c r="F29" s="444">
        <v>0</v>
      </c>
      <c r="G29" s="444">
        <v>0</v>
      </c>
      <c r="H29" s="449">
        <v>0</v>
      </c>
    </row>
    <row r="30" spans="2:8">
      <c r="C30" s="243" t="s">
        <v>508</v>
      </c>
      <c r="D30" s="444">
        <v>0</v>
      </c>
      <c r="E30" s="444">
        <v>0</v>
      </c>
      <c r="F30" s="444">
        <v>0</v>
      </c>
      <c r="G30" s="444">
        <v>0</v>
      </c>
      <c r="H30" s="449">
        <v>0</v>
      </c>
    </row>
    <row r="31" spans="2:8">
      <c r="C31" s="22" t="s">
        <v>509</v>
      </c>
      <c r="D31" s="444">
        <v>1830</v>
      </c>
      <c r="E31" s="444">
        <v>1830</v>
      </c>
      <c r="F31" s="444">
        <v>1830</v>
      </c>
      <c r="G31" s="444">
        <v>1830</v>
      </c>
      <c r="H31" s="449">
        <v>1830</v>
      </c>
    </row>
    <row r="32" spans="2:8">
      <c r="B32" s="252"/>
      <c r="C32" s="29" t="s">
        <v>510</v>
      </c>
      <c r="D32" s="468">
        <v>1420</v>
      </c>
      <c r="E32" s="468">
        <v>1420</v>
      </c>
      <c r="F32" s="468">
        <v>1420</v>
      </c>
      <c r="G32" s="468">
        <v>1420</v>
      </c>
      <c r="H32" s="469">
        <v>1420</v>
      </c>
    </row>
    <row r="33" spans="1:8">
      <c r="B33" s="243" t="s">
        <v>514</v>
      </c>
      <c r="C33" s="22" t="s">
        <v>504</v>
      </c>
      <c r="D33" s="444">
        <v>9000</v>
      </c>
      <c r="E33" s="444">
        <v>9000</v>
      </c>
      <c r="F33" s="444">
        <v>9000</v>
      </c>
      <c r="G33" s="444">
        <v>9000</v>
      </c>
      <c r="H33" s="449">
        <v>9000</v>
      </c>
    </row>
    <row r="34" spans="1:8">
      <c r="C34" s="22" t="s">
        <v>505</v>
      </c>
      <c r="D34" s="444">
        <v>3700</v>
      </c>
      <c r="E34" s="444">
        <v>3700</v>
      </c>
      <c r="F34" s="444">
        <v>3700</v>
      </c>
      <c r="G34" s="444">
        <v>3700</v>
      </c>
      <c r="H34" s="449">
        <v>3700</v>
      </c>
    </row>
    <row r="35" spans="1:8">
      <c r="C35" s="22" t="s">
        <v>506</v>
      </c>
      <c r="D35" s="444">
        <v>0</v>
      </c>
      <c r="E35" s="444">
        <v>0</v>
      </c>
      <c r="F35" s="444">
        <v>0</v>
      </c>
      <c r="G35" s="444">
        <v>0</v>
      </c>
      <c r="H35" s="449">
        <v>0</v>
      </c>
    </row>
    <row r="36" spans="1:8">
      <c r="C36" s="22" t="s">
        <v>507</v>
      </c>
      <c r="D36" s="444">
        <v>2600</v>
      </c>
      <c r="E36" s="444">
        <v>2600</v>
      </c>
      <c r="F36" s="444">
        <v>2600</v>
      </c>
      <c r="G36" s="444">
        <v>2600</v>
      </c>
      <c r="H36" s="449">
        <v>2600</v>
      </c>
    </row>
    <row r="37" spans="1:8">
      <c r="C37" s="243" t="s">
        <v>508</v>
      </c>
      <c r="D37" s="444">
        <v>1600</v>
      </c>
      <c r="E37" s="444">
        <v>1600</v>
      </c>
      <c r="F37" s="444">
        <v>1600</v>
      </c>
      <c r="G37" s="444">
        <v>1600</v>
      </c>
      <c r="H37" s="449">
        <v>1600</v>
      </c>
    </row>
    <row r="38" spans="1:8">
      <c r="C38" s="22" t="s">
        <v>509</v>
      </c>
      <c r="D38" s="444">
        <v>0</v>
      </c>
      <c r="E38" s="444">
        <v>0</v>
      </c>
      <c r="F38" s="444">
        <v>0</v>
      </c>
      <c r="G38" s="444">
        <v>0</v>
      </c>
      <c r="H38" s="449">
        <v>0</v>
      </c>
    </row>
    <row r="39" spans="1:8">
      <c r="A39" s="252"/>
      <c r="B39" s="252"/>
      <c r="C39" s="29" t="s">
        <v>510</v>
      </c>
      <c r="D39" s="468">
        <v>0</v>
      </c>
      <c r="E39" s="468">
        <v>0</v>
      </c>
      <c r="F39" s="468">
        <v>0</v>
      </c>
      <c r="G39" s="468">
        <v>0</v>
      </c>
      <c r="H39" s="469">
        <v>0</v>
      </c>
    </row>
    <row r="40" spans="1:8">
      <c r="A40" s="252" t="s">
        <v>925</v>
      </c>
      <c r="C40" s="22"/>
      <c r="D40" s="444"/>
      <c r="E40" s="444"/>
      <c r="F40" s="444"/>
      <c r="G40" s="444"/>
      <c r="H40" s="444"/>
    </row>
    <row r="41" spans="1:8">
      <c r="A41" s="287"/>
      <c r="B41" s="370" t="s">
        <v>817</v>
      </c>
      <c r="C41" s="287" t="s">
        <v>504</v>
      </c>
      <c r="D41" s="842">
        <v>12200</v>
      </c>
      <c r="E41" s="842">
        <v>12200</v>
      </c>
      <c r="F41" s="842">
        <v>12200</v>
      </c>
      <c r="G41" s="842">
        <v>12200</v>
      </c>
      <c r="H41" s="843">
        <v>12200</v>
      </c>
    </row>
    <row r="42" spans="1:8">
      <c r="C42" s="243" t="s">
        <v>505</v>
      </c>
      <c r="D42" s="715">
        <v>4907</v>
      </c>
      <c r="E42" s="715">
        <v>4907</v>
      </c>
      <c r="F42" s="715">
        <v>4907</v>
      </c>
      <c r="G42" s="715">
        <v>4907</v>
      </c>
      <c r="H42" s="470">
        <v>3777</v>
      </c>
    </row>
    <row r="43" spans="1:8">
      <c r="C43" s="243" t="s">
        <v>506</v>
      </c>
      <c r="D43" s="715">
        <v>2095</v>
      </c>
      <c r="E43" s="715">
        <v>2095</v>
      </c>
      <c r="F43" s="715">
        <v>2095</v>
      </c>
      <c r="G43" s="715">
        <v>2095</v>
      </c>
      <c r="H43" s="470">
        <v>2095</v>
      </c>
    </row>
    <row r="44" spans="1:8">
      <c r="C44" s="243" t="s">
        <v>507</v>
      </c>
      <c r="D44" s="715">
        <v>0</v>
      </c>
      <c r="E44" s="715">
        <v>0</v>
      </c>
      <c r="F44" s="715">
        <v>0</v>
      </c>
      <c r="G44" s="715">
        <v>0</v>
      </c>
      <c r="H44" s="470">
        <v>0</v>
      </c>
    </row>
    <row r="45" spans="1:8">
      <c r="C45" s="243" t="s">
        <v>508</v>
      </c>
      <c r="D45" s="715">
        <v>2125</v>
      </c>
      <c r="E45" s="715">
        <v>2125</v>
      </c>
      <c r="F45" s="715">
        <v>2125</v>
      </c>
      <c r="G45" s="715">
        <v>2125</v>
      </c>
      <c r="H45" s="470">
        <v>2125</v>
      </c>
    </row>
    <row r="46" spans="1:8">
      <c r="C46" s="243" t="s">
        <v>509</v>
      </c>
      <c r="D46" s="715">
        <v>1711.5</v>
      </c>
      <c r="E46" s="715">
        <v>1711.5</v>
      </c>
      <c r="F46" s="715">
        <v>1711.5</v>
      </c>
      <c r="G46" s="715">
        <v>1711.5</v>
      </c>
      <c r="H46" s="470">
        <v>1711.5</v>
      </c>
    </row>
    <row r="47" spans="1:8">
      <c r="C47" s="243" t="s">
        <v>510</v>
      </c>
      <c r="D47" s="715">
        <v>0</v>
      </c>
      <c r="E47" s="715">
        <v>0</v>
      </c>
      <c r="F47" s="715">
        <v>0</v>
      </c>
      <c r="G47" s="715">
        <v>0</v>
      </c>
      <c r="H47" s="470">
        <v>0</v>
      </c>
    </row>
    <row r="48" spans="1:8">
      <c r="B48" s="287" t="s">
        <v>780</v>
      </c>
      <c r="C48" s="287" t="s">
        <v>504</v>
      </c>
      <c r="D48" s="842">
        <v>4500</v>
      </c>
      <c r="E48" s="842">
        <v>4500</v>
      </c>
      <c r="F48" s="842">
        <v>4500</v>
      </c>
      <c r="G48" s="842">
        <v>4500</v>
      </c>
      <c r="H48" s="843">
        <v>4500</v>
      </c>
    </row>
    <row r="49" spans="1:8">
      <c r="C49" s="243" t="s">
        <v>505</v>
      </c>
      <c r="D49" s="715">
        <v>462</v>
      </c>
      <c r="E49" s="715">
        <v>462</v>
      </c>
      <c r="F49" s="715">
        <v>462</v>
      </c>
      <c r="G49" s="715">
        <v>462</v>
      </c>
      <c r="H49" s="470">
        <v>462</v>
      </c>
    </row>
    <row r="50" spans="1:8">
      <c r="C50" s="243" t="s">
        <v>506</v>
      </c>
      <c r="D50" s="715">
        <v>0</v>
      </c>
      <c r="E50" s="715">
        <v>0</v>
      </c>
      <c r="F50" s="715">
        <v>0</v>
      </c>
      <c r="G50" s="715">
        <v>0</v>
      </c>
      <c r="H50" s="470">
        <v>0</v>
      </c>
    </row>
    <row r="51" spans="1:8">
      <c r="C51" s="243" t="s">
        <v>507</v>
      </c>
      <c r="D51" s="715">
        <v>0</v>
      </c>
      <c r="E51" s="715">
        <v>0</v>
      </c>
      <c r="F51" s="715">
        <v>0</v>
      </c>
      <c r="G51" s="715">
        <v>0</v>
      </c>
      <c r="H51" s="470">
        <v>0</v>
      </c>
    </row>
    <row r="52" spans="1:8">
      <c r="C52" s="243" t="s">
        <v>508</v>
      </c>
      <c r="D52" s="715">
        <v>1973</v>
      </c>
      <c r="E52" s="715">
        <v>1973</v>
      </c>
      <c r="F52" s="715">
        <v>1973</v>
      </c>
      <c r="G52" s="715">
        <v>1973</v>
      </c>
      <c r="H52" s="470">
        <v>1973</v>
      </c>
    </row>
    <row r="53" spans="1:8">
      <c r="C53" s="243" t="s">
        <v>509</v>
      </c>
      <c r="D53" s="715">
        <v>0</v>
      </c>
      <c r="E53" s="715">
        <v>0</v>
      </c>
      <c r="F53" s="715">
        <v>0</v>
      </c>
      <c r="G53" s="715">
        <v>0</v>
      </c>
      <c r="H53" s="470">
        <v>0</v>
      </c>
    </row>
    <row r="54" spans="1:8">
      <c r="B54" s="252"/>
      <c r="C54" s="252" t="s">
        <v>510</v>
      </c>
      <c r="D54" s="844">
        <v>0</v>
      </c>
      <c r="E54" s="844">
        <v>0</v>
      </c>
      <c r="F54" s="844">
        <v>0</v>
      </c>
      <c r="G54" s="844">
        <v>0</v>
      </c>
      <c r="H54" s="845">
        <v>0</v>
      </c>
    </row>
    <row r="55" spans="1:8">
      <c r="B55" s="359" t="s">
        <v>818</v>
      </c>
      <c r="C55" s="243" t="s">
        <v>504</v>
      </c>
      <c r="D55" s="715">
        <v>11000</v>
      </c>
      <c r="E55" s="715">
        <v>11200</v>
      </c>
      <c r="F55" s="715">
        <v>11200</v>
      </c>
      <c r="G55" s="715">
        <v>11200</v>
      </c>
      <c r="H55" s="470">
        <v>11200</v>
      </c>
    </row>
    <row r="56" spans="1:8">
      <c r="C56" s="243" t="s">
        <v>505</v>
      </c>
      <c r="D56" s="715">
        <v>4087</v>
      </c>
      <c r="E56" s="715">
        <v>4187</v>
      </c>
      <c r="F56" s="715">
        <v>4187</v>
      </c>
      <c r="G56" s="715">
        <v>4187</v>
      </c>
      <c r="H56" s="470">
        <v>4187</v>
      </c>
    </row>
    <row r="57" spans="1:8">
      <c r="C57" s="243" t="s">
        <v>506</v>
      </c>
      <c r="D57" s="715">
        <v>1065</v>
      </c>
      <c r="E57" s="715">
        <v>1065</v>
      </c>
      <c r="F57" s="715">
        <v>1065</v>
      </c>
      <c r="G57" s="715">
        <v>1065</v>
      </c>
      <c r="H57" s="470">
        <v>1065</v>
      </c>
    </row>
    <row r="58" spans="1:8">
      <c r="C58" s="243" t="s">
        <v>507</v>
      </c>
      <c r="D58" s="715">
        <v>2750</v>
      </c>
      <c r="E58" s="715">
        <v>2750</v>
      </c>
      <c r="F58" s="715">
        <v>2750</v>
      </c>
      <c r="G58" s="715">
        <v>2750</v>
      </c>
      <c r="H58" s="470">
        <v>2750</v>
      </c>
    </row>
    <row r="59" spans="1:8">
      <c r="C59" s="243" t="s">
        <v>508</v>
      </c>
      <c r="D59" s="715">
        <v>760</v>
      </c>
      <c r="E59" s="715">
        <v>804</v>
      </c>
      <c r="F59" s="715">
        <v>804</v>
      </c>
      <c r="G59" s="715">
        <v>804</v>
      </c>
      <c r="H59" s="470">
        <v>804</v>
      </c>
    </row>
    <row r="60" spans="1:8">
      <c r="C60" s="243" t="s">
        <v>509</v>
      </c>
      <c r="D60" s="715">
        <v>0</v>
      </c>
      <c r="E60" s="715">
        <v>0</v>
      </c>
      <c r="F60" s="715">
        <v>0</v>
      </c>
      <c r="G60" s="715">
        <v>0</v>
      </c>
      <c r="H60" s="470">
        <v>0</v>
      </c>
    </row>
    <row r="61" spans="1:8">
      <c r="C61" s="22" t="s">
        <v>510</v>
      </c>
      <c r="D61" s="715">
        <v>0</v>
      </c>
      <c r="E61" s="715">
        <v>0</v>
      </c>
      <c r="F61" s="715">
        <v>0</v>
      </c>
      <c r="G61" s="715">
        <v>0</v>
      </c>
      <c r="H61" s="470">
        <v>0</v>
      </c>
    </row>
    <row r="62" spans="1:8">
      <c r="A62" s="361" t="s">
        <v>516</v>
      </c>
      <c r="B62" s="263"/>
      <c r="C62" s="264"/>
      <c r="D62" s="846"/>
      <c r="E62" s="846"/>
      <c r="F62" s="846"/>
      <c r="G62" s="846"/>
      <c r="H62" s="846"/>
    </row>
    <row r="63" spans="1:8">
      <c r="B63" s="243" t="s">
        <v>517</v>
      </c>
      <c r="C63" s="243" t="s">
        <v>504</v>
      </c>
      <c r="D63" s="715">
        <v>5400</v>
      </c>
      <c r="E63" s="715">
        <v>5400</v>
      </c>
      <c r="F63" s="715">
        <v>5400</v>
      </c>
      <c r="G63" s="715">
        <v>5400</v>
      </c>
      <c r="H63" s="470">
        <v>5400</v>
      </c>
    </row>
    <row r="64" spans="1:8">
      <c r="C64" s="243" t="s">
        <v>505</v>
      </c>
      <c r="D64" s="715">
        <v>2700</v>
      </c>
      <c r="E64" s="715">
        <v>2700</v>
      </c>
      <c r="F64" s="715">
        <v>2700</v>
      </c>
      <c r="G64" s="715">
        <v>2700</v>
      </c>
      <c r="H64" s="470">
        <v>2700</v>
      </c>
    </row>
    <row r="65" spans="1:8">
      <c r="C65" s="243" t="s">
        <v>506</v>
      </c>
      <c r="D65" s="715">
        <v>1600</v>
      </c>
      <c r="E65" s="715">
        <v>1600</v>
      </c>
      <c r="F65" s="715">
        <v>1600</v>
      </c>
      <c r="G65" s="715">
        <v>1600</v>
      </c>
      <c r="H65" s="470">
        <v>1600</v>
      </c>
    </row>
    <row r="66" spans="1:8">
      <c r="C66" s="243" t="s">
        <v>507</v>
      </c>
      <c r="D66" s="715">
        <v>0</v>
      </c>
      <c r="E66" s="715">
        <v>0</v>
      </c>
      <c r="F66" s="715">
        <v>0</v>
      </c>
      <c r="G66" s="715">
        <v>0</v>
      </c>
      <c r="H66" s="470">
        <v>0</v>
      </c>
    </row>
    <row r="67" spans="1:8">
      <c r="C67" s="243" t="s">
        <v>508</v>
      </c>
      <c r="D67" s="715">
        <v>0</v>
      </c>
      <c r="E67" s="715">
        <v>0</v>
      </c>
      <c r="F67" s="715">
        <v>0</v>
      </c>
      <c r="G67" s="715">
        <v>0</v>
      </c>
      <c r="H67" s="470">
        <v>0</v>
      </c>
    </row>
    <row r="68" spans="1:8">
      <c r="C68" s="243" t="s">
        <v>509</v>
      </c>
      <c r="D68" s="715">
        <v>0</v>
      </c>
      <c r="E68" s="715">
        <v>0</v>
      </c>
      <c r="F68" s="715">
        <v>0</v>
      </c>
      <c r="G68" s="715">
        <v>0</v>
      </c>
      <c r="H68" s="470">
        <v>0</v>
      </c>
    </row>
    <row r="69" spans="1:8">
      <c r="C69" s="22" t="s">
        <v>510</v>
      </c>
      <c r="D69" s="715">
        <v>1400</v>
      </c>
      <c r="E69" s="715">
        <v>1400</v>
      </c>
      <c r="F69" s="715">
        <v>1400</v>
      </c>
      <c r="G69" s="715">
        <v>1400</v>
      </c>
      <c r="H69" s="470">
        <v>1400</v>
      </c>
    </row>
    <row r="70" spans="1:8">
      <c r="A70" s="361" t="s">
        <v>779</v>
      </c>
      <c r="B70" s="263"/>
      <c r="C70" s="264"/>
      <c r="D70" s="846"/>
      <c r="E70" s="846"/>
      <c r="F70" s="846"/>
      <c r="G70" s="846"/>
      <c r="H70" s="846"/>
    </row>
    <row r="71" spans="1:8">
      <c r="B71" s="243" t="s">
        <v>514</v>
      </c>
      <c r="C71" s="243" t="s">
        <v>504</v>
      </c>
      <c r="D71" s="715">
        <v>1400</v>
      </c>
      <c r="E71" s="715">
        <v>1400</v>
      </c>
      <c r="F71" s="715">
        <v>1400</v>
      </c>
      <c r="G71" s="715">
        <v>1400</v>
      </c>
      <c r="H71" s="470">
        <v>1400</v>
      </c>
    </row>
    <row r="72" spans="1:8">
      <c r="C72" s="243" t="s">
        <v>505</v>
      </c>
      <c r="D72" s="715">
        <v>1120</v>
      </c>
      <c r="E72" s="715">
        <v>1120</v>
      </c>
      <c r="F72" s="715">
        <v>1120</v>
      </c>
      <c r="G72" s="715">
        <v>1120</v>
      </c>
      <c r="H72" s="470">
        <v>1120</v>
      </c>
    </row>
    <row r="73" spans="1:8">
      <c r="C73" s="243" t="s">
        <v>506</v>
      </c>
      <c r="D73" s="715">
        <v>0</v>
      </c>
      <c r="E73" s="715">
        <v>0</v>
      </c>
      <c r="F73" s="715">
        <v>0</v>
      </c>
      <c r="G73" s="715">
        <v>0</v>
      </c>
      <c r="H73" s="470">
        <v>0</v>
      </c>
    </row>
    <row r="74" spans="1:8">
      <c r="C74" s="243" t="s">
        <v>507</v>
      </c>
      <c r="D74" s="715">
        <v>0</v>
      </c>
      <c r="E74" s="715">
        <v>0</v>
      </c>
      <c r="F74" s="715">
        <v>0</v>
      </c>
      <c r="G74" s="715">
        <v>0</v>
      </c>
      <c r="H74" s="470">
        <v>0</v>
      </c>
    </row>
    <row r="75" spans="1:8">
      <c r="C75" s="243" t="s">
        <v>508</v>
      </c>
      <c r="D75" s="715">
        <v>0</v>
      </c>
      <c r="E75" s="715">
        <v>0</v>
      </c>
      <c r="F75" s="715">
        <v>0</v>
      </c>
      <c r="G75" s="715">
        <v>0</v>
      </c>
      <c r="H75" s="470">
        <v>0</v>
      </c>
    </row>
    <row r="76" spans="1:8">
      <c r="C76" s="243" t="s">
        <v>509</v>
      </c>
      <c r="D76" s="715">
        <v>0</v>
      </c>
      <c r="E76" s="715">
        <v>0</v>
      </c>
      <c r="F76" s="715">
        <v>0</v>
      </c>
      <c r="G76" s="715">
        <v>0</v>
      </c>
      <c r="H76" s="470">
        <v>0</v>
      </c>
    </row>
    <row r="77" spans="1:8">
      <c r="A77" s="252"/>
      <c r="B77" s="252"/>
      <c r="C77" s="252" t="s">
        <v>510</v>
      </c>
      <c r="D77" s="844">
        <v>0</v>
      </c>
      <c r="E77" s="844">
        <v>0</v>
      </c>
      <c r="F77" s="844">
        <v>0</v>
      </c>
      <c r="G77" s="844">
        <v>0</v>
      </c>
      <c r="H77" s="845">
        <v>0</v>
      </c>
    </row>
    <row r="78" spans="1:8" ht="12.75" customHeight="1">
      <c r="A78" s="259"/>
      <c r="B78" s="853"/>
      <c r="C78" s="853"/>
      <c r="D78" s="853"/>
      <c r="E78" s="853"/>
      <c r="F78" s="853"/>
      <c r="H78" s="250" t="s">
        <v>518</v>
      </c>
    </row>
    <row r="79" spans="1:8" ht="12.75" customHeight="1">
      <c r="A79" s="259" t="s">
        <v>819</v>
      </c>
      <c r="B79" s="853"/>
      <c r="C79" s="853"/>
      <c r="D79" s="853"/>
      <c r="E79" s="853"/>
      <c r="F79" s="853"/>
      <c r="H79" s="250"/>
    </row>
    <row r="80" spans="1:8">
      <c r="A80" s="259" t="s">
        <v>929</v>
      </c>
      <c r="B80" s="853"/>
      <c r="C80" s="853"/>
      <c r="D80" s="853"/>
      <c r="E80" s="853"/>
      <c r="F80" s="853"/>
    </row>
    <row r="81" spans="1:8" ht="12.75" customHeight="1">
      <c r="A81" s="259" t="s">
        <v>930</v>
      </c>
      <c r="B81" s="853"/>
      <c r="C81" s="853"/>
      <c r="D81" s="853"/>
      <c r="E81" s="853"/>
      <c r="F81" s="853"/>
      <c r="H81" s="250"/>
    </row>
    <row r="82" spans="1:8">
      <c r="A82" s="471" t="s">
        <v>128</v>
      </c>
    </row>
  </sheetData>
  <mergeCells count="1">
    <mergeCell ref="A1:C2"/>
  </mergeCells>
  <conditionalFormatting sqref="I4:K4 I5:J7 I12:K68 L24:M25 L26:L40 L60:L90">
    <cfRule type="cellIs" dxfId="60" priority="1" operator="lessThan">
      <formula>0</formula>
    </cfRule>
  </conditionalFormatting>
  <hyperlinks>
    <hyperlink ref="H1" location="INDICE!A1" display="Contents" xr:uid="{470EE535-0A69-4319-80CF-3C5D6F25B74F}"/>
  </hyperlinks>
  <printOptions horizontalCentered="1"/>
  <pageMargins left="0.70866141732283472" right="0.70866141732283472" top="0.74803149606299213" bottom="0.74803149606299213" header="0.31496062992125984" footer="0.31496062992125984"/>
  <pageSetup paperSize="11"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0D517-A467-4974-A77C-C3F3D54F983D}">
  <sheetPr>
    <pageSetUpPr fitToPage="1"/>
  </sheetPr>
  <dimension ref="A1:H12"/>
  <sheetViews>
    <sheetView workbookViewId="0">
      <selection sqref="A1:B2"/>
    </sheetView>
  </sheetViews>
  <sheetFormatPr baseColWidth="10" defaultColWidth="11.42578125" defaultRowHeight="13.7" customHeight="1"/>
  <cols>
    <col min="1" max="1" width="32.42578125" style="243" customWidth="1"/>
    <col min="2" max="6" width="12.5703125" style="243" customWidth="1"/>
    <col min="7" max="7" width="15" style="243" customWidth="1"/>
    <col min="8" max="16384" width="11.42578125" style="243"/>
  </cols>
  <sheetData>
    <row r="1" spans="1:8" ht="13.7" customHeight="1">
      <c r="A1" s="1012" t="s">
        <v>240</v>
      </c>
      <c r="B1" s="1012"/>
      <c r="C1" s="247"/>
      <c r="D1" s="247"/>
      <c r="E1" s="247"/>
      <c r="F1" s="247"/>
      <c r="H1" s="775" t="s">
        <v>215</v>
      </c>
    </row>
    <row r="2" spans="1:8" ht="13.7" customHeight="1">
      <c r="A2" s="1013"/>
      <c r="B2" s="1013"/>
      <c r="C2" s="249"/>
      <c r="D2" s="249"/>
      <c r="E2" s="249"/>
      <c r="F2" s="250" t="s">
        <v>340</v>
      </c>
    </row>
    <row r="3" spans="1:8" ht="13.7" customHeight="1">
      <c r="A3" s="251"/>
      <c r="B3" s="1018">
        <v>2020</v>
      </c>
      <c r="C3" s="1018">
        <v>2021</v>
      </c>
      <c r="D3" s="1018">
        <v>2022</v>
      </c>
      <c r="E3" s="1018">
        <v>2023</v>
      </c>
      <c r="F3" s="1018">
        <v>2024</v>
      </c>
      <c r="G3" s="286"/>
    </row>
    <row r="4" spans="1:8" ht="13.7" customHeight="1">
      <c r="A4" s="252"/>
      <c r="B4" s="1019"/>
      <c r="C4" s="1019"/>
      <c r="D4" s="1019"/>
      <c r="E4" s="1019"/>
      <c r="F4" s="1019"/>
      <c r="G4" s="286"/>
    </row>
    <row r="5" spans="1:8" ht="13.7" customHeight="1">
      <c r="A5" s="241" t="s">
        <v>504</v>
      </c>
      <c r="B5" s="22">
        <v>79000</v>
      </c>
      <c r="C5" s="22">
        <v>79200</v>
      </c>
      <c r="D5" s="22">
        <v>79200</v>
      </c>
      <c r="E5" s="22">
        <v>79200</v>
      </c>
      <c r="F5" s="21">
        <v>79200</v>
      </c>
    </row>
    <row r="6" spans="1:8" ht="13.7" customHeight="1">
      <c r="A6" s="241" t="s">
        <v>505</v>
      </c>
      <c r="B6" s="22">
        <v>34656</v>
      </c>
      <c r="C6" s="22">
        <v>34756</v>
      </c>
      <c r="D6" s="22">
        <v>34756</v>
      </c>
      <c r="E6" s="22">
        <v>34756</v>
      </c>
      <c r="F6" s="270">
        <v>33626</v>
      </c>
    </row>
    <row r="7" spans="1:8" ht="13.7" customHeight="1">
      <c r="A7" s="241" t="s">
        <v>506</v>
      </c>
      <c r="B7" s="22">
        <v>10350</v>
      </c>
      <c r="C7" s="22">
        <v>10350</v>
      </c>
      <c r="D7" s="22">
        <v>10350</v>
      </c>
      <c r="E7" s="22">
        <v>10350</v>
      </c>
      <c r="F7" s="21">
        <v>10350</v>
      </c>
    </row>
    <row r="8" spans="1:8" ht="13.7" customHeight="1">
      <c r="A8" s="241" t="s">
        <v>507</v>
      </c>
      <c r="B8" s="22">
        <v>7850</v>
      </c>
      <c r="C8" s="22">
        <v>7850</v>
      </c>
      <c r="D8" s="19">
        <v>7850</v>
      </c>
      <c r="E8" s="19">
        <v>7850</v>
      </c>
      <c r="F8" s="11">
        <v>7850</v>
      </c>
    </row>
    <row r="9" spans="1:8" ht="13.7" customHeight="1">
      <c r="A9" s="241" t="s">
        <v>508</v>
      </c>
      <c r="B9" s="19">
        <v>8888</v>
      </c>
      <c r="C9" s="19">
        <v>8932</v>
      </c>
      <c r="D9" s="19">
        <v>8932</v>
      </c>
      <c r="E9" s="19">
        <v>8932</v>
      </c>
      <c r="F9" s="21">
        <v>8932</v>
      </c>
    </row>
    <row r="10" spans="1:8" ht="13.7" customHeight="1">
      <c r="A10" s="241" t="s">
        <v>509</v>
      </c>
      <c r="B10" s="19">
        <v>6791.5</v>
      </c>
      <c r="C10" s="19">
        <v>6791.5</v>
      </c>
      <c r="D10" s="19">
        <v>6791.5</v>
      </c>
      <c r="E10" s="19">
        <v>6791.5</v>
      </c>
      <c r="F10" s="21">
        <v>6791.5</v>
      </c>
      <c r="G10" s="274"/>
      <c r="H10" s="274"/>
    </row>
    <row r="11" spans="1:8" ht="13.7" customHeight="1">
      <c r="A11" s="412" t="s">
        <v>510</v>
      </c>
      <c r="B11" s="472">
        <v>8920</v>
      </c>
      <c r="C11" s="472">
        <v>8920</v>
      </c>
      <c r="D11" s="472">
        <v>8920</v>
      </c>
      <c r="E11" s="472">
        <v>8920</v>
      </c>
      <c r="F11" s="473">
        <v>8920</v>
      </c>
    </row>
    <row r="12" spans="1:8" ht="13.7" customHeight="1">
      <c r="E12" s="453"/>
      <c r="F12" s="250" t="s">
        <v>518</v>
      </c>
    </row>
  </sheetData>
  <mergeCells count="6">
    <mergeCell ref="F3:F4"/>
    <mergeCell ref="A1:B2"/>
    <mergeCell ref="B3:B4"/>
    <mergeCell ref="C3:C4"/>
    <mergeCell ref="D3:D4"/>
    <mergeCell ref="E3:E4"/>
  </mergeCells>
  <hyperlinks>
    <hyperlink ref="H1" location="INDICE!A1" display="Contents" xr:uid="{CC582AE4-8238-468F-AF8A-A206684612A4}"/>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7"/>
  <dimension ref="A1:H12"/>
  <sheetViews>
    <sheetView workbookViewId="0">
      <selection sqref="A1:C2"/>
    </sheetView>
  </sheetViews>
  <sheetFormatPr baseColWidth="10" defaultColWidth="11.42578125" defaultRowHeight="12.75"/>
  <cols>
    <col min="1" max="1" width="34.140625" style="474" bestFit="1" customWidth="1"/>
    <col min="2" max="6" width="11.42578125" style="474"/>
    <col min="7" max="8" width="11.7109375" style="474" customWidth="1"/>
    <col min="9" max="16384" width="11.42578125" style="474"/>
  </cols>
  <sheetData>
    <row r="1" spans="1:8">
      <c r="A1" s="1012" t="s">
        <v>519</v>
      </c>
      <c r="B1" s="1012"/>
      <c r="C1" s="1012"/>
      <c r="D1" s="243"/>
      <c r="E1" s="243"/>
      <c r="F1" s="243"/>
      <c r="G1" s="243"/>
      <c r="H1" s="775" t="s">
        <v>215</v>
      </c>
    </row>
    <row r="2" spans="1:8" ht="15.75" customHeight="1">
      <c r="A2" s="1013"/>
      <c r="B2" s="1013"/>
      <c r="C2" s="1013"/>
      <c r="D2" s="243"/>
      <c r="E2" s="243"/>
      <c r="F2" s="243"/>
      <c r="G2" s="243"/>
      <c r="H2" s="250" t="s">
        <v>340</v>
      </c>
    </row>
    <row r="3" spans="1:8" ht="12.75" customHeight="1">
      <c r="A3" s="475"/>
      <c r="B3" s="1058">
        <v>2020</v>
      </c>
      <c r="C3" s="1058">
        <v>2021</v>
      </c>
      <c r="D3" s="1058">
        <v>2022</v>
      </c>
      <c r="E3" s="1058">
        <v>2023</v>
      </c>
      <c r="F3" s="1058">
        <v>2024</v>
      </c>
      <c r="G3" s="1054" t="s">
        <v>2</v>
      </c>
      <c r="H3" s="1056" t="s">
        <v>851</v>
      </c>
    </row>
    <row r="4" spans="1:8">
      <c r="A4" s="476"/>
      <c r="B4" s="1059"/>
      <c r="C4" s="1059"/>
      <c r="D4" s="1059"/>
      <c r="E4" s="1059"/>
      <c r="F4" s="1059"/>
      <c r="G4" s="1055"/>
      <c r="H4" s="1057"/>
    </row>
    <row r="5" spans="1:8">
      <c r="A5" s="254" t="s">
        <v>520</v>
      </c>
      <c r="B5" s="22">
        <v>920</v>
      </c>
      <c r="C5" s="22">
        <v>1239.97</v>
      </c>
      <c r="D5" s="22">
        <v>1135.3129999999999</v>
      </c>
      <c r="E5" s="22">
        <v>1194.5230000000001</v>
      </c>
      <c r="F5" s="22">
        <v>1252.7919999999999</v>
      </c>
      <c r="G5" s="477">
        <v>1.9758263795198103</v>
      </c>
      <c r="H5" s="253">
        <v>4.8780140692142195</v>
      </c>
    </row>
    <row r="6" spans="1:8">
      <c r="A6" s="243" t="s">
        <v>271</v>
      </c>
      <c r="B6" s="22">
        <v>7823.4040000000005</v>
      </c>
      <c r="C6" s="22">
        <v>9667.8580000000002</v>
      </c>
      <c r="D6" s="22">
        <v>9878.6129999999994</v>
      </c>
      <c r="E6" s="22">
        <v>9696.44</v>
      </c>
      <c r="F6" s="22">
        <v>9760.987000000001</v>
      </c>
      <c r="G6" s="477">
        <v>15.394427490557042</v>
      </c>
      <c r="H6" s="253">
        <v>0.66567730012252413</v>
      </c>
    </row>
    <row r="7" spans="1:8">
      <c r="A7" s="243" t="s">
        <v>272</v>
      </c>
      <c r="B7" s="22">
        <v>7993.8260000000009</v>
      </c>
      <c r="C7" s="22">
        <v>8694.3029999999999</v>
      </c>
      <c r="D7" s="22">
        <v>9581.1970000000001</v>
      </c>
      <c r="E7" s="22">
        <v>9785.4150000000009</v>
      </c>
      <c r="F7" s="22">
        <v>10376.781999999999</v>
      </c>
      <c r="G7" s="477">
        <v>16.365621436061481</v>
      </c>
      <c r="H7" s="253">
        <v>6.0433512528594679</v>
      </c>
    </row>
    <row r="8" spans="1:8">
      <c r="A8" s="243" t="s">
        <v>353</v>
      </c>
      <c r="B8" s="22">
        <v>24374</v>
      </c>
      <c r="C8" s="22">
        <v>24306.459000000003</v>
      </c>
      <c r="D8" s="22">
        <v>26154.498</v>
      </c>
      <c r="E8" s="22">
        <v>25779.140000000003</v>
      </c>
      <c r="F8" s="22">
        <v>25460.034</v>
      </c>
      <c r="G8" s="477">
        <v>40.153997471784045</v>
      </c>
      <c r="H8" s="253">
        <v>-1.2378457931490476</v>
      </c>
    </row>
    <row r="9" spans="1:8">
      <c r="A9" s="243" t="s">
        <v>360</v>
      </c>
      <c r="B9" s="22">
        <v>2442.5430000000001</v>
      </c>
      <c r="C9" s="22">
        <v>2644.62</v>
      </c>
      <c r="D9" s="22">
        <v>3642.8989999999994</v>
      </c>
      <c r="E9" s="22">
        <v>3946.23</v>
      </c>
      <c r="F9" s="22">
        <v>4657.0659999999998</v>
      </c>
      <c r="G9" s="477">
        <v>7.3448376537883426</v>
      </c>
      <c r="H9" s="253">
        <v>18.013040294154163</v>
      </c>
    </row>
    <row r="10" spans="1:8">
      <c r="A10" s="243" t="s">
        <v>725</v>
      </c>
      <c r="B10" s="22">
        <v>12252.908999999998</v>
      </c>
      <c r="C10" s="22">
        <v>11623.585999999998</v>
      </c>
      <c r="D10" s="22">
        <v>11735.217000000004</v>
      </c>
      <c r="E10" s="22">
        <v>11003.678999999982</v>
      </c>
      <c r="F10" s="22">
        <v>11898.315000000001</v>
      </c>
      <c r="G10" s="477">
        <v>18.765289568289273</v>
      </c>
      <c r="H10" s="253">
        <v>8.1303353178516033</v>
      </c>
    </row>
    <row r="11" spans="1:8">
      <c r="A11" s="256" t="s">
        <v>112</v>
      </c>
      <c r="B11" s="36">
        <v>55806.682000000001</v>
      </c>
      <c r="C11" s="36">
        <v>58176.796000000002</v>
      </c>
      <c r="D11" s="36">
        <v>62127.737000000001</v>
      </c>
      <c r="E11" s="36">
        <v>61405.426999999989</v>
      </c>
      <c r="F11" s="36">
        <v>63405.976000000002</v>
      </c>
      <c r="G11" s="257">
        <v>100</v>
      </c>
      <c r="H11" s="257">
        <v>3.2579351658934219</v>
      </c>
    </row>
    <row r="12" spans="1:8">
      <c r="A12" s="259" t="s">
        <v>521</v>
      </c>
      <c r="B12" s="243"/>
      <c r="C12" s="243"/>
      <c r="D12" s="243"/>
      <c r="E12" s="243"/>
      <c r="F12" s="243"/>
      <c r="G12" s="243"/>
      <c r="H12" s="478" t="s">
        <v>369</v>
      </c>
    </row>
  </sheetData>
  <mergeCells count="8">
    <mergeCell ref="A1:C2"/>
    <mergeCell ref="G3:G4"/>
    <mergeCell ref="H3:H4"/>
    <mergeCell ref="B3:B4"/>
    <mergeCell ref="C3:C4"/>
    <mergeCell ref="D3:D4"/>
    <mergeCell ref="E3:E4"/>
    <mergeCell ref="F3:F4"/>
  </mergeCells>
  <hyperlinks>
    <hyperlink ref="H1" location="INDICE!A1" display="Contents" xr:uid="{00000000-0004-0000-2C00-000000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8">
    <pageSetUpPr fitToPage="1"/>
  </sheetPr>
  <dimension ref="A1:H34"/>
  <sheetViews>
    <sheetView workbookViewId="0">
      <selection sqref="A1:D2"/>
    </sheetView>
  </sheetViews>
  <sheetFormatPr baseColWidth="10" defaultColWidth="11.42578125" defaultRowHeight="14.25" customHeight="1"/>
  <cols>
    <col min="1" max="1" width="7.42578125" style="243" customWidth="1"/>
    <col min="2" max="2" width="14.5703125" style="243" customWidth="1"/>
    <col min="3" max="6" width="16.5703125" style="243" customWidth="1"/>
    <col min="7" max="10" width="12.5703125" style="243" customWidth="1"/>
    <col min="11" max="11" width="3" style="243" customWidth="1"/>
    <col min="12" max="12" width="12.5703125" style="243" customWidth="1"/>
    <col min="13" max="16384" width="11.42578125" style="243"/>
  </cols>
  <sheetData>
    <row r="1" spans="1:8" ht="14.25" customHeight="1">
      <c r="A1" s="1012" t="s">
        <v>522</v>
      </c>
      <c r="B1" s="1012"/>
      <c r="C1" s="1012"/>
      <c r="D1" s="1012"/>
      <c r="E1" s="405"/>
      <c r="F1" s="405"/>
      <c r="G1" s="247"/>
      <c r="H1" s="775" t="s">
        <v>215</v>
      </c>
    </row>
    <row r="2" spans="1:8" ht="14.25" customHeight="1">
      <c r="A2" s="1012"/>
      <c r="B2" s="1012"/>
      <c r="C2" s="1012"/>
      <c r="D2" s="1012"/>
      <c r="E2" s="405"/>
      <c r="F2" s="405"/>
      <c r="G2" s="247"/>
      <c r="H2" s="247"/>
    </row>
    <row r="3" spans="1:8" ht="14.25" customHeight="1">
      <c r="A3" s="246"/>
      <c r="B3" s="246"/>
      <c r="C3" s="246"/>
      <c r="D3" s="250" t="s">
        <v>523</v>
      </c>
    </row>
    <row r="4" spans="1:8" ht="14.25" customHeight="1">
      <c r="A4" s="480"/>
      <c r="B4" s="480"/>
      <c r="C4" s="481" t="s">
        <v>311</v>
      </c>
      <c r="D4" s="481" t="s">
        <v>158</v>
      </c>
    </row>
    <row r="5" spans="1:8" ht="14.25" customHeight="1">
      <c r="A5" s="994">
        <v>2020</v>
      </c>
      <c r="B5" s="699" t="s">
        <v>729</v>
      </c>
      <c r="C5" s="484">
        <v>13.37</v>
      </c>
      <c r="D5" s="484">
        <v>4.9450549450549373</v>
      </c>
      <c r="E5" s="286"/>
    </row>
    <row r="6" spans="1:8" ht="14.25" customHeight="1">
      <c r="A6" s="1060"/>
      <c r="B6" s="698" t="s">
        <v>525</v>
      </c>
      <c r="C6" s="484">
        <v>12.71</v>
      </c>
      <c r="D6" s="484">
        <v>-4.9364248317127783</v>
      </c>
      <c r="E6" s="286"/>
    </row>
    <row r="7" spans="1:8" ht="14.25" customHeight="1">
      <c r="A7" s="1060"/>
      <c r="B7" s="698" t="s">
        <v>526</v>
      </c>
      <c r="C7" s="484">
        <v>12.09</v>
      </c>
      <c r="D7" s="484">
        <v>-4.8780487804878128</v>
      </c>
      <c r="E7" s="286"/>
    </row>
    <row r="8" spans="1:8" ht="14.25" customHeight="1">
      <c r="A8" s="1060"/>
      <c r="B8" s="698" t="s">
        <v>527</v>
      </c>
      <c r="C8" s="484">
        <v>12.68</v>
      </c>
      <c r="D8" s="484">
        <v>4.8800661703887496</v>
      </c>
    </row>
    <row r="9" spans="1:8" ht="14.25" customHeight="1">
      <c r="A9" s="994">
        <v>2021</v>
      </c>
      <c r="B9" s="699" t="s">
        <v>528</v>
      </c>
      <c r="C9" s="38">
        <v>13.3</v>
      </c>
      <c r="D9" s="38">
        <v>4.8895899053627838</v>
      </c>
      <c r="E9" s="286"/>
    </row>
    <row r="10" spans="1:8" ht="14.25" customHeight="1">
      <c r="A10" s="1060"/>
      <c r="B10" s="698" t="s">
        <v>752</v>
      </c>
      <c r="C10" s="484">
        <v>13.96</v>
      </c>
      <c r="D10" s="484">
        <v>4.9624060150375948</v>
      </c>
      <c r="E10" s="286"/>
    </row>
    <row r="11" spans="1:8" ht="14.25" customHeight="1">
      <c r="A11" s="1060"/>
      <c r="B11" s="698" t="s">
        <v>753</v>
      </c>
      <c r="C11" s="484">
        <v>14.64</v>
      </c>
      <c r="D11" s="484">
        <v>4.871060171919769</v>
      </c>
      <c r="E11" s="286"/>
    </row>
    <row r="12" spans="1:8" ht="14.25" customHeight="1">
      <c r="A12" s="1060"/>
      <c r="B12" s="698" t="s">
        <v>754</v>
      </c>
      <c r="C12" s="484">
        <v>15.37</v>
      </c>
      <c r="D12" s="484">
        <v>4.9863387978141978</v>
      </c>
      <c r="E12" s="286"/>
    </row>
    <row r="13" spans="1:8" ht="14.25" customHeight="1">
      <c r="A13" s="1060"/>
      <c r="B13" s="698" t="s">
        <v>755</v>
      </c>
      <c r="C13" s="484">
        <v>16.12</v>
      </c>
      <c r="D13" s="484">
        <v>4.8796356538711896</v>
      </c>
      <c r="E13" s="286"/>
    </row>
    <row r="14" spans="1:8" ht="14.25" customHeight="1">
      <c r="A14" s="995"/>
      <c r="B14" s="700" t="s">
        <v>756</v>
      </c>
      <c r="C14" s="486">
        <v>16.920000000000002</v>
      </c>
      <c r="D14" s="486">
        <v>4.9627791563275476</v>
      </c>
      <c r="E14" s="286"/>
    </row>
    <row r="15" spans="1:8" ht="14.25" customHeight="1">
      <c r="A15" s="994">
        <v>2022</v>
      </c>
      <c r="B15" s="482" t="s">
        <v>789</v>
      </c>
      <c r="C15" s="38">
        <v>17.75</v>
      </c>
      <c r="D15" s="38">
        <v>4.905437352245853</v>
      </c>
      <c r="E15" s="286"/>
    </row>
    <row r="16" spans="1:8" ht="14.25" customHeight="1">
      <c r="A16" s="1060"/>
      <c r="B16" s="483" t="s">
        <v>790</v>
      </c>
      <c r="C16" s="484">
        <v>18.63</v>
      </c>
      <c r="D16" s="484">
        <v>4.9577464788732337</v>
      </c>
      <c r="E16" s="286"/>
    </row>
    <row r="17" spans="1:5" ht="14.25" customHeight="1">
      <c r="A17" s="1060"/>
      <c r="B17" s="483" t="s">
        <v>848</v>
      </c>
      <c r="C17" s="484">
        <v>19.55</v>
      </c>
      <c r="D17" s="484">
        <v>4.9382716049382811</v>
      </c>
      <c r="E17" s="286"/>
    </row>
    <row r="18" spans="1:5" ht="14.25" customHeight="1">
      <c r="A18" s="995"/>
      <c r="B18" s="485" t="s">
        <v>791</v>
      </c>
      <c r="C18" s="486">
        <v>18.579999999999998</v>
      </c>
      <c r="D18" s="486">
        <v>-4.9616368286445134</v>
      </c>
      <c r="E18" s="286"/>
    </row>
    <row r="19" spans="1:5" ht="14.25" customHeight="1">
      <c r="A19" s="994">
        <v>2023</v>
      </c>
      <c r="B19" s="699" t="s">
        <v>808</v>
      </c>
      <c r="C19" s="38">
        <v>17.66</v>
      </c>
      <c r="D19" s="38">
        <v>-4.9515608180839523</v>
      </c>
      <c r="E19" s="286"/>
    </row>
    <row r="20" spans="1:5" ht="14.25" customHeight="1">
      <c r="A20" s="1060"/>
      <c r="B20" s="698" t="s">
        <v>809</v>
      </c>
      <c r="C20" s="484">
        <v>16.79</v>
      </c>
      <c r="D20" s="484">
        <v>-4.9263873159682952</v>
      </c>
      <c r="E20" s="286"/>
    </row>
    <row r="21" spans="1:5" ht="14.25" customHeight="1">
      <c r="A21" s="1060"/>
      <c r="B21" s="698" t="s">
        <v>810</v>
      </c>
      <c r="C21" s="484">
        <v>15.96</v>
      </c>
      <c r="D21" s="484">
        <v>-4.9434187016080902</v>
      </c>
      <c r="E21" s="286"/>
    </row>
    <row r="22" spans="1:5" ht="14.25" customHeight="1">
      <c r="A22" s="1060"/>
      <c r="B22" s="698" t="s">
        <v>811</v>
      </c>
      <c r="C22" s="484">
        <v>15.18</v>
      </c>
      <c r="D22" s="484">
        <v>-4.8872180451127889</v>
      </c>
      <c r="E22" s="286"/>
    </row>
    <row r="23" spans="1:5" ht="14.25" customHeight="1">
      <c r="A23" s="1060"/>
      <c r="B23" s="698" t="s">
        <v>812</v>
      </c>
      <c r="C23" s="484">
        <v>14.43</v>
      </c>
      <c r="D23" s="484">
        <v>-4.9407114624505928</v>
      </c>
      <c r="E23" s="286"/>
    </row>
    <row r="24" spans="1:5" ht="14.25" customHeight="1">
      <c r="A24" s="995"/>
      <c r="B24" s="700" t="s">
        <v>813</v>
      </c>
      <c r="C24" s="486">
        <v>15.14</v>
      </c>
      <c r="D24" s="486">
        <v>4.9203049203049263</v>
      </c>
      <c r="E24" s="286"/>
    </row>
    <row r="25" spans="1:5" ht="14.25" customHeight="1">
      <c r="A25" s="994">
        <v>2024</v>
      </c>
      <c r="B25" s="699" t="s">
        <v>896</v>
      </c>
      <c r="C25" s="38">
        <v>15.89</v>
      </c>
      <c r="D25" s="38">
        <v>4.9537648612945837</v>
      </c>
      <c r="E25" s="286"/>
    </row>
    <row r="26" spans="1:5" ht="14.25" customHeight="1">
      <c r="A26" s="1060"/>
      <c r="B26" s="698" t="s">
        <v>693</v>
      </c>
      <c r="C26" s="484">
        <v>16.670000000000002</v>
      </c>
      <c r="D26" s="484">
        <v>4.9087476400251804</v>
      </c>
      <c r="E26" s="286"/>
    </row>
    <row r="27" spans="1:5" ht="14.25" customHeight="1">
      <c r="A27" s="1060"/>
      <c r="B27" s="698" t="s">
        <v>694</v>
      </c>
      <c r="C27" s="484">
        <v>16.14</v>
      </c>
      <c r="D27" s="484">
        <v>-3.1793641271745714</v>
      </c>
      <c r="E27" s="286"/>
    </row>
    <row r="28" spans="1:5" ht="14.25" customHeight="1">
      <c r="A28" s="1060"/>
      <c r="B28" s="698" t="s">
        <v>695</v>
      </c>
      <c r="C28" s="484">
        <v>15.34</v>
      </c>
      <c r="D28" s="484">
        <v>-4.9566294919454812</v>
      </c>
      <c r="E28" s="286"/>
    </row>
    <row r="29" spans="1:5" ht="14.25" customHeight="1">
      <c r="A29" s="1060"/>
      <c r="B29" s="698" t="s">
        <v>696</v>
      </c>
      <c r="C29" s="484">
        <v>15.93</v>
      </c>
      <c r="D29" s="484">
        <v>3.8461538461538449</v>
      </c>
      <c r="E29" s="286"/>
    </row>
    <row r="30" spans="1:5" ht="14.25" customHeight="1">
      <c r="A30" s="995"/>
      <c r="B30" s="700" t="s">
        <v>697</v>
      </c>
      <c r="C30" s="486">
        <v>16.61</v>
      </c>
      <c r="D30" s="486">
        <v>4.2686754551161314</v>
      </c>
      <c r="E30" s="286"/>
    </row>
    <row r="31" spans="1:5" ht="14.25" customHeight="1">
      <c r="A31" s="259" t="s">
        <v>529</v>
      </c>
      <c r="B31" s="483"/>
      <c r="C31" s="484"/>
      <c r="D31" s="454" t="s">
        <v>334</v>
      </c>
      <c r="E31" s="286"/>
    </row>
    <row r="32" spans="1:5" ht="14.25" customHeight="1">
      <c r="E32" s="286"/>
    </row>
    <row r="33" spans="5:5" ht="14.25" customHeight="1">
      <c r="E33" s="286"/>
    </row>
    <row r="34" spans="5:5" ht="14.25" customHeight="1">
      <c r="E34" s="286"/>
    </row>
  </sheetData>
  <mergeCells count="6">
    <mergeCell ref="A25:A30"/>
    <mergeCell ref="A19:A24"/>
    <mergeCell ref="A15:A18"/>
    <mergeCell ref="A1:D2"/>
    <mergeCell ref="A5:A8"/>
    <mergeCell ref="A9:A14"/>
  </mergeCells>
  <hyperlinks>
    <hyperlink ref="H1" location="INDICE!A1" display="Contents" xr:uid="{00000000-0004-0000-2D00-000000000000}"/>
  </hyperlinks>
  <printOptions horizontalCentered="1"/>
  <pageMargins left="0.70866141732283472" right="0.70866141732283472" top="0.74803149606299213" bottom="0.74803149606299213" header="0.31496062992125984" footer="0.31496062992125984"/>
  <pageSetup paperSize="9" scale="95"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9">
    <pageSetUpPr fitToPage="1"/>
  </sheetPr>
  <dimension ref="A1:S8"/>
  <sheetViews>
    <sheetView workbookViewId="0">
      <selection sqref="A1:F2"/>
    </sheetView>
  </sheetViews>
  <sheetFormatPr baseColWidth="10" defaultColWidth="11.42578125" defaultRowHeight="13.7" customHeight="1"/>
  <cols>
    <col min="1" max="1" width="18.5703125" style="243" customWidth="1"/>
    <col min="2" max="7" width="9.5703125" style="243" customWidth="1"/>
    <col min="8" max="19" width="9.7109375" style="243" customWidth="1"/>
    <col min="20" max="16384" width="11.42578125" style="243"/>
  </cols>
  <sheetData>
    <row r="1" spans="1:19" ht="13.7" customHeight="1">
      <c r="A1" s="1012" t="s">
        <v>242</v>
      </c>
      <c r="B1" s="1012"/>
      <c r="C1" s="1012"/>
      <c r="D1" s="1012"/>
      <c r="E1" s="1012"/>
      <c r="F1" s="1012"/>
      <c r="G1" s="247"/>
      <c r="H1" s="775" t="s">
        <v>215</v>
      </c>
      <c r="I1" s="247"/>
    </row>
    <row r="2" spans="1:19" ht="13.7" customHeight="1">
      <c r="A2" s="1012"/>
      <c r="B2" s="1012"/>
      <c r="C2" s="1012"/>
      <c r="D2" s="1012"/>
      <c r="E2" s="1012"/>
      <c r="F2" s="1012"/>
      <c r="G2" s="259"/>
      <c r="H2" s="259"/>
      <c r="I2" s="259"/>
      <c r="S2" s="351" t="s">
        <v>530</v>
      </c>
    </row>
    <row r="3" spans="1:19" ht="13.7" customHeight="1">
      <c r="B3" s="1061" t="s">
        <v>157</v>
      </c>
      <c r="C3" s="1061"/>
      <c r="D3" s="1061"/>
      <c r="E3" s="1061"/>
      <c r="F3" s="1061"/>
      <c r="G3" s="1062"/>
      <c r="H3" s="1063" t="s">
        <v>895</v>
      </c>
      <c r="I3" s="1061"/>
      <c r="J3" s="1061"/>
      <c r="K3" s="1061"/>
      <c r="L3" s="1061"/>
      <c r="M3" s="1061"/>
      <c r="N3" s="1061"/>
      <c r="O3" s="1061"/>
      <c r="P3" s="1061"/>
      <c r="Q3" s="1061"/>
      <c r="R3" s="1061"/>
      <c r="S3" s="1061"/>
    </row>
    <row r="4" spans="1:19" ht="13.7" customHeight="1">
      <c r="B4" s="294">
        <v>2020</v>
      </c>
      <c r="C4" s="294">
        <v>2021</v>
      </c>
      <c r="D4" s="294">
        <v>2022</v>
      </c>
      <c r="E4" s="294">
        <v>2023</v>
      </c>
      <c r="F4" s="294">
        <v>2024</v>
      </c>
      <c r="G4" s="487" t="s">
        <v>158</v>
      </c>
      <c r="H4" s="488" t="s">
        <v>159</v>
      </c>
      <c r="I4" s="489" t="s">
        <v>160</v>
      </c>
      <c r="J4" s="489" t="s">
        <v>161</v>
      </c>
      <c r="K4" s="489" t="s">
        <v>162</v>
      </c>
      <c r="L4" s="489" t="s">
        <v>161</v>
      </c>
      <c r="M4" s="489" t="s">
        <v>163</v>
      </c>
      <c r="N4" s="489" t="s">
        <v>163</v>
      </c>
      <c r="O4" s="489" t="s">
        <v>162</v>
      </c>
      <c r="P4" s="489" t="s">
        <v>164</v>
      </c>
      <c r="Q4" s="489" t="s">
        <v>165</v>
      </c>
      <c r="R4" s="489" t="s">
        <v>166</v>
      </c>
      <c r="S4" s="489" t="s">
        <v>167</v>
      </c>
    </row>
    <row r="5" spans="1:19" ht="13.7" customHeight="1">
      <c r="A5" s="287" t="s">
        <v>531</v>
      </c>
      <c r="B5" s="406">
        <v>117.63394637542405</v>
      </c>
      <c r="C5" s="406">
        <v>137.92897455928377</v>
      </c>
      <c r="D5" s="406">
        <v>178.167251056438</v>
      </c>
      <c r="E5" s="406">
        <v>163.51716405671232</v>
      </c>
      <c r="F5" s="407">
        <v>157.83486902377047</v>
      </c>
      <c r="G5" s="298">
        <v>-3.4750449995396648</v>
      </c>
      <c r="H5" s="406">
        <v>153.97204456129035</v>
      </c>
      <c r="I5" s="406">
        <v>158.85667513793103</v>
      </c>
      <c r="J5" s="406">
        <v>162.54408769354845</v>
      </c>
      <c r="K5" s="406">
        <v>167.71950958333335</v>
      </c>
      <c r="L5" s="406">
        <v>166.20899662580649</v>
      </c>
      <c r="M5" s="406">
        <v>162.12194394000002</v>
      </c>
      <c r="N5" s="406">
        <v>161.91325518064517</v>
      </c>
      <c r="O5" s="406">
        <v>157.89049182258063</v>
      </c>
      <c r="P5" s="406">
        <v>150.39349836333335</v>
      </c>
      <c r="Q5" s="406">
        <v>149.81204376129034</v>
      </c>
      <c r="R5" s="406">
        <v>150.76780410999999</v>
      </c>
      <c r="S5" s="406">
        <v>151.87313854193545</v>
      </c>
    </row>
    <row r="6" spans="1:19" ht="13.7" customHeight="1">
      <c r="A6" s="252" t="s">
        <v>124</v>
      </c>
      <c r="B6" s="411">
        <v>107.14686402575477</v>
      </c>
      <c r="C6" s="411">
        <v>124.46470641413021</v>
      </c>
      <c r="D6" s="411">
        <v>179.809252809589</v>
      </c>
      <c r="E6" s="411">
        <v>155.85872511808222</v>
      </c>
      <c r="F6" s="413">
        <v>147.05566853387978</v>
      </c>
      <c r="G6" s="378">
        <v>-5.6480999556059679</v>
      </c>
      <c r="H6" s="411">
        <v>148.99431247419352</v>
      </c>
      <c r="I6" s="411">
        <v>154.39122192413797</v>
      </c>
      <c r="J6" s="411">
        <v>154.05220342903226</v>
      </c>
      <c r="K6" s="411">
        <v>155.21930762666668</v>
      </c>
      <c r="L6" s="411">
        <v>150.1038023516129</v>
      </c>
      <c r="M6" s="411">
        <v>146.70679586999998</v>
      </c>
      <c r="N6" s="411">
        <v>149.27590368064514</v>
      </c>
      <c r="O6" s="411">
        <v>144.97949406129032</v>
      </c>
      <c r="P6" s="411">
        <v>138.18099911000004</v>
      </c>
      <c r="Q6" s="411">
        <v>138.37679684516129</v>
      </c>
      <c r="R6" s="411">
        <v>141.00066701666668</v>
      </c>
      <c r="S6" s="411">
        <v>143.63026647741935</v>
      </c>
    </row>
    <row r="7" spans="1:19" ht="13.7" customHeight="1">
      <c r="A7" s="490" t="s">
        <v>906</v>
      </c>
      <c r="R7" s="262"/>
      <c r="S7" s="454" t="s">
        <v>334</v>
      </c>
    </row>
    <row r="8" spans="1:19" ht="13.7" customHeight="1">
      <c r="A8" s="259" t="s">
        <v>803</v>
      </c>
    </row>
  </sheetData>
  <mergeCells count="3">
    <mergeCell ref="B3:G3"/>
    <mergeCell ref="H3:S3"/>
    <mergeCell ref="A1:F2"/>
  </mergeCells>
  <hyperlinks>
    <hyperlink ref="H1" location="INDICE!A1" display="Contents" xr:uid="{00000000-0004-0000-2E00-000000000000}"/>
  </hyperlinks>
  <printOptions horizontalCentered="1"/>
  <pageMargins left="0.70866141732283472" right="0.70866141732283472" top="0.74803149606299213" bottom="0.74803149606299213" header="0.31496062992125984" footer="0.31496062992125984"/>
  <pageSetup paperSize="9" scale="65"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50">
    <pageSetUpPr fitToPage="1"/>
  </sheetPr>
  <dimension ref="A1:H38"/>
  <sheetViews>
    <sheetView workbookViewId="0">
      <selection sqref="A1:C2"/>
    </sheetView>
  </sheetViews>
  <sheetFormatPr baseColWidth="10" defaultColWidth="11.42578125" defaultRowHeight="13.7" customHeight="1"/>
  <cols>
    <col min="1" max="1" width="34.140625" style="243" customWidth="1"/>
    <col min="2" max="5" width="9.7109375" style="243" customWidth="1"/>
    <col min="6" max="6" width="8.5703125" style="243" customWidth="1"/>
    <col min="7" max="7" width="11.42578125" style="243"/>
    <col min="8" max="8" width="20" style="243" bestFit="1" customWidth="1"/>
    <col min="9" max="16384" width="11.42578125" style="243"/>
  </cols>
  <sheetData>
    <row r="1" spans="1:8" ht="13.7" customHeight="1">
      <c r="A1" s="1012" t="s">
        <v>870</v>
      </c>
      <c r="B1" s="1012"/>
      <c r="C1" s="1012"/>
      <c r="H1" s="775" t="s">
        <v>215</v>
      </c>
    </row>
    <row r="2" spans="1:8" ht="13.7" customHeight="1">
      <c r="A2" s="1013"/>
      <c r="B2" s="1012"/>
      <c r="C2" s="1012"/>
      <c r="E2" s="250" t="s">
        <v>530</v>
      </c>
    </row>
    <row r="3" spans="1:8" ht="13.7" customHeight="1">
      <c r="A3" s="491"/>
      <c r="B3" s="492" t="s">
        <v>532</v>
      </c>
      <c r="C3" s="492" t="s">
        <v>533</v>
      </c>
      <c r="D3" s="492" t="s">
        <v>534</v>
      </c>
      <c r="E3" s="492" t="s">
        <v>535</v>
      </c>
      <c r="H3" s="883"/>
    </row>
    <row r="4" spans="1:8" ht="13.7" customHeight="1">
      <c r="A4" s="273" t="s">
        <v>22</v>
      </c>
      <c r="B4" s="493">
        <v>157.83486902377047</v>
      </c>
      <c r="C4" s="494">
        <v>27.392828508257683</v>
      </c>
      <c r="D4" s="494">
        <v>47.411314063873363</v>
      </c>
      <c r="E4" s="494">
        <v>83.030726451639424</v>
      </c>
      <c r="H4" s="883"/>
    </row>
    <row r="5" spans="1:8" ht="13.7" customHeight="1">
      <c r="A5" s="355" t="s">
        <v>17</v>
      </c>
      <c r="B5" s="408">
        <v>179.17564383561643</v>
      </c>
      <c r="C5" s="292">
        <v>28.607875906526992</v>
      </c>
      <c r="D5" s="292">
        <v>75.710017929089418</v>
      </c>
      <c r="E5" s="292">
        <v>74.85775000000001</v>
      </c>
      <c r="H5" s="883"/>
    </row>
    <row r="6" spans="1:8" ht="13.7" customHeight="1">
      <c r="A6" s="355" t="s">
        <v>18</v>
      </c>
      <c r="B6" s="408">
        <v>156.83509589041097</v>
      </c>
      <c r="C6" s="292">
        <v>26.139182648401832</v>
      </c>
      <c r="D6" s="292">
        <v>59.190151324200926</v>
      </c>
      <c r="E6" s="292">
        <v>71.505761917808215</v>
      </c>
      <c r="H6" s="883"/>
    </row>
    <row r="7" spans="1:8" ht="13.7" customHeight="1">
      <c r="A7" s="355" t="s">
        <v>19</v>
      </c>
      <c r="B7" s="408">
        <v>163.81676164383563</v>
      </c>
      <c r="C7" s="292">
        <v>28.431008219178082</v>
      </c>
      <c r="D7" s="292">
        <v>60.015996164383566</v>
      </c>
      <c r="E7" s="292">
        <v>75.369757260273985</v>
      </c>
      <c r="H7" s="883"/>
    </row>
    <row r="8" spans="1:8" ht="13.7" customHeight="1">
      <c r="A8" s="355" t="s">
        <v>147</v>
      </c>
      <c r="B8" s="408">
        <v>131.03289870337193</v>
      </c>
      <c r="C8" s="292">
        <v>21.838816450561989</v>
      </c>
      <c r="D8" s="292">
        <v>36.302283990472546</v>
      </c>
      <c r="E8" s="292">
        <v>72.891798262337389</v>
      </c>
      <c r="H8" s="883"/>
    </row>
    <row r="9" spans="1:8" ht="13.7" customHeight="1">
      <c r="A9" s="355" t="s">
        <v>474</v>
      </c>
      <c r="B9" s="408">
        <v>144.02415301369865</v>
      </c>
      <c r="C9" s="292">
        <v>22.99545300218718</v>
      </c>
      <c r="D9" s="292">
        <v>42.243933710141619</v>
      </c>
      <c r="E9" s="292">
        <v>78.784766301369856</v>
      </c>
      <c r="H9" s="883"/>
    </row>
    <row r="10" spans="1:8" ht="13.7" customHeight="1">
      <c r="A10" s="355" t="s">
        <v>475</v>
      </c>
      <c r="B10" s="408">
        <v>153.68117808219176</v>
      </c>
      <c r="C10" s="292">
        <v>30.736235616438353</v>
      </c>
      <c r="D10" s="292">
        <v>48.342991232876699</v>
      </c>
      <c r="E10" s="292">
        <v>74.601951232876715</v>
      </c>
      <c r="H10" s="883"/>
    </row>
    <row r="11" spans="1:8" ht="13.7" customHeight="1">
      <c r="A11" s="355" t="s">
        <v>20</v>
      </c>
      <c r="B11" s="408">
        <v>199.56754297393553</v>
      </c>
      <c r="C11" s="292">
        <v>39.913508594787103</v>
      </c>
      <c r="D11" s="292">
        <v>68.377829204538443</v>
      </c>
      <c r="E11" s="292">
        <v>91.276205174609984</v>
      </c>
      <c r="H11" s="883"/>
    </row>
    <row r="12" spans="1:8" ht="13.7" customHeight="1">
      <c r="A12" s="355" t="s">
        <v>21</v>
      </c>
      <c r="B12" s="408">
        <v>157.28841095890411</v>
      </c>
      <c r="C12" s="292">
        <v>26.214735159817351</v>
      </c>
      <c r="D12" s="292">
        <v>55.280057853881274</v>
      </c>
      <c r="E12" s="292">
        <v>75.793617945205483</v>
      </c>
      <c r="H12" s="883"/>
    </row>
    <row r="13" spans="1:8" ht="13.7" customHeight="1">
      <c r="A13" s="355" t="s">
        <v>476</v>
      </c>
      <c r="B13" s="408">
        <v>149.40306369863015</v>
      </c>
      <c r="C13" s="292">
        <v>26.941536076802155</v>
      </c>
      <c r="D13" s="292">
        <v>55.187928169773215</v>
      </c>
      <c r="E13" s="292">
        <v>67.273599452054782</v>
      </c>
      <c r="H13" s="883"/>
    </row>
    <row r="14" spans="1:8" ht="13.7" customHeight="1">
      <c r="A14" s="355" t="s">
        <v>467</v>
      </c>
      <c r="B14" s="408">
        <v>167.23289041095893</v>
      </c>
      <c r="C14" s="292">
        <v>27.87214840182649</v>
      </c>
      <c r="D14" s="292">
        <v>56.299899269406424</v>
      </c>
      <c r="E14" s="292">
        <v>83.060842739726013</v>
      </c>
      <c r="H14" s="883"/>
    </row>
    <row r="15" spans="1:8" ht="13.7" customHeight="1">
      <c r="A15" s="355" t="s">
        <v>23</v>
      </c>
      <c r="B15" s="408">
        <v>180.10882191780823</v>
      </c>
      <c r="C15" s="292">
        <v>34.859771984091914</v>
      </c>
      <c r="D15" s="292">
        <v>72.240970892620425</v>
      </c>
      <c r="E15" s="292">
        <v>73.008079041095897</v>
      </c>
      <c r="H15" s="883"/>
    </row>
    <row r="16" spans="1:8" ht="13.7" customHeight="1">
      <c r="A16" s="355" t="s">
        <v>24</v>
      </c>
      <c r="B16" s="408">
        <v>182.13052684931509</v>
      </c>
      <c r="C16" s="292">
        <v>30.355087808219182</v>
      </c>
      <c r="D16" s="292">
        <v>69.130118219178101</v>
      </c>
      <c r="E16" s="292">
        <v>82.645320821917807</v>
      </c>
      <c r="H16" s="883"/>
    </row>
    <row r="17" spans="1:5" ht="13.7" customHeight="1">
      <c r="A17" s="355" t="s">
        <v>25</v>
      </c>
      <c r="B17" s="408">
        <v>185.57179452054794</v>
      </c>
      <c r="C17" s="292">
        <v>35.917121520106051</v>
      </c>
      <c r="D17" s="292">
        <v>71.533957247017241</v>
      </c>
      <c r="E17" s="292">
        <v>78.120715753424648</v>
      </c>
    </row>
    <row r="18" spans="1:5" ht="13.7" customHeight="1">
      <c r="A18" s="243" t="s">
        <v>26</v>
      </c>
      <c r="B18" s="408">
        <v>153.20174521576232</v>
      </c>
      <c r="C18" s="292">
        <v>32.570449770280177</v>
      </c>
      <c r="D18" s="292">
        <v>39.429215711219499</v>
      </c>
      <c r="E18" s="292">
        <v>81.202079734262639</v>
      </c>
    </row>
    <row r="19" spans="1:5" ht="13.7" customHeight="1">
      <c r="A19" s="243" t="s">
        <v>27</v>
      </c>
      <c r="B19" s="408">
        <v>174.90672602739724</v>
      </c>
      <c r="C19" s="292">
        <v>32.706135761220622</v>
      </c>
      <c r="D19" s="292">
        <v>66.693472731930029</v>
      </c>
      <c r="E19" s="292">
        <v>75.507117534246589</v>
      </c>
    </row>
    <row r="20" spans="1:5" ht="13.7" customHeight="1">
      <c r="A20" s="243" t="s">
        <v>28</v>
      </c>
      <c r="B20" s="408">
        <v>182.10573794520548</v>
      </c>
      <c r="C20" s="292">
        <v>32.838739629463284</v>
      </c>
      <c r="D20" s="292">
        <v>72.839986260947683</v>
      </c>
      <c r="E20" s="292">
        <v>76.427012054794517</v>
      </c>
    </row>
    <row r="21" spans="1:5" ht="13.7" customHeight="1">
      <c r="A21" s="483" t="s">
        <v>468</v>
      </c>
      <c r="B21" s="408">
        <v>163.17433260273972</v>
      </c>
      <c r="C21" s="292">
        <v>28.319512269896979</v>
      </c>
      <c r="D21" s="292">
        <v>57.818594853390664</v>
      </c>
      <c r="E21" s="292">
        <v>77.036225479452085</v>
      </c>
    </row>
    <row r="22" spans="1:5" ht="13.7" customHeight="1">
      <c r="A22" s="483" t="s">
        <v>148</v>
      </c>
      <c r="B22" s="408">
        <v>145.4271520547945</v>
      </c>
      <c r="C22" s="292">
        <v>25.239423083889953</v>
      </c>
      <c r="D22" s="292">
        <v>46.600012258575795</v>
      </c>
      <c r="E22" s="292">
        <v>73.587716712328756</v>
      </c>
    </row>
    <row r="23" spans="1:5" ht="13.7" customHeight="1">
      <c r="A23" s="483" t="s">
        <v>29</v>
      </c>
      <c r="B23" s="408">
        <v>153.75787671232874</v>
      </c>
      <c r="C23" s="292">
        <v>22.340888069312726</v>
      </c>
      <c r="D23" s="292">
        <v>54.863988643016</v>
      </c>
      <c r="E23" s="292">
        <v>76.553000000000011</v>
      </c>
    </row>
    <row r="24" spans="1:5" ht="13.7" customHeight="1">
      <c r="A24" s="483" t="s">
        <v>469</v>
      </c>
      <c r="B24" s="408">
        <v>134</v>
      </c>
      <c r="C24" s="292">
        <v>20.440677966101696</v>
      </c>
      <c r="D24" s="292">
        <v>54.938322033898295</v>
      </c>
      <c r="E24" s="292">
        <v>58.621000000000009</v>
      </c>
    </row>
    <row r="25" spans="1:5" ht="13.7" customHeight="1">
      <c r="A25" s="243" t="s">
        <v>31</v>
      </c>
      <c r="B25" s="408">
        <v>197.0502465753425</v>
      </c>
      <c r="C25" s="292">
        <v>34.198803124646219</v>
      </c>
      <c r="D25" s="292">
        <v>79.710030436997641</v>
      </c>
      <c r="E25" s="292">
        <v>83.141413013698639</v>
      </c>
    </row>
    <row r="26" spans="1:5" ht="13.7" customHeight="1">
      <c r="A26" s="483" t="s">
        <v>32</v>
      </c>
      <c r="B26" s="495">
        <v>147.91833127246497</v>
      </c>
      <c r="C26" s="496">
        <v>27.659525359891823</v>
      </c>
      <c r="D26" s="496">
        <v>41.631988751722467</v>
      </c>
      <c r="E26" s="496">
        <v>78.626817160850678</v>
      </c>
    </row>
    <row r="27" spans="1:5" ht="13.7" customHeight="1">
      <c r="A27" s="243" t="s">
        <v>33</v>
      </c>
      <c r="B27" s="495">
        <v>171.5977671232877</v>
      </c>
      <c r="C27" s="496">
        <v>32.087387348257046</v>
      </c>
      <c r="D27" s="496">
        <v>59.679300870921061</v>
      </c>
      <c r="E27" s="496">
        <v>79.831078904109589</v>
      </c>
    </row>
    <row r="28" spans="1:5" ht="13.7" customHeight="1">
      <c r="A28" s="355" t="s">
        <v>536</v>
      </c>
      <c r="B28" s="408">
        <v>148.86506704957861</v>
      </c>
      <c r="C28" s="292">
        <v>25.836086016869015</v>
      </c>
      <c r="D28" s="292">
        <v>51.130535855008901</v>
      </c>
      <c r="E28" s="292">
        <v>71.898445177700694</v>
      </c>
    </row>
    <row r="29" spans="1:5" ht="13.7" customHeight="1">
      <c r="A29" s="243" t="s">
        <v>36</v>
      </c>
      <c r="B29" s="408">
        <v>143.92864027715802</v>
      </c>
      <c r="C29" s="292">
        <v>22.980203069462206</v>
      </c>
      <c r="D29" s="292">
        <v>44.073885869258987</v>
      </c>
      <c r="E29" s="292">
        <v>76.874551338436831</v>
      </c>
    </row>
    <row r="30" spans="1:5" ht="13.7" customHeight="1">
      <c r="A30" s="252" t="s">
        <v>38</v>
      </c>
      <c r="B30" s="413">
        <v>157.61054410685531</v>
      </c>
      <c r="C30" s="411">
        <v>31.522108821371063</v>
      </c>
      <c r="D30" s="411">
        <v>49.951207044401954</v>
      </c>
      <c r="E30" s="411">
        <v>76.137228241082298</v>
      </c>
    </row>
    <row r="31" spans="1:5" ht="13.7" customHeight="1">
      <c r="A31" s="446" t="s">
        <v>537</v>
      </c>
      <c r="B31" s="497">
        <v>170.5997085590279</v>
      </c>
      <c r="C31" s="497">
        <v>30.209823429684619</v>
      </c>
      <c r="D31" s="497">
        <v>62.697687040697645</v>
      </c>
      <c r="E31" s="497">
        <v>77.69219808864564</v>
      </c>
    </row>
    <row r="32" spans="1:5" ht="13.7" customHeight="1">
      <c r="A32" s="498" t="s">
        <v>538</v>
      </c>
      <c r="B32" s="499">
        <v>175.66916508671326</v>
      </c>
      <c r="C32" s="499">
        <v>30.548004337672985</v>
      </c>
      <c r="D32" s="499">
        <v>67.67500817394253</v>
      </c>
      <c r="E32" s="499">
        <v>77.446152575097742</v>
      </c>
    </row>
    <row r="33" spans="1:5" ht="13.7" customHeight="1">
      <c r="A33" s="498" t="s">
        <v>539</v>
      </c>
      <c r="B33" s="500">
        <v>17.834296062942798</v>
      </c>
      <c r="C33" s="500">
        <v>3.1551758294153025</v>
      </c>
      <c r="D33" s="500">
        <v>20.263694110069167</v>
      </c>
      <c r="E33" s="500">
        <v>-5.5845738765416826</v>
      </c>
    </row>
    <row r="34" spans="1:5" ht="13.7" customHeight="1">
      <c r="A34" s="259"/>
      <c r="D34" s="262"/>
      <c r="E34" s="454" t="s">
        <v>334</v>
      </c>
    </row>
    <row r="35" spans="1:5" ht="13.7" customHeight="1">
      <c r="A35" s="254"/>
    </row>
    <row r="36" spans="1:5" ht="13.7" customHeight="1">
      <c r="A36" s="1064" t="s">
        <v>849</v>
      </c>
      <c r="B36" s="1064"/>
      <c r="C36" s="1064"/>
      <c r="D36" s="1064"/>
      <c r="E36" s="1064"/>
    </row>
    <row r="37" spans="1:5" ht="13.7" customHeight="1">
      <c r="A37" s="1064"/>
      <c r="B37" s="1064"/>
      <c r="C37" s="1064"/>
      <c r="D37" s="1064"/>
      <c r="E37" s="1064"/>
    </row>
    <row r="38" spans="1:5" ht="13.7" customHeight="1">
      <c r="A38" s="1064"/>
      <c r="B38" s="1064"/>
      <c r="C38" s="1064"/>
      <c r="D38" s="1064"/>
      <c r="E38" s="1064"/>
    </row>
  </sheetData>
  <mergeCells count="2">
    <mergeCell ref="A1:C2"/>
    <mergeCell ref="A36:E38"/>
  </mergeCells>
  <hyperlinks>
    <hyperlink ref="H1" location="INDICE!A1" display="Contents" xr:uid="{00000000-0004-0000-2F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51">
    <pageSetUpPr fitToPage="1"/>
  </sheetPr>
  <dimension ref="A1:S41"/>
  <sheetViews>
    <sheetView workbookViewId="0">
      <selection sqref="A1:E2"/>
    </sheetView>
  </sheetViews>
  <sheetFormatPr baseColWidth="10" defaultColWidth="11.42578125" defaultRowHeight="13.7" customHeight="1"/>
  <cols>
    <col min="1" max="1" width="25.140625" style="243" customWidth="1"/>
    <col min="2" max="19" width="9.7109375" style="243" customWidth="1"/>
    <col min="20" max="20" width="8.140625" style="243" customWidth="1"/>
    <col min="21" max="16384" width="11.42578125" style="243"/>
  </cols>
  <sheetData>
    <row r="1" spans="1:19" ht="13.7" customHeight="1">
      <c r="A1" s="1012" t="s">
        <v>243</v>
      </c>
      <c r="B1" s="1012"/>
      <c r="C1" s="1012"/>
      <c r="D1" s="1012"/>
      <c r="E1" s="1012"/>
      <c r="H1" s="775" t="s">
        <v>215</v>
      </c>
    </row>
    <row r="2" spans="1:19" ht="13.7" customHeight="1">
      <c r="A2" s="1013"/>
      <c r="B2" s="1012"/>
      <c r="C2" s="1012"/>
      <c r="D2" s="1012"/>
      <c r="E2" s="1012"/>
      <c r="S2" s="250" t="s">
        <v>530</v>
      </c>
    </row>
    <row r="3" spans="1:19" ht="13.7" customHeight="1">
      <c r="A3" s="491"/>
      <c r="B3" s="1061" t="s">
        <v>157</v>
      </c>
      <c r="C3" s="1061"/>
      <c r="D3" s="1061"/>
      <c r="E3" s="1061"/>
      <c r="F3" s="1061"/>
      <c r="G3" s="1062"/>
      <c r="H3" s="1023" t="s">
        <v>895</v>
      </c>
      <c r="I3" s="1023"/>
      <c r="J3" s="1023"/>
      <c r="K3" s="1023"/>
      <c r="L3" s="1023"/>
      <c r="M3" s="1023"/>
      <c r="N3" s="1023"/>
      <c r="O3" s="1023"/>
      <c r="P3" s="1023"/>
      <c r="Q3" s="1023"/>
      <c r="R3" s="1023"/>
      <c r="S3" s="1023"/>
    </row>
    <row r="4" spans="1:19" ht="13.7" customHeight="1">
      <c r="A4" s="252"/>
      <c r="B4" s="294">
        <v>2020</v>
      </c>
      <c r="C4" s="294">
        <v>2021</v>
      </c>
      <c r="D4" s="294">
        <v>2022</v>
      </c>
      <c r="E4" s="294">
        <v>2023</v>
      </c>
      <c r="F4" s="294">
        <v>2024</v>
      </c>
      <c r="G4" s="487" t="s">
        <v>158</v>
      </c>
      <c r="H4" s="501" t="s">
        <v>159</v>
      </c>
      <c r="I4" s="501" t="s">
        <v>160</v>
      </c>
      <c r="J4" s="501" t="s">
        <v>161</v>
      </c>
      <c r="K4" s="501" t="s">
        <v>162</v>
      </c>
      <c r="L4" s="501" t="s">
        <v>161</v>
      </c>
      <c r="M4" s="502" t="s">
        <v>163</v>
      </c>
      <c r="N4" s="503" t="s">
        <v>163</v>
      </c>
      <c r="O4" s="501" t="s">
        <v>162</v>
      </c>
      <c r="P4" s="501" t="s">
        <v>164</v>
      </c>
      <c r="Q4" s="501" t="s">
        <v>165</v>
      </c>
      <c r="R4" s="501" t="s">
        <v>166</v>
      </c>
      <c r="S4" s="501" t="s">
        <v>167</v>
      </c>
    </row>
    <row r="5" spans="1:19" ht="13.7" customHeight="1">
      <c r="A5" s="273" t="s">
        <v>22</v>
      </c>
      <c r="B5" s="504">
        <v>117.63394637542405</v>
      </c>
      <c r="C5" s="504">
        <v>137.92897455928377</v>
      </c>
      <c r="D5" s="504">
        <v>178.167251056438</v>
      </c>
      <c r="E5" s="504">
        <v>163.51716405671232</v>
      </c>
      <c r="F5" s="505">
        <v>157.83486902377047</v>
      </c>
      <c r="G5" s="506">
        <v>-3.4750449995396671</v>
      </c>
      <c r="H5" s="494">
        <v>153.97204456129035</v>
      </c>
      <c r="I5" s="494">
        <v>158.85667513793103</v>
      </c>
      <c r="J5" s="494">
        <v>162.54408769354845</v>
      </c>
      <c r="K5" s="494">
        <v>167.71950958333335</v>
      </c>
      <c r="L5" s="494">
        <v>166.20899662580649</v>
      </c>
      <c r="M5" s="494">
        <v>162.12194394000002</v>
      </c>
      <c r="N5" s="494">
        <v>161.91325518064517</v>
      </c>
      <c r="O5" s="494">
        <v>157.89049182258063</v>
      </c>
      <c r="P5" s="494">
        <v>150.39349836333335</v>
      </c>
      <c r="Q5" s="494">
        <v>149.81204376129034</v>
      </c>
      <c r="R5" s="494">
        <v>150.76780410999999</v>
      </c>
      <c r="S5" s="494">
        <v>151.87313854193545</v>
      </c>
    </row>
    <row r="6" spans="1:19" ht="13.7" customHeight="1">
      <c r="A6" s="355" t="s">
        <v>17</v>
      </c>
      <c r="B6" s="245">
        <v>128.82608008429926</v>
      </c>
      <c r="C6" s="245">
        <v>157.60690732206862</v>
      </c>
      <c r="D6" s="245">
        <v>192.59921917808219</v>
      </c>
      <c r="E6" s="245">
        <v>184.92836986301373</v>
      </c>
      <c r="F6" s="507">
        <v>179.17564383561643</v>
      </c>
      <c r="G6" s="508">
        <v>-3.1107861014827765</v>
      </c>
      <c r="H6" s="292">
        <v>179.2741935483871</v>
      </c>
      <c r="I6" s="292">
        <v>181.56896551724137</v>
      </c>
      <c r="J6" s="292">
        <v>183.84193548387097</v>
      </c>
      <c r="K6" s="292">
        <v>190.84666666666666</v>
      </c>
      <c r="L6" s="292">
        <v>187.25483870967741</v>
      </c>
      <c r="M6" s="292">
        <v>182.37666666666667</v>
      </c>
      <c r="N6" s="292">
        <v>182.22903225806451</v>
      </c>
      <c r="O6" s="292">
        <v>178.01290322580647</v>
      </c>
      <c r="P6" s="292">
        <v>170.75</v>
      </c>
      <c r="Q6" s="292">
        <v>171.85483870967741</v>
      </c>
      <c r="R6" s="292">
        <v>171.06333333333333</v>
      </c>
      <c r="S6" s="292">
        <v>171.83870967741936</v>
      </c>
    </row>
    <row r="7" spans="1:19" ht="13.7" customHeight="1">
      <c r="A7" s="355" t="s">
        <v>18</v>
      </c>
      <c r="B7" s="245">
        <v>106.49050399622105</v>
      </c>
      <c r="C7" s="245">
        <v>127.7445972008875</v>
      </c>
      <c r="D7" s="245">
        <v>173.14979452054794</v>
      </c>
      <c r="E7" s="245">
        <v>159.51102739726028</v>
      </c>
      <c r="F7" s="507">
        <v>156.83509589041097</v>
      </c>
      <c r="G7" s="508">
        <v>-1.6775840206865067</v>
      </c>
      <c r="H7" s="292">
        <v>152.44193548387096</v>
      </c>
      <c r="I7" s="292">
        <v>158.22068965517241</v>
      </c>
      <c r="J7" s="292">
        <v>159.91935483870969</v>
      </c>
      <c r="K7" s="292">
        <v>166.50666666666666</v>
      </c>
      <c r="L7" s="292">
        <v>164.77741935483871</v>
      </c>
      <c r="M7" s="292">
        <v>160.52666666666667</v>
      </c>
      <c r="N7" s="292">
        <v>161.83870967741936</v>
      </c>
      <c r="O7" s="292">
        <v>157.40322580645162</v>
      </c>
      <c r="P7" s="292">
        <v>150.55333333333334</v>
      </c>
      <c r="Q7" s="292">
        <v>149.81290322580645</v>
      </c>
      <c r="R7" s="292">
        <v>149.54333333333335</v>
      </c>
      <c r="S7" s="292">
        <v>151.05806451612904</v>
      </c>
    </row>
    <row r="8" spans="1:19" ht="13.7" customHeight="1">
      <c r="A8" s="355" t="s">
        <v>19</v>
      </c>
      <c r="B8" s="245">
        <v>127.50951232149994</v>
      </c>
      <c r="C8" s="245">
        <v>147.85727956562553</v>
      </c>
      <c r="D8" s="245">
        <v>179.99528301369864</v>
      </c>
      <c r="E8" s="245">
        <v>172.36178945205481</v>
      </c>
      <c r="F8" s="507">
        <v>163.81676164383563</v>
      </c>
      <c r="G8" s="508">
        <v>-4.9576114493729566</v>
      </c>
      <c r="H8" s="292">
        <v>158.1138064516129</v>
      </c>
      <c r="I8" s="292">
        <v>163.44424137931034</v>
      </c>
      <c r="J8" s="292">
        <v>167.42229032258064</v>
      </c>
      <c r="K8" s="292">
        <v>174.2783</v>
      </c>
      <c r="L8" s="292">
        <v>174.4588064516129</v>
      </c>
      <c r="M8" s="292">
        <v>167.39326666666668</v>
      </c>
      <c r="N8" s="292">
        <v>168.22538709677417</v>
      </c>
      <c r="O8" s="292">
        <v>163.31696774193549</v>
      </c>
      <c r="P8" s="292">
        <v>157.13123333333331</v>
      </c>
      <c r="Q8" s="292">
        <v>158.17222580645162</v>
      </c>
      <c r="R8" s="292">
        <v>155.87186666666668</v>
      </c>
      <c r="S8" s="292">
        <v>158.29141935483869</v>
      </c>
    </row>
    <row r="9" spans="1:19" ht="13.7" customHeight="1">
      <c r="A9" s="355" t="s">
        <v>147</v>
      </c>
      <c r="B9" s="245">
        <v>93.232544617044596</v>
      </c>
      <c r="C9" s="245">
        <v>107.04670857726973</v>
      </c>
      <c r="D9" s="245">
        <v>146.64178643835618</v>
      </c>
      <c r="E9" s="245">
        <v>133.98071383561646</v>
      </c>
      <c r="F9" s="507">
        <v>131.03289870337193</v>
      </c>
      <c r="G9" s="508">
        <v>-2.2001787032283282</v>
      </c>
      <c r="H9" s="292">
        <v>131.07841935483873</v>
      </c>
      <c r="I9" s="292">
        <v>132.24082758620688</v>
      </c>
      <c r="J9" s="292">
        <v>133.23890322580644</v>
      </c>
      <c r="K9" s="292">
        <v>135.56720182704439</v>
      </c>
      <c r="L9" s="292">
        <v>136.48453400802907</v>
      </c>
      <c r="M9" s="292">
        <v>133.58489279749125</v>
      </c>
      <c r="N9" s="292">
        <v>133.24477397253497</v>
      </c>
      <c r="O9" s="292">
        <v>132.15862697881241</v>
      </c>
      <c r="P9" s="292">
        <v>127.70980845348875</v>
      </c>
      <c r="Q9" s="292">
        <v>124.99191582027322</v>
      </c>
      <c r="R9" s="292">
        <v>125.63384122439243</v>
      </c>
      <c r="S9" s="292">
        <v>126.83977186136192</v>
      </c>
    </row>
    <row r="10" spans="1:19" ht="13.7" customHeight="1">
      <c r="A10" s="355" t="s">
        <v>474</v>
      </c>
      <c r="B10" s="245">
        <v>108.02491829766358</v>
      </c>
      <c r="C10" s="245">
        <v>124.03112484639017</v>
      </c>
      <c r="D10" s="245">
        <v>153.84336369863013</v>
      </c>
      <c r="E10" s="245">
        <v>144.72054301369863</v>
      </c>
      <c r="F10" s="507">
        <v>144.02415301369865</v>
      </c>
      <c r="G10" s="508">
        <v>-0.48119637025827444</v>
      </c>
      <c r="H10" s="292">
        <v>133.84567741935484</v>
      </c>
      <c r="I10" s="292">
        <v>135.54613793103448</v>
      </c>
      <c r="J10" s="292">
        <v>139.59074193548386</v>
      </c>
      <c r="K10" s="292">
        <v>153.9991333333333</v>
      </c>
      <c r="L10" s="292">
        <v>156.37099999999998</v>
      </c>
      <c r="M10" s="292">
        <v>150.9528</v>
      </c>
      <c r="N10" s="292">
        <v>150.63093548387096</v>
      </c>
      <c r="O10" s="292">
        <v>148.60970967741937</v>
      </c>
      <c r="P10" s="292">
        <v>142.27556666666666</v>
      </c>
      <c r="Q10" s="292">
        <v>138.23196774193551</v>
      </c>
      <c r="R10" s="292">
        <v>139.06529999999998</v>
      </c>
      <c r="S10" s="292">
        <v>139.15125806451613</v>
      </c>
    </row>
    <row r="11" spans="1:19" ht="13.7" customHeight="1">
      <c r="A11" s="355" t="s">
        <v>475</v>
      </c>
      <c r="B11" s="509">
        <v>120.24452761400606</v>
      </c>
      <c r="C11" s="509">
        <v>140.17169528166389</v>
      </c>
      <c r="D11" s="509">
        <v>160.78223726027394</v>
      </c>
      <c r="E11" s="245">
        <v>149.35560164383563</v>
      </c>
      <c r="F11" s="507">
        <v>153.68117808219176</v>
      </c>
      <c r="G11" s="510">
        <v>2.8961594950226432</v>
      </c>
      <c r="H11" s="484">
        <v>144.93225806451613</v>
      </c>
      <c r="I11" s="484">
        <v>147.90344827586208</v>
      </c>
      <c r="J11" s="484">
        <v>154.7258064516129</v>
      </c>
      <c r="K11" s="484">
        <v>159.4</v>
      </c>
      <c r="L11" s="484">
        <v>159.96451612903226</v>
      </c>
      <c r="M11" s="484">
        <v>152.65666666666667</v>
      </c>
      <c r="N11" s="292">
        <v>158.0451612903226</v>
      </c>
      <c r="O11" s="292">
        <v>158.52580645161291</v>
      </c>
      <c r="P11" s="292">
        <v>152.94999999999999</v>
      </c>
      <c r="Q11" s="292">
        <v>150.03548387096774</v>
      </c>
      <c r="R11" s="292">
        <v>152.33333333333331</v>
      </c>
      <c r="S11" s="292">
        <v>152.06129032258065</v>
      </c>
    </row>
    <row r="12" spans="1:19" ht="13.7" customHeight="1">
      <c r="A12" s="355" t="s">
        <v>20</v>
      </c>
      <c r="B12" s="245">
        <v>144.80753778087163</v>
      </c>
      <c r="C12" s="245">
        <v>167.54637449900429</v>
      </c>
      <c r="D12" s="245">
        <v>208.98295287671232</v>
      </c>
      <c r="E12" s="245">
        <v>196.87809684931509</v>
      </c>
      <c r="F12" s="507">
        <v>199.56754297393553</v>
      </c>
      <c r="G12" s="508">
        <v>1.3660463848748305</v>
      </c>
      <c r="H12" s="292">
        <v>193.33335483870968</v>
      </c>
      <c r="I12" s="292">
        <v>200.67493103448277</v>
      </c>
      <c r="J12" s="292">
        <v>202.76264516129032</v>
      </c>
      <c r="K12" s="292">
        <v>209.29488379077202</v>
      </c>
      <c r="L12" s="292">
        <v>205.50432439819215</v>
      </c>
      <c r="M12" s="292">
        <v>201.65735734044981</v>
      </c>
      <c r="N12" s="292">
        <v>207.01598732016473</v>
      </c>
      <c r="O12" s="292">
        <v>205.37210177287255</v>
      </c>
      <c r="P12" s="292">
        <v>191.27318154821236</v>
      </c>
      <c r="Q12" s="292">
        <v>192.11013798235635</v>
      </c>
      <c r="R12" s="292">
        <v>192.3599331449646</v>
      </c>
      <c r="S12" s="292">
        <v>193.52278579243256</v>
      </c>
    </row>
    <row r="13" spans="1:19" ht="13.7" customHeight="1">
      <c r="A13" s="355" t="s">
        <v>21</v>
      </c>
      <c r="B13" s="245">
        <v>118.02020860433851</v>
      </c>
      <c r="C13" s="245">
        <v>137.95581583888037</v>
      </c>
      <c r="D13" s="245">
        <v>169.31689041095888</v>
      </c>
      <c r="E13" s="245">
        <v>159.33969863013698</v>
      </c>
      <c r="F13" s="507">
        <v>157.28841095890411</v>
      </c>
      <c r="G13" s="508">
        <v>-1.2873676107511445</v>
      </c>
      <c r="H13" s="292">
        <v>154.83548387096772</v>
      </c>
      <c r="I13" s="292">
        <v>160.61379310344827</v>
      </c>
      <c r="J13" s="292">
        <v>162.24193548387098</v>
      </c>
      <c r="K13" s="292">
        <v>167.97666666666666</v>
      </c>
      <c r="L13" s="292">
        <v>163.82580645161289</v>
      </c>
      <c r="M13" s="292">
        <v>159.34</v>
      </c>
      <c r="N13" s="292">
        <v>161.18709677419355</v>
      </c>
      <c r="O13" s="292">
        <v>157.08064516129031</v>
      </c>
      <c r="P13" s="292">
        <v>150.05666666666667</v>
      </c>
      <c r="Q13" s="292">
        <v>149.49677419354839</v>
      </c>
      <c r="R13" s="292">
        <v>150.21666666666667</v>
      </c>
      <c r="S13" s="292">
        <v>151.4548387096774</v>
      </c>
    </row>
    <row r="14" spans="1:19" ht="13.7" customHeight="1">
      <c r="A14" s="355" t="s">
        <v>476</v>
      </c>
      <c r="B14" s="245">
        <v>106.87179948621053</v>
      </c>
      <c r="C14" s="245">
        <v>121.6094601339819</v>
      </c>
      <c r="D14" s="245">
        <v>149.60470260273974</v>
      </c>
      <c r="E14" s="245">
        <v>145.10767753424656</v>
      </c>
      <c r="F14" s="507">
        <v>149.40306369863015</v>
      </c>
      <c r="G14" s="508">
        <v>2.960137077081848</v>
      </c>
      <c r="H14" s="292">
        <v>140.48316129032258</v>
      </c>
      <c r="I14" s="292">
        <v>141.98675862068964</v>
      </c>
      <c r="J14" s="292">
        <v>148.95174193548388</v>
      </c>
      <c r="K14" s="292">
        <v>153.7165</v>
      </c>
      <c r="L14" s="292">
        <v>156.07229032258064</v>
      </c>
      <c r="M14" s="292">
        <v>149.33326666666667</v>
      </c>
      <c r="N14" s="292">
        <v>148.99041935483871</v>
      </c>
      <c r="O14" s="292">
        <v>154.03470967741936</v>
      </c>
      <c r="P14" s="292">
        <v>150.55619999999996</v>
      </c>
      <c r="Q14" s="292">
        <v>147.3432903225806</v>
      </c>
      <c r="R14" s="292">
        <v>150.23843333333332</v>
      </c>
      <c r="S14" s="292">
        <v>149.5469677419355</v>
      </c>
    </row>
    <row r="15" spans="1:19" ht="13.7" customHeight="1">
      <c r="A15" s="355" t="s">
        <v>467</v>
      </c>
      <c r="B15" s="245">
        <v>125.4398940808837</v>
      </c>
      <c r="C15" s="245">
        <v>142.06082437275987</v>
      </c>
      <c r="D15" s="245">
        <v>185.27547945205475</v>
      </c>
      <c r="E15" s="245">
        <v>171.51954794520546</v>
      </c>
      <c r="F15" s="507">
        <v>167.23289041095893</v>
      </c>
      <c r="G15" s="508">
        <v>-2.4992238993166938</v>
      </c>
      <c r="H15" s="292">
        <v>165.2741935483871</v>
      </c>
      <c r="I15" s="292">
        <v>164.17241379310343</v>
      </c>
      <c r="J15" s="292">
        <v>169.56451612903226</v>
      </c>
      <c r="K15" s="292">
        <v>178.76333333333335</v>
      </c>
      <c r="L15" s="292">
        <v>177.21612903225807</v>
      </c>
      <c r="M15" s="292">
        <v>173.66</v>
      </c>
      <c r="N15" s="292">
        <v>171.94838709677418</v>
      </c>
      <c r="O15" s="292">
        <v>169.3</v>
      </c>
      <c r="P15" s="292">
        <v>160.57</v>
      </c>
      <c r="Q15" s="292">
        <v>157.73548387096773</v>
      </c>
      <c r="R15" s="292">
        <v>158.85</v>
      </c>
      <c r="S15" s="292">
        <v>160.28709677419354</v>
      </c>
    </row>
    <row r="16" spans="1:19" ht="13.7" customHeight="1">
      <c r="A16" s="355" t="s">
        <v>23</v>
      </c>
      <c r="B16" s="245">
        <v>141.10889095599725</v>
      </c>
      <c r="C16" s="245">
        <v>166.76069465779142</v>
      </c>
      <c r="D16" s="245">
        <v>211.26338356164382</v>
      </c>
      <c r="E16" s="245">
        <v>192.87306849315067</v>
      </c>
      <c r="F16" s="507">
        <v>180.10882191780823</v>
      </c>
      <c r="G16" s="508">
        <v>-6.6179517311903631</v>
      </c>
      <c r="H16" s="292">
        <v>173.7</v>
      </c>
      <c r="I16" s="292">
        <v>182.35862068965517</v>
      </c>
      <c r="J16" s="292">
        <v>185.76451612903227</v>
      </c>
      <c r="K16" s="292">
        <v>193.74666666666667</v>
      </c>
      <c r="L16" s="292">
        <v>184.0451612903226</v>
      </c>
      <c r="M16" s="292">
        <v>181.67333333333335</v>
      </c>
      <c r="N16" s="496">
        <v>180.59354838709677</v>
      </c>
      <c r="O16" s="292">
        <v>179.70967741935482</v>
      </c>
      <c r="P16" s="292">
        <v>182.01666666666668</v>
      </c>
      <c r="Q16" s="292">
        <v>176.24516129032259</v>
      </c>
      <c r="R16" s="292">
        <v>171.89666666666668</v>
      </c>
      <c r="S16" s="292">
        <v>171.36129032258063</v>
      </c>
    </row>
    <row r="17" spans="1:19" ht="13.7" customHeight="1">
      <c r="A17" s="355" t="s">
        <v>24</v>
      </c>
      <c r="B17" s="245">
        <v>135.69704589695144</v>
      </c>
      <c r="C17" s="245">
        <v>154.82758183563752</v>
      </c>
      <c r="D17" s="245">
        <v>181.27163452054793</v>
      </c>
      <c r="E17" s="245">
        <v>188.22666246575341</v>
      </c>
      <c r="F17" s="507">
        <v>182.13052684931509</v>
      </c>
      <c r="G17" s="508">
        <v>-3.2387205598715108</v>
      </c>
      <c r="H17" s="292">
        <v>180.66206451612905</v>
      </c>
      <c r="I17" s="292">
        <v>185.06800000000001</v>
      </c>
      <c r="J17" s="292">
        <v>187.89058064516129</v>
      </c>
      <c r="K17" s="292">
        <v>192.59800000000001</v>
      </c>
      <c r="L17" s="292">
        <v>191.03054838709676</v>
      </c>
      <c r="M17" s="292">
        <v>185.2346</v>
      </c>
      <c r="N17" s="496">
        <v>184.52745161290323</v>
      </c>
      <c r="O17" s="292">
        <v>180.32054838709675</v>
      </c>
      <c r="P17" s="292">
        <v>173.47226666666668</v>
      </c>
      <c r="Q17" s="292">
        <v>174.14477419354836</v>
      </c>
      <c r="R17" s="292">
        <v>175.02809999999999</v>
      </c>
      <c r="S17" s="292">
        <v>175.95945161290325</v>
      </c>
    </row>
    <row r="18" spans="1:19" ht="13.7" customHeight="1">
      <c r="A18" s="355" t="s">
        <v>25</v>
      </c>
      <c r="B18" s="245">
        <v>144.54190690745247</v>
      </c>
      <c r="C18" s="245">
        <v>164.01859020310636</v>
      </c>
      <c r="D18" s="245">
        <v>205.44591780821921</v>
      </c>
      <c r="E18" s="245">
        <v>190.32497260273973</v>
      </c>
      <c r="F18" s="507">
        <v>185.57179452054794</v>
      </c>
      <c r="G18" s="508">
        <v>-2.4974011645402805</v>
      </c>
      <c r="H18" s="292">
        <v>182.11935483870968</v>
      </c>
      <c r="I18" s="292">
        <v>187.45517241379309</v>
      </c>
      <c r="J18" s="292">
        <v>191.2516129032258</v>
      </c>
      <c r="K18" s="292">
        <v>196.38666666666666</v>
      </c>
      <c r="L18" s="292">
        <v>195.03548387096774</v>
      </c>
      <c r="M18" s="292">
        <v>188.77</v>
      </c>
      <c r="N18" s="496">
        <v>189.99354838709678</v>
      </c>
      <c r="O18" s="292">
        <v>185.47419354838709</v>
      </c>
      <c r="P18" s="292">
        <v>176.89666666666668</v>
      </c>
      <c r="Q18" s="292">
        <v>177.4774193548387</v>
      </c>
      <c r="R18" s="292">
        <v>177.83333333333331</v>
      </c>
      <c r="S18" s="292">
        <v>178.50322580645161</v>
      </c>
    </row>
    <row r="19" spans="1:19" ht="13.7" customHeight="1">
      <c r="A19" s="355" t="s">
        <v>26</v>
      </c>
      <c r="B19" s="245">
        <v>102.01528532007511</v>
      </c>
      <c r="C19" s="245">
        <v>123.06195268945267</v>
      </c>
      <c r="D19" s="245">
        <v>129.04240698630136</v>
      </c>
      <c r="E19" s="245">
        <v>158.42163794520548</v>
      </c>
      <c r="F19" s="507">
        <v>153.20174521576232</v>
      </c>
      <c r="G19" s="508">
        <v>-3.294936725277775</v>
      </c>
      <c r="H19" s="292">
        <v>149.67022580645158</v>
      </c>
      <c r="I19" s="292">
        <v>155.44603448275862</v>
      </c>
      <c r="J19" s="292">
        <v>156.22374193548387</v>
      </c>
      <c r="K19" s="292">
        <v>163.5057338369765</v>
      </c>
      <c r="L19" s="292">
        <v>158.69602863868221</v>
      </c>
      <c r="M19" s="292">
        <v>151.32715450294194</v>
      </c>
      <c r="N19" s="496">
        <v>156.03388228998671</v>
      </c>
      <c r="O19" s="292">
        <v>153.93368421710429</v>
      </c>
      <c r="P19" s="292">
        <v>148.98446292056838</v>
      </c>
      <c r="Q19" s="292">
        <v>147.99627856104593</v>
      </c>
      <c r="R19" s="292">
        <v>148.38467234815573</v>
      </c>
      <c r="S19" s="292">
        <v>149.52517678719369</v>
      </c>
    </row>
    <row r="20" spans="1:19" ht="13.7" customHeight="1">
      <c r="A20" s="355" t="s">
        <v>27</v>
      </c>
      <c r="B20" s="245">
        <v>129.15363280404057</v>
      </c>
      <c r="C20" s="245">
        <v>150.82192111281788</v>
      </c>
      <c r="D20" s="245">
        <v>185.17952465753422</v>
      </c>
      <c r="E20" s="245">
        <v>167.95468630136989</v>
      </c>
      <c r="F20" s="507">
        <v>174.90672602739724</v>
      </c>
      <c r="G20" s="508">
        <v>4.1392353372938562</v>
      </c>
      <c r="H20" s="292">
        <v>167.9548387096774</v>
      </c>
      <c r="I20" s="292">
        <v>169.89172413793102</v>
      </c>
      <c r="J20" s="292">
        <v>173.00451612903225</v>
      </c>
      <c r="K20" s="292">
        <v>177.62666666666667</v>
      </c>
      <c r="L20" s="292">
        <v>182.82387096774193</v>
      </c>
      <c r="M20" s="292">
        <v>179.11466666666666</v>
      </c>
      <c r="N20" s="496">
        <v>177.36999999999998</v>
      </c>
      <c r="O20" s="292">
        <v>177.41161290322583</v>
      </c>
      <c r="P20" s="292">
        <v>173.84800000000001</v>
      </c>
      <c r="Q20" s="292">
        <v>169.91612903225808</v>
      </c>
      <c r="R20" s="292">
        <v>173.50666666666666</v>
      </c>
      <c r="S20" s="292">
        <v>175.40709677419355</v>
      </c>
    </row>
    <row r="21" spans="1:19" ht="13.7" customHeight="1">
      <c r="A21" s="355" t="s">
        <v>28</v>
      </c>
      <c r="B21" s="245">
        <v>143.32915717052433</v>
      </c>
      <c r="C21" s="245">
        <v>161.94791282642089</v>
      </c>
      <c r="D21" s="245">
        <v>181.71198410958903</v>
      </c>
      <c r="E21" s="245">
        <v>186.66929164383563</v>
      </c>
      <c r="F21" s="507">
        <v>182.10573794520548</v>
      </c>
      <c r="G21" s="508">
        <v>-2.4447265313126132</v>
      </c>
      <c r="H21" s="292">
        <v>177.68622580645163</v>
      </c>
      <c r="I21" s="292">
        <v>184.12962068965516</v>
      </c>
      <c r="J21" s="292">
        <v>185.83806451612904</v>
      </c>
      <c r="K21" s="292">
        <v>190.61573333333334</v>
      </c>
      <c r="L21" s="292">
        <v>189.67416129032259</v>
      </c>
      <c r="M21" s="292">
        <v>185.29533333333336</v>
      </c>
      <c r="N21" s="496">
        <v>186.44225806451612</v>
      </c>
      <c r="O21" s="292">
        <v>182.87887096774196</v>
      </c>
      <c r="P21" s="292">
        <v>177.0317</v>
      </c>
      <c r="Q21" s="292">
        <v>174.9578064516129</v>
      </c>
      <c r="R21" s="292">
        <v>175.67463333333333</v>
      </c>
      <c r="S21" s="292">
        <v>175.65090322580642</v>
      </c>
    </row>
    <row r="22" spans="1:19" ht="13.7" customHeight="1">
      <c r="A22" s="355" t="s">
        <v>468</v>
      </c>
      <c r="B22" s="245">
        <v>114.40017265506341</v>
      </c>
      <c r="C22" s="245">
        <v>133.23130432240998</v>
      </c>
      <c r="D22" s="511">
        <v>178.17556041095889</v>
      </c>
      <c r="E22" s="245">
        <v>164.21651931506852</v>
      </c>
      <c r="F22" s="507">
        <v>163.17433260273972</v>
      </c>
      <c r="G22" s="508">
        <v>-0.63464182329260321</v>
      </c>
      <c r="H22" s="292">
        <v>159.81606451612905</v>
      </c>
      <c r="I22" s="292">
        <v>165.27337931034484</v>
      </c>
      <c r="J22" s="292">
        <v>168.98477419354839</v>
      </c>
      <c r="K22" s="292">
        <v>174.18220000000002</v>
      </c>
      <c r="L22" s="292">
        <v>172.06551612903223</v>
      </c>
      <c r="M22" s="292">
        <v>166.44773333333333</v>
      </c>
      <c r="N22" s="496">
        <v>167.23170967741933</v>
      </c>
      <c r="O22" s="292">
        <v>163.94483870967741</v>
      </c>
      <c r="P22" s="292">
        <v>153.67923333333334</v>
      </c>
      <c r="Q22" s="292">
        <v>158.43806451612903</v>
      </c>
      <c r="R22" s="292">
        <v>150.5512333333333</v>
      </c>
      <c r="S22" s="292">
        <v>157.0834193548387</v>
      </c>
    </row>
    <row r="23" spans="1:19" ht="13.7" customHeight="1">
      <c r="A23" s="355" t="s">
        <v>148</v>
      </c>
      <c r="B23" s="245">
        <v>109.8272015846081</v>
      </c>
      <c r="C23" s="245">
        <v>127.66168824458101</v>
      </c>
      <c r="D23" s="245">
        <v>171.0553719178082</v>
      </c>
      <c r="E23" s="245">
        <v>152.09455465753425</v>
      </c>
      <c r="F23" s="507">
        <v>145.4271520547945</v>
      </c>
      <c r="G23" s="508">
        <v>-4.3837220982384846</v>
      </c>
      <c r="H23" s="292">
        <v>142.69477419354834</v>
      </c>
      <c r="I23" s="292">
        <v>147.34755172413793</v>
      </c>
      <c r="J23" s="292">
        <v>149.41322580645163</v>
      </c>
      <c r="K23" s="292">
        <v>154.99650000000003</v>
      </c>
      <c r="L23" s="292">
        <v>153.49667741935485</v>
      </c>
      <c r="M23" s="292">
        <v>150.84143333333333</v>
      </c>
      <c r="N23" s="496">
        <v>149.90080645161291</v>
      </c>
      <c r="O23" s="292">
        <v>146.22377419354839</v>
      </c>
      <c r="P23" s="292">
        <v>137.78349999999998</v>
      </c>
      <c r="Q23" s="292">
        <v>136.30677419354839</v>
      </c>
      <c r="R23" s="292">
        <v>137.49943333333334</v>
      </c>
      <c r="S23" s="292">
        <v>139.06474193548388</v>
      </c>
    </row>
    <row r="24" spans="1:19" ht="13.7" customHeight="1">
      <c r="A24" s="355" t="s">
        <v>29</v>
      </c>
      <c r="B24" s="245">
        <v>107.6374626285382</v>
      </c>
      <c r="C24" s="245">
        <v>132.55000682710357</v>
      </c>
      <c r="D24" s="245">
        <v>167.72254794520546</v>
      </c>
      <c r="E24" s="245">
        <v>157.02856164383562</v>
      </c>
      <c r="F24" s="507">
        <v>153.75787671232874</v>
      </c>
      <c r="G24" s="508">
        <v>-2.0828598933009923</v>
      </c>
      <c r="H24" s="292">
        <v>148.72903225806451</v>
      </c>
      <c r="I24" s="292">
        <v>155.18965517241378</v>
      </c>
      <c r="J24" s="292">
        <v>157.86451612903227</v>
      </c>
      <c r="K24" s="292">
        <v>165.20666666666665</v>
      </c>
      <c r="L24" s="292">
        <v>161.18064516129033</v>
      </c>
      <c r="M24" s="292">
        <v>157.09666666666666</v>
      </c>
      <c r="N24" s="496">
        <v>158.2032258064516</v>
      </c>
      <c r="O24" s="292">
        <v>153.23225806451612</v>
      </c>
      <c r="P24" s="292">
        <v>146.14000000000001</v>
      </c>
      <c r="Q24" s="292">
        <v>147.54838709677421</v>
      </c>
      <c r="R24" s="292">
        <v>146.91666666666669</v>
      </c>
      <c r="S24" s="292">
        <v>148.2967741935484</v>
      </c>
    </row>
    <row r="25" spans="1:19" ht="13.7" customHeight="1">
      <c r="A25" s="355" t="s">
        <v>469</v>
      </c>
      <c r="B25" s="245">
        <v>137.16438356164383</v>
      </c>
      <c r="C25" s="245">
        <v>134</v>
      </c>
      <c r="D25" s="245">
        <v>134</v>
      </c>
      <c r="E25" s="245">
        <v>134</v>
      </c>
      <c r="F25" s="507">
        <v>134</v>
      </c>
      <c r="G25" s="508">
        <v>0</v>
      </c>
      <c r="H25" s="292">
        <v>134</v>
      </c>
      <c r="I25" s="292">
        <v>134</v>
      </c>
      <c r="J25" s="292">
        <v>134</v>
      </c>
      <c r="K25" s="292">
        <v>134</v>
      </c>
      <c r="L25" s="292">
        <v>134</v>
      </c>
      <c r="M25" s="292">
        <v>134</v>
      </c>
      <c r="N25" s="496">
        <v>134</v>
      </c>
      <c r="O25" s="292">
        <v>134</v>
      </c>
      <c r="P25" s="292">
        <v>134</v>
      </c>
      <c r="Q25" s="292">
        <v>134</v>
      </c>
      <c r="R25" s="292">
        <v>134</v>
      </c>
      <c r="S25" s="292">
        <v>134</v>
      </c>
    </row>
    <row r="26" spans="1:19" ht="13.7" customHeight="1">
      <c r="A26" s="243" t="s">
        <v>31</v>
      </c>
      <c r="B26" s="245">
        <v>156.45019163547835</v>
      </c>
      <c r="C26" s="245">
        <v>181.09992020822662</v>
      </c>
      <c r="D26" s="245">
        <v>207.54987671232877</v>
      </c>
      <c r="E26" s="245">
        <v>192.29349315068492</v>
      </c>
      <c r="F26" s="507">
        <v>197.0502465753425</v>
      </c>
      <c r="G26" s="508">
        <v>2.4736944275748796</v>
      </c>
      <c r="H26" s="292">
        <v>190.99354838709678</v>
      </c>
      <c r="I26" s="292">
        <v>196.5344827586207</v>
      </c>
      <c r="J26" s="292">
        <v>200.16774193548389</v>
      </c>
      <c r="K26" s="292">
        <v>207.98333333333335</v>
      </c>
      <c r="L26" s="292">
        <v>204.28709677419354</v>
      </c>
      <c r="M26" s="292">
        <v>199.27666666666667</v>
      </c>
      <c r="N26" s="496">
        <v>200.63225806451612</v>
      </c>
      <c r="O26" s="292">
        <v>196.31935483870967</v>
      </c>
      <c r="P26" s="292">
        <v>188.94333333333333</v>
      </c>
      <c r="Q26" s="292">
        <v>189.78387096774193</v>
      </c>
      <c r="R26" s="292">
        <v>194.45666666666665</v>
      </c>
      <c r="S26" s="292">
        <v>195.30967741935484</v>
      </c>
    </row>
    <row r="27" spans="1:19" ht="13.7" customHeight="1">
      <c r="A27" s="355" t="s">
        <v>32</v>
      </c>
      <c r="B27" s="245">
        <v>100.06134238196881</v>
      </c>
      <c r="C27" s="245">
        <v>119.47561520198825</v>
      </c>
      <c r="D27" s="245">
        <v>142.27161054794522</v>
      </c>
      <c r="E27" s="245">
        <v>143.65304150684929</v>
      </c>
      <c r="F27" s="507">
        <v>147.91833127246497</v>
      </c>
      <c r="G27" s="508">
        <v>2.9691607785501173</v>
      </c>
      <c r="H27" s="292">
        <v>144.17174193548388</v>
      </c>
      <c r="I27" s="292">
        <v>149.36617241379309</v>
      </c>
      <c r="J27" s="292">
        <v>150.85664516129034</v>
      </c>
      <c r="K27" s="292">
        <v>155.84996056466883</v>
      </c>
      <c r="L27" s="292">
        <v>155.46041643410405</v>
      </c>
      <c r="M27" s="292">
        <v>150.70053049059874</v>
      </c>
      <c r="N27" s="496">
        <v>152.27413815625889</v>
      </c>
      <c r="O27" s="292">
        <v>149.43675499668757</v>
      </c>
      <c r="P27" s="292">
        <v>143.72230624420817</v>
      </c>
      <c r="Q27" s="292">
        <v>139.33719301196589</v>
      </c>
      <c r="R27" s="292">
        <v>141.17032291017313</v>
      </c>
      <c r="S27" s="292">
        <v>143.37498553494038</v>
      </c>
    </row>
    <row r="28" spans="1:19" ht="13.7" customHeight="1">
      <c r="A28" s="355" t="s">
        <v>33</v>
      </c>
      <c r="B28" s="245">
        <v>138.91336234148469</v>
      </c>
      <c r="C28" s="245">
        <v>161.73830602491893</v>
      </c>
      <c r="D28" s="245">
        <v>185.16380821917807</v>
      </c>
      <c r="E28" s="245">
        <v>172.01162123287671</v>
      </c>
      <c r="F28" s="507">
        <v>171.5977671232877</v>
      </c>
      <c r="G28" s="508">
        <v>-0.24059659842907699</v>
      </c>
      <c r="H28" s="484">
        <v>165.23548387096773</v>
      </c>
      <c r="I28" s="484">
        <v>171.02413793103449</v>
      </c>
      <c r="J28" s="484">
        <v>174.39354838709679</v>
      </c>
      <c r="K28" s="484">
        <v>180.91666666666669</v>
      </c>
      <c r="L28" s="484">
        <v>176.78064516129032</v>
      </c>
      <c r="M28" s="484">
        <v>171.91</v>
      </c>
      <c r="N28" s="496">
        <v>173.53548387096774</v>
      </c>
      <c r="O28" s="484">
        <v>169.59032258064516</v>
      </c>
      <c r="P28" s="484">
        <v>165.72333333333333</v>
      </c>
      <c r="Q28" s="484">
        <v>169.18064516129033</v>
      </c>
      <c r="R28" s="484">
        <v>169.62666666666667</v>
      </c>
      <c r="S28" s="484">
        <v>170.93870967741935</v>
      </c>
    </row>
    <row r="29" spans="1:19" ht="13.7" customHeight="1">
      <c r="A29" s="243" t="s">
        <v>730</v>
      </c>
      <c r="B29" s="245">
        <v>148.93864311935255</v>
      </c>
      <c r="C29" s="245" t="s">
        <v>455</v>
      </c>
      <c r="D29" s="245" t="s">
        <v>455</v>
      </c>
      <c r="E29" s="245" t="s">
        <v>455</v>
      </c>
      <c r="F29" s="507" t="s">
        <v>455</v>
      </c>
      <c r="G29" s="531" t="s">
        <v>455</v>
      </c>
      <c r="H29" s="484" t="s">
        <v>936</v>
      </c>
      <c r="I29" s="484" t="s">
        <v>936</v>
      </c>
      <c r="J29" s="484" t="s">
        <v>936</v>
      </c>
      <c r="K29" s="484" t="s">
        <v>936</v>
      </c>
      <c r="L29" s="484" t="s">
        <v>936</v>
      </c>
      <c r="M29" s="484" t="s">
        <v>936</v>
      </c>
      <c r="N29" s="484" t="s">
        <v>936</v>
      </c>
      <c r="O29" s="484" t="s">
        <v>936</v>
      </c>
      <c r="P29" s="484" t="s">
        <v>936</v>
      </c>
      <c r="Q29" s="850" t="s">
        <v>936</v>
      </c>
      <c r="R29" s="850" t="s">
        <v>936</v>
      </c>
      <c r="S29" s="850" t="s">
        <v>936</v>
      </c>
    </row>
    <row r="30" spans="1:19" ht="13.7" customHeight="1">
      <c r="A30" s="355" t="s">
        <v>536</v>
      </c>
      <c r="B30" s="245">
        <v>106.80513053965559</v>
      </c>
      <c r="C30" s="245">
        <v>127.49137106539374</v>
      </c>
      <c r="D30" s="245">
        <v>170.06983726027397</v>
      </c>
      <c r="E30" s="245">
        <v>157.44401506849317</v>
      </c>
      <c r="F30" s="507">
        <v>148.86506704957861</v>
      </c>
      <c r="G30" s="508">
        <v>-5.4488879842034326</v>
      </c>
      <c r="H30" s="292">
        <v>146.42225806451614</v>
      </c>
      <c r="I30" s="292">
        <v>148.96872413793105</v>
      </c>
      <c r="J30" s="292">
        <v>151.88993548387094</v>
      </c>
      <c r="K30" s="292">
        <v>157.25217736841938</v>
      </c>
      <c r="L30" s="292">
        <v>159.65855233727819</v>
      </c>
      <c r="M30" s="292">
        <v>154.31100343320543</v>
      </c>
      <c r="N30" s="292">
        <v>152.04102824523085</v>
      </c>
      <c r="O30" s="292">
        <v>149.67217581719623</v>
      </c>
      <c r="P30" s="292">
        <v>143.51877987047288</v>
      </c>
      <c r="Q30" s="292">
        <v>140.35904754061892</v>
      </c>
      <c r="R30" s="292">
        <v>140.79930794522767</v>
      </c>
      <c r="S30" s="292">
        <v>141.90983071109423</v>
      </c>
    </row>
    <row r="31" spans="1:19" ht="13.7" customHeight="1">
      <c r="A31" s="355" t="s">
        <v>36</v>
      </c>
      <c r="B31" s="245">
        <v>95.382372526566826</v>
      </c>
      <c r="C31" s="245">
        <v>115.49839547186266</v>
      </c>
      <c r="D31" s="245">
        <v>154.0078576712329</v>
      </c>
      <c r="E31" s="245">
        <v>137.19103726027399</v>
      </c>
      <c r="F31" s="507">
        <v>143.92864027715802</v>
      </c>
      <c r="G31" s="508">
        <v>4.9111101945396696</v>
      </c>
      <c r="H31" s="292">
        <v>135.93777419354836</v>
      </c>
      <c r="I31" s="292">
        <v>140.66393103448274</v>
      </c>
      <c r="J31" s="292">
        <v>144.89916129032258</v>
      </c>
      <c r="K31" s="292">
        <v>148.32122516708415</v>
      </c>
      <c r="L31" s="292">
        <v>147.89733768527529</v>
      </c>
      <c r="M31" s="292">
        <v>141.71296156912047</v>
      </c>
      <c r="N31" s="496">
        <v>150.99750449543407</v>
      </c>
      <c r="O31" s="292">
        <v>148.84184977946779</v>
      </c>
      <c r="P31" s="292">
        <v>142.15863325459469</v>
      </c>
      <c r="Q31" s="292">
        <v>141.50897869116432</v>
      </c>
      <c r="R31" s="292">
        <v>141.97229227768415</v>
      </c>
      <c r="S31" s="292">
        <v>141.84874863147348</v>
      </c>
    </row>
    <row r="32" spans="1:19" ht="13.7" customHeight="1">
      <c r="A32" s="355" t="s">
        <v>38</v>
      </c>
      <c r="B32" s="245">
        <v>134.7569575859832</v>
      </c>
      <c r="C32" s="245">
        <v>160.40555814958901</v>
      </c>
      <c r="D32" s="245">
        <v>194.11465753424662</v>
      </c>
      <c r="E32" s="245">
        <v>174.04117397260273</v>
      </c>
      <c r="F32" s="507">
        <v>157.61054410685531</v>
      </c>
      <c r="G32" s="508">
        <v>-9.4406567656995399</v>
      </c>
      <c r="H32" s="292">
        <v>156.82390322580645</v>
      </c>
      <c r="I32" s="292">
        <v>162.73086206896551</v>
      </c>
      <c r="J32" s="292">
        <v>164.39193548387098</v>
      </c>
      <c r="K32" s="292">
        <v>167.85832291881241</v>
      </c>
      <c r="L32" s="292">
        <v>163.14017232129027</v>
      </c>
      <c r="M32" s="292">
        <v>161.43996431413115</v>
      </c>
      <c r="N32" s="496">
        <v>162.18815791845708</v>
      </c>
      <c r="O32" s="292">
        <v>156.20972821619358</v>
      </c>
      <c r="P32" s="292">
        <v>148.46130440638254</v>
      </c>
      <c r="Q32" s="292">
        <v>150.15668076010678</v>
      </c>
      <c r="R32" s="292">
        <v>148.89407919327161</v>
      </c>
      <c r="S32" s="292">
        <v>149.87391614941231</v>
      </c>
    </row>
    <row r="33" spans="1:19" ht="13.7" customHeight="1">
      <c r="A33" s="446" t="s">
        <v>731</v>
      </c>
      <c r="B33" s="512">
        <v>128.17567043438572</v>
      </c>
      <c r="C33" s="512">
        <v>150.48306739944744</v>
      </c>
      <c r="D33" s="512">
        <v>182.09969239917461</v>
      </c>
      <c r="E33" s="512">
        <v>174.47224049248754</v>
      </c>
      <c r="F33" s="512">
        <v>170.5997085590279</v>
      </c>
      <c r="G33" s="513">
        <v>-2.2195690973696114</v>
      </c>
      <c r="H33" s="514">
        <v>167.63083248645481</v>
      </c>
      <c r="I33" s="514">
        <v>171.8905025526831</v>
      </c>
      <c r="J33" s="514">
        <v>174.31151643924426</v>
      </c>
      <c r="K33" s="514">
        <v>180.21723256898269</v>
      </c>
      <c r="L33" s="514">
        <v>178.33894713795863</v>
      </c>
      <c r="M33" s="514">
        <v>173.59488378053766</v>
      </c>
      <c r="N33" s="514">
        <v>174.35019374703387</v>
      </c>
      <c r="O33" s="514">
        <v>170.85698807687217</v>
      </c>
      <c r="P33" s="514">
        <v>164.2612426512332</v>
      </c>
      <c r="Q33" s="514">
        <v>163.41816714193959</v>
      </c>
      <c r="R33" s="514">
        <v>163.94904520530653</v>
      </c>
      <c r="S33" s="514">
        <v>164.92871569556851</v>
      </c>
    </row>
    <row r="34" spans="1:19" ht="13.7" customHeight="1">
      <c r="A34" s="498" t="s">
        <v>732</v>
      </c>
      <c r="B34" s="515">
        <v>132.87990582035482</v>
      </c>
      <c r="C34" s="515">
        <v>155.89700318260066</v>
      </c>
      <c r="D34" s="515">
        <v>188.35457103468855</v>
      </c>
      <c r="E34" s="515">
        <v>180.04975246306455</v>
      </c>
      <c r="F34" s="515">
        <v>175.66916508671326</v>
      </c>
      <c r="G34" s="516">
        <v>-2.4329871696157523</v>
      </c>
      <c r="H34" s="499">
        <v>172.77868841804371</v>
      </c>
      <c r="I34" s="499">
        <v>177.11902111818753</v>
      </c>
      <c r="J34" s="499">
        <v>179.65177878504659</v>
      </c>
      <c r="K34" s="499">
        <v>185.63704054531482</v>
      </c>
      <c r="L34" s="499">
        <v>183.62907005946141</v>
      </c>
      <c r="M34" s="499">
        <v>178.77861607989558</v>
      </c>
      <c r="N34" s="499">
        <v>179.20146231705957</v>
      </c>
      <c r="O34" s="499">
        <v>175.51072185664211</v>
      </c>
      <c r="P34" s="499">
        <v>168.97987624930505</v>
      </c>
      <c r="Q34" s="499">
        <v>168.52407580516132</v>
      </c>
      <c r="R34" s="499">
        <v>168.99151562662999</v>
      </c>
      <c r="S34" s="499">
        <v>169.76636037022814</v>
      </c>
    </row>
    <row r="35" spans="1:19" ht="13.7" customHeight="1">
      <c r="A35" s="498" t="s">
        <v>733</v>
      </c>
      <c r="B35" s="505">
        <v>15.245959444930776</v>
      </c>
      <c r="C35" s="505">
        <v>17.968028623316883</v>
      </c>
      <c r="D35" s="505">
        <v>10.187319978250542</v>
      </c>
      <c r="E35" s="505">
        <v>16.532588406352232</v>
      </c>
      <c r="F35" s="505">
        <v>17.834296062942798</v>
      </c>
      <c r="G35" s="517">
        <v>7.8735865467407296</v>
      </c>
      <c r="H35" s="505">
        <v>18.806643856753368</v>
      </c>
      <c r="I35" s="505">
        <v>18.262345980256498</v>
      </c>
      <c r="J35" s="505">
        <v>17.10769109149814</v>
      </c>
      <c r="K35" s="505">
        <v>17.91753096198147</v>
      </c>
      <c r="L35" s="505">
        <v>17.42007343365492</v>
      </c>
      <c r="M35" s="505">
        <v>16.656672139895562</v>
      </c>
      <c r="N35" s="505">
        <v>17.2882071364144</v>
      </c>
      <c r="O35" s="505">
        <v>17.620230034061478</v>
      </c>
      <c r="P35" s="505">
        <v>18.5863778859717</v>
      </c>
      <c r="Q35" s="505">
        <v>18.712032043870977</v>
      </c>
      <c r="R35" s="505">
        <v>18.223711516630004</v>
      </c>
      <c r="S35" s="505">
        <v>17.893221828292695</v>
      </c>
    </row>
    <row r="36" spans="1:19" ht="13.7" customHeight="1">
      <c r="A36" s="490" t="s">
        <v>889</v>
      </c>
      <c r="B36" s="259"/>
      <c r="C36" s="259"/>
      <c r="E36" s="259"/>
      <c r="F36" s="259"/>
      <c r="G36" s="518"/>
      <c r="R36" s="262"/>
      <c r="S36" s="454" t="s">
        <v>334</v>
      </c>
    </row>
    <row r="37" spans="1:19" ht="13.7" customHeight="1">
      <c r="A37" s="440" t="s">
        <v>767</v>
      </c>
      <c r="B37" s="519"/>
      <c r="C37" s="519"/>
      <c r="D37" s="519"/>
      <c r="E37" s="519"/>
      <c r="F37" s="519"/>
      <c r="G37" s="483"/>
      <c r="H37" s="483"/>
      <c r="I37" s="483"/>
      <c r="J37" s="483"/>
      <c r="K37" s="483"/>
      <c r="L37" s="483"/>
      <c r="M37" s="483"/>
      <c r="N37" s="483"/>
      <c r="O37" s="483"/>
      <c r="P37" s="483"/>
      <c r="Q37" s="483"/>
    </row>
    <row r="38" spans="1:19" ht="13.7" customHeight="1">
      <c r="A38" s="440" t="s">
        <v>734</v>
      </c>
      <c r="B38" s="521"/>
      <c r="C38" s="521"/>
      <c r="D38" s="521"/>
      <c r="E38" s="521"/>
      <c r="F38" s="521"/>
      <c r="H38" s="483"/>
      <c r="O38" s="483"/>
      <c r="P38" s="483"/>
      <c r="Q38" s="483"/>
      <c r="R38" s="483"/>
      <c r="S38" s="483"/>
    </row>
    <row r="39" spans="1:19" ht="13.7" customHeight="1">
      <c r="A39" s="259" t="s">
        <v>569</v>
      </c>
      <c r="B39" s="245"/>
      <c r="C39" s="245"/>
      <c r="D39" s="245"/>
      <c r="E39" s="245"/>
      <c r="F39" s="245"/>
    </row>
    <row r="40" spans="1:19" ht="13.7" customHeight="1">
      <c r="A40" s="1064" t="s">
        <v>804</v>
      </c>
      <c r="B40" s="1064"/>
      <c r="C40" s="1064"/>
      <c r="D40" s="1064"/>
      <c r="E40" s="1064"/>
      <c r="F40" s="1064"/>
      <c r="G40" s="1064"/>
      <c r="H40" s="1064"/>
      <c r="I40" s="1064"/>
      <c r="J40" s="1064"/>
      <c r="K40" s="1064"/>
      <c r="L40" s="1064"/>
      <c r="M40" s="1064"/>
      <c r="N40" s="1064"/>
      <c r="O40" s="1064"/>
      <c r="P40" s="1064"/>
      <c r="Q40" s="1064"/>
      <c r="R40" s="1064"/>
      <c r="S40" s="1064"/>
    </row>
    <row r="41" spans="1:19" ht="13.7" customHeight="1">
      <c r="A41" s="1064"/>
      <c r="B41" s="1064"/>
      <c r="C41" s="1064"/>
      <c r="D41" s="1064"/>
      <c r="E41" s="1064"/>
      <c r="F41" s="1064"/>
      <c r="G41" s="1064"/>
      <c r="H41" s="1064"/>
      <c r="I41" s="1064"/>
      <c r="J41" s="1064"/>
      <c r="K41" s="1064"/>
      <c r="L41" s="1064"/>
      <c r="M41" s="1064"/>
      <c r="N41" s="1064"/>
      <c r="O41" s="1064"/>
      <c r="P41" s="1064"/>
      <c r="Q41" s="1064"/>
      <c r="R41" s="1064"/>
      <c r="S41" s="1064"/>
    </row>
  </sheetData>
  <mergeCells count="4">
    <mergeCell ref="A1:E2"/>
    <mergeCell ref="B3:G3"/>
    <mergeCell ref="H3:S3"/>
    <mergeCell ref="A40:S41"/>
  </mergeCells>
  <hyperlinks>
    <hyperlink ref="H1" location="INDICE!A1" display="Contents" xr:uid="{00000000-0004-0000-3000-000000000000}"/>
  </hyperlinks>
  <printOptions horizontalCentered="1"/>
  <pageMargins left="0.70866141732283472" right="0.70866141732283472" top="0.74803149606299213" bottom="0.74803149606299213" header="0.31496062992125984" footer="0.31496062992125984"/>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pageSetUpPr fitToPage="1"/>
  </sheetPr>
  <dimension ref="A1:I28"/>
  <sheetViews>
    <sheetView workbookViewId="0">
      <selection sqref="A1:F2"/>
    </sheetView>
  </sheetViews>
  <sheetFormatPr baseColWidth="10" defaultColWidth="11.42578125" defaultRowHeight="13.7" customHeight="1"/>
  <cols>
    <col min="1" max="1" width="9.85546875" style="3" customWidth="1"/>
    <col min="2" max="2" width="5.5703125" style="3" customWidth="1"/>
    <col min="3" max="4" width="12.7109375" style="3" customWidth="1"/>
    <col min="5" max="5" width="16.85546875" style="3" customWidth="1"/>
    <col min="6" max="8" width="12.7109375" style="3" customWidth="1"/>
    <col min="9" max="9" width="5.28515625" style="23" customWidth="1"/>
    <col min="10" max="10" width="13.42578125" style="3" customWidth="1"/>
    <col min="11" max="11" width="12.5703125" style="3" customWidth="1"/>
    <col min="12" max="12" width="8.7109375" style="3" customWidth="1"/>
    <col min="13" max="13" width="11.7109375" style="3" customWidth="1"/>
    <col min="14" max="16384" width="11.42578125" style="3"/>
  </cols>
  <sheetData>
    <row r="1" spans="1:8" ht="13.7" customHeight="1">
      <c r="A1" s="982" t="s">
        <v>109</v>
      </c>
      <c r="B1" s="982"/>
      <c r="C1" s="982"/>
      <c r="D1" s="982"/>
      <c r="E1" s="982"/>
      <c r="F1" s="982"/>
      <c r="H1" s="775" t="s">
        <v>215</v>
      </c>
    </row>
    <row r="2" spans="1:8" ht="13.7" customHeight="1">
      <c r="A2" s="987"/>
      <c r="B2" s="987"/>
      <c r="C2" s="987"/>
      <c r="D2" s="987"/>
      <c r="E2" s="987"/>
      <c r="F2" s="987"/>
    </row>
    <row r="3" spans="1:8" ht="13.7" customHeight="1">
      <c r="A3" s="94"/>
      <c r="B3" s="94"/>
      <c r="C3" s="993" t="s">
        <v>110</v>
      </c>
      <c r="D3" s="993"/>
      <c r="E3" s="993"/>
      <c r="F3" s="993" t="s">
        <v>111</v>
      </c>
      <c r="G3" s="993"/>
      <c r="H3" s="993"/>
    </row>
    <row r="4" spans="1:8" ht="13.7" customHeight="1">
      <c r="A4" s="95"/>
      <c r="B4" s="95"/>
      <c r="C4" s="126" t="s">
        <v>112</v>
      </c>
      <c r="D4" s="126" t="s">
        <v>113</v>
      </c>
      <c r="E4" s="127" t="s">
        <v>114</v>
      </c>
      <c r="F4" s="126" t="s">
        <v>112</v>
      </c>
      <c r="G4" s="126" t="s">
        <v>113</v>
      </c>
      <c r="H4" s="127" t="s">
        <v>114</v>
      </c>
    </row>
    <row r="5" spans="1:8" ht="14.25" customHeight="1">
      <c r="A5" s="128">
        <v>2020</v>
      </c>
      <c r="B5" s="129" t="s">
        <v>115</v>
      </c>
      <c r="C5" s="130">
        <v>4518.3310000000001</v>
      </c>
      <c r="D5" s="131">
        <v>1537.1679999999999</v>
      </c>
      <c r="E5" s="131">
        <v>2981.163</v>
      </c>
      <c r="F5" s="130">
        <v>105.47812059793267</v>
      </c>
      <c r="G5" s="131">
        <v>35.884398837376665</v>
      </c>
      <c r="H5" s="131">
        <v>69.593721760556008</v>
      </c>
    </row>
    <row r="6" spans="1:8" ht="13.7" customHeight="1">
      <c r="A6" s="132"/>
      <c r="B6" s="129" t="s">
        <v>116</v>
      </c>
      <c r="C6" s="133">
        <v>4777.9589999999998</v>
      </c>
      <c r="D6" s="87">
        <v>1561.3440000000001</v>
      </c>
      <c r="E6" s="87">
        <v>3216.616</v>
      </c>
      <c r="F6" s="133">
        <v>119.00785788850474</v>
      </c>
      <c r="G6" s="87">
        <v>38.889451514144334</v>
      </c>
      <c r="H6" s="87">
        <v>80.118431282037079</v>
      </c>
    </row>
    <row r="7" spans="1:8" ht="13.7" customHeight="1">
      <c r="A7" s="132"/>
      <c r="B7" s="129" t="s">
        <v>117</v>
      </c>
      <c r="C7" s="133">
        <v>4731.8230000000003</v>
      </c>
      <c r="D7" s="87">
        <v>1551.259</v>
      </c>
      <c r="E7" s="87">
        <v>3180.5639999999999</v>
      </c>
      <c r="F7" s="133">
        <v>111.36460450463507</v>
      </c>
      <c r="G7" s="87">
        <v>36.50925764113655</v>
      </c>
      <c r="H7" s="87">
        <v>74.855346863498497</v>
      </c>
    </row>
    <row r="8" spans="1:8" ht="13.7" customHeight="1">
      <c r="A8" s="132"/>
      <c r="B8" s="129" t="s">
        <v>118</v>
      </c>
      <c r="C8" s="133">
        <v>4577.75</v>
      </c>
      <c r="D8" s="87">
        <v>1541.1959999999999</v>
      </c>
      <c r="E8" s="87">
        <v>3036.5529999999999</v>
      </c>
      <c r="F8" s="133">
        <v>107.3577977082948</v>
      </c>
      <c r="G8" s="87">
        <v>36.144264845575471</v>
      </c>
      <c r="H8" s="87">
        <v>71.21350941063092</v>
      </c>
    </row>
    <row r="9" spans="1:8" ht="13.7" customHeight="1">
      <c r="A9" s="128">
        <v>2021</v>
      </c>
      <c r="B9" s="134" t="s">
        <v>115</v>
      </c>
      <c r="C9" s="130">
        <v>4470.1400000000003</v>
      </c>
      <c r="D9" s="131">
        <v>1545.7090000000001</v>
      </c>
      <c r="E9" s="131">
        <v>2924.431</v>
      </c>
      <c r="F9" s="130">
        <v>103.45286768802566</v>
      </c>
      <c r="G9" s="131">
        <v>35.772487810491491</v>
      </c>
      <c r="H9" s="131">
        <v>67.680379877534165</v>
      </c>
    </row>
    <row r="10" spans="1:8" ht="13.7" customHeight="1">
      <c r="A10" s="132"/>
      <c r="B10" s="129" t="s">
        <v>116</v>
      </c>
      <c r="C10" s="133">
        <v>4405.482</v>
      </c>
      <c r="D10" s="87">
        <v>1523.5029999999999</v>
      </c>
      <c r="E10" s="87">
        <v>2881.9789999999998</v>
      </c>
      <c r="F10" s="133">
        <v>97.396274308599317</v>
      </c>
      <c r="G10" s="87">
        <v>33.681562221335597</v>
      </c>
      <c r="H10" s="87">
        <v>63.714712087263713</v>
      </c>
    </row>
    <row r="11" spans="1:8" ht="13.7" customHeight="1">
      <c r="A11" s="132"/>
      <c r="B11" s="129" t="s">
        <v>117</v>
      </c>
      <c r="C11" s="133">
        <v>4281.3850000000002</v>
      </c>
      <c r="D11" s="87">
        <v>1512.6590000000001</v>
      </c>
      <c r="E11" s="87">
        <v>2768.7249999999999</v>
      </c>
      <c r="F11" s="133">
        <v>93.750070110524135</v>
      </c>
      <c r="G11" s="87">
        <v>33.122900020277392</v>
      </c>
      <c r="H11" s="87">
        <v>60.627148193110621</v>
      </c>
    </row>
    <row r="12" spans="1:8" ht="13.7" customHeight="1">
      <c r="A12" s="132"/>
      <c r="B12" s="129" t="s">
        <v>118</v>
      </c>
      <c r="C12" s="133">
        <v>4135.817</v>
      </c>
      <c r="D12" s="87">
        <v>1483.7370000000001</v>
      </c>
      <c r="E12" s="87">
        <v>2652.0810000000001</v>
      </c>
      <c r="F12" s="133">
        <v>87.410933546149522</v>
      </c>
      <c r="G12" s="87">
        <v>31.35893979519966</v>
      </c>
      <c r="H12" s="87">
        <v>56.052014886056554</v>
      </c>
    </row>
    <row r="13" spans="1:8" ht="13.7" customHeight="1">
      <c r="A13" s="128">
        <v>2022</v>
      </c>
      <c r="B13" s="134" t="s">
        <v>115</v>
      </c>
      <c r="C13" s="130">
        <v>4056.6959999999999</v>
      </c>
      <c r="D13" s="131">
        <v>1442.096</v>
      </c>
      <c r="E13" s="131">
        <v>2614.6</v>
      </c>
      <c r="F13" s="130">
        <v>87.947717305092624</v>
      </c>
      <c r="G13" s="131">
        <v>31.264125124190929</v>
      </c>
      <c r="H13" s="131">
        <v>56.683592180901691</v>
      </c>
    </row>
    <row r="14" spans="1:8" ht="13.7" customHeight="1">
      <c r="A14" s="132"/>
      <c r="B14" s="129" t="s">
        <v>116</v>
      </c>
      <c r="C14" s="133">
        <v>4007.529</v>
      </c>
      <c r="D14" s="87">
        <v>1343.1320000000001</v>
      </c>
      <c r="E14" s="87">
        <v>2664.3969999999999</v>
      </c>
      <c r="F14" s="133">
        <v>87.067104906392771</v>
      </c>
      <c r="G14" s="87">
        <v>29.180728261013993</v>
      </c>
      <c r="H14" s="87">
        <v>57.886376645378782</v>
      </c>
    </row>
    <row r="15" spans="1:8" ht="13.7" customHeight="1">
      <c r="A15" s="132"/>
      <c r="B15" s="129" t="s">
        <v>117</v>
      </c>
      <c r="C15" s="133">
        <v>3995.64</v>
      </c>
      <c r="D15" s="87">
        <v>1245.595</v>
      </c>
      <c r="E15" s="87">
        <v>2750.0439999999999</v>
      </c>
      <c r="F15" s="133">
        <v>86.812959485235297</v>
      </c>
      <c r="G15" s="87">
        <v>27.062945678292255</v>
      </c>
      <c r="H15" s="87">
        <v>59.749992080020832</v>
      </c>
    </row>
    <row r="16" spans="1:8" ht="13.7" customHeight="1">
      <c r="A16" s="135"/>
      <c r="B16" s="136" t="s">
        <v>118</v>
      </c>
      <c r="C16" s="137">
        <v>3995.049</v>
      </c>
      <c r="D16" s="138">
        <v>1213.7560000000001</v>
      </c>
      <c r="E16" s="138">
        <v>2781.2930000000001</v>
      </c>
      <c r="F16" s="137">
        <v>87.113792477069481</v>
      </c>
      <c r="G16" s="138">
        <v>26.466480962260526</v>
      </c>
      <c r="H16" s="138">
        <v>60.647311514808962</v>
      </c>
    </row>
    <row r="17" spans="1:8" ht="13.7" customHeight="1">
      <c r="A17" s="132">
        <v>2023</v>
      </c>
      <c r="B17" s="134" t="s">
        <v>115</v>
      </c>
      <c r="C17" s="84">
        <v>3976.692</v>
      </c>
      <c r="D17" s="83">
        <v>1216.828</v>
      </c>
      <c r="E17" s="83">
        <v>2759.8629999999998</v>
      </c>
      <c r="F17" s="84">
        <v>86.798652326005396</v>
      </c>
      <c r="G17" s="83">
        <v>26.559519950890962</v>
      </c>
      <c r="H17" s="83">
        <v>60.239110548266297</v>
      </c>
    </row>
    <row r="18" spans="1:8" ht="13.7" customHeight="1">
      <c r="A18" s="132"/>
      <c r="B18" s="129" t="s">
        <v>116</v>
      </c>
      <c r="C18" s="133">
        <v>3998.518</v>
      </c>
      <c r="D18" s="87">
        <v>1205.82</v>
      </c>
      <c r="E18" s="87">
        <v>2792.6979999999999</v>
      </c>
      <c r="F18" s="133">
        <v>85.986137409717784</v>
      </c>
      <c r="G18" s="87">
        <v>25.930558324705778</v>
      </c>
      <c r="H18" s="87">
        <v>60.055579085011999</v>
      </c>
    </row>
    <row r="19" spans="1:8" ht="13.7" customHeight="1">
      <c r="A19" s="132"/>
      <c r="B19" s="129" t="s">
        <v>117</v>
      </c>
      <c r="C19" s="133">
        <v>4037.768</v>
      </c>
      <c r="D19" s="87">
        <v>1208.913</v>
      </c>
      <c r="E19" s="87">
        <v>2828.8560000000002</v>
      </c>
      <c r="F19" s="133">
        <v>88.385050787216954</v>
      </c>
      <c r="G19" s="87">
        <v>26.462599362401903</v>
      </c>
      <c r="H19" s="87">
        <v>61.922473314396328</v>
      </c>
    </row>
    <row r="20" spans="1:8" ht="13.7" customHeight="1">
      <c r="A20" s="135"/>
      <c r="B20" s="136" t="s">
        <v>118</v>
      </c>
      <c r="C20" s="137">
        <v>3984.471</v>
      </c>
      <c r="D20" s="138">
        <v>1206.6559999999999</v>
      </c>
      <c r="E20" s="138">
        <v>2777.8150000000001</v>
      </c>
      <c r="F20" s="137">
        <v>87.072984536145299</v>
      </c>
      <c r="G20" s="138">
        <v>26.369156464797193</v>
      </c>
      <c r="H20" s="138">
        <v>60.703828071348099</v>
      </c>
    </row>
    <row r="21" spans="1:8" ht="13.7" customHeight="1">
      <c r="A21" s="128">
        <v>2024</v>
      </c>
      <c r="B21" s="134" t="s">
        <v>115</v>
      </c>
      <c r="C21" s="81">
        <v>3986.136</v>
      </c>
      <c r="D21" s="80">
        <v>1218.9849999999999</v>
      </c>
      <c r="E21" s="80">
        <v>2767.1509999999998</v>
      </c>
      <c r="F21" s="81">
        <v>88.968872512429598</v>
      </c>
      <c r="G21" s="80">
        <v>27.207230525893745</v>
      </c>
      <c r="H21" s="80">
        <v>61.761641986535842</v>
      </c>
    </row>
    <row r="22" spans="1:8" ht="13.7" customHeight="1">
      <c r="A22" s="132"/>
      <c r="B22" s="129" t="s">
        <v>116</v>
      </c>
      <c r="C22" s="133">
        <v>4072.366</v>
      </c>
      <c r="D22" s="87">
        <v>1225.77</v>
      </c>
      <c r="E22" s="87">
        <v>2846.5970000000002</v>
      </c>
      <c r="F22" s="133">
        <v>89.09540998323267</v>
      </c>
      <c r="G22" s="87">
        <v>26.817452236647469</v>
      </c>
      <c r="H22" s="87">
        <v>62.277979624631037</v>
      </c>
    </row>
    <row r="23" spans="1:8" ht="13.7" customHeight="1">
      <c r="A23" s="132"/>
      <c r="B23" s="129" t="s">
        <v>117</v>
      </c>
      <c r="C23" s="84">
        <v>4041.627</v>
      </c>
      <c r="D23" s="83">
        <v>1234.604</v>
      </c>
      <c r="E23" s="83">
        <v>2807.0230000000001</v>
      </c>
      <c r="F23" s="84">
        <v>88.166784207708574</v>
      </c>
      <c r="G23" s="83">
        <v>26.932486459035889</v>
      </c>
      <c r="H23" s="83">
        <v>61.234297748672688</v>
      </c>
    </row>
    <row r="24" spans="1:8" ht="13.7" customHeight="1">
      <c r="A24" s="95"/>
      <c r="B24" s="136" t="s">
        <v>118</v>
      </c>
      <c r="C24" s="137">
        <v>3999.46</v>
      </c>
      <c r="D24" s="138">
        <v>1245.298</v>
      </c>
      <c r="E24" s="138">
        <v>2754.1619999999998</v>
      </c>
      <c r="F24" s="137">
        <v>87.68309163967696</v>
      </c>
      <c r="G24" s="138">
        <v>27.30158037652744</v>
      </c>
      <c r="H24" s="138">
        <v>60.381511263149513</v>
      </c>
    </row>
    <row r="25" spans="1:8" ht="13.7" customHeight="1">
      <c r="A25" s="45" t="s">
        <v>736</v>
      </c>
      <c r="B25" s="45"/>
      <c r="F25" s="45"/>
      <c r="G25" s="45"/>
      <c r="H25" s="4" t="s">
        <v>79</v>
      </c>
    </row>
    <row r="26" spans="1:8" ht="13.7" customHeight="1">
      <c r="A26" s="45" t="s">
        <v>119</v>
      </c>
      <c r="B26" s="45"/>
      <c r="C26" s="45"/>
      <c r="D26" s="139"/>
      <c r="E26" s="45"/>
      <c r="F26" s="45"/>
    </row>
    <row r="27" spans="1:8" ht="13.7" customHeight="1">
      <c r="B27" s="45"/>
      <c r="C27" s="45"/>
      <c r="D27" s="139"/>
      <c r="E27" s="45"/>
      <c r="F27" s="45"/>
    </row>
    <row r="28" spans="1:8" ht="13.7" customHeight="1">
      <c r="B28" s="45"/>
      <c r="C28" s="45"/>
      <c r="D28" s="45"/>
      <c r="E28" s="139"/>
      <c r="F28" s="45"/>
      <c r="G28" s="45"/>
    </row>
  </sheetData>
  <mergeCells count="3">
    <mergeCell ref="A1:F2"/>
    <mergeCell ref="C3:E3"/>
    <mergeCell ref="F3:H3"/>
  </mergeCells>
  <hyperlinks>
    <hyperlink ref="H1" location="INDICE!A1" display="Contents" xr:uid="{00000000-0004-0000-04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2">
    <pageSetUpPr fitToPage="1"/>
  </sheetPr>
  <dimension ref="A1:H38"/>
  <sheetViews>
    <sheetView workbookViewId="0">
      <selection sqref="A1:C2"/>
    </sheetView>
  </sheetViews>
  <sheetFormatPr baseColWidth="10" defaultColWidth="11.42578125" defaultRowHeight="13.7" customHeight="1"/>
  <cols>
    <col min="1" max="1" width="34.28515625" style="243" customWidth="1"/>
    <col min="2" max="5" width="9.7109375" style="243" customWidth="1"/>
    <col min="6" max="7" width="8.5703125" style="243" customWidth="1"/>
    <col min="8" max="9" width="11.42578125" style="243"/>
    <col min="10" max="10" width="20" style="243" bestFit="1" customWidth="1"/>
    <col min="11" max="16384" width="11.42578125" style="243"/>
  </cols>
  <sheetData>
    <row r="1" spans="1:8" ht="13.7" customHeight="1">
      <c r="A1" s="1012" t="s">
        <v>871</v>
      </c>
      <c r="B1" s="1012"/>
      <c r="C1" s="1012"/>
      <c r="H1" s="775" t="s">
        <v>215</v>
      </c>
    </row>
    <row r="2" spans="1:8" ht="13.7" customHeight="1">
      <c r="A2" s="1013"/>
      <c r="B2" s="1013"/>
      <c r="C2" s="1013"/>
      <c r="E2" s="250" t="s">
        <v>530</v>
      </c>
    </row>
    <row r="3" spans="1:8" ht="13.7" customHeight="1">
      <c r="A3" s="491"/>
      <c r="B3" s="523" t="s">
        <v>532</v>
      </c>
      <c r="C3" s="492" t="s">
        <v>533</v>
      </c>
      <c r="D3" s="492" t="s">
        <v>534</v>
      </c>
      <c r="E3" s="492" t="s">
        <v>535</v>
      </c>
    </row>
    <row r="4" spans="1:8" ht="13.7" customHeight="1">
      <c r="A4" s="273" t="s">
        <v>22</v>
      </c>
      <c r="B4" s="493">
        <v>147.05566853387978</v>
      </c>
      <c r="C4" s="494">
        <v>25.522058175301449</v>
      </c>
      <c r="D4" s="494">
        <v>38.04231405748547</v>
      </c>
      <c r="E4" s="494">
        <v>83.491296301092859</v>
      </c>
      <c r="H4" s="241"/>
    </row>
    <row r="5" spans="1:8" ht="13.7" customHeight="1">
      <c r="A5" s="355" t="s">
        <v>17</v>
      </c>
      <c r="B5" s="408">
        <v>164.64179452054793</v>
      </c>
      <c r="C5" s="292">
        <v>26.287345343616899</v>
      </c>
      <c r="D5" s="292">
        <v>58.239015478300907</v>
      </c>
      <c r="E5" s="292">
        <v>80.115433698630127</v>
      </c>
      <c r="H5" s="241"/>
    </row>
    <row r="6" spans="1:8" ht="13.7" customHeight="1">
      <c r="A6" s="355" t="s">
        <v>18</v>
      </c>
      <c r="B6" s="408">
        <v>159.66757534246574</v>
      </c>
      <c r="C6" s="292">
        <v>26.611262557077627</v>
      </c>
      <c r="D6" s="292">
        <v>51.818775799086737</v>
      </c>
      <c r="E6" s="292">
        <v>81.237536986301379</v>
      </c>
      <c r="H6" s="241"/>
    </row>
    <row r="7" spans="1:8" ht="13.7" customHeight="1">
      <c r="A7" s="355" t="s">
        <v>19</v>
      </c>
      <c r="B7" s="408">
        <v>172.07473369863013</v>
      </c>
      <c r="C7" s="292">
        <v>29.864209980753991</v>
      </c>
      <c r="D7" s="292">
        <v>60.01607207404053</v>
      </c>
      <c r="E7" s="292">
        <v>82.194451643835606</v>
      </c>
      <c r="H7" s="241"/>
    </row>
    <row r="8" spans="1:8" ht="13.7" customHeight="1">
      <c r="A8" s="355" t="s">
        <v>147</v>
      </c>
      <c r="B8" s="408">
        <v>130.89485561351069</v>
      </c>
      <c r="C8" s="292">
        <v>21.81580926891845</v>
      </c>
      <c r="D8" s="292">
        <v>33.029593288252606</v>
      </c>
      <c r="E8" s="292">
        <v>76.04945305633963</v>
      </c>
      <c r="H8" s="241"/>
    </row>
    <row r="9" spans="1:8" ht="13.7" customHeight="1">
      <c r="A9" s="355" t="s">
        <v>474</v>
      </c>
      <c r="B9" s="408">
        <v>150.588032739726</v>
      </c>
      <c r="C9" s="292">
        <v>24.043467412225162</v>
      </c>
      <c r="D9" s="292">
        <v>39.343865327500829</v>
      </c>
      <c r="E9" s="292">
        <v>87.200700000000012</v>
      </c>
      <c r="H9" s="241"/>
    </row>
    <row r="10" spans="1:8" ht="13.7" customHeight="1">
      <c r="A10" s="355" t="s">
        <v>475</v>
      </c>
      <c r="B10" s="408">
        <v>156.01060273972601</v>
      </c>
      <c r="C10" s="292">
        <v>31.202120547945203</v>
      </c>
      <c r="D10" s="292">
        <v>39.426716164383549</v>
      </c>
      <c r="E10" s="292">
        <v>85.381766027397262</v>
      </c>
      <c r="H10" s="241"/>
    </row>
    <row r="11" spans="1:8" ht="13.7" customHeight="1">
      <c r="A11" s="355" t="s">
        <v>20</v>
      </c>
      <c r="B11" s="408">
        <v>170.25259224966214</v>
      </c>
      <c r="C11" s="292">
        <v>34.050518449932426</v>
      </c>
      <c r="D11" s="292">
        <v>47.604068545411906</v>
      </c>
      <c r="E11" s="292">
        <v>88.598005254317812</v>
      </c>
      <c r="H11" s="241"/>
    </row>
    <row r="12" spans="1:8" ht="13.7" customHeight="1">
      <c r="A12" s="355" t="s">
        <v>21</v>
      </c>
      <c r="B12" s="408">
        <v>150.01201369863011</v>
      </c>
      <c r="C12" s="292">
        <v>25.002002283105021</v>
      </c>
      <c r="D12" s="292">
        <v>40.680094566210037</v>
      </c>
      <c r="E12" s="292">
        <v>84.329916849315055</v>
      </c>
      <c r="H12" s="241"/>
    </row>
    <row r="13" spans="1:8" ht="13.7" customHeight="1">
      <c r="A13" s="355" t="s">
        <v>476</v>
      </c>
      <c r="B13" s="408">
        <v>152.56855438356163</v>
      </c>
      <c r="C13" s="292">
        <v>27.512362265888164</v>
      </c>
      <c r="D13" s="292">
        <v>51.581587049180321</v>
      </c>
      <c r="E13" s="292">
        <v>73.474605068493148</v>
      </c>
      <c r="H13" s="241"/>
    </row>
    <row r="14" spans="1:8" ht="13.7" customHeight="1">
      <c r="A14" s="355" t="s">
        <v>467</v>
      </c>
      <c r="B14" s="408">
        <v>153.81723287671232</v>
      </c>
      <c r="C14" s="292">
        <v>25.636205479452055</v>
      </c>
      <c r="D14" s="292">
        <v>37.199949589041097</v>
      </c>
      <c r="E14" s="292">
        <v>90.981077808219169</v>
      </c>
      <c r="H14" s="241"/>
    </row>
    <row r="15" spans="1:8" ht="13.7" customHeight="1">
      <c r="A15" s="355" t="s">
        <v>23</v>
      </c>
      <c r="B15" s="408">
        <v>176.38364383561645</v>
      </c>
      <c r="C15" s="292">
        <v>34.138769774635442</v>
      </c>
      <c r="D15" s="292">
        <v>51.051951047282365</v>
      </c>
      <c r="E15" s="292">
        <v>91.192923013698646</v>
      </c>
      <c r="H15" s="241"/>
    </row>
    <row r="16" spans="1:8" ht="13.7" customHeight="1">
      <c r="A16" s="355" t="s">
        <v>24</v>
      </c>
      <c r="B16" s="524">
        <v>169.5011919178082</v>
      </c>
      <c r="C16" s="484">
        <v>28.250198652968038</v>
      </c>
      <c r="D16" s="484">
        <v>60.890182716894969</v>
      </c>
      <c r="E16" s="292">
        <v>80.360810547945192</v>
      </c>
      <c r="H16" s="241"/>
    </row>
    <row r="17" spans="1:5" ht="13.7" customHeight="1">
      <c r="A17" s="355" t="s">
        <v>25</v>
      </c>
      <c r="B17" s="408">
        <v>162.70328767123286</v>
      </c>
      <c r="C17" s="292">
        <v>31.490958904109586</v>
      </c>
      <c r="D17" s="292">
        <v>42.432976986301341</v>
      </c>
      <c r="E17" s="292">
        <v>88.779351780821926</v>
      </c>
    </row>
    <row r="18" spans="1:5" ht="13.7" customHeight="1">
      <c r="A18" s="243" t="s">
        <v>26</v>
      </c>
      <c r="B18" s="408">
        <v>156.79912472466691</v>
      </c>
      <c r="C18" s="292">
        <v>33.335246988708718</v>
      </c>
      <c r="D18" s="292">
        <v>36.987809730187337</v>
      </c>
      <c r="E18" s="292">
        <v>86.476068005770856</v>
      </c>
    </row>
    <row r="19" spans="1:5" ht="13.7" customHeight="1">
      <c r="A19" s="243" t="s">
        <v>27</v>
      </c>
      <c r="B19" s="408">
        <v>170.02151095890409</v>
      </c>
      <c r="C19" s="292">
        <v>31.792640260608085</v>
      </c>
      <c r="D19" s="292">
        <v>57.871767821583674</v>
      </c>
      <c r="E19" s="292">
        <v>80.357102876712332</v>
      </c>
    </row>
    <row r="20" spans="1:5" ht="13.7" customHeight="1">
      <c r="A20" s="243" t="s">
        <v>28</v>
      </c>
      <c r="B20" s="408">
        <v>171.67382753424656</v>
      </c>
      <c r="C20" s="292">
        <v>30.957575456995283</v>
      </c>
      <c r="D20" s="292">
        <v>61.739995090949904</v>
      </c>
      <c r="E20" s="292">
        <v>78.976256986301365</v>
      </c>
    </row>
    <row r="21" spans="1:5" ht="13.7" customHeight="1">
      <c r="A21" s="483" t="s">
        <v>468</v>
      </c>
      <c r="B21" s="408">
        <v>159.20493232876711</v>
      </c>
      <c r="C21" s="292">
        <v>27.630608090116606</v>
      </c>
      <c r="D21" s="292">
        <v>48.951881772897082</v>
      </c>
      <c r="E21" s="292">
        <v>82.622442465753423</v>
      </c>
    </row>
    <row r="22" spans="1:5" ht="13.7" customHeight="1">
      <c r="A22" s="483" t="s">
        <v>148</v>
      </c>
      <c r="B22" s="408">
        <v>145.57288191780822</v>
      </c>
      <c r="C22" s="292">
        <v>25.264715043586552</v>
      </c>
      <c r="D22" s="292">
        <v>40.8064102988792</v>
      </c>
      <c r="E22" s="292">
        <v>79.501756575342469</v>
      </c>
    </row>
    <row r="23" spans="1:5" ht="13.7" customHeight="1">
      <c r="A23" s="483" t="s">
        <v>29</v>
      </c>
      <c r="B23" s="408">
        <v>148.31676712328763</v>
      </c>
      <c r="C23" s="292">
        <v>21.550299496546067</v>
      </c>
      <c r="D23" s="292">
        <v>44.085983791125123</v>
      </c>
      <c r="E23" s="292">
        <v>82.680483835616442</v>
      </c>
    </row>
    <row r="24" spans="1:5" ht="13.7" customHeight="1">
      <c r="A24" s="483" t="s">
        <v>469</v>
      </c>
      <c r="B24" s="408">
        <v>121</v>
      </c>
      <c r="C24" s="292">
        <v>18.457627118644066</v>
      </c>
      <c r="D24" s="292">
        <v>47.240372881355938</v>
      </c>
      <c r="E24" s="292">
        <v>55.302</v>
      </c>
    </row>
    <row r="25" spans="1:5" ht="13.7" customHeight="1">
      <c r="A25" s="243" t="s">
        <v>31</v>
      </c>
      <c r="B25" s="408">
        <v>172.4941095890411</v>
      </c>
      <c r="C25" s="292">
        <v>29.936994226197214</v>
      </c>
      <c r="D25" s="292">
        <v>52.425058102569906</v>
      </c>
      <c r="E25" s="484">
        <v>90.132057260273982</v>
      </c>
    </row>
    <row r="26" spans="1:5" ht="13.7" customHeight="1">
      <c r="A26" s="483" t="s">
        <v>32</v>
      </c>
      <c r="B26" s="495">
        <v>149.52015925782243</v>
      </c>
      <c r="C26" s="496">
        <v>27.95905417016192</v>
      </c>
      <c r="D26" s="496">
        <v>38.318756239556635</v>
      </c>
      <c r="E26" s="496">
        <v>83.242348848103873</v>
      </c>
    </row>
    <row r="27" spans="1:5" ht="13.7" customHeight="1">
      <c r="A27" s="243" t="s">
        <v>33</v>
      </c>
      <c r="B27" s="495">
        <v>158.0017123287671</v>
      </c>
      <c r="C27" s="496">
        <v>29.545035638712548</v>
      </c>
      <c r="D27" s="496">
        <v>46.307137237999768</v>
      </c>
      <c r="E27" s="496">
        <v>82.149539452054782</v>
      </c>
    </row>
    <row r="28" spans="1:5" ht="13.7" customHeight="1">
      <c r="A28" s="355" t="s">
        <v>536</v>
      </c>
      <c r="B28" s="408">
        <v>145.11998086959326</v>
      </c>
      <c r="C28" s="292">
        <v>25.186112382326101</v>
      </c>
      <c r="D28" s="292">
        <v>39.622179233491892</v>
      </c>
      <c r="E28" s="292">
        <v>80.31168925377527</v>
      </c>
    </row>
    <row r="29" spans="1:5" ht="13.7" customHeight="1">
      <c r="A29" s="243" t="s">
        <v>36</v>
      </c>
      <c r="B29" s="495">
        <v>146.29884104655321</v>
      </c>
      <c r="C29" s="496">
        <v>23.358638486424461</v>
      </c>
      <c r="D29" s="496">
        <v>40.416143023303427</v>
      </c>
      <c r="E29" s="496">
        <v>82.52405953682532</v>
      </c>
    </row>
    <row r="30" spans="1:5" ht="13.7" customHeight="1">
      <c r="A30" s="252" t="s">
        <v>38</v>
      </c>
      <c r="B30" s="495">
        <v>157.53009559989755</v>
      </c>
      <c r="C30" s="292">
        <v>31.506019119979509</v>
      </c>
      <c r="D30" s="496">
        <v>36.671660150491618</v>
      </c>
      <c r="E30" s="496">
        <v>89.352416329426418</v>
      </c>
    </row>
    <row r="31" spans="1:5" ht="13.7" customHeight="1">
      <c r="A31" s="446" t="s">
        <v>537</v>
      </c>
      <c r="B31" s="514">
        <v>160.64254637437654</v>
      </c>
      <c r="C31" s="514">
        <v>28.446607571933185</v>
      </c>
      <c r="D31" s="514">
        <v>50.209810830905454</v>
      </c>
      <c r="E31" s="514">
        <v>81.986127971537897</v>
      </c>
    </row>
    <row r="32" spans="1:5" ht="13.7" customHeight="1">
      <c r="A32" s="498" t="s">
        <v>538</v>
      </c>
      <c r="B32" s="500">
        <v>163.24673156273963</v>
      </c>
      <c r="C32" s="500">
        <v>28.387804208142661</v>
      </c>
      <c r="D32" s="500">
        <v>53.263022576675546</v>
      </c>
      <c r="E32" s="500">
        <v>81.595904777921419</v>
      </c>
    </row>
    <row r="33" spans="1:5" ht="13.7" customHeight="1">
      <c r="A33" s="498" t="s">
        <v>539</v>
      </c>
      <c r="B33" s="493">
        <v>16.191063028859844</v>
      </c>
      <c r="C33" s="493">
        <v>2.8657460328412121</v>
      </c>
      <c r="D33" s="493">
        <v>15.220708519190076</v>
      </c>
      <c r="E33" s="493">
        <v>-1.8953915231714404</v>
      </c>
    </row>
    <row r="34" spans="1:5" ht="13.7" customHeight="1">
      <c r="D34" s="262"/>
      <c r="E34" s="454" t="s">
        <v>334</v>
      </c>
    </row>
    <row r="36" spans="1:5" ht="13.7" customHeight="1">
      <c r="A36" s="1064" t="s">
        <v>850</v>
      </c>
      <c r="B36" s="1064"/>
      <c r="C36" s="1064"/>
      <c r="D36" s="1064"/>
      <c r="E36" s="1064"/>
    </row>
    <row r="37" spans="1:5" ht="13.7" customHeight="1">
      <c r="A37" s="1064"/>
      <c r="B37" s="1064"/>
      <c r="C37" s="1064"/>
      <c r="D37" s="1064"/>
      <c r="E37" s="1064"/>
    </row>
    <row r="38" spans="1:5" ht="13.7" customHeight="1">
      <c r="A38" s="1064"/>
      <c r="B38" s="1064"/>
      <c r="C38" s="1064"/>
      <c r="D38" s="1064"/>
      <c r="E38" s="1064"/>
    </row>
  </sheetData>
  <mergeCells count="2">
    <mergeCell ref="A1:C2"/>
    <mergeCell ref="A36:E38"/>
  </mergeCells>
  <hyperlinks>
    <hyperlink ref="H1" location="INDICE!A1" display="Contents" xr:uid="{00000000-0004-0000-31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3">
    <pageSetUpPr fitToPage="1"/>
  </sheetPr>
  <dimension ref="A1:S41"/>
  <sheetViews>
    <sheetView workbookViewId="0">
      <selection sqref="A1:F2"/>
    </sheetView>
  </sheetViews>
  <sheetFormatPr baseColWidth="10" defaultColWidth="11.42578125" defaultRowHeight="13.7" customHeight="1"/>
  <cols>
    <col min="1" max="1" width="26.5703125" style="243" customWidth="1"/>
    <col min="2" max="19" width="9.7109375" style="243" customWidth="1"/>
    <col min="20" max="20" width="18.5703125" style="243" customWidth="1"/>
    <col min="21" max="16384" width="11.42578125" style="243"/>
  </cols>
  <sheetData>
    <row r="1" spans="1:19" ht="13.7" customHeight="1">
      <c r="A1" s="1012" t="s">
        <v>244</v>
      </c>
      <c r="B1" s="1012"/>
      <c r="C1" s="1012"/>
      <c r="D1" s="1012"/>
      <c r="E1" s="1012"/>
      <c r="F1" s="1012"/>
      <c r="H1" s="775" t="s">
        <v>215</v>
      </c>
    </row>
    <row r="2" spans="1:19" ht="13.7" customHeight="1">
      <c r="A2" s="1013"/>
      <c r="B2" s="1012"/>
      <c r="C2" s="1012"/>
      <c r="D2" s="1012"/>
      <c r="E2" s="1012"/>
      <c r="F2" s="1012"/>
      <c r="G2" s="525"/>
      <c r="S2" s="250" t="s">
        <v>530</v>
      </c>
    </row>
    <row r="3" spans="1:19" ht="13.7" customHeight="1">
      <c r="A3" s="491"/>
      <c r="B3" s="1061" t="s">
        <v>157</v>
      </c>
      <c r="C3" s="1061"/>
      <c r="D3" s="1061"/>
      <c r="E3" s="1061"/>
      <c r="F3" s="1061"/>
      <c r="G3" s="1062"/>
      <c r="H3" s="1023" t="s">
        <v>895</v>
      </c>
      <c r="I3" s="1023"/>
      <c r="J3" s="1023"/>
      <c r="K3" s="1023"/>
      <c r="L3" s="1023"/>
      <c r="M3" s="1023"/>
      <c r="N3" s="1023"/>
      <c r="O3" s="1023"/>
      <c r="P3" s="1023"/>
      <c r="Q3" s="1023"/>
      <c r="R3" s="1023"/>
      <c r="S3" s="1023"/>
    </row>
    <row r="4" spans="1:19" ht="13.7" customHeight="1">
      <c r="A4" s="252"/>
      <c r="B4" s="294">
        <v>2020</v>
      </c>
      <c r="C4" s="294">
        <v>2021</v>
      </c>
      <c r="D4" s="294">
        <v>2022</v>
      </c>
      <c r="E4" s="294">
        <v>2023</v>
      </c>
      <c r="F4" s="294">
        <v>2024</v>
      </c>
      <c r="G4" s="487" t="s">
        <v>158</v>
      </c>
      <c r="H4" s="501" t="s">
        <v>159</v>
      </c>
      <c r="I4" s="501" t="s">
        <v>160</v>
      </c>
      <c r="J4" s="501" t="s">
        <v>161</v>
      </c>
      <c r="K4" s="501" t="s">
        <v>162</v>
      </c>
      <c r="L4" s="501" t="s">
        <v>161</v>
      </c>
      <c r="M4" s="502" t="s">
        <v>163</v>
      </c>
      <c r="N4" s="503" t="s">
        <v>163</v>
      </c>
      <c r="O4" s="501" t="s">
        <v>162</v>
      </c>
      <c r="P4" s="501" t="s">
        <v>164</v>
      </c>
      <c r="Q4" s="501" t="s">
        <v>165</v>
      </c>
      <c r="R4" s="501" t="s">
        <v>166</v>
      </c>
      <c r="S4" s="501" t="s">
        <v>167</v>
      </c>
    </row>
    <row r="5" spans="1:19" ht="13.7" customHeight="1">
      <c r="A5" s="273" t="s">
        <v>22</v>
      </c>
      <c r="B5" s="504">
        <v>107.14686402575477</v>
      </c>
      <c r="C5" s="504">
        <v>124.46470641413021</v>
      </c>
      <c r="D5" s="504">
        <v>179.809252809589</v>
      </c>
      <c r="E5" s="526">
        <v>155.85872511808222</v>
      </c>
      <c r="F5" s="527">
        <v>147.05566853387978</v>
      </c>
      <c r="G5" s="528">
        <v>-5.6480999556059679</v>
      </c>
      <c r="H5" s="494">
        <v>148.99431247419352</v>
      </c>
      <c r="I5" s="494">
        <v>154.39122192413797</v>
      </c>
      <c r="J5" s="494">
        <v>154.05220342903226</v>
      </c>
      <c r="K5" s="494">
        <v>155.21930762666668</v>
      </c>
      <c r="L5" s="494">
        <v>150.1038023516129</v>
      </c>
      <c r="M5" s="494">
        <v>146.70679586999998</v>
      </c>
      <c r="N5" s="494">
        <v>149.27590368064514</v>
      </c>
      <c r="O5" s="494">
        <v>144.97949406129032</v>
      </c>
      <c r="P5" s="494">
        <v>138.18099911000004</v>
      </c>
      <c r="Q5" s="529">
        <v>138.37679684516129</v>
      </c>
      <c r="R5" s="529">
        <v>141.00066701666668</v>
      </c>
      <c r="S5" s="529">
        <v>143.63026647741935</v>
      </c>
    </row>
    <row r="6" spans="1:19" ht="13.7" customHeight="1">
      <c r="A6" s="355" t="s">
        <v>17</v>
      </c>
      <c r="B6" s="245">
        <v>111.17534177537154</v>
      </c>
      <c r="C6" s="245">
        <v>138.24146825396824</v>
      </c>
      <c r="D6" s="245">
        <v>195.87393150684932</v>
      </c>
      <c r="E6" s="245">
        <v>172.75238356164382</v>
      </c>
      <c r="F6" s="507">
        <v>164.64179452054793</v>
      </c>
      <c r="G6" s="508">
        <v>-4.6949216409519217</v>
      </c>
      <c r="H6" s="292">
        <v>171.00967741935483</v>
      </c>
      <c r="I6" s="292">
        <v>174.74137931034483</v>
      </c>
      <c r="J6" s="292">
        <v>173.40645161290323</v>
      </c>
      <c r="K6" s="292">
        <v>173.92000000000002</v>
      </c>
      <c r="L6" s="292">
        <v>166.39032258064518</v>
      </c>
      <c r="M6" s="292">
        <v>164.37333333333333</v>
      </c>
      <c r="N6" s="292">
        <v>165.17741935483872</v>
      </c>
      <c r="O6" s="292">
        <v>159.9548387096774</v>
      </c>
      <c r="P6" s="292">
        <v>154.44</v>
      </c>
      <c r="Q6" s="530">
        <v>156.24516129032259</v>
      </c>
      <c r="R6" s="530">
        <v>157.94999999999999</v>
      </c>
      <c r="S6" s="530">
        <v>159.66129032258064</v>
      </c>
    </row>
    <row r="7" spans="1:19" ht="13.7" customHeight="1">
      <c r="A7" s="355" t="s">
        <v>18</v>
      </c>
      <c r="B7" s="245">
        <v>105.1824428981505</v>
      </c>
      <c r="C7" s="245">
        <v>123.14379288274451</v>
      </c>
      <c r="D7" s="245">
        <v>182.53984931506852</v>
      </c>
      <c r="E7" s="245">
        <v>164.25884931506849</v>
      </c>
      <c r="F7" s="507">
        <v>159.66757534246574</v>
      </c>
      <c r="G7" s="508">
        <v>-2.7951455837828987</v>
      </c>
      <c r="H7" s="292">
        <v>163.10967741935482</v>
      </c>
      <c r="I7" s="292">
        <v>170.04482758620691</v>
      </c>
      <c r="J7" s="292">
        <v>168.33548387096772</v>
      </c>
      <c r="K7" s="292">
        <v>168.44</v>
      </c>
      <c r="L7" s="292">
        <v>161.30000000000001</v>
      </c>
      <c r="M7" s="292">
        <v>158.82666666666665</v>
      </c>
      <c r="N7" s="292">
        <v>161.68387096774194</v>
      </c>
      <c r="O7" s="292">
        <v>156.65806451612903</v>
      </c>
      <c r="P7" s="292">
        <v>151.09</v>
      </c>
      <c r="Q7" s="530">
        <v>150.82580645161289</v>
      </c>
      <c r="R7" s="530">
        <v>152.60999999999999</v>
      </c>
      <c r="S7" s="530">
        <v>154.89354838709679</v>
      </c>
    </row>
    <row r="8" spans="1:19" ht="13.7" customHeight="1">
      <c r="A8" s="355" t="s">
        <v>19</v>
      </c>
      <c r="B8" s="245">
        <v>129.14993232804042</v>
      </c>
      <c r="C8" s="245">
        <v>148.99567121095748</v>
      </c>
      <c r="D8" s="245">
        <v>192.79878424657534</v>
      </c>
      <c r="E8" s="245">
        <v>176.92858136986302</v>
      </c>
      <c r="F8" s="507">
        <v>172.07473369863013</v>
      </c>
      <c r="G8" s="508">
        <v>-2.7433937658077445</v>
      </c>
      <c r="H8" s="292">
        <v>172.87609677419357</v>
      </c>
      <c r="I8" s="292">
        <v>179.24637931034482</v>
      </c>
      <c r="J8" s="292">
        <v>179.52600000000001</v>
      </c>
      <c r="K8" s="292">
        <v>181.14569999999998</v>
      </c>
      <c r="L8" s="292">
        <v>174.44335483870969</v>
      </c>
      <c r="M8" s="292">
        <v>171.43990000000002</v>
      </c>
      <c r="N8" s="292">
        <v>174.76422580645163</v>
      </c>
      <c r="O8" s="292">
        <v>167.53006451612902</v>
      </c>
      <c r="P8" s="292">
        <v>164.2139</v>
      </c>
      <c r="Q8" s="530">
        <v>164.87870967741935</v>
      </c>
      <c r="R8" s="530">
        <v>165.99893333333335</v>
      </c>
      <c r="S8" s="530">
        <v>170.85838709677418</v>
      </c>
    </row>
    <row r="9" spans="1:19" ht="13.7" customHeight="1">
      <c r="A9" s="355" t="s">
        <v>147</v>
      </c>
      <c r="B9" s="245">
        <v>92.320304175608214</v>
      </c>
      <c r="C9" s="245">
        <v>105.93890154780566</v>
      </c>
      <c r="D9" s="245">
        <v>156.89885232876711</v>
      </c>
      <c r="E9" s="245">
        <v>136.95595342465754</v>
      </c>
      <c r="F9" s="507">
        <v>130.89485561351069</v>
      </c>
      <c r="G9" s="508">
        <v>-4.425581845539261</v>
      </c>
      <c r="H9" s="292">
        <v>132.83029032258065</v>
      </c>
      <c r="I9" s="292">
        <v>135.50858620689655</v>
      </c>
      <c r="J9" s="292">
        <v>137.4131290322581</v>
      </c>
      <c r="K9" s="292">
        <v>138.14108463714766</v>
      </c>
      <c r="L9" s="292">
        <v>135.79873263642634</v>
      </c>
      <c r="M9" s="292">
        <v>131.01339605276615</v>
      </c>
      <c r="N9" s="292">
        <v>130.63707945597713</v>
      </c>
      <c r="O9" s="292">
        <v>130.35507834761125</v>
      </c>
      <c r="P9" s="292">
        <v>125.6823505198214</v>
      </c>
      <c r="Q9" s="530">
        <v>122.87192069906219</v>
      </c>
      <c r="R9" s="530">
        <v>124.19606640079083</v>
      </c>
      <c r="S9" s="530">
        <v>126.8447199232061</v>
      </c>
    </row>
    <row r="10" spans="1:19" ht="13.7" customHeight="1">
      <c r="A10" s="355" t="s">
        <v>474</v>
      </c>
      <c r="B10" s="245">
        <v>111.58062722103121</v>
      </c>
      <c r="C10" s="245">
        <v>127.67177493599593</v>
      </c>
      <c r="D10" s="245">
        <v>174.56429219178079</v>
      </c>
      <c r="E10" s="245">
        <v>154.62585493150684</v>
      </c>
      <c r="F10" s="507">
        <v>150.588032739726</v>
      </c>
      <c r="G10" s="508">
        <v>-2.6113499541001284</v>
      </c>
      <c r="H10" s="292">
        <v>145.32393548387097</v>
      </c>
      <c r="I10" s="292">
        <v>147.60603448275862</v>
      </c>
      <c r="J10" s="292">
        <v>151.04506451612903</v>
      </c>
      <c r="K10" s="292">
        <v>159.88893333333334</v>
      </c>
      <c r="L10" s="292">
        <v>158.28822580645163</v>
      </c>
      <c r="M10" s="292">
        <v>153.43019999999999</v>
      </c>
      <c r="N10" s="292">
        <v>156.57858064516128</v>
      </c>
      <c r="O10" s="292">
        <v>152.7321935483871</v>
      </c>
      <c r="P10" s="292">
        <v>147.02073333333334</v>
      </c>
      <c r="Q10" s="530">
        <v>144.24629032258068</v>
      </c>
      <c r="R10" s="530">
        <v>144.92743333333334</v>
      </c>
      <c r="S10" s="530">
        <v>146.78003225806452</v>
      </c>
    </row>
    <row r="11" spans="1:19" ht="13.7" customHeight="1">
      <c r="A11" s="355" t="s">
        <v>475</v>
      </c>
      <c r="B11" s="509">
        <v>115.98631598073251</v>
      </c>
      <c r="C11" s="509">
        <v>135.59717909445138</v>
      </c>
      <c r="D11" s="245">
        <v>176.64132684931505</v>
      </c>
      <c r="E11" s="245">
        <v>158.33865589041096</v>
      </c>
      <c r="F11" s="507">
        <v>156.01060273972601</v>
      </c>
      <c r="G11" s="531">
        <v>-1.4702999325043153</v>
      </c>
      <c r="H11" s="484">
        <v>156.01935483870969</v>
      </c>
      <c r="I11" s="484">
        <v>160.20689655172413</v>
      </c>
      <c r="J11" s="484">
        <v>162.88387096774193</v>
      </c>
      <c r="K11" s="484">
        <v>161.43333333333334</v>
      </c>
      <c r="L11" s="484">
        <v>157.27096774193549</v>
      </c>
      <c r="M11" s="484">
        <v>153.22</v>
      </c>
      <c r="N11" s="292">
        <v>158.93870967741935</v>
      </c>
      <c r="O11" s="292">
        <v>156.10967741935482</v>
      </c>
      <c r="P11" s="292">
        <v>151.85</v>
      </c>
      <c r="Q11" s="530">
        <v>149.37741935483871</v>
      </c>
      <c r="R11" s="530">
        <v>151.74333333333334</v>
      </c>
      <c r="S11" s="530">
        <v>154.08709677419353</v>
      </c>
    </row>
    <row r="12" spans="1:19" ht="13.7" customHeight="1">
      <c r="A12" s="355" t="s">
        <v>20</v>
      </c>
      <c r="B12" s="245">
        <v>121.69952031976156</v>
      </c>
      <c r="C12" s="245">
        <v>141.3245935161961</v>
      </c>
      <c r="D12" s="245">
        <v>196.60492136986301</v>
      </c>
      <c r="E12" s="245">
        <v>174.06292356164383</v>
      </c>
      <c r="F12" s="507">
        <v>170.25259224966214</v>
      </c>
      <c r="G12" s="508">
        <v>-2.1890539547511745</v>
      </c>
      <c r="H12" s="292">
        <v>173.02103225806451</v>
      </c>
      <c r="I12" s="292">
        <v>180.95144827586208</v>
      </c>
      <c r="J12" s="292">
        <v>173.74970967741936</v>
      </c>
      <c r="K12" s="292">
        <v>174.73720356028082</v>
      </c>
      <c r="L12" s="292">
        <v>171.15822426896881</v>
      </c>
      <c r="M12" s="292">
        <v>171.89791560291619</v>
      </c>
      <c r="N12" s="292">
        <v>175.56784251426271</v>
      </c>
      <c r="O12" s="292">
        <v>168.43923836550147</v>
      </c>
      <c r="P12" s="292">
        <v>159.56172167849121</v>
      </c>
      <c r="Q12" s="530">
        <v>162.41447932126374</v>
      </c>
      <c r="R12" s="530">
        <v>165.36510598339981</v>
      </c>
      <c r="S12" s="530">
        <v>167.24576785328341</v>
      </c>
    </row>
    <row r="13" spans="1:19" ht="13.7" customHeight="1">
      <c r="A13" s="355" t="s">
        <v>21</v>
      </c>
      <c r="B13" s="245">
        <v>106.67926750481452</v>
      </c>
      <c r="C13" s="245">
        <v>123.24269329237072</v>
      </c>
      <c r="D13" s="245">
        <v>171.85642465753426</v>
      </c>
      <c r="E13" s="245">
        <v>155.3575205479452</v>
      </c>
      <c r="F13" s="507">
        <v>150.01201369863011</v>
      </c>
      <c r="G13" s="508">
        <v>-3.4407776530299361</v>
      </c>
      <c r="H13" s="292">
        <v>150.56774193548387</v>
      </c>
      <c r="I13" s="292">
        <v>160.08620689655172</v>
      </c>
      <c r="J13" s="292">
        <v>158.8516129032258</v>
      </c>
      <c r="K13" s="292">
        <v>156.76</v>
      </c>
      <c r="L13" s="292">
        <v>152.18709677419355</v>
      </c>
      <c r="M13" s="292">
        <v>149.31</v>
      </c>
      <c r="N13" s="292">
        <v>152.62258064516129</v>
      </c>
      <c r="O13" s="292">
        <v>147.80322580645162</v>
      </c>
      <c r="P13" s="292">
        <v>141.97333333333333</v>
      </c>
      <c r="Q13" s="530">
        <v>141.29032258064518</v>
      </c>
      <c r="R13" s="530">
        <v>142.95999999999998</v>
      </c>
      <c r="S13" s="530">
        <v>146.7967741935484</v>
      </c>
    </row>
    <row r="14" spans="1:19" ht="13.7" customHeight="1">
      <c r="A14" s="355" t="s">
        <v>476</v>
      </c>
      <c r="B14" s="245">
        <v>106.31377075942008</v>
      </c>
      <c r="C14" s="245">
        <v>126.90237964243045</v>
      </c>
      <c r="D14" s="245">
        <v>163.57903246575344</v>
      </c>
      <c r="E14" s="245">
        <v>154.36346506849313</v>
      </c>
      <c r="F14" s="507">
        <v>152.56855438356163</v>
      </c>
      <c r="G14" s="508">
        <v>-1.1627820638355546</v>
      </c>
      <c r="H14" s="292">
        <v>145.78135483870966</v>
      </c>
      <c r="I14" s="292">
        <v>148.00189655172412</v>
      </c>
      <c r="J14" s="292">
        <v>154.30125806451613</v>
      </c>
      <c r="K14" s="292">
        <v>156.03806666666668</v>
      </c>
      <c r="L14" s="292">
        <v>153.52548387096772</v>
      </c>
      <c r="M14" s="292">
        <v>148.1601</v>
      </c>
      <c r="N14" s="292">
        <v>151.35583870967744</v>
      </c>
      <c r="O14" s="292">
        <v>155.92241935483869</v>
      </c>
      <c r="P14" s="292">
        <v>154.68056666666666</v>
      </c>
      <c r="Q14" s="530">
        <v>151.22551612903229</v>
      </c>
      <c r="R14" s="530">
        <v>154.08493333333331</v>
      </c>
      <c r="S14" s="530">
        <v>156.95448387096775</v>
      </c>
    </row>
    <row r="15" spans="1:19" ht="13.7" customHeight="1">
      <c r="A15" s="355" t="s">
        <v>467</v>
      </c>
      <c r="B15" s="245">
        <v>110.02351495221832</v>
      </c>
      <c r="C15" s="245">
        <v>123.34342891278375</v>
      </c>
      <c r="D15" s="245">
        <v>179.46167123287671</v>
      </c>
      <c r="E15" s="245">
        <v>160.69719178082192</v>
      </c>
      <c r="F15" s="507">
        <v>153.81723287671232</v>
      </c>
      <c r="G15" s="508">
        <v>-4.2813186888127515</v>
      </c>
      <c r="H15" s="292">
        <v>155.43225806451613</v>
      </c>
      <c r="I15" s="292">
        <v>160.44827586206898</v>
      </c>
      <c r="J15" s="292">
        <v>159.69999999999999</v>
      </c>
      <c r="K15" s="292">
        <v>160.62</v>
      </c>
      <c r="L15" s="292">
        <v>156.7258064516129</v>
      </c>
      <c r="M15" s="292">
        <v>155.55333333333334</v>
      </c>
      <c r="N15" s="292">
        <v>157.41290322580647</v>
      </c>
      <c r="O15" s="292">
        <v>153.04193548387099</v>
      </c>
      <c r="P15" s="292">
        <v>144.60999999999999</v>
      </c>
      <c r="Q15" s="530">
        <v>144.79354838709679</v>
      </c>
      <c r="R15" s="530">
        <v>147.20999999999998</v>
      </c>
      <c r="S15" s="530">
        <v>150.93870967741935</v>
      </c>
    </row>
    <row r="16" spans="1:19" ht="13.7" customHeight="1">
      <c r="A16" s="355" t="s">
        <v>23</v>
      </c>
      <c r="B16" s="245">
        <v>125.59985934377386</v>
      </c>
      <c r="C16" s="245">
        <v>151.35641363713944</v>
      </c>
      <c r="D16" s="245">
        <v>212.9415205479452</v>
      </c>
      <c r="E16" s="245">
        <v>193.73765753424655</v>
      </c>
      <c r="F16" s="507">
        <v>176.38364383561645</v>
      </c>
      <c r="G16" s="508">
        <v>-8.95748091491323</v>
      </c>
      <c r="H16" s="292">
        <v>181.34193548387097</v>
      </c>
      <c r="I16" s="292">
        <v>191.2103448275862</v>
      </c>
      <c r="J16" s="292">
        <v>189.44193548387096</v>
      </c>
      <c r="K16" s="292">
        <v>190.74333333333334</v>
      </c>
      <c r="L16" s="292">
        <v>173.2</v>
      </c>
      <c r="M16" s="292">
        <v>171.31333333333333</v>
      </c>
      <c r="N16" s="292">
        <v>171.62258064516129</v>
      </c>
      <c r="O16" s="292">
        <v>169.78709677419354</v>
      </c>
      <c r="P16" s="292">
        <v>172.68666666666667</v>
      </c>
      <c r="Q16" s="530">
        <v>168.72258064516129</v>
      </c>
      <c r="R16" s="530">
        <v>168.67333333333335</v>
      </c>
      <c r="S16" s="530">
        <v>171.94838709677418</v>
      </c>
    </row>
    <row r="17" spans="1:19" ht="13.7" customHeight="1">
      <c r="A17" s="355" t="s">
        <v>24</v>
      </c>
      <c r="B17" s="245">
        <v>126.20793891174014</v>
      </c>
      <c r="C17" s="245">
        <v>142.62774895459975</v>
      </c>
      <c r="D17" s="245">
        <v>184.97390890410961</v>
      </c>
      <c r="E17" s="245">
        <v>179.5802545205479</v>
      </c>
      <c r="F17" s="507">
        <v>169.5011919178082</v>
      </c>
      <c r="G17" s="508">
        <v>-5.6125672778720936</v>
      </c>
      <c r="H17" s="292">
        <v>173.60403225806454</v>
      </c>
      <c r="I17" s="292">
        <v>180.08662068965518</v>
      </c>
      <c r="J17" s="292">
        <v>178.98661290322582</v>
      </c>
      <c r="K17" s="292">
        <v>177.67789999999999</v>
      </c>
      <c r="L17" s="292">
        <v>172.24574193548386</v>
      </c>
      <c r="M17" s="292">
        <v>169.17406666666668</v>
      </c>
      <c r="N17" s="292">
        <v>171.42419354838711</v>
      </c>
      <c r="O17" s="292">
        <v>165.57358064516129</v>
      </c>
      <c r="P17" s="292">
        <v>159.87263333333334</v>
      </c>
      <c r="Q17" s="530">
        <v>160.41945161290326</v>
      </c>
      <c r="R17" s="530">
        <v>161.86580000000001</v>
      </c>
      <c r="S17" s="530">
        <v>164.57990322580648</v>
      </c>
    </row>
    <row r="18" spans="1:19" ht="13.7" customHeight="1">
      <c r="A18" s="355" t="s">
        <v>25</v>
      </c>
      <c r="B18" s="245">
        <v>118.87091686348604</v>
      </c>
      <c r="C18" s="245">
        <v>136.73409668885475</v>
      </c>
      <c r="D18" s="245">
        <v>187.26373972602738</v>
      </c>
      <c r="E18" s="245">
        <v>169.88890410958902</v>
      </c>
      <c r="F18" s="507">
        <v>162.70328767123286</v>
      </c>
      <c r="G18" s="508">
        <v>-4.2295972629978191</v>
      </c>
      <c r="H18" s="292">
        <v>164.56451612903226</v>
      </c>
      <c r="I18" s="292">
        <v>171.23793103448276</v>
      </c>
      <c r="J18" s="292">
        <v>171.20645161290321</v>
      </c>
      <c r="K18" s="292">
        <v>171.07666666666665</v>
      </c>
      <c r="L18" s="292">
        <v>166.19354838709677</v>
      </c>
      <c r="M18" s="292">
        <v>162.66</v>
      </c>
      <c r="N18" s="292">
        <v>165.96774193548387</v>
      </c>
      <c r="O18" s="292">
        <v>160.54838709677421</v>
      </c>
      <c r="P18" s="292">
        <v>154.29666666666668</v>
      </c>
      <c r="Q18" s="530">
        <v>154.01290322580647</v>
      </c>
      <c r="R18" s="530">
        <v>155.06666666666666</v>
      </c>
      <c r="S18" s="530">
        <v>157.10967741935482</v>
      </c>
    </row>
    <row r="19" spans="1:19" ht="13.7" customHeight="1">
      <c r="A19" s="243" t="s">
        <v>26</v>
      </c>
      <c r="B19" s="245">
        <v>105.54313870942335</v>
      </c>
      <c r="C19" s="245">
        <v>124.2876926236719</v>
      </c>
      <c r="D19" s="245">
        <v>147.81782863013697</v>
      </c>
      <c r="E19" s="245">
        <v>161.79827465753422</v>
      </c>
      <c r="F19" s="507">
        <v>156.79912472466691</v>
      </c>
      <c r="G19" s="508">
        <v>-3.0897424236745574</v>
      </c>
      <c r="H19" s="292">
        <v>158.43332258064515</v>
      </c>
      <c r="I19" s="292">
        <v>166.20620689655172</v>
      </c>
      <c r="J19" s="292">
        <v>163.3520322580645</v>
      </c>
      <c r="K19" s="292">
        <v>165.37414311217813</v>
      </c>
      <c r="L19" s="292">
        <v>157.21323429836335</v>
      </c>
      <c r="M19" s="292">
        <v>153.92871870983598</v>
      </c>
      <c r="N19" s="292">
        <v>158.42504218662654</v>
      </c>
      <c r="O19" s="292">
        <v>155.42255441088096</v>
      </c>
      <c r="P19" s="292">
        <v>150.87821317829059</v>
      </c>
      <c r="Q19" s="530">
        <v>149.67988077489392</v>
      </c>
      <c r="R19" s="530">
        <v>151.35833422846551</v>
      </c>
      <c r="S19" s="530">
        <v>153.3459822864699</v>
      </c>
    </row>
    <row r="20" spans="1:19" ht="13.7" customHeight="1">
      <c r="A20" s="243" t="s">
        <v>27</v>
      </c>
      <c r="B20" s="245">
        <v>119.94041989753281</v>
      </c>
      <c r="C20" s="245">
        <v>140.74675132275132</v>
      </c>
      <c r="D20" s="245">
        <v>189.70345068493151</v>
      </c>
      <c r="E20" s="245">
        <v>166.17326712328767</v>
      </c>
      <c r="F20" s="507">
        <v>170.02151095890409</v>
      </c>
      <c r="G20" s="508">
        <v>2.3158019952519204</v>
      </c>
      <c r="H20" s="292">
        <v>168.14645161290321</v>
      </c>
      <c r="I20" s="292">
        <v>169.9541379310345</v>
      </c>
      <c r="J20" s="292">
        <v>173.17225806451614</v>
      </c>
      <c r="K20" s="292">
        <v>175.72000000000003</v>
      </c>
      <c r="L20" s="292">
        <v>176.63483870967741</v>
      </c>
      <c r="M20" s="292">
        <v>170.49533333333335</v>
      </c>
      <c r="N20" s="292">
        <v>169.98129032258066</v>
      </c>
      <c r="O20" s="292">
        <v>169.75741935483873</v>
      </c>
      <c r="P20" s="292">
        <v>165.93766666666664</v>
      </c>
      <c r="Q20" s="530">
        <v>162.80677419354839</v>
      </c>
      <c r="R20" s="530">
        <v>166.755</v>
      </c>
      <c r="S20" s="530">
        <v>170.72483870967744</v>
      </c>
    </row>
    <row r="21" spans="1:19" ht="13.7" customHeight="1">
      <c r="A21" s="243" t="s">
        <v>28</v>
      </c>
      <c r="B21" s="245">
        <v>131.91591733948621</v>
      </c>
      <c r="C21" s="245">
        <v>148.08221310803893</v>
      </c>
      <c r="D21" s="245">
        <v>181.91474493150687</v>
      </c>
      <c r="E21" s="245">
        <v>179.48095589041094</v>
      </c>
      <c r="F21" s="507">
        <v>171.67382753424656</v>
      </c>
      <c r="G21" s="508">
        <v>-4.34983662608267</v>
      </c>
      <c r="H21" s="292">
        <v>173.3538387096774</v>
      </c>
      <c r="I21" s="292">
        <v>180.38144827586206</v>
      </c>
      <c r="J21" s="292">
        <v>180.3483548387097</v>
      </c>
      <c r="K21" s="292">
        <v>179.96023333333332</v>
      </c>
      <c r="L21" s="292">
        <v>175.46383870967742</v>
      </c>
      <c r="M21" s="292">
        <v>170.52436666666665</v>
      </c>
      <c r="N21" s="292">
        <v>174.42154838709678</v>
      </c>
      <c r="O21" s="292">
        <v>170.56135483870969</v>
      </c>
      <c r="P21" s="292">
        <v>164.56446666666668</v>
      </c>
      <c r="Q21" s="530">
        <v>162.9621612903226</v>
      </c>
      <c r="R21" s="530">
        <v>163.70463333333333</v>
      </c>
      <c r="S21" s="530">
        <v>165.4426451612903</v>
      </c>
    </row>
    <row r="22" spans="1:19" ht="13.7" customHeight="1">
      <c r="A22" s="483" t="s">
        <v>468</v>
      </c>
      <c r="B22" s="245">
        <v>104.60789710402966</v>
      </c>
      <c r="C22" s="245">
        <v>122.41815055043524</v>
      </c>
      <c r="D22" s="511">
        <v>177.81936164383563</v>
      </c>
      <c r="E22" s="245">
        <v>159.43901479452055</v>
      </c>
      <c r="F22" s="507">
        <v>159.20493232876711</v>
      </c>
      <c r="G22" s="508">
        <v>-0.14681630217993069</v>
      </c>
      <c r="H22" s="292">
        <v>159.84619354838711</v>
      </c>
      <c r="I22" s="292">
        <v>166.97572413793102</v>
      </c>
      <c r="J22" s="292">
        <v>168.80390322580644</v>
      </c>
      <c r="K22" s="292">
        <v>168.55676666666665</v>
      </c>
      <c r="L22" s="292">
        <v>163.48238709677418</v>
      </c>
      <c r="M22" s="292">
        <v>157.77333333333334</v>
      </c>
      <c r="N22" s="292">
        <v>161.73148387096776</v>
      </c>
      <c r="O22" s="292">
        <v>157.53906451612903</v>
      </c>
      <c r="P22" s="292">
        <v>149.68990000000002</v>
      </c>
      <c r="Q22" s="530">
        <v>155.50609677419357</v>
      </c>
      <c r="R22" s="530">
        <v>147.84366666666662</v>
      </c>
      <c r="S22" s="530">
        <v>153.1423870967742</v>
      </c>
    </row>
    <row r="23" spans="1:19" ht="13.7" customHeight="1">
      <c r="A23" s="483" t="s">
        <v>148</v>
      </c>
      <c r="B23" s="245">
        <v>99.665433213182652</v>
      </c>
      <c r="C23" s="245">
        <v>117.39047556750297</v>
      </c>
      <c r="D23" s="245">
        <v>175.54776287671234</v>
      </c>
      <c r="E23" s="245">
        <v>149.67070205479453</v>
      </c>
      <c r="F23" s="507">
        <v>145.57288191780822</v>
      </c>
      <c r="G23" s="508">
        <v>-2.7378906363959565</v>
      </c>
      <c r="H23" s="292">
        <v>151.14754838709675</v>
      </c>
      <c r="I23" s="292">
        <v>160.10631034482759</v>
      </c>
      <c r="J23" s="292">
        <v>158.76219354838707</v>
      </c>
      <c r="K23" s="292">
        <v>153.08443333333332</v>
      </c>
      <c r="L23" s="292">
        <v>146.42974193548386</v>
      </c>
      <c r="M23" s="292">
        <v>142.77696666666665</v>
      </c>
      <c r="N23" s="292">
        <v>145.48948387096772</v>
      </c>
      <c r="O23" s="292">
        <v>140.96225806451613</v>
      </c>
      <c r="P23" s="292">
        <v>134.74926666666664</v>
      </c>
      <c r="Q23" s="530">
        <v>134.9944193548387</v>
      </c>
      <c r="R23" s="530">
        <v>137.01169999999999</v>
      </c>
      <c r="S23" s="530">
        <v>142.80648387096772</v>
      </c>
    </row>
    <row r="24" spans="1:19" ht="13.7" customHeight="1">
      <c r="A24" s="483" t="s">
        <v>29</v>
      </c>
      <c r="B24" s="245">
        <v>97.196770829548328</v>
      </c>
      <c r="C24" s="245">
        <v>121.71488180576891</v>
      </c>
      <c r="D24" s="245">
        <v>174.57701369863011</v>
      </c>
      <c r="E24" s="245">
        <v>153.48893150684933</v>
      </c>
      <c r="F24" s="507">
        <v>148.31676712328763</v>
      </c>
      <c r="G24" s="508">
        <v>-3.3697311804733565</v>
      </c>
      <c r="H24" s="292">
        <v>149.58387096774192</v>
      </c>
      <c r="I24" s="292">
        <v>157.6758620689655</v>
      </c>
      <c r="J24" s="292">
        <v>155.94838709677418</v>
      </c>
      <c r="K24" s="292">
        <v>155.57666666666665</v>
      </c>
      <c r="L24" s="292">
        <v>148.87741935483871</v>
      </c>
      <c r="M24" s="292">
        <v>148.03333333333333</v>
      </c>
      <c r="N24" s="292">
        <v>150.7483870967742</v>
      </c>
      <c r="O24" s="292">
        <v>144.90967741935484</v>
      </c>
      <c r="P24" s="292">
        <v>139.16666666666669</v>
      </c>
      <c r="Q24" s="530">
        <v>141.45806451612901</v>
      </c>
      <c r="R24" s="530">
        <v>143.18</v>
      </c>
      <c r="S24" s="530">
        <v>145.57419354838709</v>
      </c>
    </row>
    <row r="25" spans="1:19" ht="13.7" customHeight="1">
      <c r="A25" s="483" t="s">
        <v>469</v>
      </c>
      <c r="B25" s="241">
        <v>124.16438356164383</v>
      </c>
      <c r="C25" s="241">
        <v>121</v>
      </c>
      <c r="D25" s="241">
        <v>121</v>
      </c>
      <c r="E25" s="241">
        <v>121</v>
      </c>
      <c r="F25" s="532">
        <v>121</v>
      </c>
      <c r="G25" s="508">
        <v>0</v>
      </c>
      <c r="H25" s="241">
        <v>121</v>
      </c>
      <c r="I25" s="241">
        <v>121</v>
      </c>
      <c r="J25" s="241">
        <v>121</v>
      </c>
      <c r="K25" s="241">
        <v>121</v>
      </c>
      <c r="L25" s="241">
        <v>121</v>
      </c>
      <c r="M25" s="241">
        <v>121</v>
      </c>
      <c r="N25" s="241">
        <v>121</v>
      </c>
      <c r="O25" s="241">
        <v>121</v>
      </c>
      <c r="P25" s="241">
        <v>121</v>
      </c>
      <c r="Q25" s="241">
        <v>121</v>
      </c>
      <c r="R25" s="241">
        <v>121</v>
      </c>
      <c r="S25" s="241">
        <v>121</v>
      </c>
    </row>
    <row r="26" spans="1:19" ht="13.7" customHeight="1">
      <c r="A26" s="243" t="s">
        <v>31</v>
      </c>
      <c r="B26" s="245">
        <v>123.99045608807819</v>
      </c>
      <c r="C26" s="245">
        <v>145.81798813790749</v>
      </c>
      <c r="D26" s="245">
        <v>196.04665068493154</v>
      </c>
      <c r="E26" s="245">
        <v>171.49419178082192</v>
      </c>
      <c r="F26" s="507">
        <v>172.4941095890411</v>
      </c>
      <c r="G26" s="508">
        <v>0.58306220043715662</v>
      </c>
      <c r="H26" s="292">
        <v>173.40967741935484</v>
      </c>
      <c r="I26" s="292">
        <v>180.59310344827585</v>
      </c>
      <c r="J26" s="292">
        <v>180.07419354838709</v>
      </c>
      <c r="K26" s="292">
        <v>180.89000000000001</v>
      </c>
      <c r="L26" s="292">
        <v>173.75806451612902</v>
      </c>
      <c r="M26" s="292">
        <v>170.37</v>
      </c>
      <c r="N26" s="292">
        <v>173.95161290322579</v>
      </c>
      <c r="O26" s="292">
        <v>168.51612903225808</v>
      </c>
      <c r="P26" s="292">
        <v>161.76</v>
      </c>
      <c r="Q26" s="530">
        <v>163.56451612903226</v>
      </c>
      <c r="R26" s="530">
        <v>170.64000000000001</v>
      </c>
      <c r="S26" s="530">
        <v>173.31612903225806</v>
      </c>
    </row>
    <row r="27" spans="1:19" ht="13.7" customHeight="1">
      <c r="A27" s="483" t="s">
        <v>32</v>
      </c>
      <c r="B27" s="241">
        <v>100.74403170147508</v>
      </c>
      <c r="C27" s="241">
        <v>117.62261557141439</v>
      </c>
      <c r="D27" s="241">
        <v>154.11726164383563</v>
      </c>
      <c r="E27" s="241">
        <v>145.48620657534244</v>
      </c>
      <c r="F27" s="532">
        <v>149.52015925782243</v>
      </c>
      <c r="G27" s="508">
        <v>2.7727389265531199</v>
      </c>
      <c r="H27" s="241">
        <v>147.83141935483872</v>
      </c>
      <c r="I27" s="241">
        <v>153.79844827586209</v>
      </c>
      <c r="J27" s="241">
        <v>156.06251612903225</v>
      </c>
      <c r="K27" s="241">
        <v>157.22002621181136</v>
      </c>
      <c r="L27" s="241">
        <v>155.54724749071758</v>
      </c>
      <c r="M27" s="241">
        <v>150.69023965376761</v>
      </c>
      <c r="N27" s="241">
        <v>152.46434227598917</v>
      </c>
      <c r="O27" s="241">
        <v>149.42342519922369</v>
      </c>
      <c r="P27" s="241">
        <v>143.98184133408168</v>
      </c>
      <c r="Q27" s="241">
        <v>140.38539099680622</v>
      </c>
      <c r="R27" s="241">
        <v>142.34387231363246</v>
      </c>
      <c r="S27" s="241">
        <v>145.22344557498781</v>
      </c>
    </row>
    <row r="28" spans="1:19" ht="13.7" customHeight="1">
      <c r="A28" s="243" t="s">
        <v>33</v>
      </c>
      <c r="B28" s="245">
        <v>122.41821366956144</v>
      </c>
      <c r="C28" s="245">
        <v>142.14947004608297</v>
      </c>
      <c r="D28" s="245">
        <v>180.15506849315065</v>
      </c>
      <c r="E28" s="245">
        <v>159.02038356164385</v>
      </c>
      <c r="F28" s="507">
        <v>158.0017123287671</v>
      </c>
      <c r="G28" s="508">
        <v>-0.64059160848513041</v>
      </c>
      <c r="H28" s="484">
        <v>156.85483870967741</v>
      </c>
      <c r="I28" s="484">
        <v>163.91379310344828</v>
      </c>
      <c r="J28" s="484">
        <v>162.3967741935484</v>
      </c>
      <c r="K28" s="484">
        <v>162.36666666666667</v>
      </c>
      <c r="L28" s="484">
        <v>156.55161290322582</v>
      </c>
      <c r="M28" s="484">
        <v>155.24666666666667</v>
      </c>
      <c r="N28" s="484">
        <v>158.32580645161289</v>
      </c>
      <c r="O28" s="484">
        <v>153.51935483870969</v>
      </c>
      <c r="P28" s="484">
        <v>153.20666666666665</v>
      </c>
      <c r="Q28" s="530">
        <v>156.23548387096773</v>
      </c>
      <c r="R28" s="530">
        <v>157.78</v>
      </c>
      <c r="S28" s="530">
        <v>160.00645161290322</v>
      </c>
    </row>
    <row r="29" spans="1:19" ht="13.7" customHeight="1">
      <c r="A29" s="243" t="s">
        <v>730</v>
      </c>
      <c r="B29" s="245">
        <v>155.42042507153016</v>
      </c>
      <c r="C29" s="245" t="s">
        <v>455</v>
      </c>
      <c r="D29" s="245" t="s">
        <v>455</v>
      </c>
      <c r="E29" s="245" t="s">
        <v>455</v>
      </c>
      <c r="F29" s="507" t="s">
        <v>936</v>
      </c>
      <c r="G29" s="531" t="s">
        <v>936</v>
      </c>
      <c r="H29" s="484" t="s">
        <v>455</v>
      </c>
      <c r="I29" s="484" t="s">
        <v>455</v>
      </c>
      <c r="J29" s="484" t="s">
        <v>455</v>
      </c>
      <c r="K29" s="484" t="s">
        <v>455</v>
      </c>
      <c r="L29" s="484" t="s">
        <v>455</v>
      </c>
      <c r="M29" s="484" t="s">
        <v>455</v>
      </c>
      <c r="N29" s="484" t="s">
        <v>455</v>
      </c>
      <c r="O29" s="484" t="s">
        <v>455</v>
      </c>
      <c r="P29" s="484" t="s">
        <v>455</v>
      </c>
      <c r="Q29" s="850" t="s">
        <v>455</v>
      </c>
      <c r="R29" s="850" t="s">
        <v>455</v>
      </c>
      <c r="S29" s="850" t="s">
        <v>455</v>
      </c>
    </row>
    <row r="30" spans="1:19" ht="13.7" customHeight="1">
      <c r="A30" s="355" t="s">
        <v>536</v>
      </c>
      <c r="B30" s="245">
        <v>106.00141134416208</v>
      </c>
      <c r="C30" s="245">
        <v>121.55071267893177</v>
      </c>
      <c r="D30" s="245">
        <v>177.00335575342467</v>
      </c>
      <c r="E30" s="245">
        <v>150.18173493150681</v>
      </c>
      <c r="F30" s="507">
        <v>145.11998086959326</v>
      </c>
      <c r="G30" s="508">
        <v>-3.3704192218994233</v>
      </c>
      <c r="H30" s="292">
        <v>147.39493548387097</v>
      </c>
      <c r="I30" s="292">
        <v>149.9707931034483</v>
      </c>
      <c r="J30" s="292">
        <v>152.3806129032258</v>
      </c>
      <c r="K30" s="292">
        <v>154.46960503852014</v>
      </c>
      <c r="L30" s="292">
        <v>153.01357842056618</v>
      </c>
      <c r="M30" s="292">
        <v>147.43048821708391</v>
      </c>
      <c r="N30" s="292">
        <v>147.01106932020136</v>
      </c>
      <c r="O30" s="292">
        <v>143.59936334933269</v>
      </c>
      <c r="P30" s="292">
        <v>137.05122224181187</v>
      </c>
      <c r="Q30" s="530">
        <v>134.85855608217756</v>
      </c>
      <c r="R30" s="530">
        <v>135.84281015091113</v>
      </c>
      <c r="S30" s="530">
        <v>139.58254024727455</v>
      </c>
    </row>
    <row r="31" spans="1:19" ht="13.7" customHeight="1">
      <c r="A31" s="243" t="s">
        <v>36</v>
      </c>
      <c r="B31" s="245">
        <v>99.768884952517013</v>
      </c>
      <c r="C31" s="245">
        <v>113.86986896781941</v>
      </c>
      <c r="D31" s="245">
        <v>167.82705835616437</v>
      </c>
      <c r="E31" s="245">
        <v>144.79438958904109</v>
      </c>
      <c r="F31" s="507">
        <v>146.29884104655321</v>
      </c>
      <c r="G31" s="508">
        <v>1.0390260712325183</v>
      </c>
      <c r="H31" s="292">
        <v>143.78622580645163</v>
      </c>
      <c r="I31" s="292">
        <v>148.65806896551726</v>
      </c>
      <c r="J31" s="292">
        <v>116.72416129032258</v>
      </c>
      <c r="K31" s="292">
        <v>150.49240235039468</v>
      </c>
      <c r="L31" s="292">
        <v>146.55407941481221</v>
      </c>
      <c r="M31" s="292">
        <v>142.16963210583378</v>
      </c>
      <c r="N31" s="292">
        <v>152.21913460270952</v>
      </c>
      <c r="O31" s="292">
        <v>148.765415211847</v>
      </c>
      <c r="P31" s="292">
        <v>141.93691595150418</v>
      </c>
      <c r="Q31" s="530">
        <v>141.97042832251668</v>
      </c>
      <c r="R31" s="530">
        <v>144.20384889871423</v>
      </c>
      <c r="S31" s="530">
        <v>0</v>
      </c>
    </row>
    <row r="32" spans="1:19" ht="13.7" customHeight="1">
      <c r="A32" s="243" t="s">
        <v>38</v>
      </c>
      <c r="B32" s="245">
        <v>138.20863503177029</v>
      </c>
      <c r="C32" s="245">
        <v>166.91985201379742</v>
      </c>
      <c r="D32" s="245">
        <v>230.06363273972607</v>
      </c>
      <c r="E32" s="245">
        <v>202.35008561643832</v>
      </c>
      <c r="F32" s="507">
        <v>157.53009559989755</v>
      </c>
      <c r="G32" s="508">
        <v>-22.149726243011646</v>
      </c>
      <c r="H32" s="292">
        <v>162.27306451612901</v>
      </c>
      <c r="I32" s="292">
        <v>169.86772413793102</v>
      </c>
      <c r="J32" s="292">
        <v>164.85754838709678</v>
      </c>
      <c r="K32" s="292">
        <v>162.62214066642673</v>
      </c>
      <c r="L32" s="292">
        <v>155.73938920477261</v>
      </c>
      <c r="M32" s="292">
        <v>157.79659043735603</v>
      </c>
      <c r="N32" s="292">
        <v>159.70473579616009</v>
      </c>
      <c r="O32" s="292">
        <v>152.84454284837724</v>
      </c>
      <c r="P32" s="292">
        <v>148.31260608124779</v>
      </c>
      <c r="Q32" s="530">
        <v>150.42710048092513</v>
      </c>
      <c r="R32" s="530">
        <v>152.97621210330129</v>
      </c>
      <c r="S32" s="530">
        <v>0</v>
      </c>
    </row>
    <row r="33" spans="1:19" ht="13.7" customHeight="1">
      <c r="A33" s="446" t="s">
        <v>731</v>
      </c>
      <c r="B33" s="512">
        <v>116.18840041322377</v>
      </c>
      <c r="C33" s="512">
        <v>135.27415078999573</v>
      </c>
      <c r="D33" s="512">
        <v>183.22078124426122</v>
      </c>
      <c r="E33" s="512">
        <v>167.83438524265583</v>
      </c>
      <c r="F33" s="512">
        <v>160.64254637437654</v>
      </c>
      <c r="G33" s="533">
        <v>-4.2850807108932409</v>
      </c>
      <c r="H33" s="534">
        <v>163.6137587922787</v>
      </c>
      <c r="I33" s="534">
        <v>168.88814287523951</v>
      </c>
      <c r="J33" s="534">
        <v>168.39462835122799</v>
      </c>
      <c r="K33" s="534">
        <v>168.6572437724638</v>
      </c>
      <c r="L33" s="534">
        <v>163.50620267725128</v>
      </c>
      <c r="M33" s="534">
        <v>160.07209753754981</v>
      </c>
      <c r="N33" s="534">
        <v>162.45841536451906</v>
      </c>
      <c r="O33" s="534">
        <v>158.09541059974543</v>
      </c>
      <c r="P33" s="534">
        <v>152.60064779543526</v>
      </c>
      <c r="Q33" s="535">
        <v>152.22277762848358</v>
      </c>
      <c r="R33" s="535">
        <v>154.03386605622174</v>
      </c>
      <c r="S33" s="535">
        <v>156.56715753213854</v>
      </c>
    </row>
    <row r="34" spans="1:19" ht="13.7" customHeight="1">
      <c r="A34" s="498" t="s">
        <v>732</v>
      </c>
      <c r="B34" s="505">
        <v>118.0417748956655</v>
      </c>
      <c r="C34" s="505">
        <v>137.65454366233166</v>
      </c>
      <c r="D34" s="505">
        <v>187.00372087976552</v>
      </c>
      <c r="E34" s="505">
        <v>171.07633483050725</v>
      </c>
      <c r="F34" s="505">
        <v>163.24673156273963</v>
      </c>
      <c r="G34" s="536">
        <v>-4.5766723232203654</v>
      </c>
      <c r="H34" s="493">
        <v>166.81907694765599</v>
      </c>
      <c r="I34" s="493">
        <v>172.32315897821508</v>
      </c>
      <c r="J34" s="493">
        <v>171.5438300021693</v>
      </c>
      <c r="K34" s="493">
        <v>171.43528738846146</v>
      </c>
      <c r="L34" s="493">
        <v>165.78808092294378</v>
      </c>
      <c r="M34" s="493">
        <v>162.36645439441267</v>
      </c>
      <c r="N34" s="493">
        <v>164.79591969565962</v>
      </c>
      <c r="O34" s="493">
        <v>160.21533435296467</v>
      </c>
      <c r="P34" s="537">
        <v>154.77374931008472</v>
      </c>
      <c r="Q34" s="537">
        <v>154.75723734168446</v>
      </c>
      <c r="R34" s="537">
        <v>156.54160325674334</v>
      </c>
      <c r="S34" s="537">
        <v>159.10127396613731</v>
      </c>
    </row>
    <row r="35" spans="1:19" ht="13.7" customHeight="1">
      <c r="A35" s="538" t="s">
        <v>733</v>
      </c>
      <c r="B35" s="539">
        <v>10.894910869910731</v>
      </c>
      <c r="C35" s="539">
        <v>13.189837248201457</v>
      </c>
      <c r="D35" s="539">
        <v>7.1944680701764412</v>
      </c>
      <c r="E35" s="539">
        <v>15.21760971242503</v>
      </c>
      <c r="F35" s="540">
        <v>16.191063028859844</v>
      </c>
      <c r="G35" s="541">
        <v>6.3968871250522197</v>
      </c>
      <c r="H35" s="539">
        <v>17.824764473462466</v>
      </c>
      <c r="I35" s="539">
        <v>17.93193705407711</v>
      </c>
      <c r="J35" s="539">
        <v>17.49162657313704</v>
      </c>
      <c r="K35" s="539">
        <v>16.215979761794785</v>
      </c>
      <c r="L35" s="539">
        <v>15.684278571330879</v>
      </c>
      <c r="M35" s="539">
        <v>15.659658524412691</v>
      </c>
      <c r="N35" s="539">
        <v>15.520016015014477</v>
      </c>
      <c r="O35" s="539">
        <v>15.23584029167435</v>
      </c>
      <c r="P35" s="539">
        <v>16.59275020008468</v>
      </c>
      <c r="Q35" s="539">
        <v>16.380440496523164</v>
      </c>
      <c r="R35" s="539">
        <v>15.540936240076661</v>
      </c>
      <c r="S35" s="539">
        <v>15.471007488717959</v>
      </c>
    </row>
    <row r="36" spans="1:19" ht="13.7" customHeight="1">
      <c r="A36" s="490" t="s">
        <v>889</v>
      </c>
      <c r="B36" s="483"/>
      <c r="C36" s="483"/>
      <c r="E36" s="259"/>
      <c r="F36" s="259"/>
      <c r="G36" s="311"/>
      <c r="R36" s="262"/>
      <c r="S36" s="454" t="s">
        <v>334</v>
      </c>
    </row>
    <row r="37" spans="1:19" ht="13.7" customHeight="1">
      <c r="A37" s="440" t="s">
        <v>767</v>
      </c>
      <c r="B37" s="483"/>
      <c r="C37" s="483"/>
      <c r="D37" s="259"/>
      <c r="E37" s="259"/>
      <c r="G37" s="542"/>
    </row>
    <row r="38" spans="1:19" ht="13.7" customHeight="1">
      <c r="A38" s="440" t="s">
        <v>734</v>
      </c>
      <c r="B38" s="483"/>
      <c r="C38" s="483"/>
      <c r="D38" s="543"/>
      <c r="E38" s="521"/>
      <c r="F38" s="483"/>
      <c r="G38" s="483"/>
      <c r="H38" s="483"/>
      <c r="I38" s="520"/>
      <c r="J38" s="544"/>
      <c r="K38" s="530"/>
      <c r="L38" s="530"/>
      <c r="M38" s="483"/>
      <c r="N38" s="483"/>
      <c r="O38" s="483"/>
      <c r="P38" s="483"/>
      <c r="Q38" s="483"/>
      <c r="R38" s="483"/>
      <c r="S38" s="483"/>
    </row>
    <row r="39" spans="1:19" ht="13.7" customHeight="1">
      <c r="A39" s="259" t="s">
        <v>569</v>
      </c>
      <c r="B39" s="483"/>
      <c r="C39" s="522"/>
      <c r="D39" s="543"/>
      <c r="E39" s="521"/>
      <c r="F39" s="483"/>
      <c r="G39" s="483"/>
      <c r="H39" s="483"/>
      <c r="I39" s="543"/>
      <c r="J39" s="545"/>
      <c r="K39" s="483"/>
      <c r="L39" s="530"/>
      <c r="M39" s="483"/>
      <c r="N39" s="483"/>
      <c r="O39" s="483"/>
      <c r="P39" s="483"/>
      <c r="Q39" s="483"/>
    </row>
    <row r="40" spans="1:19" ht="13.7" customHeight="1">
      <c r="A40" s="1064" t="s">
        <v>805</v>
      </c>
      <c r="B40" s="1064"/>
      <c r="C40" s="1064"/>
      <c r="D40" s="1064"/>
      <c r="E40" s="1064"/>
      <c r="F40" s="1064"/>
      <c r="G40" s="1064"/>
      <c r="H40" s="1064"/>
      <c r="I40" s="1064"/>
      <c r="J40" s="1064"/>
      <c r="K40" s="1064"/>
      <c r="L40" s="1064"/>
      <c r="M40" s="1064"/>
      <c r="N40" s="1064"/>
      <c r="O40" s="1064"/>
      <c r="P40" s="1064"/>
      <c r="Q40" s="1064"/>
      <c r="R40" s="1064"/>
      <c r="S40" s="1064"/>
    </row>
    <row r="41" spans="1:19" ht="13.7" customHeight="1">
      <c r="A41" s="1064"/>
      <c r="B41" s="1064"/>
      <c r="C41" s="1064"/>
      <c r="D41" s="1064"/>
      <c r="E41" s="1064"/>
      <c r="F41" s="1064"/>
      <c r="G41" s="1064"/>
      <c r="H41" s="1064"/>
      <c r="I41" s="1064"/>
      <c r="J41" s="1064"/>
      <c r="K41" s="1064"/>
      <c r="L41" s="1064"/>
      <c r="M41" s="1064"/>
      <c r="N41" s="1064"/>
      <c r="O41" s="1064"/>
      <c r="P41" s="1064"/>
      <c r="Q41" s="1064"/>
      <c r="R41" s="1064"/>
      <c r="S41" s="1064"/>
    </row>
  </sheetData>
  <mergeCells count="4">
    <mergeCell ref="A1:F2"/>
    <mergeCell ref="B3:G3"/>
    <mergeCell ref="H3:S3"/>
    <mergeCell ref="A40:S41"/>
  </mergeCells>
  <hyperlinks>
    <hyperlink ref="H1" location="INDICE!A1" display="Contents" xr:uid="{00000000-0004-0000-3200-000000000000}"/>
  </hyperlinks>
  <printOptions horizontalCentered="1"/>
  <pageMargins left="0.70866141732283472" right="0.70866141732283472" top="0.74803149606299213" bottom="0.74803149606299213" header="0.31496062992125984" footer="0.31496062992125984"/>
  <pageSetup paperSize="9" scale="66"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BB51-EE02-4206-8899-26D163AA6060}">
  <sheetPr>
    <pageSetUpPr fitToPage="1"/>
  </sheetPr>
  <dimension ref="A1:H36"/>
  <sheetViews>
    <sheetView workbookViewId="0">
      <selection sqref="A1:C2"/>
    </sheetView>
  </sheetViews>
  <sheetFormatPr baseColWidth="10" defaultColWidth="11.42578125" defaultRowHeight="13.7" customHeight="1"/>
  <cols>
    <col min="1" max="1" width="35.85546875" style="243" customWidth="1"/>
    <col min="2" max="3" width="9.7109375" style="243" customWidth="1"/>
    <col min="4" max="4" width="8.5703125" style="243" customWidth="1"/>
    <col min="5" max="5" width="12.7109375" style="243" bestFit="1" customWidth="1"/>
    <col min="6" max="16384" width="11.42578125" style="243"/>
  </cols>
  <sheetData>
    <row r="1" spans="1:8" ht="13.7" customHeight="1">
      <c r="A1" s="1012" t="s">
        <v>872</v>
      </c>
      <c r="B1" s="1012"/>
      <c r="C1" s="1012"/>
      <c r="H1" s="775" t="s">
        <v>215</v>
      </c>
    </row>
    <row r="2" spans="1:8" ht="13.7" customHeight="1">
      <c r="A2" s="1012"/>
      <c r="B2" s="1012"/>
      <c r="C2" s="1012"/>
    </row>
    <row r="3" spans="1:8" ht="13.7" customHeight="1">
      <c r="A3" s="248"/>
      <c r="C3" s="250" t="s">
        <v>530</v>
      </c>
    </row>
    <row r="4" spans="1:8" ht="13.7" customHeight="1">
      <c r="A4" s="491"/>
      <c r="B4" s="492" t="s">
        <v>532</v>
      </c>
      <c r="C4" s="492" t="s">
        <v>535</v>
      </c>
    </row>
    <row r="5" spans="1:8" ht="13.7" customHeight="1">
      <c r="A5" s="273" t="s">
        <v>22</v>
      </c>
      <c r="B5" s="526">
        <v>98.361065573770475</v>
      </c>
      <c r="C5" s="546">
        <v>71.46123143834194</v>
      </c>
      <c r="D5" s="292"/>
      <c r="F5" s="292"/>
    </row>
    <row r="6" spans="1:8" ht="13.7" customHeight="1">
      <c r="A6" s="355" t="s">
        <v>17</v>
      </c>
      <c r="B6" s="547">
        <v>105.8644508196721</v>
      </c>
      <c r="C6" s="409">
        <v>70.840915300546442</v>
      </c>
      <c r="F6" s="292"/>
    </row>
    <row r="7" spans="1:8" ht="13.7" customHeight="1">
      <c r="A7" s="355" t="s">
        <v>18</v>
      </c>
      <c r="B7" s="547">
        <v>115.71059562841529</v>
      </c>
      <c r="C7" s="409">
        <v>73.752568306010943</v>
      </c>
      <c r="F7" s="292"/>
    </row>
    <row r="8" spans="1:8" ht="13.7" customHeight="1">
      <c r="A8" s="355" t="s">
        <v>19</v>
      </c>
      <c r="B8" s="547">
        <v>88.822923497267738</v>
      </c>
      <c r="C8" s="409">
        <v>71.258915300546434</v>
      </c>
      <c r="F8" s="292"/>
    </row>
    <row r="9" spans="1:8" ht="13.7" customHeight="1">
      <c r="A9" s="355" t="s">
        <v>147</v>
      </c>
      <c r="B9" s="547" t="s">
        <v>324</v>
      </c>
      <c r="C9" s="959" t="s">
        <v>324</v>
      </c>
      <c r="F9" s="292"/>
    </row>
    <row r="10" spans="1:8" ht="13.7" customHeight="1">
      <c r="A10" s="355" t="s">
        <v>474</v>
      </c>
      <c r="B10" s="547">
        <v>106.96392349726777</v>
      </c>
      <c r="C10" s="409">
        <v>82.733385245901644</v>
      </c>
      <c r="F10" s="292"/>
    </row>
    <row r="11" spans="1:8" ht="13.7" customHeight="1">
      <c r="A11" s="355" t="s">
        <v>475</v>
      </c>
      <c r="B11" s="547">
        <v>94.590163934426229</v>
      </c>
      <c r="C11" s="409">
        <v>70.058590163934383</v>
      </c>
      <c r="F11" s="292"/>
    </row>
    <row r="12" spans="1:8" ht="13.7" customHeight="1">
      <c r="A12" s="355" t="s">
        <v>20</v>
      </c>
      <c r="B12" s="547">
        <v>182.22325683300434</v>
      </c>
      <c r="C12" s="409">
        <v>105.63935674155414</v>
      </c>
      <c r="F12" s="292"/>
    </row>
    <row r="13" spans="1:8" ht="13.7" customHeight="1">
      <c r="A13" s="355" t="s">
        <v>21</v>
      </c>
      <c r="B13" s="547" t="s">
        <v>324</v>
      </c>
      <c r="C13" s="548" t="s">
        <v>324</v>
      </c>
      <c r="F13" s="292"/>
    </row>
    <row r="14" spans="1:8" ht="13.7" customHeight="1">
      <c r="A14" s="355" t="s">
        <v>476</v>
      </c>
      <c r="B14" s="547">
        <v>116.60698087431699</v>
      </c>
      <c r="C14" s="409">
        <v>70.61731967213116</v>
      </c>
      <c r="F14" s="292"/>
    </row>
    <row r="15" spans="1:8" ht="13.7" customHeight="1">
      <c r="A15" s="355" t="s">
        <v>467</v>
      </c>
      <c r="B15" s="547">
        <v>113.49125683060109</v>
      </c>
      <c r="C15" s="409">
        <v>88.776251366120206</v>
      </c>
      <c r="F15" s="292"/>
    </row>
    <row r="16" spans="1:8" ht="13.7" customHeight="1">
      <c r="A16" s="355" t="s">
        <v>23</v>
      </c>
      <c r="B16" s="547">
        <v>143.41912568306012</v>
      </c>
      <c r="C16" s="409">
        <v>88.080562841530053</v>
      </c>
      <c r="F16" s="292"/>
    </row>
    <row r="17" spans="1:4" ht="13.7" customHeight="1">
      <c r="A17" s="355" t="s">
        <v>24</v>
      </c>
      <c r="B17" s="547">
        <v>120.14408196721313</v>
      </c>
      <c r="C17" s="409">
        <v>84.500087431693984</v>
      </c>
    </row>
    <row r="18" spans="1:4" ht="13.7" customHeight="1">
      <c r="A18" s="355" t="s">
        <v>25</v>
      </c>
      <c r="B18" s="547">
        <v>127.72243902439024</v>
      </c>
      <c r="C18" s="409">
        <v>73.764917073170722</v>
      </c>
    </row>
    <row r="19" spans="1:4" ht="13.7" customHeight="1">
      <c r="A19" s="355" t="s">
        <v>26</v>
      </c>
      <c r="B19" s="547">
        <v>156.98227348834311</v>
      </c>
      <c r="C19" s="409">
        <v>86.573332978433598</v>
      </c>
    </row>
    <row r="20" spans="1:4" ht="13.7" customHeight="1">
      <c r="A20" s="355" t="s">
        <v>27</v>
      </c>
      <c r="B20" s="547">
        <v>100.86547814207651</v>
      </c>
      <c r="C20" s="409">
        <v>68.998502732240439</v>
      </c>
    </row>
    <row r="21" spans="1:4" ht="13.7" customHeight="1">
      <c r="A21" s="355" t="s">
        <v>28</v>
      </c>
      <c r="B21" s="547">
        <v>147.88445901639346</v>
      </c>
      <c r="C21" s="409">
        <v>80.895792349726747</v>
      </c>
    </row>
    <row r="22" spans="1:4" ht="13.7" customHeight="1">
      <c r="A22" s="355" t="s">
        <v>468</v>
      </c>
      <c r="B22" s="547">
        <v>113.94536885245903</v>
      </c>
      <c r="C22" s="409">
        <v>80.935322404371604</v>
      </c>
    </row>
    <row r="23" spans="1:4" ht="13.7" customHeight="1">
      <c r="A23" s="355" t="s">
        <v>148</v>
      </c>
      <c r="B23" s="547">
        <v>92.193237704918019</v>
      </c>
      <c r="C23" s="409">
        <v>74.07864754098361</v>
      </c>
    </row>
    <row r="24" spans="1:4" ht="13.7" customHeight="1">
      <c r="A24" s="355" t="s">
        <v>29</v>
      </c>
      <c r="B24" s="547">
        <v>93.908469945355193</v>
      </c>
      <c r="C24" s="409">
        <v>72.002950819672122</v>
      </c>
    </row>
    <row r="25" spans="1:4" ht="13.7" customHeight="1">
      <c r="A25" s="355" t="s">
        <v>469</v>
      </c>
      <c r="B25" s="549">
        <v>100</v>
      </c>
      <c r="C25" s="409">
        <v>61.537344262295029</v>
      </c>
    </row>
    <row r="26" spans="1:4" ht="13.7" customHeight="1">
      <c r="A26" s="243" t="s">
        <v>31</v>
      </c>
      <c r="B26" s="547" t="s">
        <v>324</v>
      </c>
      <c r="C26" s="959" t="s">
        <v>324</v>
      </c>
    </row>
    <row r="27" spans="1:4" ht="13.7" customHeight="1">
      <c r="A27" s="355" t="s">
        <v>32</v>
      </c>
      <c r="B27" s="549">
        <v>114.48486100216743</v>
      </c>
      <c r="C27" s="409">
        <v>87.698224238709784</v>
      </c>
    </row>
    <row r="28" spans="1:4" ht="13.7" customHeight="1">
      <c r="A28" s="355" t="s">
        <v>33</v>
      </c>
      <c r="B28" s="547">
        <v>160.26147540983607</v>
      </c>
      <c r="C28" s="409">
        <v>81.382275956284147</v>
      </c>
    </row>
    <row r="29" spans="1:4" ht="13.7" customHeight="1">
      <c r="A29" s="355" t="s">
        <v>536</v>
      </c>
      <c r="B29" s="547">
        <v>95.786992444346211</v>
      </c>
      <c r="C29" s="409">
        <v>70.103380961125453</v>
      </c>
    </row>
    <row r="30" spans="1:4" ht="13.7" customHeight="1">
      <c r="A30" s="355" t="s">
        <v>470</v>
      </c>
      <c r="B30" s="547">
        <v>95.412787831876358</v>
      </c>
      <c r="C30" s="409">
        <v>77.536036554777951</v>
      </c>
    </row>
    <row r="31" spans="1:4" ht="13.7" customHeight="1">
      <c r="A31" s="355" t="s">
        <v>38</v>
      </c>
      <c r="B31" s="547">
        <v>126.31187129357313</v>
      </c>
      <c r="C31" s="409">
        <v>64.387278731837355</v>
      </c>
    </row>
    <row r="32" spans="1:4" ht="13.7" customHeight="1">
      <c r="A32" s="446" t="s">
        <v>537</v>
      </c>
      <c r="B32" s="550">
        <v>110.73572359723616</v>
      </c>
      <c r="C32" s="514">
        <v>75.429174147481177</v>
      </c>
      <c r="D32" s="359"/>
    </row>
    <row r="33" spans="1:4" ht="13.7" customHeight="1">
      <c r="A33" s="498" t="s">
        <v>538</v>
      </c>
      <c r="B33" s="527">
        <v>109.43418017053901</v>
      </c>
      <c r="C33" s="551">
        <v>74.852751239773099</v>
      </c>
      <c r="D33" s="359"/>
    </row>
    <row r="34" spans="1:4" ht="13.7" customHeight="1">
      <c r="A34" s="498" t="s">
        <v>539</v>
      </c>
      <c r="B34" s="552">
        <v>11.073114596768534</v>
      </c>
      <c r="C34" s="552">
        <v>3.3915198014311585</v>
      </c>
    </row>
    <row r="35" spans="1:4" ht="13.7" customHeight="1">
      <c r="A35" s="259"/>
      <c r="B35" s="811"/>
      <c r="C35" s="454" t="s">
        <v>540</v>
      </c>
    </row>
    <row r="36" spans="1:4" ht="13.7" customHeight="1">
      <c r="A36" s="471" t="s">
        <v>336</v>
      </c>
    </row>
  </sheetData>
  <mergeCells count="1">
    <mergeCell ref="A1:C2"/>
  </mergeCells>
  <hyperlinks>
    <hyperlink ref="H1" location="INDICE!A1" display="Contents" xr:uid="{04B3BCF3-3613-421E-8BF1-C173B6C0307F}"/>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8C572-219F-4087-98AC-8F7A50B438C6}">
  <sheetPr>
    <pageSetUpPr fitToPage="1"/>
  </sheetPr>
  <dimension ref="A1:S41"/>
  <sheetViews>
    <sheetView workbookViewId="0">
      <selection sqref="A1:F2"/>
    </sheetView>
  </sheetViews>
  <sheetFormatPr baseColWidth="10" defaultColWidth="11.42578125" defaultRowHeight="13.7" customHeight="1"/>
  <cols>
    <col min="1" max="1" width="26.140625" style="243" customWidth="1"/>
    <col min="2" max="19" width="9.7109375" style="243" customWidth="1"/>
    <col min="20" max="20" width="20.85546875" style="243" customWidth="1"/>
    <col min="21" max="16384" width="11.42578125" style="243"/>
  </cols>
  <sheetData>
    <row r="1" spans="1:19" ht="13.7" customHeight="1">
      <c r="A1" s="1012" t="s">
        <v>245</v>
      </c>
      <c r="B1" s="1012"/>
      <c r="C1" s="1012"/>
      <c r="D1" s="1012"/>
      <c r="E1" s="1012"/>
      <c r="F1" s="1012"/>
      <c r="H1" s="775" t="s">
        <v>215</v>
      </c>
    </row>
    <row r="2" spans="1:19" ht="13.7" customHeight="1">
      <c r="A2" s="1013"/>
      <c r="B2" s="1012"/>
      <c r="C2" s="1012"/>
      <c r="D2" s="1012"/>
      <c r="E2" s="1012"/>
      <c r="F2" s="1012"/>
      <c r="G2" s="525"/>
      <c r="S2" s="250" t="s">
        <v>530</v>
      </c>
    </row>
    <row r="3" spans="1:19" ht="13.7" customHeight="1">
      <c r="A3" s="251"/>
      <c r="B3" s="1061" t="s">
        <v>157</v>
      </c>
      <c r="C3" s="1061"/>
      <c r="D3" s="1061"/>
      <c r="E3" s="1061"/>
      <c r="F3" s="1061"/>
      <c r="G3" s="1062"/>
      <c r="H3" s="1023" t="s">
        <v>895</v>
      </c>
      <c r="I3" s="1023"/>
      <c r="J3" s="1023"/>
      <c r="K3" s="1023"/>
      <c r="L3" s="1023"/>
      <c r="M3" s="1023"/>
      <c r="N3" s="1023"/>
      <c r="O3" s="1023"/>
      <c r="P3" s="1023"/>
      <c r="Q3" s="1023"/>
      <c r="R3" s="1023"/>
      <c r="S3" s="1023"/>
    </row>
    <row r="4" spans="1:19" ht="13.7" customHeight="1">
      <c r="A4" s="252"/>
      <c r="B4" s="294">
        <v>2020</v>
      </c>
      <c r="C4" s="294">
        <v>2021</v>
      </c>
      <c r="D4" s="294">
        <v>2022</v>
      </c>
      <c r="E4" s="294">
        <v>2023</v>
      </c>
      <c r="F4" s="294">
        <v>2024</v>
      </c>
      <c r="G4" s="487" t="s">
        <v>158</v>
      </c>
      <c r="H4" s="501" t="s">
        <v>159</v>
      </c>
      <c r="I4" s="501" t="s">
        <v>160</v>
      </c>
      <c r="J4" s="501" t="s">
        <v>161</v>
      </c>
      <c r="K4" s="501" t="s">
        <v>162</v>
      </c>
      <c r="L4" s="501" t="s">
        <v>161</v>
      </c>
      <c r="M4" s="502" t="s">
        <v>163</v>
      </c>
      <c r="N4" s="503" t="s">
        <v>163</v>
      </c>
      <c r="O4" s="501" t="s">
        <v>162</v>
      </c>
      <c r="P4" s="501" t="s">
        <v>164</v>
      </c>
      <c r="Q4" s="501" t="s">
        <v>165</v>
      </c>
      <c r="R4" s="501" t="s">
        <v>166</v>
      </c>
      <c r="S4" s="501" t="s">
        <v>167</v>
      </c>
    </row>
    <row r="5" spans="1:19" ht="13.7" customHeight="1">
      <c r="A5" s="273" t="s">
        <v>22</v>
      </c>
      <c r="B5" s="504">
        <v>57.018098360655756</v>
      </c>
      <c r="C5" s="504">
        <v>72.531358904109581</v>
      </c>
      <c r="D5" s="526">
        <v>128.49027123287672</v>
      </c>
      <c r="E5" s="526">
        <v>105.36083013698628</v>
      </c>
      <c r="F5" s="526">
        <v>98.361065573770475</v>
      </c>
      <c r="G5" s="553">
        <v>-6.6436118186568693</v>
      </c>
      <c r="H5" s="546">
        <v>99.836967741935496</v>
      </c>
      <c r="I5" s="546">
        <v>105.69584</v>
      </c>
      <c r="J5" s="546">
        <v>104.465</v>
      </c>
      <c r="K5" s="546">
        <v>105.60516666666668</v>
      </c>
      <c r="L5" s="546">
        <v>101.44811538461539</v>
      </c>
      <c r="M5" s="546">
        <v>99.037499999999994</v>
      </c>
      <c r="N5" s="546">
        <v>100.80329032258065</v>
      </c>
      <c r="O5" s="546">
        <v>97.130888888888876</v>
      </c>
      <c r="P5" s="546">
        <v>89.974103448275869</v>
      </c>
      <c r="Q5" s="546">
        <v>90.443483870967739</v>
      </c>
      <c r="R5" s="546">
        <v>92.421592592592589</v>
      </c>
      <c r="S5" s="546">
        <v>93.357733333333329</v>
      </c>
    </row>
    <row r="6" spans="1:19" ht="13.7" customHeight="1">
      <c r="A6" s="355" t="s">
        <v>17</v>
      </c>
      <c r="B6" s="245">
        <v>52.41994535519126</v>
      </c>
      <c r="C6" s="245">
        <v>75.208397260273969</v>
      </c>
      <c r="D6" s="548">
        <v>136.53427671232876</v>
      </c>
      <c r="E6" s="548">
        <v>110.63523835616438</v>
      </c>
      <c r="F6" s="547">
        <v>105.8644508196721</v>
      </c>
      <c r="G6" s="554">
        <v>-4.3121772116889501</v>
      </c>
      <c r="H6" s="555">
        <v>110.33093548387099</v>
      </c>
      <c r="I6" s="555">
        <v>114.94840000000002</v>
      </c>
      <c r="J6" s="555">
        <v>111.09750000000001</v>
      </c>
      <c r="K6" s="555">
        <v>112.851</v>
      </c>
      <c r="L6" s="555">
        <v>106.00423076923076</v>
      </c>
      <c r="M6" s="555">
        <v>105.6</v>
      </c>
      <c r="N6" s="555">
        <v>106.2725806451613</v>
      </c>
      <c r="O6" s="555">
        <v>102.02259259259259</v>
      </c>
      <c r="P6" s="555">
        <v>96.81758620689655</v>
      </c>
      <c r="Q6" s="555">
        <v>100.37451612903226</v>
      </c>
      <c r="R6" s="555">
        <v>101.29740740740742</v>
      </c>
      <c r="S6" s="555">
        <v>102.46633333333332</v>
      </c>
    </row>
    <row r="7" spans="1:19" ht="13.7" customHeight="1">
      <c r="A7" s="355" t="s">
        <v>18</v>
      </c>
      <c r="B7" s="245">
        <v>61.146926229508196</v>
      </c>
      <c r="C7" s="245">
        <v>74.593934246575344</v>
      </c>
      <c r="D7" s="548">
        <v>141.39162739726024</v>
      </c>
      <c r="E7" s="548">
        <v>121.49255342465753</v>
      </c>
      <c r="F7" s="547">
        <v>115.71059562841529</v>
      </c>
      <c r="G7" s="556">
        <v>-4.7591046802945574</v>
      </c>
      <c r="H7" s="555">
        <v>120.16183870967741</v>
      </c>
      <c r="I7" s="555">
        <v>125.17520000000002</v>
      </c>
      <c r="J7" s="555">
        <v>122.00750000000001</v>
      </c>
      <c r="K7" s="555">
        <v>121.57629999999997</v>
      </c>
      <c r="L7" s="555">
        <v>117.37234615384614</v>
      </c>
      <c r="M7" s="555">
        <v>115.60425000000001</v>
      </c>
      <c r="N7" s="555">
        <v>117.86293548387096</v>
      </c>
      <c r="O7" s="555">
        <v>112.09122222222223</v>
      </c>
      <c r="P7" s="555">
        <v>108.03762068965518</v>
      </c>
      <c r="Q7" s="555">
        <v>109.10525806451612</v>
      </c>
      <c r="R7" s="555">
        <v>108.49866666666667</v>
      </c>
      <c r="S7" s="555">
        <v>110.52326666666666</v>
      </c>
    </row>
    <row r="8" spans="1:19" ht="13.7" customHeight="1">
      <c r="A8" s="355" t="s">
        <v>19</v>
      </c>
      <c r="B8" s="245">
        <v>46.519890710382519</v>
      </c>
      <c r="C8" s="245">
        <v>63.425534246575339</v>
      </c>
      <c r="D8" s="548">
        <v>117.21649315068498</v>
      </c>
      <c r="E8" s="548">
        <v>94.784931506849318</v>
      </c>
      <c r="F8" s="547">
        <v>88.822923497267738</v>
      </c>
      <c r="G8" s="556">
        <v>-6.2900377884967495</v>
      </c>
      <c r="H8" s="555">
        <v>90.496451612903229</v>
      </c>
      <c r="I8" s="555">
        <v>98.210800000000006</v>
      </c>
      <c r="J8" s="555">
        <v>100.57</v>
      </c>
      <c r="K8" s="555">
        <v>95.466000000000008</v>
      </c>
      <c r="L8" s="555">
        <v>88.731538461538463</v>
      </c>
      <c r="M8" s="555">
        <v>89.135000000000005</v>
      </c>
      <c r="N8" s="555">
        <v>91.721612903225804</v>
      </c>
      <c r="O8" s="555">
        <v>85.276666666666671</v>
      </c>
      <c r="P8" s="555">
        <v>79.744137931034487</v>
      </c>
      <c r="Q8" s="555">
        <v>81.030322580645162</v>
      </c>
      <c r="R8" s="555">
        <v>82.278518518518524</v>
      </c>
      <c r="S8" s="555">
        <v>83.537999999999997</v>
      </c>
    </row>
    <row r="9" spans="1:19" ht="13.7" customHeight="1">
      <c r="A9" s="355" t="s">
        <v>147</v>
      </c>
      <c r="B9" s="245">
        <v>80.697322238012021</v>
      </c>
      <c r="C9" s="245">
        <v>96.641314345389304</v>
      </c>
      <c r="D9" s="548">
        <v>154.10275890410963</v>
      </c>
      <c r="E9" s="548">
        <v>121.45347928994082</v>
      </c>
      <c r="F9" s="547" t="s">
        <v>324</v>
      </c>
      <c r="G9" s="557" t="s">
        <v>324</v>
      </c>
      <c r="H9" s="555" t="s">
        <v>324</v>
      </c>
      <c r="I9" s="555" t="s">
        <v>324</v>
      </c>
      <c r="J9" s="555" t="s">
        <v>324</v>
      </c>
      <c r="K9" s="555" t="s">
        <v>324</v>
      </c>
      <c r="L9" s="555" t="s">
        <v>324</v>
      </c>
      <c r="M9" s="555" t="s">
        <v>324</v>
      </c>
      <c r="N9" s="555" t="s">
        <v>324</v>
      </c>
      <c r="O9" s="555" t="s">
        <v>324</v>
      </c>
      <c r="P9" s="555" t="s">
        <v>324</v>
      </c>
      <c r="Q9" s="555" t="s">
        <v>324</v>
      </c>
      <c r="R9" s="555" t="s">
        <v>324</v>
      </c>
      <c r="S9" s="555" t="s">
        <v>324</v>
      </c>
    </row>
    <row r="10" spans="1:19" ht="13.7" customHeight="1">
      <c r="A10" s="355" t="s">
        <v>474</v>
      </c>
      <c r="B10" s="245">
        <v>68.341702185792343</v>
      </c>
      <c r="C10" s="245">
        <v>80.829693150684903</v>
      </c>
      <c r="D10" s="548">
        <v>128.1383369863014</v>
      </c>
      <c r="E10" s="548">
        <v>110.36969589041101</v>
      </c>
      <c r="F10" s="547">
        <v>106.96392349726777</v>
      </c>
      <c r="G10" s="556">
        <v>-3.0857857908070385</v>
      </c>
      <c r="H10" s="555">
        <v>105.98390322580647</v>
      </c>
      <c r="I10" s="555">
        <v>105.79724000000002</v>
      </c>
      <c r="J10" s="555">
        <v>107.15</v>
      </c>
      <c r="K10" s="555">
        <v>113.15209999999999</v>
      </c>
      <c r="L10" s="555">
        <v>112.79696153846155</v>
      </c>
      <c r="M10" s="555">
        <v>110.07625</v>
      </c>
      <c r="N10" s="555">
        <v>110.35935483870969</v>
      </c>
      <c r="O10" s="555">
        <v>108.18974074074075</v>
      </c>
      <c r="P10" s="555">
        <v>104.78262068965516</v>
      </c>
      <c r="Q10" s="555">
        <v>102.84487096774194</v>
      </c>
      <c r="R10" s="555">
        <v>100.6671851851852</v>
      </c>
      <c r="S10" s="555">
        <v>101.14816666666667</v>
      </c>
    </row>
    <row r="11" spans="1:19" ht="13.7" customHeight="1">
      <c r="A11" s="355" t="s">
        <v>475</v>
      </c>
      <c r="B11" s="245">
        <v>50.215714082885313</v>
      </c>
      <c r="C11" s="245">
        <v>66.41062442495199</v>
      </c>
      <c r="D11" s="548">
        <v>117.99851506849316</v>
      </c>
      <c r="E11" s="548">
        <v>99.71615342465752</v>
      </c>
      <c r="F11" s="547">
        <v>94.590163934426229</v>
      </c>
      <c r="G11" s="556">
        <v>-5.1405808529350612</v>
      </c>
      <c r="H11" s="555">
        <v>95.161290322580641</v>
      </c>
      <c r="I11" s="555">
        <v>104.24000000000001</v>
      </c>
      <c r="J11" s="555">
        <v>103</v>
      </c>
      <c r="K11" s="555">
        <v>103.45</v>
      </c>
      <c r="L11" s="555">
        <v>96.519230769230774</v>
      </c>
      <c r="M11" s="555">
        <v>93.75</v>
      </c>
      <c r="N11" s="555">
        <v>97.5</v>
      </c>
      <c r="O11" s="555">
        <v>91.740740740740733</v>
      </c>
      <c r="P11" s="555">
        <v>86.620689655172413</v>
      </c>
      <c r="Q11" s="555">
        <v>86.048387096774192</v>
      </c>
      <c r="R11" s="555">
        <v>87.240740740740733</v>
      </c>
      <c r="S11" s="555">
        <v>89.183333333333337</v>
      </c>
    </row>
    <row r="12" spans="1:19" ht="13.7" customHeight="1">
      <c r="A12" s="355" t="s">
        <v>20</v>
      </c>
      <c r="B12" s="245">
        <v>117.99353491179643</v>
      </c>
      <c r="C12" s="245">
        <v>145.50485004712257</v>
      </c>
      <c r="D12" s="548">
        <v>203.70392876712327</v>
      </c>
      <c r="E12" s="548">
        <v>183.35956164383555</v>
      </c>
      <c r="F12" s="547">
        <v>182.22325683300434</v>
      </c>
      <c r="G12" s="556">
        <v>-0.6197139656334949</v>
      </c>
      <c r="H12" s="555">
        <v>184.99187096774193</v>
      </c>
      <c r="I12" s="555">
        <v>195.27812</v>
      </c>
      <c r="J12" s="555">
        <v>190.5</v>
      </c>
      <c r="K12" s="555">
        <v>188.19374803585242</v>
      </c>
      <c r="L12" s="555">
        <v>183.73800914531259</v>
      </c>
      <c r="M12" s="555">
        <v>184.74545308817162</v>
      </c>
      <c r="N12" s="555">
        <v>188.79359778217162</v>
      </c>
      <c r="O12" s="555">
        <v>181.48544937067041</v>
      </c>
      <c r="P12" s="555">
        <v>168.74783953552125</v>
      </c>
      <c r="Q12" s="555">
        <v>171.42438272290838</v>
      </c>
      <c r="R12" s="555">
        <v>174.8427242500598</v>
      </c>
      <c r="S12" s="555">
        <v>174.27912381801096</v>
      </c>
    </row>
    <row r="13" spans="1:19" ht="13.7" customHeight="1">
      <c r="A13" s="355" t="s">
        <v>21</v>
      </c>
      <c r="B13" s="245" t="s">
        <v>324</v>
      </c>
      <c r="C13" s="245" t="s">
        <v>324</v>
      </c>
      <c r="D13" s="548" t="s">
        <v>324</v>
      </c>
      <c r="E13" s="548" t="s">
        <v>324</v>
      </c>
      <c r="F13" s="555" t="s">
        <v>324</v>
      </c>
      <c r="G13" s="557" t="s">
        <v>324</v>
      </c>
      <c r="H13" s="555" t="s">
        <v>324</v>
      </c>
      <c r="I13" s="555" t="s">
        <v>324</v>
      </c>
      <c r="J13" s="555" t="s">
        <v>324</v>
      </c>
      <c r="K13" s="555" t="s">
        <v>324</v>
      </c>
      <c r="L13" s="555" t="s">
        <v>324</v>
      </c>
      <c r="M13" s="555" t="s">
        <v>324</v>
      </c>
      <c r="N13" s="555" t="s">
        <v>324</v>
      </c>
      <c r="O13" s="555" t="s">
        <v>324</v>
      </c>
      <c r="P13" s="555" t="s">
        <v>324</v>
      </c>
      <c r="Q13" s="555" t="s">
        <v>324</v>
      </c>
      <c r="R13" s="555" t="s">
        <v>324</v>
      </c>
      <c r="S13" s="555" t="s">
        <v>324</v>
      </c>
    </row>
    <row r="14" spans="1:19" ht="13.7" customHeight="1">
      <c r="A14" s="355" t="s">
        <v>476</v>
      </c>
      <c r="B14" s="245">
        <v>83.147112021857893</v>
      </c>
      <c r="C14" s="245">
        <v>99.153591780821941</v>
      </c>
      <c r="D14" s="548">
        <v>132.47286849315068</v>
      </c>
      <c r="E14" s="548">
        <v>114.30783561643838</v>
      </c>
      <c r="F14" s="547">
        <v>116.60698087431699</v>
      </c>
      <c r="G14" s="556">
        <v>2.0113627779581256</v>
      </c>
      <c r="H14" s="555">
        <v>111.38029032258062</v>
      </c>
      <c r="I14" s="555">
        <v>114.75204000000001</v>
      </c>
      <c r="J14" s="555">
        <v>120.5575</v>
      </c>
      <c r="K14" s="555">
        <v>121.21976666666667</v>
      </c>
      <c r="L14" s="555">
        <v>117.78688461538461</v>
      </c>
      <c r="M14" s="555">
        <v>113.77500000000001</v>
      </c>
      <c r="N14" s="555">
        <v>115.90116129032258</v>
      </c>
      <c r="O14" s="555">
        <v>118.35840740740741</v>
      </c>
      <c r="P14" s="555">
        <v>116.60586206896551</v>
      </c>
      <c r="Q14" s="555">
        <v>114.38158064516128</v>
      </c>
      <c r="R14" s="555">
        <v>115.96037037037038</v>
      </c>
      <c r="S14" s="555">
        <v>118.518</v>
      </c>
    </row>
    <row r="15" spans="1:19" ht="13.7" customHeight="1">
      <c r="A15" s="355" t="s">
        <v>467</v>
      </c>
      <c r="B15" s="245">
        <v>72.283879781420765</v>
      </c>
      <c r="C15" s="245">
        <v>87.589589041095891</v>
      </c>
      <c r="D15" s="548">
        <v>137.18657534246574</v>
      </c>
      <c r="E15" s="548">
        <v>114.23972602739725</v>
      </c>
      <c r="F15" s="547">
        <v>113.49125683060109</v>
      </c>
      <c r="G15" s="556">
        <v>-0.65517418749468925</v>
      </c>
      <c r="H15" s="555">
        <v>113.99354838709678</v>
      </c>
      <c r="I15" s="555">
        <v>123.476</v>
      </c>
      <c r="J15" s="555">
        <v>120.5</v>
      </c>
      <c r="K15" s="555">
        <v>119.41666666666667</v>
      </c>
      <c r="L15" s="555">
        <v>114.28076923076924</v>
      </c>
      <c r="M15" s="555">
        <v>113.925</v>
      </c>
      <c r="N15" s="555">
        <v>114.34193548387097</v>
      </c>
      <c r="O15" s="555">
        <v>111.25185185185185</v>
      </c>
      <c r="P15" s="555">
        <v>107.62413793103448</v>
      </c>
      <c r="Q15" s="555">
        <v>106.76129032258063</v>
      </c>
      <c r="R15" s="555">
        <v>107.9037037037037</v>
      </c>
      <c r="S15" s="555">
        <v>109.12333333333333</v>
      </c>
    </row>
    <row r="16" spans="1:19" ht="13.7" customHeight="1">
      <c r="A16" s="355" t="s">
        <v>23</v>
      </c>
      <c r="B16" s="245">
        <v>79.810363387978157</v>
      </c>
      <c r="C16" s="245">
        <v>103.72990136986304</v>
      </c>
      <c r="D16" s="548">
        <v>169.62329315068496</v>
      </c>
      <c r="E16" s="548">
        <v>151.65068493150685</v>
      </c>
      <c r="F16" s="547">
        <v>143.41912568306012</v>
      </c>
      <c r="G16" s="556">
        <v>-5.4279736699933245</v>
      </c>
      <c r="H16" s="555">
        <v>145.46129032258062</v>
      </c>
      <c r="I16" s="555">
        <v>155.11199999999999</v>
      </c>
      <c r="J16" s="555">
        <v>152.07499999999999</v>
      </c>
      <c r="K16" s="555">
        <v>151.82999999999998</v>
      </c>
      <c r="L16" s="555">
        <v>143.88461538461539</v>
      </c>
      <c r="M16" s="555">
        <v>143.6</v>
      </c>
      <c r="N16" s="555">
        <v>145.87741935483871</v>
      </c>
      <c r="O16" s="555">
        <v>138.69629629629631</v>
      </c>
      <c r="P16" s="555">
        <v>134.23793103448276</v>
      </c>
      <c r="Q16" s="555">
        <v>136.30967741935484</v>
      </c>
      <c r="R16" s="555">
        <v>137.60740740740741</v>
      </c>
      <c r="S16" s="555">
        <v>136.23666666666665</v>
      </c>
    </row>
    <row r="17" spans="1:19" ht="13.7" customHeight="1">
      <c r="A17" s="355" t="s">
        <v>24</v>
      </c>
      <c r="B17" s="245">
        <v>76.614207650273229</v>
      </c>
      <c r="C17" s="245">
        <v>90.013556164383587</v>
      </c>
      <c r="D17" s="548">
        <v>147.29747397260275</v>
      </c>
      <c r="E17" s="548">
        <v>126.76580273972597</v>
      </c>
      <c r="F17" s="547">
        <v>120.14408196721313</v>
      </c>
      <c r="G17" s="556">
        <v>-5.2235860377175092</v>
      </c>
      <c r="H17" s="547">
        <v>122.7817741935484</v>
      </c>
      <c r="I17" s="547">
        <v>129.05260000000001</v>
      </c>
      <c r="J17" s="547">
        <v>126.09750000000001</v>
      </c>
      <c r="K17" s="547">
        <v>126.4325</v>
      </c>
      <c r="L17" s="547">
        <v>122.01188461538462</v>
      </c>
      <c r="M17" s="547">
        <v>118.61575000000001</v>
      </c>
      <c r="N17" s="547">
        <v>121.17370967741935</v>
      </c>
      <c r="O17" s="547">
        <v>115.47951851851852</v>
      </c>
      <c r="P17" s="547">
        <v>113.78141379310345</v>
      </c>
      <c r="Q17" s="547">
        <v>115.502</v>
      </c>
      <c r="R17" s="547">
        <v>115.15166666666667</v>
      </c>
      <c r="S17" s="547">
        <v>115.32129999999999</v>
      </c>
    </row>
    <row r="18" spans="1:19" ht="13.7" customHeight="1">
      <c r="A18" s="355" t="s">
        <v>25</v>
      </c>
      <c r="B18" s="245">
        <v>88.16504424778762</v>
      </c>
      <c r="C18" s="245">
        <v>100.60294117647058</v>
      </c>
      <c r="D18" s="548">
        <v>145.43315068493149</v>
      </c>
      <c r="E18" s="548">
        <v>127.53333333333333</v>
      </c>
      <c r="F18" s="547">
        <v>127.72243902439024</v>
      </c>
      <c r="G18" s="556">
        <v>0.14827942320196907</v>
      </c>
      <c r="H18" s="547">
        <v>129.50322580645161</v>
      </c>
      <c r="I18" s="547">
        <v>133.91199999999998</v>
      </c>
      <c r="J18" s="547">
        <v>132.75</v>
      </c>
      <c r="K18" s="547">
        <v>133.45333333333332</v>
      </c>
      <c r="L18" s="547">
        <v>35.888461538461534</v>
      </c>
      <c r="M18" s="555">
        <v>0</v>
      </c>
      <c r="N18" s="555">
        <v>0</v>
      </c>
      <c r="O18" s="555">
        <v>0</v>
      </c>
      <c r="P18" s="555">
        <v>0</v>
      </c>
      <c r="Q18" s="547">
        <v>42.041935483870972</v>
      </c>
      <c r="R18" s="547">
        <v>118.5851851851852</v>
      </c>
      <c r="S18" s="547">
        <v>119.78</v>
      </c>
    </row>
    <row r="19" spans="1:19" ht="13.7" customHeight="1">
      <c r="A19" s="355" t="s">
        <v>26</v>
      </c>
      <c r="B19" s="245">
        <v>105.49345441953885</v>
      </c>
      <c r="C19" s="245">
        <v>124.32296443417322</v>
      </c>
      <c r="D19" s="548">
        <v>147.46334520547947</v>
      </c>
      <c r="E19" s="548">
        <v>161.92790136986292</v>
      </c>
      <c r="F19" s="547">
        <v>156.98227348834311</v>
      </c>
      <c r="G19" s="556">
        <v>-3.054216005815702</v>
      </c>
      <c r="H19" s="555">
        <v>158.43332258064515</v>
      </c>
      <c r="I19" s="555">
        <v>167.15183999999999</v>
      </c>
      <c r="J19" s="555">
        <v>162.83999999999997</v>
      </c>
      <c r="K19" s="555">
        <v>165.37443216904359</v>
      </c>
      <c r="L19" s="555">
        <v>156.62094343892562</v>
      </c>
      <c r="M19" s="555">
        <v>153.94959043620142</v>
      </c>
      <c r="N19" s="555">
        <v>158.58505725492202</v>
      </c>
      <c r="O19" s="555">
        <v>155.21041662213219</v>
      </c>
      <c r="P19" s="555">
        <v>150.81568691521699</v>
      </c>
      <c r="Q19" s="555">
        <v>149.67985785507142</v>
      </c>
      <c r="R19" s="555">
        <v>151.63308671598696</v>
      </c>
      <c r="S19" s="555">
        <v>153.55962862871596</v>
      </c>
    </row>
    <row r="20" spans="1:19" ht="13.7" customHeight="1">
      <c r="A20" s="355" t="s">
        <v>27</v>
      </c>
      <c r="B20" s="245">
        <v>55.507431693989091</v>
      </c>
      <c r="C20" s="245">
        <v>70.463547945205477</v>
      </c>
      <c r="D20" s="548">
        <v>122.07612328767125</v>
      </c>
      <c r="E20" s="548">
        <v>102.4498082191781</v>
      </c>
      <c r="F20" s="547">
        <v>100.86547814207651</v>
      </c>
      <c r="G20" s="556">
        <v>-1.5464451370295507</v>
      </c>
      <c r="H20" s="555">
        <v>101.33241935483872</v>
      </c>
      <c r="I20" s="555">
        <v>106.18800000000002</v>
      </c>
      <c r="J20" s="555">
        <v>104.18999999999998</v>
      </c>
      <c r="K20" s="555">
        <v>104.66233333333335</v>
      </c>
      <c r="L20" s="555">
        <v>102.21769230769232</v>
      </c>
      <c r="M20" s="555">
        <v>100.52374999999999</v>
      </c>
      <c r="N20" s="555">
        <v>102.71274193548386</v>
      </c>
      <c r="O20" s="555">
        <v>100.94555555555556</v>
      </c>
      <c r="P20" s="555">
        <v>94.88327586206897</v>
      </c>
      <c r="Q20" s="555">
        <v>97.344193548387096</v>
      </c>
      <c r="R20" s="555">
        <v>96.868148148148151</v>
      </c>
      <c r="S20" s="555">
        <v>98.557333333333347</v>
      </c>
    </row>
    <row r="21" spans="1:19" ht="13.7" customHeight="1">
      <c r="A21" s="355" t="s">
        <v>28</v>
      </c>
      <c r="B21" s="245">
        <v>114.42735792349728</v>
      </c>
      <c r="C21" s="245">
        <v>128.29472328767125</v>
      </c>
      <c r="D21" s="548">
        <v>175.88244383561647</v>
      </c>
      <c r="E21" s="548">
        <v>155.76269863013698</v>
      </c>
      <c r="F21" s="547">
        <v>147.88445901639346</v>
      </c>
      <c r="G21" s="556">
        <v>-5.0578474070037904</v>
      </c>
      <c r="H21" s="555">
        <v>152.50303225806448</v>
      </c>
      <c r="I21" s="555">
        <v>157.9162</v>
      </c>
      <c r="J21" s="555">
        <v>155.46250000000001</v>
      </c>
      <c r="K21" s="555">
        <v>155.0701</v>
      </c>
      <c r="L21" s="555">
        <v>148.89946153846151</v>
      </c>
      <c r="M21" s="555">
        <v>147.53924999999998</v>
      </c>
      <c r="N21" s="555">
        <v>149.29145161290322</v>
      </c>
      <c r="O21" s="555">
        <v>143.99444444444444</v>
      </c>
      <c r="P21" s="555">
        <v>138.84079310344828</v>
      </c>
      <c r="Q21" s="555">
        <v>139.97735483870969</v>
      </c>
      <c r="R21" s="555">
        <v>142.04685185185184</v>
      </c>
      <c r="S21" s="555">
        <v>143.00966666666665</v>
      </c>
    </row>
    <row r="22" spans="1:19" ht="13.7" customHeight="1">
      <c r="A22" s="355" t="s">
        <v>468</v>
      </c>
      <c r="B22" s="245">
        <v>59.080754098360686</v>
      </c>
      <c r="C22" s="245">
        <v>76.822479452054822</v>
      </c>
      <c r="D22" s="548">
        <v>131.36829041095888</v>
      </c>
      <c r="E22" s="558">
        <v>113.89659178082191</v>
      </c>
      <c r="F22" s="547">
        <v>113.94536885245903</v>
      </c>
      <c r="G22" s="556">
        <v>4.28257517406605E-2</v>
      </c>
      <c r="H22" s="555">
        <v>116.63819354838711</v>
      </c>
      <c r="I22" s="555">
        <v>124.47724000000001</v>
      </c>
      <c r="J22" s="555">
        <v>126.2825</v>
      </c>
      <c r="K22" s="555">
        <v>122.25739999999999</v>
      </c>
      <c r="L22" s="555">
        <v>115.79196153846154</v>
      </c>
      <c r="M22" s="555">
        <v>110.56300000000002</v>
      </c>
      <c r="N22" s="555">
        <v>114.21948387096772</v>
      </c>
      <c r="O22" s="555">
        <v>109.77240740740743</v>
      </c>
      <c r="P22" s="555">
        <v>106.36262068965519</v>
      </c>
      <c r="Q22" s="555">
        <v>108.60377419354839</v>
      </c>
      <c r="R22" s="555">
        <v>101.84214814814814</v>
      </c>
      <c r="S22" s="555">
        <v>109.98470000000002</v>
      </c>
    </row>
    <row r="23" spans="1:19" ht="13.7" customHeight="1">
      <c r="A23" s="355" t="s">
        <v>148</v>
      </c>
      <c r="B23" s="245">
        <v>44.171724043715855</v>
      </c>
      <c r="C23" s="245">
        <v>60.198167123287668</v>
      </c>
      <c r="D23" s="548">
        <v>117.42959999999998</v>
      </c>
      <c r="E23" s="548">
        <v>96.029197260274017</v>
      </c>
      <c r="F23" s="547">
        <v>92.193237704918019</v>
      </c>
      <c r="G23" s="556">
        <v>-3.9945763005382107</v>
      </c>
      <c r="H23" s="555">
        <v>95.818935483870959</v>
      </c>
      <c r="I23" s="555">
        <v>105.28164</v>
      </c>
      <c r="J23" s="555">
        <v>99.0625</v>
      </c>
      <c r="K23" s="555">
        <v>99.161066666666684</v>
      </c>
      <c r="L23" s="555">
        <v>92.513923076923078</v>
      </c>
      <c r="M23" s="555">
        <v>90.484499999999997</v>
      </c>
      <c r="N23" s="555">
        <v>92.589677419354842</v>
      </c>
      <c r="O23" s="555">
        <v>88.118296296296307</v>
      </c>
      <c r="P23" s="555">
        <v>82.130620689655174</v>
      </c>
      <c r="Q23" s="555">
        <v>83.865064516129038</v>
      </c>
      <c r="R23" s="555">
        <v>85.530925925925914</v>
      </c>
      <c r="S23" s="555">
        <v>91.155000000000001</v>
      </c>
    </row>
    <row r="24" spans="1:19" ht="13.7" customHeight="1">
      <c r="A24" s="355" t="s">
        <v>29</v>
      </c>
      <c r="B24" s="245">
        <v>44.183879781420764</v>
      </c>
      <c r="C24" s="245">
        <v>65.903287671232874</v>
      </c>
      <c r="D24" s="548">
        <v>117.57232876712328</v>
      </c>
      <c r="E24" s="548">
        <v>98.258904109589039</v>
      </c>
      <c r="F24" s="547">
        <v>93.908469945355193</v>
      </c>
      <c r="G24" s="556">
        <v>-4.4275215601649371</v>
      </c>
      <c r="H24" s="555">
        <v>95.141935483870967</v>
      </c>
      <c r="I24" s="555">
        <v>103.34</v>
      </c>
      <c r="J24" s="555">
        <v>99.924999999999997</v>
      </c>
      <c r="K24" s="555">
        <v>101.34666666666666</v>
      </c>
      <c r="L24" s="555">
        <v>94.65384615384616</v>
      </c>
      <c r="M24" s="555">
        <v>94.125</v>
      </c>
      <c r="N24" s="555">
        <v>96.893548387096772</v>
      </c>
      <c r="O24" s="555">
        <v>91.040740740740745</v>
      </c>
      <c r="P24" s="555">
        <v>85.475862068965512</v>
      </c>
      <c r="Q24" s="555">
        <v>87.151612903225811</v>
      </c>
      <c r="R24" s="555">
        <v>87.625925925925927</v>
      </c>
      <c r="S24" s="555">
        <v>90.50333333333333</v>
      </c>
    </row>
    <row r="25" spans="1:19" ht="13.7" customHeight="1">
      <c r="A25" s="355" t="s">
        <v>469</v>
      </c>
      <c r="B25" s="245">
        <v>100</v>
      </c>
      <c r="C25" s="245">
        <v>100</v>
      </c>
      <c r="D25" s="548">
        <v>100</v>
      </c>
      <c r="E25" s="548">
        <v>100</v>
      </c>
      <c r="F25" s="549">
        <v>100</v>
      </c>
      <c r="G25" s="960">
        <v>0</v>
      </c>
      <c r="H25" s="555">
        <v>100</v>
      </c>
      <c r="I25" s="555">
        <v>100</v>
      </c>
      <c r="J25" s="555">
        <v>100</v>
      </c>
      <c r="K25" s="555">
        <v>100</v>
      </c>
      <c r="L25" s="555">
        <v>100</v>
      </c>
      <c r="M25" s="555">
        <v>100</v>
      </c>
      <c r="N25" s="555">
        <v>100</v>
      </c>
      <c r="O25" s="555">
        <v>100</v>
      </c>
      <c r="P25" s="555">
        <v>100</v>
      </c>
      <c r="Q25" s="555">
        <v>100</v>
      </c>
      <c r="R25" s="555">
        <v>100</v>
      </c>
      <c r="S25" s="555">
        <v>100</v>
      </c>
    </row>
    <row r="26" spans="1:19" ht="13.7" customHeight="1">
      <c r="A26" s="243" t="s">
        <v>31</v>
      </c>
      <c r="B26" s="245">
        <v>98.534699453551909</v>
      </c>
      <c r="C26" s="245">
        <v>128.08301369863014</v>
      </c>
      <c r="D26" s="548">
        <v>176.65205479452055</v>
      </c>
      <c r="E26" s="548">
        <v>190.2</v>
      </c>
      <c r="F26" s="547" t="s">
        <v>324</v>
      </c>
      <c r="G26" s="557" t="s">
        <v>324</v>
      </c>
      <c r="H26" s="555" t="s">
        <v>324</v>
      </c>
      <c r="I26" s="555" t="s">
        <v>324</v>
      </c>
      <c r="J26" s="555" t="s">
        <v>324</v>
      </c>
      <c r="K26" s="555" t="s">
        <v>324</v>
      </c>
      <c r="L26" s="555" t="s">
        <v>324</v>
      </c>
      <c r="M26" s="555" t="s">
        <v>324</v>
      </c>
      <c r="N26" s="555" t="s">
        <v>324</v>
      </c>
      <c r="O26" s="555" t="s">
        <v>324</v>
      </c>
      <c r="P26" s="555" t="s">
        <v>324</v>
      </c>
      <c r="Q26" s="555" t="s">
        <v>324</v>
      </c>
      <c r="R26" s="555" t="s">
        <v>324</v>
      </c>
      <c r="S26" s="555" t="s">
        <v>324</v>
      </c>
    </row>
    <row r="27" spans="1:19" ht="13.7" customHeight="1">
      <c r="A27" s="355" t="s">
        <v>32</v>
      </c>
      <c r="B27" s="245">
        <v>62.585306082071554</v>
      </c>
      <c r="C27" s="245">
        <v>78.441740857136836</v>
      </c>
      <c r="D27" s="548">
        <v>138.28339452054792</v>
      </c>
      <c r="E27" s="559">
        <v>121.18681643835615</v>
      </c>
      <c r="F27" s="549">
        <v>114.48486100216743</v>
      </c>
      <c r="G27" s="560">
        <v>-5.5302677577950714</v>
      </c>
      <c r="H27" s="555">
        <v>118.52135483870966</v>
      </c>
      <c r="I27" s="555">
        <v>126.47032000000002</v>
      </c>
      <c r="J27" s="555">
        <v>123.62749999999998</v>
      </c>
      <c r="K27" s="555">
        <v>124.97933422459326</v>
      </c>
      <c r="L27" s="555">
        <v>119.43040084894031</v>
      </c>
      <c r="M27" s="555">
        <v>118.19494595502022</v>
      </c>
      <c r="N27" s="555">
        <v>120.831212391398</v>
      </c>
      <c r="O27" s="555">
        <v>113.31949101321743</v>
      </c>
      <c r="P27" s="555">
        <v>102.84139145123103</v>
      </c>
      <c r="Q27" s="555">
        <v>100.66529206502419</v>
      </c>
      <c r="R27" s="555">
        <v>101.78033906235262</v>
      </c>
      <c r="S27" s="555">
        <v>102.83999535431592</v>
      </c>
    </row>
    <row r="28" spans="1:19" ht="13.7" customHeight="1">
      <c r="A28" s="355" t="s">
        <v>33</v>
      </c>
      <c r="B28" s="245">
        <v>104.70819672131147</v>
      </c>
      <c r="C28" s="245">
        <v>121.72383561643835</v>
      </c>
      <c r="D28" s="548">
        <v>173.40986301369861</v>
      </c>
      <c r="E28" s="548">
        <v>159.26712328767124</v>
      </c>
      <c r="F28" s="547">
        <v>160.26147540983607</v>
      </c>
      <c r="G28" s="556">
        <v>0.62432980620161782</v>
      </c>
      <c r="H28" s="555">
        <v>160.2516129032258</v>
      </c>
      <c r="I28" s="555">
        <v>167.42000000000002</v>
      </c>
      <c r="J28" s="555">
        <v>164.92500000000001</v>
      </c>
      <c r="K28" s="555">
        <v>165.11666666666667</v>
      </c>
      <c r="L28" s="555">
        <v>159.64615384615385</v>
      </c>
      <c r="M28" s="555">
        <v>158.85</v>
      </c>
      <c r="N28" s="555">
        <v>160.86451612903227</v>
      </c>
      <c r="O28" s="555">
        <v>155.23703703703706</v>
      </c>
      <c r="P28" s="555">
        <v>154.94137931034484</v>
      </c>
      <c r="Q28" s="555">
        <v>157.30322580645162</v>
      </c>
      <c r="R28" s="555">
        <v>158.57777777777778</v>
      </c>
      <c r="S28" s="555">
        <v>160.01666666666668</v>
      </c>
    </row>
    <row r="29" spans="1:19" ht="13.7" customHeight="1">
      <c r="A29" s="355" t="s">
        <v>730</v>
      </c>
      <c r="B29" s="245">
        <v>69.744942606717544</v>
      </c>
      <c r="C29" s="245" t="s">
        <v>455</v>
      </c>
      <c r="D29" s="548" t="s">
        <v>455</v>
      </c>
      <c r="E29" s="548" t="s">
        <v>455</v>
      </c>
      <c r="F29" s="547" t="s">
        <v>455</v>
      </c>
      <c r="G29" s="802" t="s">
        <v>455</v>
      </c>
      <c r="H29" s="555" t="s">
        <v>455</v>
      </c>
      <c r="I29" s="555" t="s">
        <v>455</v>
      </c>
      <c r="J29" s="555" t="s">
        <v>455</v>
      </c>
      <c r="K29" s="555" t="s">
        <v>455</v>
      </c>
      <c r="L29" s="555" t="s">
        <v>455</v>
      </c>
      <c r="M29" s="555" t="s">
        <v>455</v>
      </c>
      <c r="N29" s="555" t="s">
        <v>455</v>
      </c>
      <c r="O29" s="555" t="s">
        <v>455</v>
      </c>
      <c r="P29" s="555" t="s">
        <v>455</v>
      </c>
      <c r="Q29" s="555" t="s">
        <v>455</v>
      </c>
      <c r="R29" s="555" t="s">
        <v>455</v>
      </c>
      <c r="S29" s="555" t="s">
        <v>455</v>
      </c>
    </row>
    <row r="30" spans="1:19" ht="13.7" customHeight="1">
      <c r="A30" s="355" t="s">
        <v>536</v>
      </c>
      <c r="B30" s="245">
        <v>55.838741163468512</v>
      </c>
      <c r="C30" s="245">
        <v>70.770236556280551</v>
      </c>
      <c r="D30" s="548">
        <v>128.95496712328764</v>
      </c>
      <c r="E30" s="548">
        <v>104.33176164383562</v>
      </c>
      <c r="F30" s="547">
        <v>95.786992444346211</v>
      </c>
      <c r="G30" s="556">
        <v>-8.1899980071833411</v>
      </c>
      <c r="H30" s="555">
        <v>99.638967741935474</v>
      </c>
      <c r="I30" s="555">
        <v>104.65291999999999</v>
      </c>
      <c r="J30" s="555">
        <v>103.44749999999999</v>
      </c>
      <c r="K30" s="555">
        <v>103.99735456658384</v>
      </c>
      <c r="L30" s="555">
        <v>99.514348487818253</v>
      </c>
      <c r="M30" s="555">
        <v>97.309556463689859</v>
      </c>
      <c r="N30" s="555">
        <v>96.918473606882756</v>
      </c>
      <c r="O30" s="555">
        <v>91.55602956416061</v>
      </c>
      <c r="P30" s="555">
        <v>86.808806027059546</v>
      </c>
      <c r="Q30" s="555">
        <v>86.689455572957826</v>
      </c>
      <c r="R30" s="555">
        <v>88.290941141056038</v>
      </c>
      <c r="S30" s="555">
        <v>90.29736785476986</v>
      </c>
    </row>
    <row r="31" spans="1:19" ht="13.7" customHeight="1">
      <c r="A31" s="355" t="s">
        <v>470</v>
      </c>
      <c r="B31" s="245">
        <v>79.833321981759369</v>
      </c>
      <c r="C31" s="245">
        <v>95.194825988526361</v>
      </c>
      <c r="D31" s="548">
        <v>159.49250684931511</v>
      </c>
      <c r="E31" s="548">
        <v>135.24164383561646</v>
      </c>
      <c r="F31" s="547">
        <v>95.412787831876358</v>
      </c>
      <c r="G31" s="556">
        <v>-29.450141889839266</v>
      </c>
      <c r="H31" s="555">
        <v>107.5333548387097</v>
      </c>
      <c r="I31" s="555">
        <v>103.1508</v>
      </c>
      <c r="J31" s="555">
        <v>97.107499999999987</v>
      </c>
      <c r="K31" s="555">
        <v>99.870272952594604</v>
      </c>
      <c r="L31" s="555">
        <v>95.618924182630764</v>
      </c>
      <c r="M31" s="555">
        <v>94.254928615539498</v>
      </c>
      <c r="N31" s="555">
        <v>97.686371644605643</v>
      </c>
      <c r="O31" s="555">
        <v>92.839730231210325</v>
      </c>
      <c r="P31" s="555">
        <v>87.633330163536826</v>
      </c>
      <c r="Q31" s="555">
        <v>88.086942594629335</v>
      </c>
      <c r="R31" s="555">
        <v>88.816208296935031</v>
      </c>
      <c r="S31" s="555">
        <v>90.672333719560527</v>
      </c>
    </row>
    <row r="32" spans="1:19" ht="13.7" customHeight="1">
      <c r="A32" s="355" t="s">
        <v>38</v>
      </c>
      <c r="B32" s="245">
        <v>93.962580563496175</v>
      </c>
      <c r="C32" s="245">
        <v>111.52966221537558</v>
      </c>
      <c r="D32" s="548">
        <v>161.54540547945197</v>
      </c>
      <c r="E32" s="548">
        <v>131.78812876712328</v>
      </c>
      <c r="F32" s="547">
        <v>126.31187129357313</v>
      </c>
      <c r="G32" s="561">
        <v>-4.1553495939129608</v>
      </c>
      <c r="H32" s="555">
        <v>130.46916129032257</v>
      </c>
      <c r="I32" s="555">
        <v>136.70767999999998</v>
      </c>
      <c r="J32" s="555">
        <v>132.8075</v>
      </c>
      <c r="K32" s="555">
        <v>132.1133268934181</v>
      </c>
      <c r="L32" s="555">
        <v>127.04768743848668</v>
      </c>
      <c r="M32" s="555">
        <v>127.38234029518446</v>
      </c>
      <c r="N32" s="555">
        <v>128.6030912261574</v>
      </c>
      <c r="O32" s="555">
        <v>122.69036812781185</v>
      </c>
      <c r="P32" s="555">
        <v>117.69933079539581</v>
      </c>
      <c r="Q32" s="555">
        <v>118.77271859455121</v>
      </c>
      <c r="R32" s="555">
        <v>120.10558221220272</v>
      </c>
      <c r="S32" s="555">
        <v>121.61090308705718</v>
      </c>
    </row>
    <row r="33" spans="1:19" ht="13.7" customHeight="1">
      <c r="A33" s="446" t="s">
        <v>731</v>
      </c>
      <c r="B33" s="550">
        <v>61.725242052814579</v>
      </c>
      <c r="C33" s="550">
        <v>80.808013880540031</v>
      </c>
      <c r="D33" s="550">
        <v>138.95298160496606</v>
      </c>
      <c r="E33" s="550">
        <v>116.54988656276983</v>
      </c>
      <c r="F33" s="550">
        <v>110.73572359723616</v>
      </c>
      <c r="G33" s="562">
        <v>-4.9885616683138956</v>
      </c>
      <c r="H33" s="514">
        <v>114.34513685801289</v>
      </c>
      <c r="I33" s="514">
        <v>118.72606194168569</v>
      </c>
      <c r="J33" s="514">
        <v>117.73625</v>
      </c>
      <c r="K33" s="514">
        <v>118.11384638286495</v>
      </c>
      <c r="L33" s="514">
        <v>111.64048787689057</v>
      </c>
      <c r="M33" s="514">
        <v>110.35865780749484</v>
      </c>
      <c r="N33" s="514">
        <v>111.9806219184367</v>
      </c>
      <c r="O33" s="514">
        <v>107.06432591166386</v>
      </c>
      <c r="P33" s="514">
        <v>102.17608894933149</v>
      </c>
      <c r="Q33" s="514">
        <v>104.68028097310714</v>
      </c>
      <c r="R33" s="514">
        <v>105.74841627698279</v>
      </c>
      <c r="S33" s="514">
        <v>105.92383994808419</v>
      </c>
    </row>
    <row r="34" spans="1:19" ht="13.7" customHeight="1">
      <c r="A34" s="498" t="s">
        <v>732</v>
      </c>
      <c r="B34" s="505">
        <v>60.525382726985775</v>
      </c>
      <c r="C34" s="505">
        <v>79.70636187672558</v>
      </c>
      <c r="D34" s="527">
        <v>138.72736422358753</v>
      </c>
      <c r="E34" s="527">
        <v>115.2469098515985</v>
      </c>
      <c r="F34" s="527">
        <v>109.43418017053901</v>
      </c>
      <c r="G34" s="563">
        <v>-5.0437184724036799</v>
      </c>
      <c r="H34" s="551">
        <v>113.04266350135606</v>
      </c>
      <c r="I34" s="551">
        <v>117.28568727471529</v>
      </c>
      <c r="J34" s="551">
        <v>116.44625000000001</v>
      </c>
      <c r="K34" s="551">
        <v>116.81674963531623</v>
      </c>
      <c r="L34" s="551">
        <v>110.25783519339265</v>
      </c>
      <c r="M34" s="551">
        <v>108.93292057020349</v>
      </c>
      <c r="N34" s="551">
        <v>110.48170865210895</v>
      </c>
      <c r="O34" s="551">
        <v>105.64140892633978</v>
      </c>
      <c r="P34" s="551">
        <v>100.9547974728434</v>
      </c>
      <c r="Q34" s="551">
        <v>103.63520134517414</v>
      </c>
      <c r="R34" s="551">
        <v>104.69894310652394</v>
      </c>
      <c r="S34" s="551">
        <v>104.66727466090188</v>
      </c>
    </row>
    <row r="35" spans="1:19" ht="13.7" customHeight="1">
      <c r="A35" s="498" t="s">
        <v>733</v>
      </c>
      <c r="B35" s="505">
        <v>3.5072843663300191</v>
      </c>
      <c r="C35" s="505">
        <v>7.1750029726159994</v>
      </c>
      <c r="D35" s="527">
        <v>10.237092990710806</v>
      </c>
      <c r="E35" s="527">
        <v>9.8860797146122223</v>
      </c>
      <c r="F35" s="527">
        <v>11.073114596768534</v>
      </c>
      <c r="G35" s="564">
        <v>12.007134439769906</v>
      </c>
      <c r="H35" s="565">
        <v>13.205695759420564</v>
      </c>
      <c r="I35" s="527">
        <v>11.589847274715282</v>
      </c>
      <c r="J35" s="527">
        <v>11.981250000000003</v>
      </c>
      <c r="K35" s="527">
        <v>11.211582968649552</v>
      </c>
      <c r="L35" s="527">
        <v>8.8097198087772597</v>
      </c>
      <c r="M35" s="527">
        <v>9.8954205702034983</v>
      </c>
      <c r="N35" s="527">
        <v>9.6784183295282986</v>
      </c>
      <c r="O35" s="527">
        <v>8.5105200374509025</v>
      </c>
      <c r="P35" s="527">
        <v>10.980694024567526</v>
      </c>
      <c r="Q35" s="527">
        <v>13.191717474206399</v>
      </c>
      <c r="R35" s="527">
        <v>12.277350513931353</v>
      </c>
      <c r="S35" s="527">
        <v>11.309541327568553</v>
      </c>
    </row>
    <row r="36" spans="1:19" ht="13.7" customHeight="1">
      <c r="A36" s="259" t="s">
        <v>889</v>
      </c>
      <c r="B36" s="483"/>
      <c r="C36" s="483"/>
      <c r="E36" s="259"/>
      <c r="F36" s="259"/>
      <c r="G36" s="311"/>
      <c r="S36" s="250" t="s">
        <v>540</v>
      </c>
    </row>
    <row r="37" spans="1:19" ht="13.7" customHeight="1">
      <c r="A37" s="440" t="s">
        <v>767</v>
      </c>
      <c r="B37" s="483"/>
      <c r="C37" s="483"/>
      <c r="E37" s="259"/>
      <c r="F37" s="259"/>
      <c r="G37" s="311"/>
      <c r="S37" s="250"/>
    </row>
    <row r="38" spans="1:19" ht="13.7" customHeight="1">
      <c r="A38" s="259" t="s">
        <v>734</v>
      </c>
      <c r="B38" s="483"/>
      <c r="C38" s="483"/>
      <c r="D38" s="259"/>
      <c r="E38" s="259"/>
      <c r="G38" s="542"/>
    </row>
    <row r="39" spans="1:19" ht="13.7" customHeight="1">
      <c r="A39" s="471" t="s">
        <v>336</v>
      </c>
      <c r="B39" s="483"/>
      <c r="C39" s="483"/>
      <c r="D39" s="483"/>
      <c r="E39" s="483"/>
      <c r="F39" s="483"/>
      <c r="G39" s="483"/>
      <c r="H39" s="483"/>
      <c r="I39" s="483"/>
    </row>
    <row r="40" spans="1:19" ht="13.7" customHeight="1">
      <c r="A40" s="259" t="s">
        <v>569</v>
      </c>
      <c r="B40" s="483"/>
      <c r="C40" s="483"/>
      <c r="D40" s="483"/>
      <c r="E40" s="483"/>
      <c r="F40" s="483"/>
      <c r="G40" s="483"/>
      <c r="H40" s="483"/>
      <c r="I40" s="483"/>
    </row>
    <row r="41" spans="1:19" ht="13.7" customHeight="1">
      <c r="A41" s="259" t="s">
        <v>128</v>
      </c>
      <c r="B41" s="483"/>
      <c r="C41" s="483"/>
      <c r="D41" s="483"/>
      <c r="E41" s="483"/>
      <c r="F41" s="483"/>
      <c r="G41" s="483"/>
      <c r="H41" s="483"/>
      <c r="I41" s="483"/>
      <c r="J41" s="483"/>
      <c r="K41" s="483"/>
      <c r="L41" s="483"/>
      <c r="M41" s="483"/>
      <c r="N41" s="483"/>
      <c r="O41" s="483"/>
      <c r="P41" s="483"/>
      <c r="Q41" s="483"/>
      <c r="R41" s="483"/>
      <c r="S41" s="483"/>
    </row>
  </sheetData>
  <mergeCells count="3">
    <mergeCell ref="A1:F2"/>
    <mergeCell ref="B3:G3"/>
    <mergeCell ref="H3:S3"/>
  </mergeCells>
  <hyperlinks>
    <hyperlink ref="H1" location="INDICE!A1" display="Contents" xr:uid="{B19382CA-A054-4114-B1FA-DDD990BC4C70}"/>
  </hyperlinks>
  <printOptions horizontalCentered="1"/>
  <pageMargins left="0.70866141732283472" right="0.70866141732283472" top="0.74803149606299213" bottom="0.74803149606299213" header="0.31496062992125984" footer="0.31496062992125984"/>
  <pageSetup paperSize="9" scale="66"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6">
    <pageSetUpPr fitToPage="1"/>
  </sheetPr>
  <dimension ref="A1:H20"/>
  <sheetViews>
    <sheetView workbookViewId="0">
      <selection sqref="A1:A2"/>
    </sheetView>
  </sheetViews>
  <sheetFormatPr baseColWidth="10" defaultColWidth="11.42578125" defaultRowHeight="13.7" customHeight="1"/>
  <cols>
    <col min="1" max="1" width="29.140625" style="243" bestFit="1" customWidth="1"/>
    <col min="2" max="6" width="12.85546875" style="243" customWidth="1"/>
    <col min="7" max="8" width="11.7109375" style="243" customWidth="1"/>
    <col min="9" max="9" width="12.85546875" style="243" customWidth="1"/>
    <col min="10" max="16384" width="11.42578125" style="243"/>
  </cols>
  <sheetData>
    <row r="1" spans="1:8" ht="13.7" customHeight="1">
      <c r="A1" s="1012" t="s">
        <v>246</v>
      </c>
      <c r="B1" s="247"/>
      <c r="C1" s="247"/>
      <c r="D1" s="247"/>
      <c r="E1" s="247"/>
      <c r="F1" s="247"/>
      <c r="G1" s="247"/>
      <c r="H1" s="775" t="s">
        <v>215</v>
      </c>
    </row>
    <row r="2" spans="1:8" ht="13.7" customHeight="1">
      <c r="A2" s="1013"/>
      <c r="B2" s="249"/>
      <c r="C2" s="249"/>
      <c r="D2" s="249"/>
      <c r="E2" s="249"/>
      <c r="F2" s="249"/>
      <c r="G2" s="249"/>
      <c r="H2" s="250" t="s">
        <v>541</v>
      </c>
    </row>
    <row r="3" spans="1:8" ht="13.7" customHeight="1">
      <c r="A3" s="251"/>
      <c r="B3" s="1018">
        <v>2020</v>
      </c>
      <c r="C3" s="1018">
        <v>2021</v>
      </c>
      <c r="D3" s="1018">
        <v>2022</v>
      </c>
      <c r="E3" s="1018">
        <v>2023</v>
      </c>
      <c r="F3" s="1018">
        <v>2024</v>
      </c>
      <c r="G3" s="1014" t="s">
        <v>2</v>
      </c>
      <c r="H3" s="1016" t="s">
        <v>851</v>
      </c>
    </row>
    <row r="4" spans="1:8" ht="13.7" customHeight="1">
      <c r="A4" s="252"/>
      <c r="B4" s="1019"/>
      <c r="C4" s="1019"/>
      <c r="D4" s="1019"/>
      <c r="E4" s="1019"/>
      <c r="F4" s="1019"/>
      <c r="G4" s="1015"/>
      <c r="H4" s="1017"/>
    </row>
    <row r="5" spans="1:8" ht="13.7" customHeight="1">
      <c r="A5" s="243" t="s">
        <v>542</v>
      </c>
      <c r="B5" s="22">
        <v>258869.33</v>
      </c>
      <c r="C5" s="22">
        <v>273945.234</v>
      </c>
      <c r="D5" s="22">
        <v>217805.01199999999</v>
      </c>
      <c r="E5" s="22">
        <v>217271.80499999999</v>
      </c>
      <c r="F5" s="21">
        <v>226282.79700000005</v>
      </c>
      <c r="G5" s="253">
        <v>72.723261614550822</v>
      </c>
      <c r="H5" s="919">
        <v>4.1473360982112073</v>
      </c>
    </row>
    <row r="6" spans="1:8" ht="13.7" customHeight="1">
      <c r="A6" s="243" t="s">
        <v>543</v>
      </c>
      <c r="B6" s="22">
        <v>87620.896999999997</v>
      </c>
      <c r="C6" s="22">
        <v>90330.665999999997</v>
      </c>
      <c r="D6" s="22">
        <v>136399.78700000001</v>
      </c>
      <c r="E6" s="22">
        <v>96570.077000000005</v>
      </c>
      <c r="F6" s="21">
        <v>74722.069000000003</v>
      </c>
      <c r="G6" s="253">
        <v>24.014342425984406</v>
      </c>
      <c r="H6" s="253">
        <v>-22.623993558584409</v>
      </c>
    </row>
    <row r="7" spans="1:8" ht="13.7" customHeight="1">
      <c r="A7" s="243" t="s">
        <v>544</v>
      </c>
      <c r="B7" s="22">
        <v>11989.901000000002</v>
      </c>
      <c r="C7" s="22">
        <v>13174.295000000002</v>
      </c>
      <c r="D7" s="22">
        <v>9082.2689999999984</v>
      </c>
      <c r="E7" s="22">
        <v>9454.4359999999997</v>
      </c>
      <c r="F7" s="21">
        <v>10151.141000000001</v>
      </c>
      <c r="G7" s="253">
        <v>3.2623959594647971</v>
      </c>
      <c r="H7" s="253">
        <v>7.3690805035858453</v>
      </c>
    </row>
    <row r="8" spans="1:8" ht="13.7" customHeight="1">
      <c r="A8" s="256" t="s">
        <v>373</v>
      </c>
      <c r="B8" s="36">
        <v>358480.12800000003</v>
      </c>
      <c r="C8" s="36">
        <v>377450.19500000001</v>
      </c>
      <c r="D8" s="36">
        <v>363287.06800000003</v>
      </c>
      <c r="E8" s="36">
        <v>323296.31799999997</v>
      </c>
      <c r="F8" s="36">
        <v>311156.00699999998</v>
      </c>
      <c r="G8" s="257">
        <v>100</v>
      </c>
      <c r="H8" s="257">
        <v>-3.7551652536915059</v>
      </c>
    </row>
    <row r="9" spans="1:8" ht="13.7" customHeight="1">
      <c r="A9" s="596"/>
      <c r="B9" s="566"/>
      <c r="C9" s="566"/>
      <c r="D9" s="566"/>
      <c r="E9" s="566"/>
      <c r="F9" s="566"/>
      <c r="G9" s="253"/>
      <c r="H9" s="250" t="s">
        <v>369</v>
      </c>
    </row>
    <row r="10" spans="1:8" ht="13.7" customHeight="1">
      <c r="B10" s="567"/>
      <c r="C10" s="567"/>
      <c r="D10" s="567"/>
      <c r="E10" s="567"/>
      <c r="F10" s="567"/>
      <c r="G10" s="259"/>
      <c r="H10" s="259"/>
    </row>
    <row r="12" spans="1:8" ht="13.7" customHeight="1">
      <c r="G12" s="232"/>
      <c r="H12" s="242"/>
    </row>
    <row r="13" spans="1:8" ht="13.7" customHeight="1">
      <c r="G13" s="232"/>
      <c r="H13" s="242"/>
    </row>
    <row r="14" spans="1:8" ht="13.7" customHeight="1">
      <c r="G14" s="232"/>
      <c r="H14" s="242"/>
    </row>
    <row r="15" spans="1:8" ht="13.7" customHeight="1">
      <c r="G15" s="232"/>
      <c r="H15" s="242"/>
    </row>
    <row r="17" spans="2:6" ht="13.7" customHeight="1">
      <c r="B17" s="289"/>
      <c r="C17" s="289"/>
      <c r="D17" s="289"/>
      <c r="E17" s="289"/>
      <c r="F17" s="289"/>
    </row>
    <row r="18" spans="2:6" ht="13.7" customHeight="1">
      <c r="B18" s="289"/>
      <c r="C18" s="289"/>
      <c r="D18" s="289"/>
      <c r="E18" s="289"/>
      <c r="F18" s="289"/>
    </row>
    <row r="19" spans="2:6" ht="13.7" customHeight="1">
      <c r="B19" s="289"/>
      <c r="C19" s="289"/>
      <c r="D19" s="289"/>
      <c r="E19" s="289"/>
      <c r="F19" s="289"/>
    </row>
    <row r="20" spans="2:6" ht="13.7" customHeight="1">
      <c r="B20" s="289"/>
      <c r="C20" s="289"/>
      <c r="D20" s="289"/>
      <c r="E20" s="289"/>
      <c r="F20" s="289"/>
    </row>
  </sheetData>
  <mergeCells count="8">
    <mergeCell ref="G3:G4"/>
    <mergeCell ref="H3:H4"/>
    <mergeCell ref="A1:A2"/>
    <mergeCell ref="B3:B4"/>
    <mergeCell ref="C3:C4"/>
    <mergeCell ref="D3:D4"/>
    <mergeCell ref="E3:E4"/>
    <mergeCell ref="F3:F4"/>
  </mergeCells>
  <conditionalFormatting sqref="H5">
    <cfRule type="cellIs" dxfId="59" priority="1" operator="between">
      <formula>-0.049999</formula>
      <formula>-0.0000001</formula>
    </cfRule>
    <cfRule type="cellIs" dxfId="58" priority="2" operator="between">
      <formula>0.0001</formula>
      <formula>0.5</formula>
    </cfRule>
  </conditionalFormatting>
  <hyperlinks>
    <hyperlink ref="H1" location="INDICE!A1" display="Contents" xr:uid="{00000000-0004-0000-35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7">
    <pageSetUpPr fitToPage="1"/>
  </sheetPr>
  <dimension ref="A1:H27"/>
  <sheetViews>
    <sheetView workbookViewId="0">
      <selection sqref="A1:B2"/>
    </sheetView>
  </sheetViews>
  <sheetFormatPr baseColWidth="10" defaultColWidth="11.42578125" defaultRowHeight="13.7" customHeight="1"/>
  <cols>
    <col min="1" max="1" width="36.42578125" style="243" customWidth="1"/>
    <col min="2" max="6" width="12.85546875" style="243" customWidth="1"/>
    <col min="7" max="8" width="11.7109375" style="243" customWidth="1"/>
    <col min="9" max="9" width="12.85546875" style="243" customWidth="1"/>
    <col min="10" max="16384" width="11.42578125" style="243"/>
  </cols>
  <sheetData>
    <row r="1" spans="1:8" ht="13.7" customHeight="1">
      <c r="A1" s="1012" t="s">
        <v>784</v>
      </c>
      <c r="B1" s="1012"/>
      <c r="C1" s="247"/>
      <c r="D1" s="247"/>
      <c r="E1" s="247"/>
      <c r="F1" s="247"/>
      <c r="G1" s="247"/>
      <c r="H1" s="775" t="s">
        <v>215</v>
      </c>
    </row>
    <row r="2" spans="1:8" ht="13.7" customHeight="1">
      <c r="A2" s="1013"/>
      <c r="B2" s="1013"/>
      <c r="C2" s="249"/>
      <c r="D2" s="249"/>
      <c r="E2" s="249"/>
      <c r="F2" s="249"/>
      <c r="G2" s="249"/>
      <c r="H2" s="250" t="s">
        <v>541</v>
      </c>
    </row>
    <row r="3" spans="1:8" ht="13.7" customHeight="1">
      <c r="A3" s="251"/>
      <c r="B3" s="1018">
        <v>2020</v>
      </c>
      <c r="C3" s="1018">
        <v>2021</v>
      </c>
      <c r="D3" s="1018">
        <v>2022</v>
      </c>
      <c r="E3" s="1018">
        <v>2023</v>
      </c>
      <c r="F3" s="1018">
        <v>2024</v>
      </c>
      <c r="G3" s="1014" t="s">
        <v>2</v>
      </c>
      <c r="H3" s="1016" t="s">
        <v>851</v>
      </c>
    </row>
    <row r="4" spans="1:8" ht="13.7" customHeight="1">
      <c r="A4" s="252"/>
      <c r="B4" s="1019"/>
      <c r="C4" s="1019"/>
      <c r="D4" s="1019"/>
      <c r="E4" s="1019"/>
      <c r="F4" s="1019"/>
      <c r="G4" s="1015"/>
      <c r="H4" s="1017"/>
    </row>
    <row r="5" spans="1:8" ht="13.7" customHeight="1">
      <c r="A5" s="254" t="s">
        <v>786</v>
      </c>
      <c r="B5" s="22">
        <v>156136.88499999998</v>
      </c>
      <c r="C5" s="22">
        <v>160426.27499999999</v>
      </c>
      <c r="D5" s="22">
        <v>180265.88500000001</v>
      </c>
      <c r="E5" s="22">
        <v>154679.935</v>
      </c>
      <c r="F5" s="21">
        <v>140511.05600000001</v>
      </c>
      <c r="G5" s="253">
        <v>45.157751365539291</v>
      </c>
      <c r="H5" s="253">
        <v>-9.1601273300250483</v>
      </c>
    </row>
    <row r="6" spans="1:8" ht="13.7" customHeight="1">
      <c r="A6" s="254" t="s">
        <v>782</v>
      </c>
      <c r="B6" s="22">
        <v>122647.57999999999</v>
      </c>
      <c r="C6" s="22">
        <v>131507.36600000001</v>
      </c>
      <c r="D6" s="22">
        <v>99437.93</v>
      </c>
      <c r="E6" s="22">
        <v>99553.190999999992</v>
      </c>
      <c r="F6" s="21">
        <v>98819.365999999995</v>
      </c>
      <c r="G6" s="253">
        <v>31.75878458936517</v>
      </c>
      <c r="H6" s="253">
        <v>-0.73711851185161992</v>
      </c>
    </row>
    <row r="7" spans="1:8" ht="13.7" customHeight="1">
      <c r="A7" s="254" t="s">
        <v>783</v>
      </c>
      <c r="B7" s="22">
        <v>67705.762000000002</v>
      </c>
      <c r="C7" s="22">
        <v>72342.258999999976</v>
      </c>
      <c r="D7" s="22">
        <v>74500.983999999997</v>
      </c>
      <c r="E7" s="22">
        <v>59608.756000000008</v>
      </c>
      <c r="F7" s="21">
        <v>61674.444000000003</v>
      </c>
      <c r="G7" s="253">
        <v>19.82106808563076</v>
      </c>
      <c r="H7" s="253">
        <v>3.4654103501170042</v>
      </c>
    </row>
    <row r="8" spans="1:8" ht="13.7" customHeight="1">
      <c r="A8" s="243" t="s">
        <v>545</v>
      </c>
      <c r="B8" s="22">
        <v>11989.901000000002</v>
      </c>
      <c r="C8" s="22">
        <v>13174.295000000002</v>
      </c>
      <c r="D8" s="22">
        <v>9082.2689999999984</v>
      </c>
      <c r="E8" s="22">
        <v>9454.4359999999997</v>
      </c>
      <c r="F8" s="21">
        <v>10151.141000000001</v>
      </c>
      <c r="G8" s="253">
        <v>3.2623959594647971</v>
      </c>
      <c r="H8" s="253">
        <v>7.3690805035858453</v>
      </c>
    </row>
    <row r="9" spans="1:8" ht="13.7" customHeight="1">
      <c r="A9" s="256" t="s">
        <v>373</v>
      </c>
      <c r="B9" s="36">
        <v>358480.12800000003</v>
      </c>
      <c r="C9" s="36">
        <v>377450.19500000001</v>
      </c>
      <c r="D9" s="36">
        <v>363287.06800000003</v>
      </c>
      <c r="E9" s="36">
        <v>323296.31799999997</v>
      </c>
      <c r="F9" s="36">
        <v>311156.00699999998</v>
      </c>
      <c r="G9" s="257">
        <v>100</v>
      </c>
      <c r="H9" s="257">
        <v>-3.7551652536915059</v>
      </c>
    </row>
    <row r="10" spans="1:8" ht="13.7" customHeight="1">
      <c r="H10" s="250" t="s">
        <v>369</v>
      </c>
    </row>
    <row r="11" spans="1:8" ht="13.7" customHeight="1">
      <c r="A11" s="259" t="s">
        <v>720</v>
      </c>
    </row>
    <row r="12" spans="1:8" ht="13.7" customHeight="1">
      <c r="A12" s="1065" t="s">
        <v>781</v>
      </c>
      <c r="B12" s="1065"/>
      <c r="C12" s="1065"/>
      <c r="D12" s="1065"/>
      <c r="E12" s="1065"/>
      <c r="F12" s="1065"/>
      <c r="G12" s="1065"/>
      <c r="H12" s="1065"/>
    </row>
    <row r="13" spans="1:8" ht="13.7" customHeight="1">
      <c r="A13" s="1065"/>
      <c r="B13" s="1065"/>
      <c r="C13" s="1065"/>
      <c r="D13" s="1065"/>
      <c r="E13" s="1065"/>
      <c r="F13" s="1065"/>
      <c r="G13" s="1065"/>
      <c r="H13" s="1065"/>
    </row>
    <row r="14" spans="1:8" ht="13.7" customHeight="1">
      <c r="A14" s="1065"/>
      <c r="B14" s="1065"/>
      <c r="C14" s="1065"/>
      <c r="D14" s="1065"/>
      <c r="E14" s="1065"/>
      <c r="F14" s="1065"/>
      <c r="G14" s="1065"/>
      <c r="H14" s="1065"/>
    </row>
    <row r="22" spans="2:6" ht="13.7" customHeight="1">
      <c r="B22" s="289"/>
      <c r="C22" s="289"/>
      <c r="D22" s="289"/>
      <c r="E22" s="289"/>
      <c r="F22" s="289"/>
    </row>
    <row r="23" spans="2:6" ht="13.7" customHeight="1">
      <c r="B23" s="289"/>
      <c r="C23" s="289"/>
      <c r="D23" s="289"/>
      <c r="E23" s="289"/>
      <c r="F23" s="289"/>
    </row>
    <row r="24" spans="2:6" ht="13.7" customHeight="1">
      <c r="B24" s="289"/>
      <c r="C24" s="289"/>
      <c r="D24" s="289"/>
      <c r="E24" s="289"/>
      <c r="F24" s="289"/>
    </row>
    <row r="25" spans="2:6" ht="13.7" customHeight="1">
      <c r="B25" s="289"/>
      <c r="C25" s="289"/>
      <c r="D25" s="289"/>
      <c r="E25" s="289"/>
      <c r="F25" s="289"/>
    </row>
    <row r="26" spans="2:6" ht="13.7" customHeight="1">
      <c r="B26" s="289"/>
      <c r="C26" s="289"/>
      <c r="D26" s="289"/>
      <c r="E26" s="289"/>
      <c r="F26" s="289"/>
    </row>
    <row r="27" spans="2:6" ht="13.7" customHeight="1">
      <c r="B27" s="289"/>
      <c r="C27" s="289"/>
      <c r="D27" s="289"/>
      <c r="E27" s="289"/>
      <c r="F27" s="289"/>
    </row>
  </sheetData>
  <mergeCells count="9">
    <mergeCell ref="A12:H14"/>
    <mergeCell ref="G3:G4"/>
    <mergeCell ref="H3:H4"/>
    <mergeCell ref="A1:B2"/>
    <mergeCell ref="B3:B4"/>
    <mergeCell ref="C3:C4"/>
    <mergeCell ref="D3:D4"/>
    <mergeCell ref="E3:E4"/>
    <mergeCell ref="F3:F4"/>
  </mergeCells>
  <hyperlinks>
    <hyperlink ref="H1" location="INDICE!A1" display="Contents" xr:uid="{00000000-0004-0000-36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8">
    <pageSetUpPr fitToPage="1"/>
  </sheetPr>
  <dimension ref="A1:H47"/>
  <sheetViews>
    <sheetView workbookViewId="0">
      <selection sqref="A1:C2"/>
    </sheetView>
  </sheetViews>
  <sheetFormatPr baseColWidth="10" defaultColWidth="11.42578125" defaultRowHeight="13.7" customHeight="1"/>
  <cols>
    <col min="1" max="1" width="11.85546875" style="243" customWidth="1"/>
    <col min="2" max="2" width="16.85546875" style="243" customWidth="1"/>
    <col min="3" max="3" width="12.85546875" style="243" customWidth="1"/>
    <col min="4" max="4" width="16.85546875" style="243" customWidth="1"/>
    <col min="5" max="5" width="12.85546875" style="243" customWidth="1"/>
    <col min="6" max="6" width="13.85546875" style="243" customWidth="1"/>
    <col min="7" max="7" width="11.85546875" style="243" customWidth="1"/>
    <col min="8" max="16384" width="11.42578125" style="243"/>
  </cols>
  <sheetData>
    <row r="1" spans="1:8" ht="13.7" customHeight="1">
      <c r="A1" s="1012" t="s">
        <v>875</v>
      </c>
      <c r="B1" s="1012"/>
      <c r="C1" s="1012"/>
      <c r="D1" s="246"/>
      <c r="H1" s="775" t="s">
        <v>215</v>
      </c>
    </row>
    <row r="2" spans="1:8" ht="13.7" customHeight="1">
      <c r="A2" s="1013"/>
      <c r="B2" s="1013"/>
      <c r="C2" s="1013"/>
      <c r="D2" s="248"/>
      <c r="E2" s="250" t="s">
        <v>541</v>
      </c>
    </row>
    <row r="3" spans="1:8" ht="13.7" customHeight="1">
      <c r="A3" s="251"/>
      <c r="B3" s="996" t="s">
        <v>546</v>
      </c>
      <c r="C3" s="996" t="s">
        <v>547</v>
      </c>
      <c r="D3" s="996" t="s">
        <v>548</v>
      </c>
      <c r="E3" s="1016" t="s">
        <v>112</v>
      </c>
      <c r="F3" s="286"/>
    </row>
    <row r="4" spans="1:8" ht="13.7" customHeight="1">
      <c r="B4" s="997"/>
      <c r="C4" s="997"/>
      <c r="D4" s="997"/>
      <c r="E4" s="1021"/>
      <c r="F4" s="286"/>
    </row>
    <row r="5" spans="1:8" ht="13.7" customHeight="1">
      <c r="A5" s="287" t="s">
        <v>130</v>
      </c>
      <c r="B5" s="27">
        <v>25421.363000000001</v>
      </c>
      <c r="C5" s="27">
        <v>7008.6459999999997</v>
      </c>
      <c r="D5" s="27">
        <v>920.654</v>
      </c>
      <c r="E5" s="296">
        <v>33350.663</v>
      </c>
      <c r="F5" s="741"/>
      <c r="G5" s="274"/>
      <c r="H5" s="274"/>
    </row>
    <row r="6" spans="1:8" ht="13.7" customHeight="1">
      <c r="A6" s="243" t="s">
        <v>131</v>
      </c>
      <c r="B6" s="22">
        <v>21800.190999999999</v>
      </c>
      <c r="C6" s="22">
        <v>4686.6710000000003</v>
      </c>
      <c r="D6" s="22">
        <v>824.17899999999997</v>
      </c>
      <c r="E6" s="21">
        <v>27311.041000000001</v>
      </c>
      <c r="F6" s="741"/>
      <c r="G6" s="274"/>
      <c r="H6" s="274"/>
    </row>
    <row r="7" spans="1:8" ht="13.7" customHeight="1">
      <c r="A7" s="243" t="s">
        <v>132</v>
      </c>
      <c r="B7" s="22">
        <v>21530.156999999999</v>
      </c>
      <c r="C7" s="22">
        <v>4799.0379999999996</v>
      </c>
      <c r="D7" s="22">
        <v>811.95600000000002</v>
      </c>
      <c r="E7" s="21">
        <v>27141.151000000002</v>
      </c>
      <c r="F7" s="741"/>
      <c r="G7" s="274"/>
      <c r="H7" s="274"/>
    </row>
    <row r="8" spans="1:8" ht="13.7" customHeight="1">
      <c r="A8" s="243" t="s">
        <v>133</v>
      </c>
      <c r="B8" s="22">
        <v>16901.238000000001</v>
      </c>
      <c r="C8" s="22">
        <v>4485.3379999999997</v>
      </c>
      <c r="D8" s="22">
        <v>801.80100000000004</v>
      </c>
      <c r="E8" s="21">
        <v>22188.377</v>
      </c>
      <c r="F8" s="741"/>
      <c r="G8" s="274"/>
      <c r="H8" s="274"/>
    </row>
    <row r="9" spans="1:8" ht="13.7" customHeight="1">
      <c r="A9" s="243" t="s">
        <v>134</v>
      </c>
      <c r="B9" s="22">
        <v>17719.017</v>
      </c>
      <c r="C9" s="22">
        <v>4288.91</v>
      </c>
      <c r="D9" s="22">
        <v>833.57399999999996</v>
      </c>
      <c r="E9" s="21">
        <v>22841.501</v>
      </c>
      <c r="F9" s="741"/>
      <c r="G9" s="274"/>
      <c r="H9" s="274"/>
    </row>
    <row r="10" spans="1:8" ht="13.7" customHeight="1">
      <c r="A10" s="243" t="s">
        <v>135</v>
      </c>
      <c r="B10" s="22">
        <v>15935.012000000001</v>
      </c>
      <c r="C10" s="22">
        <v>4583.2969999999996</v>
      </c>
      <c r="D10" s="22">
        <v>742.38099999999997</v>
      </c>
      <c r="E10" s="21">
        <v>21260.69</v>
      </c>
      <c r="F10" s="741"/>
      <c r="G10" s="274"/>
      <c r="H10" s="274"/>
    </row>
    <row r="11" spans="1:8" ht="13.7" customHeight="1">
      <c r="A11" s="243" t="s">
        <v>136</v>
      </c>
      <c r="B11" s="22">
        <v>15621.433000000001</v>
      </c>
      <c r="C11" s="22">
        <v>7214.11</v>
      </c>
      <c r="D11" s="22">
        <v>859.18</v>
      </c>
      <c r="E11" s="21">
        <v>23694.723000000002</v>
      </c>
      <c r="F11" s="741"/>
      <c r="G11" s="274"/>
      <c r="H11" s="274"/>
    </row>
    <row r="12" spans="1:8" ht="13.7" customHeight="1">
      <c r="A12" s="243" t="s">
        <v>137</v>
      </c>
      <c r="B12" s="22">
        <v>14156.904</v>
      </c>
      <c r="C12" s="22">
        <v>7631.482</v>
      </c>
      <c r="D12" s="22">
        <v>881.15300000000002</v>
      </c>
      <c r="E12" s="21">
        <v>22669.539000000001</v>
      </c>
      <c r="F12" s="741"/>
      <c r="G12" s="274"/>
      <c r="H12" s="274"/>
    </row>
    <row r="13" spans="1:8" ht="13.7" customHeight="1">
      <c r="A13" s="243" t="s">
        <v>138</v>
      </c>
      <c r="B13" s="22">
        <v>15750.759</v>
      </c>
      <c r="C13" s="22">
        <v>6145.2070000000003</v>
      </c>
      <c r="D13" s="22">
        <v>850.10699999999997</v>
      </c>
      <c r="E13" s="21">
        <v>22746.073</v>
      </c>
      <c r="F13" s="741"/>
      <c r="G13" s="274"/>
      <c r="H13" s="274"/>
    </row>
    <row r="14" spans="1:8" ht="13.7" customHeight="1">
      <c r="A14" s="243" t="s">
        <v>139</v>
      </c>
      <c r="B14" s="22">
        <v>16505.483</v>
      </c>
      <c r="C14" s="22">
        <v>6352.3429999999998</v>
      </c>
      <c r="D14" s="22">
        <v>921.71500000000003</v>
      </c>
      <c r="E14" s="21">
        <v>23779.541000000001</v>
      </c>
      <c r="F14" s="741"/>
      <c r="G14" s="274"/>
      <c r="H14" s="274"/>
    </row>
    <row r="15" spans="1:8" ht="13.7" customHeight="1">
      <c r="A15" s="243" t="s">
        <v>140</v>
      </c>
      <c r="B15" s="22">
        <v>19941.776000000002</v>
      </c>
      <c r="C15" s="22">
        <v>8452.0470000000005</v>
      </c>
      <c r="D15" s="22">
        <v>901.40200000000004</v>
      </c>
      <c r="E15" s="21">
        <v>29295.224999999999</v>
      </c>
      <c r="F15" s="741"/>
      <c r="G15" s="274"/>
      <c r="H15" s="274"/>
    </row>
    <row r="16" spans="1:8" ht="13.7" customHeight="1">
      <c r="A16" s="252" t="s">
        <v>141</v>
      </c>
      <c r="B16" s="29">
        <v>24999.464</v>
      </c>
      <c r="C16" s="29">
        <v>9074.98</v>
      </c>
      <c r="D16" s="29">
        <v>803.03899999999999</v>
      </c>
      <c r="E16" s="455">
        <v>34877.483</v>
      </c>
      <c r="F16" s="741"/>
      <c r="G16" s="274"/>
      <c r="H16" s="274"/>
    </row>
    <row r="17" spans="1:5" ht="13.7" customHeight="1">
      <c r="A17" s="290" t="s">
        <v>112</v>
      </c>
      <c r="B17" s="291">
        <v>226282.79700000005</v>
      </c>
      <c r="C17" s="291">
        <v>74722.069000000003</v>
      </c>
      <c r="D17" s="291">
        <v>10151.141000000001</v>
      </c>
      <c r="E17" s="291">
        <v>311156.00699999998</v>
      </c>
    </row>
    <row r="18" spans="1:5" ht="13.7" customHeight="1">
      <c r="D18" s="292"/>
      <c r="E18" s="250" t="s">
        <v>369</v>
      </c>
    </row>
    <row r="19" spans="1:5" ht="13.7" customHeight="1">
      <c r="A19" s="568"/>
    </row>
    <row r="34" spans="2:5" ht="13.7" customHeight="1">
      <c r="B34" s="289"/>
      <c r="C34" s="289"/>
      <c r="D34" s="289"/>
      <c r="E34" s="289"/>
    </row>
    <row r="35" spans="2:5" ht="13.7" customHeight="1">
      <c r="B35" s="289"/>
      <c r="C35" s="289"/>
      <c r="D35" s="289"/>
      <c r="E35" s="289"/>
    </row>
    <row r="36" spans="2:5" ht="13.7" customHeight="1">
      <c r="B36" s="289"/>
      <c r="C36" s="289"/>
      <c r="D36" s="289"/>
      <c r="E36" s="289"/>
    </row>
    <row r="37" spans="2:5" ht="13.7" customHeight="1">
      <c r="B37" s="289"/>
      <c r="C37" s="289"/>
      <c r="D37" s="289"/>
      <c r="E37" s="289"/>
    </row>
    <row r="38" spans="2:5" ht="13.7" customHeight="1">
      <c r="B38" s="289"/>
      <c r="C38" s="289"/>
      <c r="D38" s="289"/>
      <c r="E38" s="289"/>
    </row>
    <row r="39" spans="2:5" ht="13.7" customHeight="1">
      <c r="B39" s="289"/>
      <c r="C39" s="289"/>
      <c r="D39" s="289"/>
      <c r="E39" s="289"/>
    </row>
    <row r="40" spans="2:5" ht="13.7" customHeight="1">
      <c r="B40" s="289"/>
      <c r="C40" s="289"/>
      <c r="D40" s="289"/>
      <c r="E40" s="289"/>
    </row>
    <row r="41" spans="2:5" ht="13.7" customHeight="1">
      <c r="B41" s="289"/>
      <c r="C41" s="289"/>
      <c r="D41" s="289"/>
      <c r="E41" s="289"/>
    </row>
    <row r="42" spans="2:5" ht="13.7" customHeight="1">
      <c r="B42" s="289"/>
      <c r="C42" s="289"/>
      <c r="D42" s="289"/>
      <c r="E42" s="289"/>
    </row>
    <row r="43" spans="2:5" ht="13.7" customHeight="1">
      <c r="B43" s="289"/>
      <c r="C43" s="289"/>
      <c r="D43" s="289"/>
      <c r="E43" s="289"/>
    </row>
    <row r="44" spans="2:5" ht="13.7" customHeight="1">
      <c r="B44" s="289"/>
      <c r="C44" s="289"/>
      <c r="D44" s="289"/>
      <c r="E44" s="289"/>
    </row>
    <row r="45" spans="2:5" ht="13.7" customHeight="1">
      <c r="B45" s="289"/>
      <c r="C45" s="289"/>
      <c r="D45" s="289"/>
      <c r="E45" s="289"/>
    </row>
    <row r="46" spans="2:5" ht="13.7" customHeight="1">
      <c r="B46" s="289"/>
      <c r="C46" s="289"/>
      <c r="D46" s="289"/>
      <c r="E46" s="289"/>
    </row>
    <row r="47" spans="2:5" ht="13.7" customHeight="1">
      <c r="B47" s="289"/>
      <c r="C47" s="289"/>
      <c r="D47" s="289"/>
      <c r="E47" s="289"/>
    </row>
  </sheetData>
  <mergeCells count="5">
    <mergeCell ref="A1:C2"/>
    <mergeCell ref="B3:B4"/>
    <mergeCell ref="C3:C4"/>
    <mergeCell ref="D3:D4"/>
    <mergeCell ref="E3:E4"/>
  </mergeCells>
  <hyperlinks>
    <hyperlink ref="H1" location="INDICE!A1" display="Contents" xr:uid="{00000000-0004-0000-37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9">
    <pageSetUpPr fitToPage="1"/>
  </sheetPr>
  <dimension ref="A1:P66"/>
  <sheetViews>
    <sheetView workbookViewId="0">
      <selection sqref="A1:F2"/>
    </sheetView>
  </sheetViews>
  <sheetFormatPr baseColWidth="10" defaultColWidth="11.42578125" defaultRowHeight="13.7" customHeight="1"/>
  <cols>
    <col min="1" max="1" width="16.5703125" style="474" customWidth="1"/>
    <col min="2" max="2" width="10.85546875" style="474" customWidth="1"/>
    <col min="3" max="3" width="10.28515625" style="474" customWidth="1"/>
    <col min="4" max="6" width="10.85546875" style="474" customWidth="1"/>
    <col min="7" max="11" width="10.42578125" style="474" customWidth="1"/>
    <col min="12" max="16" width="10.5703125" style="474" customWidth="1"/>
    <col min="17" max="17" width="11.42578125" style="474" customWidth="1"/>
    <col min="18" max="18" width="12.5703125" style="474" customWidth="1"/>
    <col min="19" max="16384" width="11.42578125" style="474"/>
  </cols>
  <sheetData>
    <row r="1" spans="1:16" ht="13.7" customHeight="1">
      <c r="A1" s="1066" t="s">
        <v>787</v>
      </c>
      <c r="B1" s="1066"/>
      <c r="C1" s="1066"/>
      <c r="D1" s="1066"/>
      <c r="E1" s="1066"/>
      <c r="F1" s="1066"/>
      <c r="G1" s="569"/>
      <c r="H1" s="775" t="s">
        <v>215</v>
      </c>
    </row>
    <row r="2" spans="1:16" ht="13.7" customHeight="1">
      <c r="A2" s="1066"/>
      <c r="B2" s="1067"/>
      <c r="C2" s="1067"/>
      <c r="D2" s="1067"/>
      <c r="E2" s="1067"/>
      <c r="F2" s="1067"/>
      <c r="G2" s="570"/>
      <c r="H2" s="570"/>
      <c r="P2" s="250" t="s">
        <v>541</v>
      </c>
    </row>
    <row r="3" spans="1:16" ht="13.7" customHeight="1">
      <c r="A3" s="571"/>
      <c r="B3" s="1061">
        <v>2022</v>
      </c>
      <c r="C3" s="1061"/>
      <c r="D3" s="1061"/>
      <c r="E3" s="1061"/>
      <c r="F3" s="1062"/>
      <c r="G3" s="1063">
        <v>2023</v>
      </c>
      <c r="H3" s="1061"/>
      <c r="I3" s="1061"/>
      <c r="J3" s="1061"/>
      <c r="K3" s="1062"/>
      <c r="L3" s="1061">
        <v>2024</v>
      </c>
      <c r="M3" s="1061"/>
      <c r="N3" s="1061"/>
      <c r="O3" s="1061"/>
      <c r="P3" s="1061"/>
    </row>
    <row r="4" spans="1:16" ht="38.25">
      <c r="B4" s="859" t="s">
        <v>786</v>
      </c>
      <c r="C4" s="859" t="s">
        <v>782</v>
      </c>
      <c r="D4" s="859" t="s">
        <v>783</v>
      </c>
      <c r="E4" s="859" t="s">
        <v>545</v>
      </c>
      <c r="F4" s="860" t="s">
        <v>373</v>
      </c>
      <c r="G4" s="864" t="s">
        <v>786</v>
      </c>
      <c r="H4" s="859" t="s">
        <v>782</v>
      </c>
      <c r="I4" s="859" t="s">
        <v>783</v>
      </c>
      <c r="J4" s="859" t="s">
        <v>545</v>
      </c>
      <c r="K4" s="860" t="s">
        <v>373</v>
      </c>
      <c r="L4" s="859" t="s">
        <v>786</v>
      </c>
      <c r="M4" s="859" t="s">
        <v>782</v>
      </c>
      <c r="N4" s="859" t="s">
        <v>783</v>
      </c>
      <c r="O4" s="859" t="s">
        <v>545</v>
      </c>
      <c r="P4" s="573" t="s">
        <v>373</v>
      </c>
    </row>
    <row r="5" spans="1:16" ht="13.7" customHeight="1">
      <c r="A5" s="866" t="s">
        <v>386</v>
      </c>
      <c r="B5" s="575">
        <v>46820.845999999998</v>
      </c>
      <c r="C5" s="575">
        <v>5341.6059999999998</v>
      </c>
      <c r="D5" s="575">
        <v>2765.8110000000001</v>
      </c>
      <c r="E5" s="575">
        <v>2151.7910000000002</v>
      </c>
      <c r="F5" s="861">
        <v>57080.053999999996</v>
      </c>
      <c r="G5" s="574">
        <v>38404.248</v>
      </c>
      <c r="H5" s="575">
        <v>6954.7659999999996</v>
      </c>
      <c r="I5" s="575">
        <v>2623.8090000000002</v>
      </c>
      <c r="J5" s="575">
        <v>2049.1770000000001</v>
      </c>
      <c r="K5" s="861">
        <v>50032</v>
      </c>
      <c r="L5" s="575">
        <v>31819.591</v>
      </c>
      <c r="M5" s="575">
        <v>8306.3780000000006</v>
      </c>
      <c r="N5" s="575">
        <v>2542.8209999999999</v>
      </c>
      <c r="O5" s="575">
        <v>1939.5509999999999</v>
      </c>
      <c r="P5" s="576">
        <v>44608.341</v>
      </c>
    </row>
    <row r="6" spans="1:16" ht="13.7" customHeight="1">
      <c r="A6" s="474" t="s">
        <v>387</v>
      </c>
      <c r="B6" s="579">
        <v>9248.5709999999999</v>
      </c>
      <c r="C6" s="579">
        <v>6887.4750000000004</v>
      </c>
      <c r="D6" s="579">
        <v>3052.4070000000002</v>
      </c>
      <c r="E6" s="579">
        <v>671.34799999999996</v>
      </c>
      <c r="F6" s="862">
        <v>19859.800999999999</v>
      </c>
      <c r="G6" s="578">
        <v>7714.9840000000004</v>
      </c>
      <c r="H6" s="579">
        <v>6736.69</v>
      </c>
      <c r="I6" s="579">
        <v>2757.799</v>
      </c>
      <c r="J6" s="579">
        <v>619.72799999999995</v>
      </c>
      <c r="K6" s="862">
        <v>17829.201000000001</v>
      </c>
      <c r="L6" s="579">
        <v>5450.5069999999996</v>
      </c>
      <c r="M6" s="579">
        <v>6384.8440000000001</v>
      </c>
      <c r="N6" s="579">
        <v>3086.4560000000001</v>
      </c>
      <c r="O6" s="579">
        <v>629.04300000000001</v>
      </c>
      <c r="P6" s="580">
        <v>15550.85</v>
      </c>
    </row>
    <row r="7" spans="1:16" ht="13.7" customHeight="1">
      <c r="A7" s="474" t="s">
        <v>388</v>
      </c>
      <c r="B7" s="579">
        <v>7881.9629999999997</v>
      </c>
      <c r="C7" s="579">
        <v>3998.2559999999999</v>
      </c>
      <c r="D7" s="579">
        <v>1845.883</v>
      </c>
      <c r="E7" s="579">
        <v>119.536</v>
      </c>
      <c r="F7" s="862">
        <v>13845.638000000001</v>
      </c>
      <c r="G7" s="578">
        <v>5340.5839999999998</v>
      </c>
      <c r="H7" s="579">
        <v>3832.6320000000001</v>
      </c>
      <c r="I7" s="579">
        <v>1713.6469999999999</v>
      </c>
      <c r="J7" s="579">
        <v>254.833</v>
      </c>
      <c r="K7" s="862">
        <v>11141.696</v>
      </c>
      <c r="L7" s="579">
        <v>3014.8359999999998</v>
      </c>
      <c r="M7" s="579">
        <v>4482.9390000000003</v>
      </c>
      <c r="N7" s="579">
        <v>1826.0619999999999</v>
      </c>
      <c r="O7" s="579">
        <v>298.041</v>
      </c>
      <c r="P7" s="580">
        <v>9621.8780000000006</v>
      </c>
    </row>
    <row r="8" spans="1:16" ht="13.7" customHeight="1">
      <c r="A8" s="474" t="s">
        <v>389</v>
      </c>
      <c r="B8" s="579">
        <v>9854.0419999999995</v>
      </c>
      <c r="C8" s="579">
        <v>202.96600000000001</v>
      </c>
      <c r="D8" s="579">
        <v>809.67399999999998</v>
      </c>
      <c r="E8" s="579">
        <v>5.0060000000000002</v>
      </c>
      <c r="F8" s="862">
        <v>10871.688</v>
      </c>
      <c r="G8" s="578">
        <v>8761.4850000000006</v>
      </c>
      <c r="H8" s="579">
        <v>279.75099999999998</v>
      </c>
      <c r="I8" s="579">
        <v>843.75400000000002</v>
      </c>
      <c r="J8" s="579">
        <v>5.2290000000000001</v>
      </c>
      <c r="K8" s="862">
        <v>9890.2189999999991</v>
      </c>
      <c r="L8" s="579">
        <v>8300.4869999999992</v>
      </c>
      <c r="M8" s="579">
        <v>307.90800000000002</v>
      </c>
      <c r="N8" s="579">
        <v>921.80600000000004</v>
      </c>
      <c r="O8" s="579">
        <v>5.335</v>
      </c>
      <c r="P8" s="580">
        <v>9535.5360000000001</v>
      </c>
    </row>
    <row r="9" spans="1:16" ht="13.7" customHeight="1">
      <c r="A9" s="474" t="s">
        <v>390</v>
      </c>
      <c r="B9" s="579">
        <v>0</v>
      </c>
      <c r="C9" s="579">
        <v>0</v>
      </c>
      <c r="D9" s="579">
        <v>0</v>
      </c>
      <c r="E9" s="579">
        <v>21.041</v>
      </c>
      <c r="F9" s="862">
        <v>21.041</v>
      </c>
      <c r="G9" s="578">
        <v>0</v>
      </c>
      <c r="H9" s="579">
        <v>0</v>
      </c>
      <c r="I9" s="579">
        <v>0</v>
      </c>
      <c r="J9" s="579">
        <v>22.184999999999999</v>
      </c>
      <c r="K9" s="862">
        <v>22.184999999999999</v>
      </c>
      <c r="L9" s="579">
        <v>0</v>
      </c>
      <c r="M9" s="579">
        <v>0</v>
      </c>
      <c r="N9" s="579">
        <v>0</v>
      </c>
      <c r="O9" s="579">
        <v>46.677</v>
      </c>
      <c r="P9" s="580">
        <v>46.677</v>
      </c>
    </row>
    <row r="10" spans="1:16" ht="13.7" customHeight="1">
      <c r="A10" s="474" t="s">
        <v>391</v>
      </c>
      <c r="B10" s="579">
        <v>1809.1089999999999</v>
      </c>
      <c r="C10" s="579">
        <v>1254.2950000000001</v>
      </c>
      <c r="D10" s="579">
        <v>1214.6300000000001</v>
      </c>
      <c r="E10" s="579">
        <v>22.318000000000001</v>
      </c>
      <c r="F10" s="862">
        <v>4300.3519999999999</v>
      </c>
      <c r="G10" s="578">
        <v>1674.6020000000001</v>
      </c>
      <c r="H10" s="579">
        <v>1317.499</v>
      </c>
      <c r="I10" s="579">
        <v>949.6</v>
      </c>
      <c r="J10" s="579">
        <v>24.126000000000001</v>
      </c>
      <c r="K10" s="862">
        <v>3965.8270000000002</v>
      </c>
      <c r="L10" s="579">
        <v>576.33000000000004</v>
      </c>
      <c r="M10" s="579">
        <v>1427.8430000000001</v>
      </c>
      <c r="N10" s="579">
        <v>957.52700000000004</v>
      </c>
      <c r="O10" s="579">
        <v>24.411000000000001</v>
      </c>
      <c r="P10" s="580">
        <v>2986.1109999999999</v>
      </c>
    </row>
    <row r="11" spans="1:16" ht="13.7" customHeight="1">
      <c r="A11" s="474" t="s">
        <v>392</v>
      </c>
      <c r="B11" s="579">
        <v>2069.0230000000001</v>
      </c>
      <c r="C11" s="579">
        <v>8556.0849999999991</v>
      </c>
      <c r="D11" s="579">
        <v>7444.7650000000003</v>
      </c>
      <c r="E11" s="579">
        <v>592.89700000000005</v>
      </c>
      <c r="F11" s="862">
        <v>18662.77</v>
      </c>
      <c r="G11" s="578">
        <v>1285.319</v>
      </c>
      <c r="H11" s="579">
        <v>10203.383</v>
      </c>
      <c r="I11" s="579">
        <v>5968.7489999999998</v>
      </c>
      <c r="J11" s="579">
        <v>596.31899999999996</v>
      </c>
      <c r="K11" s="862">
        <v>18053.77</v>
      </c>
      <c r="L11" s="579">
        <v>1182.174</v>
      </c>
      <c r="M11" s="579">
        <v>10045.458000000001</v>
      </c>
      <c r="N11" s="579">
        <v>6672.27</v>
      </c>
      <c r="O11" s="579">
        <v>690.66200000000003</v>
      </c>
      <c r="P11" s="580">
        <v>18590.563999999998</v>
      </c>
    </row>
    <row r="12" spans="1:16" ht="13.7" customHeight="1">
      <c r="A12" s="474" t="s">
        <v>393</v>
      </c>
      <c r="B12" s="579">
        <v>7950.1809999999996</v>
      </c>
      <c r="C12" s="579">
        <v>3869.5549999999998</v>
      </c>
      <c r="D12" s="579">
        <v>2782.4520000000002</v>
      </c>
      <c r="E12" s="579">
        <v>678.59299999999996</v>
      </c>
      <c r="F12" s="862">
        <v>15280.781000000001</v>
      </c>
      <c r="G12" s="578">
        <v>8651.5220000000008</v>
      </c>
      <c r="H12" s="579">
        <v>4437.4260000000004</v>
      </c>
      <c r="I12" s="579">
        <v>2578.5210000000002</v>
      </c>
      <c r="J12" s="579">
        <v>700.59299999999996</v>
      </c>
      <c r="K12" s="862">
        <v>16368.062</v>
      </c>
      <c r="L12" s="579">
        <v>9799.6710000000003</v>
      </c>
      <c r="M12" s="579">
        <v>4502.7209999999995</v>
      </c>
      <c r="N12" s="579">
        <v>2644.7910000000002</v>
      </c>
      <c r="O12" s="579">
        <v>791.19</v>
      </c>
      <c r="P12" s="580">
        <v>17738.373</v>
      </c>
    </row>
    <row r="13" spans="1:16" ht="13.7" customHeight="1">
      <c r="A13" s="474" t="s">
        <v>394</v>
      </c>
      <c r="B13" s="579">
        <v>22600.488000000001</v>
      </c>
      <c r="C13" s="579">
        <v>21737.665000000001</v>
      </c>
      <c r="D13" s="579">
        <v>15223.418</v>
      </c>
      <c r="E13" s="579">
        <v>1515.558</v>
      </c>
      <c r="F13" s="862">
        <v>61077.129000000001</v>
      </c>
      <c r="G13" s="578">
        <v>23442.524000000001</v>
      </c>
      <c r="H13" s="579">
        <v>19345.373</v>
      </c>
      <c r="I13" s="579">
        <v>13012.471</v>
      </c>
      <c r="J13" s="579">
        <v>1276.287</v>
      </c>
      <c r="K13" s="862">
        <v>57076.654999999999</v>
      </c>
      <c r="L13" s="579">
        <v>22972.399000000001</v>
      </c>
      <c r="M13" s="579">
        <v>18687.269</v>
      </c>
      <c r="N13" s="579">
        <v>12609.259</v>
      </c>
      <c r="O13" s="579">
        <v>1529.9849999999999</v>
      </c>
      <c r="P13" s="580">
        <v>55798.911999999997</v>
      </c>
    </row>
    <row r="14" spans="1:16" ht="13.7" customHeight="1">
      <c r="A14" s="474" t="s">
        <v>549</v>
      </c>
      <c r="B14" s="579">
        <v>13150.07</v>
      </c>
      <c r="C14" s="579">
        <v>20323.37</v>
      </c>
      <c r="D14" s="579">
        <v>3603.3049999999998</v>
      </c>
      <c r="E14" s="579">
        <v>1065.234297</v>
      </c>
      <c r="F14" s="862">
        <v>38141.979296999998</v>
      </c>
      <c r="G14" s="578">
        <v>10311.5</v>
      </c>
      <c r="H14" s="579">
        <v>16718.900000000001</v>
      </c>
      <c r="I14" s="579">
        <v>2904.5039999999999</v>
      </c>
      <c r="J14" s="579">
        <v>1481.075</v>
      </c>
      <c r="K14" s="862">
        <v>31415.978999999999</v>
      </c>
      <c r="L14" s="579">
        <v>12536.226000000001</v>
      </c>
      <c r="M14" s="579">
        <v>14405.169</v>
      </c>
      <c r="N14" s="579">
        <v>2841.076</v>
      </c>
      <c r="O14" s="579">
        <v>1607.652</v>
      </c>
      <c r="P14" s="580">
        <v>31390.123</v>
      </c>
    </row>
    <row r="15" spans="1:16" ht="13.7" customHeight="1">
      <c r="A15" s="474" t="s">
        <v>397</v>
      </c>
      <c r="B15" s="858">
        <v>32.104999999999997</v>
      </c>
      <c r="C15" s="579">
        <v>1715.1859999999999</v>
      </c>
      <c r="D15" s="579">
        <v>498.44600000000003</v>
      </c>
      <c r="E15" s="579">
        <v>502.98099999999999</v>
      </c>
      <c r="F15" s="862">
        <v>2748.7179999999998</v>
      </c>
      <c r="G15" s="581">
        <v>39.152999999999999</v>
      </c>
      <c r="H15" s="579">
        <v>1844.509</v>
      </c>
      <c r="I15" s="579">
        <v>496.18400000000003</v>
      </c>
      <c r="J15" s="579">
        <v>500.50400000000002</v>
      </c>
      <c r="K15" s="862">
        <v>2880.35</v>
      </c>
      <c r="L15" s="858">
        <v>35.875</v>
      </c>
      <c r="M15" s="579">
        <v>2044.768</v>
      </c>
      <c r="N15" s="579">
        <v>535.75</v>
      </c>
      <c r="O15" s="579">
        <v>598.678</v>
      </c>
      <c r="P15" s="580">
        <v>3215.0709999999999</v>
      </c>
    </row>
    <row r="16" spans="1:16" ht="13.7" customHeight="1">
      <c r="A16" s="474" t="s">
        <v>398</v>
      </c>
      <c r="B16" s="579">
        <v>13189.099</v>
      </c>
      <c r="C16" s="579">
        <v>4913.1679999999997</v>
      </c>
      <c r="D16" s="579">
        <v>2789.7420000000002</v>
      </c>
      <c r="E16" s="579">
        <v>482.49400000000003</v>
      </c>
      <c r="F16" s="862">
        <v>21374.503000000001</v>
      </c>
      <c r="G16" s="578">
        <v>12628.212</v>
      </c>
      <c r="H16" s="579">
        <v>3500.203</v>
      </c>
      <c r="I16" s="579">
        <v>1990.6969999999999</v>
      </c>
      <c r="J16" s="579">
        <v>468.6</v>
      </c>
      <c r="K16" s="862">
        <v>18587.712</v>
      </c>
      <c r="L16" s="579">
        <v>7604.3329999999996</v>
      </c>
      <c r="M16" s="579">
        <v>5754.674</v>
      </c>
      <c r="N16" s="579">
        <v>2157.0810000000001</v>
      </c>
      <c r="O16" s="579">
        <v>531.33500000000004</v>
      </c>
      <c r="P16" s="580">
        <v>16047.423000000001</v>
      </c>
    </row>
    <row r="17" spans="1:16" ht="13.7" customHeight="1">
      <c r="A17" s="474" t="s">
        <v>399</v>
      </c>
      <c r="B17" s="579">
        <v>2614.027</v>
      </c>
      <c r="C17" s="579">
        <v>394.46</v>
      </c>
      <c r="D17" s="579">
        <v>1036.779</v>
      </c>
      <c r="E17" s="579">
        <v>72.647000000000006</v>
      </c>
      <c r="F17" s="862">
        <v>4117.9129999999996</v>
      </c>
      <c r="G17" s="578">
        <v>2548.6779999999999</v>
      </c>
      <c r="H17" s="579">
        <v>476.71300000000002</v>
      </c>
      <c r="I17" s="579">
        <v>920.375</v>
      </c>
      <c r="J17" s="579">
        <v>64.253</v>
      </c>
      <c r="K17" s="862">
        <v>4010.0189999999998</v>
      </c>
      <c r="L17" s="579">
        <v>2271.6759999999999</v>
      </c>
      <c r="M17" s="579">
        <v>491.69600000000003</v>
      </c>
      <c r="N17" s="579">
        <v>953.51199999999994</v>
      </c>
      <c r="O17" s="579">
        <v>47.503999999999998</v>
      </c>
      <c r="P17" s="580">
        <v>3764.3879999999999</v>
      </c>
    </row>
    <row r="18" spans="1:16" ht="13.7" customHeight="1">
      <c r="A18" s="474" t="s">
        <v>400</v>
      </c>
      <c r="B18" s="579">
        <v>1646.521</v>
      </c>
      <c r="C18" s="579">
        <v>3863.1590000000001</v>
      </c>
      <c r="D18" s="579">
        <v>16848.605</v>
      </c>
      <c r="E18" s="579">
        <v>279.64999999999998</v>
      </c>
      <c r="F18" s="862">
        <v>22637.935000000001</v>
      </c>
      <c r="G18" s="578">
        <v>1282.694</v>
      </c>
      <c r="H18" s="579">
        <v>3680.674</v>
      </c>
      <c r="I18" s="579">
        <v>16007.564</v>
      </c>
      <c r="J18" s="579">
        <v>289.50299999999999</v>
      </c>
      <c r="K18" s="862">
        <v>21260.435000000001</v>
      </c>
      <c r="L18" s="579">
        <v>894.09299999999996</v>
      </c>
      <c r="M18" s="579">
        <v>4470.7969999999996</v>
      </c>
      <c r="N18" s="579">
        <v>16894.109</v>
      </c>
      <c r="O18" s="579">
        <v>295.41199999999998</v>
      </c>
      <c r="P18" s="580">
        <v>22554.411</v>
      </c>
    </row>
    <row r="19" spans="1:16" ht="13.7" customHeight="1">
      <c r="A19" s="474" t="s">
        <v>402</v>
      </c>
      <c r="B19" s="579">
        <v>22550.952000000001</v>
      </c>
      <c r="C19" s="579">
        <v>2045.077</v>
      </c>
      <c r="D19" s="579">
        <v>627.13699999999994</v>
      </c>
      <c r="E19" s="579">
        <v>536.68499999999995</v>
      </c>
      <c r="F19" s="862">
        <v>25759.850999999999</v>
      </c>
      <c r="G19" s="578">
        <v>20382.064999999999</v>
      </c>
      <c r="H19" s="579">
        <v>2889.54</v>
      </c>
      <c r="I19" s="579">
        <v>586.02</v>
      </c>
      <c r="J19" s="579">
        <v>599.452</v>
      </c>
      <c r="K19" s="862">
        <v>24457.077000000001</v>
      </c>
      <c r="L19" s="579">
        <v>19855.473999999998</v>
      </c>
      <c r="M19" s="579">
        <v>3114.7249999999999</v>
      </c>
      <c r="N19" s="579">
        <v>582.58699999999999</v>
      </c>
      <c r="O19" s="579">
        <v>741.12400000000002</v>
      </c>
      <c r="P19" s="580">
        <v>24293.91</v>
      </c>
    </row>
    <row r="20" spans="1:16" ht="13.7" customHeight="1">
      <c r="A20" s="474" t="s">
        <v>403</v>
      </c>
      <c r="B20" s="579">
        <v>8635.0889999999999</v>
      </c>
      <c r="C20" s="579">
        <v>4643.4440000000004</v>
      </c>
      <c r="D20" s="579">
        <v>2151.73</v>
      </c>
      <c r="E20" s="579">
        <v>203.83199999999999</v>
      </c>
      <c r="F20" s="862">
        <v>15634.094999999999</v>
      </c>
      <c r="G20" s="578">
        <v>5349.8770000000004</v>
      </c>
      <c r="H20" s="579">
        <v>4804.4369999999999</v>
      </c>
      <c r="I20" s="579">
        <v>1950.22</v>
      </c>
      <c r="J20" s="579">
        <v>200.34399999999999</v>
      </c>
      <c r="K20" s="862">
        <v>12304.878000000001</v>
      </c>
      <c r="L20" s="579">
        <v>3175.1950000000002</v>
      </c>
      <c r="M20" s="579">
        <v>4906.6289999999999</v>
      </c>
      <c r="N20" s="579">
        <v>2048.694</v>
      </c>
      <c r="O20" s="579">
        <v>212.61</v>
      </c>
      <c r="P20" s="580">
        <v>10343.128000000001</v>
      </c>
    </row>
    <row r="21" spans="1:16" ht="13.7" customHeight="1">
      <c r="A21" s="588" t="s">
        <v>404</v>
      </c>
      <c r="B21" s="579">
        <v>10213.804</v>
      </c>
      <c r="C21" s="579">
        <v>9683.8850000000002</v>
      </c>
      <c r="D21" s="579">
        <v>11813.844999999999</v>
      </c>
      <c r="E21" s="579">
        <v>160.65799999999999</v>
      </c>
      <c r="F21" s="862">
        <v>31872.191999999999</v>
      </c>
      <c r="G21" s="578">
        <v>7107.8</v>
      </c>
      <c r="H21" s="579">
        <v>12264.294</v>
      </c>
      <c r="I21" s="579">
        <v>4293.3140000000003</v>
      </c>
      <c r="J21" s="579">
        <v>148.619</v>
      </c>
      <c r="K21" s="862">
        <v>23814.026999999998</v>
      </c>
      <c r="L21" s="579">
        <v>11022.175999999999</v>
      </c>
      <c r="M21" s="579">
        <v>9486.2999999999993</v>
      </c>
      <c r="N21" s="579">
        <v>4399.6859999999997</v>
      </c>
      <c r="O21" s="579">
        <v>161.91900000000001</v>
      </c>
      <c r="P21" s="580">
        <v>25070.080999999998</v>
      </c>
    </row>
    <row r="22" spans="1:16" s="569" customFormat="1" ht="13.7" customHeight="1">
      <c r="A22" s="865" t="s">
        <v>471</v>
      </c>
      <c r="B22" s="583">
        <v>180265.89</v>
      </c>
      <c r="C22" s="583">
        <v>99429.652000000002</v>
      </c>
      <c r="D22" s="583">
        <v>74508.629000000001</v>
      </c>
      <c r="E22" s="583">
        <v>9082.2692970000007</v>
      </c>
      <c r="F22" s="863">
        <v>363286.44029699999</v>
      </c>
      <c r="G22" s="582">
        <v>154925.247</v>
      </c>
      <c r="H22" s="583">
        <v>99286.79</v>
      </c>
      <c r="I22" s="583">
        <v>59597.228000000003</v>
      </c>
      <c r="J22" s="583">
        <v>9300.8269999999993</v>
      </c>
      <c r="K22" s="863">
        <v>323110.092</v>
      </c>
      <c r="L22" s="583">
        <v>140511.04300000001</v>
      </c>
      <c r="M22" s="583">
        <v>98820.118000000002</v>
      </c>
      <c r="N22" s="583">
        <v>61673.487000000001</v>
      </c>
      <c r="O22" s="583">
        <v>10151.129000000001</v>
      </c>
      <c r="P22" s="583">
        <v>311155.777</v>
      </c>
    </row>
    <row r="23" spans="1:16" ht="13.7" customHeight="1">
      <c r="A23" s="490" t="s">
        <v>721</v>
      </c>
      <c r="P23" s="584" t="s">
        <v>369</v>
      </c>
    </row>
    <row r="24" spans="1:16" ht="13.7" customHeight="1">
      <c r="A24" s="259" t="s">
        <v>720</v>
      </c>
      <c r="B24" s="490"/>
      <c r="C24" s="490"/>
      <c r="D24" s="490"/>
      <c r="E24" s="490"/>
      <c r="F24" s="586"/>
      <c r="G24" s="490"/>
      <c r="H24" s="490"/>
      <c r="I24" s="490"/>
    </row>
    <row r="25" spans="1:16" ht="13.7" customHeight="1">
      <c r="A25" s="1065" t="s">
        <v>781</v>
      </c>
      <c r="B25" s="1065"/>
      <c r="C25" s="1065"/>
      <c r="D25" s="1065"/>
      <c r="E25" s="1065"/>
      <c r="F25" s="1065"/>
      <c r="G25" s="1065"/>
      <c r="H25" s="1065"/>
      <c r="I25" s="1065"/>
      <c r="J25" s="1065"/>
      <c r="K25" s="1065"/>
      <c r="L25" s="1065"/>
      <c r="M25" s="1065"/>
      <c r="N25" s="1065"/>
      <c r="O25" s="1065"/>
      <c r="P25" s="1065"/>
    </row>
    <row r="26" spans="1:16" ht="13.7" customHeight="1">
      <c r="A26" s="1065"/>
      <c r="B26" s="1065"/>
      <c r="C26" s="1065"/>
      <c r="D26" s="1065"/>
      <c r="E26" s="1065"/>
      <c r="F26" s="1065"/>
      <c r="G26" s="1065"/>
      <c r="H26" s="1065"/>
      <c r="I26" s="1065"/>
      <c r="J26" s="1065"/>
      <c r="K26" s="1065"/>
      <c r="L26" s="1065"/>
      <c r="M26" s="1065"/>
      <c r="N26" s="1065"/>
      <c r="O26" s="1065"/>
      <c r="P26" s="1065"/>
    </row>
    <row r="27" spans="1:16" s="244" customFormat="1" ht="13.7" customHeight="1">
      <c r="A27" s="596" t="s">
        <v>97</v>
      </c>
      <c r="B27" s="744"/>
      <c r="C27" s="744"/>
      <c r="D27" s="744"/>
      <c r="E27" s="744"/>
      <c r="F27" s="744"/>
      <c r="G27" s="744"/>
      <c r="H27" s="385"/>
      <c r="I27" s="385"/>
      <c r="J27" s="385"/>
      <c r="K27" s="385"/>
      <c r="L27" s="385"/>
      <c r="M27" s="744"/>
      <c r="N27" s="744"/>
      <c r="O27" s="744"/>
      <c r="P27" s="744"/>
    </row>
    <row r="28" spans="1:16" s="244" customFormat="1" ht="13.7" customHeight="1">
      <c r="H28" s="385"/>
      <c r="I28" s="385"/>
      <c r="J28" s="385"/>
      <c r="K28" s="385"/>
      <c r="L28" s="385"/>
    </row>
    <row r="49" spans="2:16" ht="13.7" customHeight="1">
      <c r="B49" s="918"/>
      <c r="C49" s="918"/>
      <c r="D49" s="918"/>
      <c r="E49" s="918"/>
      <c r="F49" s="918"/>
      <c r="G49" s="918"/>
      <c r="H49" s="918"/>
      <c r="I49" s="918"/>
      <c r="J49" s="918"/>
      <c r="K49" s="918"/>
      <c r="L49" s="918"/>
      <c r="M49" s="918"/>
      <c r="N49" s="918"/>
      <c r="O49" s="918"/>
      <c r="P49" s="918"/>
    </row>
    <row r="50" spans="2:16" ht="13.7" customHeight="1">
      <c r="B50" s="918"/>
      <c r="C50" s="918"/>
      <c r="D50" s="918"/>
      <c r="E50" s="918"/>
      <c r="F50" s="918"/>
      <c r="G50" s="918"/>
      <c r="H50" s="918"/>
      <c r="I50" s="918"/>
      <c r="J50" s="918"/>
      <c r="K50" s="918"/>
      <c r="L50" s="918"/>
      <c r="M50" s="918"/>
      <c r="N50" s="918"/>
      <c r="O50" s="918"/>
      <c r="P50" s="918"/>
    </row>
    <row r="51" spans="2:16" ht="13.7" customHeight="1">
      <c r="B51" s="918"/>
      <c r="C51" s="918"/>
      <c r="D51" s="918"/>
      <c r="E51" s="918"/>
      <c r="F51" s="918"/>
      <c r="G51" s="918"/>
      <c r="H51" s="918"/>
      <c r="I51" s="918"/>
      <c r="J51" s="918"/>
      <c r="K51" s="918"/>
      <c r="L51" s="918"/>
      <c r="M51" s="918"/>
      <c r="N51" s="918"/>
      <c r="O51" s="918"/>
      <c r="P51" s="918"/>
    </row>
    <row r="52" spans="2:16" ht="13.7" customHeight="1">
      <c r="B52" s="918"/>
      <c r="C52" s="918"/>
      <c r="D52" s="918"/>
      <c r="E52" s="918"/>
      <c r="F52" s="918"/>
      <c r="G52" s="918"/>
      <c r="H52" s="918"/>
      <c r="I52" s="918"/>
      <c r="J52" s="918"/>
      <c r="K52" s="918"/>
      <c r="L52" s="918"/>
      <c r="M52" s="918"/>
      <c r="N52" s="918"/>
      <c r="O52" s="918"/>
      <c r="P52" s="918"/>
    </row>
    <row r="53" spans="2:16" ht="13.7" customHeight="1">
      <c r="B53" s="918"/>
      <c r="C53" s="918"/>
      <c r="D53" s="918"/>
      <c r="E53" s="918"/>
      <c r="F53" s="918"/>
      <c r="G53" s="918"/>
      <c r="H53" s="918"/>
      <c r="I53" s="918"/>
      <c r="J53" s="918"/>
      <c r="K53" s="918"/>
      <c r="L53" s="918"/>
      <c r="M53" s="918"/>
      <c r="N53" s="918"/>
      <c r="O53" s="918"/>
      <c r="P53" s="918"/>
    </row>
    <row r="54" spans="2:16" ht="13.7" customHeight="1">
      <c r="B54" s="918"/>
      <c r="C54" s="918"/>
      <c r="D54" s="918"/>
      <c r="E54" s="918"/>
      <c r="F54" s="918"/>
      <c r="G54" s="918"/>
      <c r="H54" s="918"/>
      <c r="I54" s="918"/>
      <c r="J54" s="918"/>
      <c r="K54" s="918"/>
      <c r="L54" s="918"/>
      <c r="M54" s="918"/>
      <c r="N54" s="918"/>
      <c r="O54" s="918"/>
      <c r="P54" s="918"/>
    </row>
    <row r="55" spans="2:16" ht="13.7" customHeight="1">
      <c r="B55" s="918"/>
      <c r="C55" s="918"/>
      <c r="D55" s="918"/>
      <c r="E55" s="918"/>
      <c r="F55" s="918"/>
      <c r="G55" s="918"/>
      <c r="H55" s="918"/>
      <c r="I55" s="918"/>
      <c r="J55" s="918"/>
      <c r="K55" s="918"/>
      <c r="L55" s="918"/>
      <c r="M55" s="918"/>
      <c r="N55" s="918"/>
      <c r="O55" s="918"/>
      <c r="P55" s="918"/>
    </row>
    <row r="56" spans="2:16" ht="13.7" customHeight="1">
      <c r="B56" s="918"/>
      <c r="C56" s="918"/>
      <c r="D56" s="918"/>
      <c r="E56" s="918"/>
      <c r="F56" s="918"/>
      <c r="G56" s="918"/>
      <c r="H56" s="918"/>
      <c r="I56" s="918"/>
      <c r="J56" s="918"/>
      <c r="K56" s="918"/>
      <c r="L56" s="918"/>
      <c r="M56" s="918"/>
      <c r="N56" s="918"/>
      <c r="O56" s="918"/>
      <c r="P56" s="918"/>
    </row>
    <row r="57" spans="2:16" ht="13.7" customHeight="1">
      <c r="B57" s="918"/>
      <c r="C57" s="918"/>
      <c r="D57" s="918"/>
      <c r="E57" s="918"/>
      <c r="F57" s="918"/>
      <c r="G57" s="918"/>
      <c r="H57" s="918"/>
      <c r="I57" s="918"/>
      <c r="J57" s="918"/>
      <c r="K57" s="918"/>
      <c r="L57" s="918"/>
      <c r="M57" s="918"/>
      <c r="N57" s="918"/>
      <c r="O57" s="918"/>
      <c r="P57" s="918"/>
    </row>
    <row r="58" spans="2:16" ht="13.7" customHeight="1">
      <c r="B58" s="918"/>
      <c r="C58" s="918"/>
      <c r="D58" s="918"/>
      <c r="E58" s="918"/>
      <c r="F58" s="918"/>
      <c r="G58" s="918"/>
      <c r="H58" s="918"/>
      <c r="I58" s="918"/>
      <c r="J58" s="918"/>
      <c r="K58" s="918"/>
      <c r="L58" s="918"/>
      <c r="M58" s="918"/>
      <c r="N58" s="918"/>
      <c r="O58" s="918"/>
      <c r="P58" s="918"/>
    </row>
    <row r="59" spans="2:16" ht="13.7" customHeight="1">
      <c r="B59" s="918"/>
      <c r="C59" s="918"/>
      <c r="D59" s="918"/>
      <c r="E59" s="918"/>
      <c r="F59" s="918"/>
      <c r="G59" s="918"/>
      <c r="H59" s="918"/>
      <c r="I59" s="918"/>
      <c r="J59" s="918"/>
      <c r="K59" s="918"/>
      <c r="L59" s="918"/>
      <c r="M59" s="918"/>
      <c r="N59" s="918"/>
      <c r="O59" s="918"/>
      <c r="P59" s="918"/>
    </row>
    <row r="60" spans="2:16" ht="13.7" customHeight="1">
      <c r="B60" s="918"/>
      <c r="C60" s="918"/>
      <c r="D60" s="918"/>
      <c r="E60" s="918"/>
      <c r="F60" s="918"/>
      <c r="G60" s="918"/>
      <c r="H60" s="918"/>
      <c r="I60" s="918"/>
      <c r="J60" s="918"/>
      <c r="K60" s="918"/>
      <c r="L60" s="918"/>
      <c r="M60" s="918"/>
      <c r="N60" s="918"/>
      <c r="O60" s="918"/>
      <c r="P60" s="918"/>
    </row>
    <row r="61" spans="2:16" ht="13.7" customHeight="1">
      <c r="B61" s="918"/>
      <c r="C61" s="918"/>
      <c r="D61" s="918"/>
      <c r="E61" s="918"/>
      <c r="F61" s="918"/>
      <c r="G61" s="918"/>
      <c r="H61" s="918"/>
      <c r="I61" s="918"/>
      <c r="J61" s="918"/>
      <c r="K61" s="918"/>
      <c r="L61" s="918"/>
      <c r="M61" s="918"/>
      <c r="N61" s="918"/>
      <c r="O61" s="918"/>
      <c r="P61" s="918"/>
    </row>
    <row r="62" spans="2:16" ht="13.7" customHeight="1">
      <c r="B62" s="918"/>
      <c r="C62" s="918"/>
      <c r="D62" s="918"/>
      <c r="E62" s="918"/>
      <c r="F62" s="918"/>
      <c r="G62" s="918"/>
      <c r="H62" s="918"/>
      <c r="I62" s="918"/>
      <c r="J62" s="918"/>
      <c r="K62" s="918"/>
      <c r="L62" s="918"/>
      <c r="M62" s="918"/>
      <c r="N62" s="918"/>
      <c r="O62" s="918"/>
      <c r="P62" s="918"/>
    </row>
    <row r="63" spans="2:16" ht="13.7" customHeight="1">
      <c r="B63" s="918"/>
      <c r="C63" s="918"/>
      <c r="D63" s="918"/>
      <c r="E63" s="918"/>
      <c r="F63" s="918"/>
      <c r="G63" s="918"/>
      <c r="H63" s="918"/>
      <c r="I63" s="918"/>
      <c r="J63" s="918"/>
      <c r="K63" s="918"/>
      <c r="L63" s="918"/>
      <c r="M63" s="918"/>
      <c r="N63" s="918"/>
      <c r="O63" s="918"/>
      <c r="P63" s="918"/>
    </row>
    <row r="64" spans="2:16" ht="13.7" customHeight="1">
      <c r="B64" s="918"/>
      <c r="C64" s="918"/>
      <c r="D64" s="918"/>
      <c r="E64" s="918"/>
      <c r="F64" s="918"/>
      <c r="G64" s="918"/>
      <c r="H64" s="918"/>
      <c r="I64" s="918"/>
      <c r="J64" s="918"/>
      <c r="K64" s="918"/>
      <c r="L64" s="918"/>
      <c r="M64" s="918"/>
      <c r="N64" s="918"/>
      <c r="O64" s="918"/>
      <c r="P64" s="918"/>
    </row>
    <row r="65" spans="2:16" ht="13.7" customHeight="1">
      <c r="B65" s="918"/>
      <c r="C65" s="918"/>
      <c r="D65" s="918"/>
      <c r="E65" s="918"/>
      <c r="F65" s="918"/>
      <c r="G65" s="918"/>
      <c r="H65" s="918"/>
      <c r="I65" s="918"/>
      <c r="J65" s="918"/>
      <c r="K65" s="918"/>
      <c r="L65" s="918"/>
      <c r="M65" s="918"/>
      <c r="N65" s="918"/>
      <c r="O65" s="918"/>
      <c r="P65" s="918"/>
    </row>
    <row r="66" spans="2:16" ht="13.7" customHeight="1">
      <c r="B66" s="918"/>
      <c r="C66" s="918"/>
      <c r="D66" s="918"/>
      <c r="E66" s="918"/>
      <c r="F66" s="918"/>
      <c r="G66" s="918"/>
      <c r="H66" s="918"/>
      <c r="I66" s="918"/>
      <c r="J66" s="918"/>
      <c r="K66" s="918"/>
      <c r="L66" s="918"/>
      <c r="M66" s="918"/>
      <c r="N66" s="918"/>
      <c r="O66" s="918"/>
      <c r="P66" s="918"/>
    </row>
  </sheetData>
  <mergeCells count="5">
    <mergeCell ref="A1:F2"/>
    <mergeCell ref="B3:F3"/>
    <mergeCell ref="G3:K3"/>
    <mergeCell ref="L3:P3"/>
    <mergeCell ref="A25:P26"/>
  </mergeCells>
  <conditionalFormatting sqref="B15">
    <cfRule type="cellIs" dxfId="57" priority="1" operator="between">
      <formula>0.0001</formula>
      <formula>0.5</formula>
    </cfRule>
  </conditionalFormatting>
  <conditionalFormatting sqref="G15">
    <cfRule type="cellIs" dxfId="56" priority="2" operator="between">
      <formula>0.0001</formula>
      <formula>0.5</formula>
    </cfRule>
  </conditionalFormatting>
  <conditionalFormatting sqref="L15">
    <cfRule type="cellIs" dxfId="55" priority="3" operator="between">
      <formula>0.0001</formula>
      <formula>0.5</formula>
    </cfRule>
  </conditionalFormatting>
  <hyperlinks>
    <hyperlink ref="H1" location="INDICE!A1" display="Contents" xr:uid="{00000000-0004-0000-3800-000000000000}"/>
  </hyperlinks>
  <printOptions horizontalCentered="1"/>
  <pageMargins left="0.70866141732283472" right="0.70866141732283472" top="0.74803149606299213" bottom="0.74803149606299213" header="0.31496062992125984" footer="0.31496062992125984"/>
  <pageSetup paperSize="9" scale="76"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60">
    <pageSetUpPr fitToPage="1"/>
  </sheetPr>
  <dimension ref="A1:J35"/>
  <sheetViews>
    <sheetView workbookViewId="0">
      <selection sqref="A1:C2"/>
    </sheetView>
  </sheetViews>
  <sheetFormatPr baseColWidth="10" defaultColWidth="11.42578125" defaultRowHeight="13.7" customHeight="1"/>
  <cols>
    <col min="1" max="1" width="22.42578125" style="474" customWidth="1"/>
    <col min="2" max="6" width="12.5703125" style="474" customWidth="1"/>
    <col min="7" max="8" width="11.7109375" style="474" customWidth="1"/>
    <col min="9" max="9" width="11.85546875" style="474" customWidth="1"/>
    <col min="10" max="10" width="11.42578125" style="474"/>
    <col min="11" max="11" width="13.85546875" style="474" bestFit="1" customWidth="1"/>
    <col min="12" max="16384" width="11.42578125" style="474"/>
  </cols>
  <sheetData>
    <row r="1" spans="1:10" ht="13.7" customHeight="1">
      <c r="A1" s="1066" t="s">
        <v>247</v>
      </c>
      <c r="B1" s="1066"/>
      <c r="C1" s="1066"/>
      <c r="D1" s="569"/>
      <c r="E1" s="569"/>
      <c r="F1" s="569"/>
      <c r="G1" s="569"/>
      <c r="H1" s="775" t="s">
        <v>215</v>
      </c>
    </row>
    <row r="2" spans="1:10" ht="13.7" customHeight="1">
      <c r="A2" s="1067"/>
      <c r="B2" s="1067"/>
      <c r="C2" s="1067"/>
      <c r="D2" s="570"/>
      <c r="E2" s="570"/>
      <c r="F2" s="570"/>
      <c r="G2" s="570"/>
      <c r="H2" s="250" t="s">
        <v>541</v>
      </c>
    </row>
    <row r="3" spans="1:10" ht="13.7" customHeight="1">
      <c r="A3" s="571"/>
      <c r="B3" s="1058">
        <v>2020</v>
      </c>
      <c r="C3" s="1058">
        <v>2021</v>
      </c>
      <c r="D3" s="1058">
        <v>2022</v>
      </c>
      <c r="E3" s="1058">
        <v>2023</v>
      </c>
      <c r="F3" s="1058">
        <v>2024</v>
      </c>
      <c r="G3" s="1054" t="s">
        <v>329</v>
      </c>
      <c r="H3" s="1056" t="s">
        <v>851</v>
      </c>
    </row>
    <row r="4" spans="1:10" ht="13.7" customHeight="1">
      <c r="A4" s="588"/>
      <c r="B4" s="1059"/>
      <c r="C4" s="1059"/>
      <c r="D4" s="1059"/>
      <c r="E4" s="1059"/>
      <c r="F4" s="1059"/>
      <c r="G4" s="1068"/>
      <c r="H4" s="1057"/>
    </row>
    <row r="5" spans="1:10" ht="13.7" customHeight="1">
      <c r="A5" s="474" t="s">
        <v>52</v>
      </c>
      <c r="B5" s="479">
        <v>106205.49172000001</v>
      </c>
      <c r="C5" s="479">
        <v>177990.23669000002</v>
      </c>
      <c r="D5" s="479">
        <v>105429.90959</v>
      </c>
      <c r="E5" s="479">
        <v>116252.24666999999</v>
      </c>
      <c r="F5" s="589">
        <v>131202.26523999998</v>
      </c>
      <c r="G5" s="590">
        <v>38.685324111902858</v>
      </c>
      <c r="H5" s="82">
        <v>12.859982493446287</v>
      </c>
      <c r="J5" s="590"/>
    </row>
    <row r="6" spans="1:10" ht="13.7" customHeight="1">
      <c r="A6" s="474" t="s">
        <v>550</v>
      </c>
      <c r="B6" s="479">
        <v>100631.49295</v>
      </c>
      <c r="C6" s="479">
        <v>154565.27988000002</v>
      </c>
      <c r="D6" s="479">
        <v>100951.51664</v>
      </c>
      <c r="E6" s="479">
        <v>94842.013100000011</v>
      </c>
      <c r="F6" s="589">
        <v>105890.82688999998</v>
      </c>
      <c r="G6" s="590">
        <v>31.222181653828347</v>
      </c>
      <c r="H6" s="82">
        <v>11.649703996002557</v>
      </c>
      <c r="J6" s="590"/>
    </row>
    <row r="7" spans="1:10" ht="13.7" customHeight="1">
      <c r="A7" s="474" t="s">
        <v>551</v>
      </c>
      <c r="B7" s="479">
        <v>5573.9987700000001</v>
      </c>
      <c r="C7" s="479">
        <v>23424.95681</v>
      </c>
      <c r="D7" s="479">
        <v>4478.3929500000004</v>
      </c>
      <c r="E7" s="479">
        <v>21410.23357</v>
      </c>
      <c r="F7" s="589">
        <v>25311.438350000004</v>
      </c>
      <c r="G7" s="590">
        <v>7.4631424580745147</v>
      </c>
      <c r="H7" s="82">
        <v>18.221215416661153</v>
      </c>
      <c r="J7" s="590"/>
    </row>
    <row r="8" spans="1:10" ht="13.7" customHeight="1">
      <c r="A8" s="474" t="s">
        <v>37</v>
      </c>
      <c r="B8" s="479">
        <v>38080.545510000004</v>
      </c>
      <c r="C8" s="479">
        <v>36196.604100000004</v>
      </c>
      <c r="D8" s="479">
        <v>56021.032310000002</v>
      </c>
      <c r="E8" s="479">
        <v>72690.413539999994</v>
      </c>
      <c r="F8" s="589">
        <v>72360.328970000002</v>
      </c>
      <c r="G8" s="590">
        <v>21.335628420193917</v>
      </c>
      <c r="H8" s="82">
        <v>-0.45409642609661738</v>
      </c>
      <c r="J8" s="590"/>
    </row>
    <row r="9" spans="1:10" ht="13.7" customHeight="1">
      <c r="A9" s="474" t="s">
        <v>466</v>
      </c>
      <c r="B9" s="479">
        <v>57116.831100000003</v>
      </c>
      <c r="C9" s="479">
        <v>60645.787940000009</v>
      </c>
      <c r="D9" s="479">
        <v>128841.07378000001</v>
      </c>
      <c r="E9" s="479">
        <v>82858.469679999995</v>
      </c>
      <c r="F9" s="589">
        <v>56898.639439999999</v>
      </c>
      <c r="G9" s="590">
        <v>16.776709641684072</v>
      </c>
      <c r="H9" s="82">
        <v>-31.330327895575483</v>
      </c>
      <c r="J9" s="590"/>
    </row>
    <row r="10" spans="1:10" ht="13.7" customHeight="1">
      <c r="A10" s="474" t="s">
        <v>91</v>
      </c>
      <c r="B10" s="592">
        <v>44195.48171</v>
      </c>
      <c r="C10" s="479">
        <v>47690.22812</v>
      </c>
      <c r="D10" s="479">
        <v>63802.800859999988</v>
      </c>
      <c r="E10" s="479">
        <v>53853.793309999986</v>
      </c>
      <c r="F10" s="589">
        <v>24348.60554</v>
      </c>
      <c r="G10" s="590">
        <v>7.1792487367863203</v>
      </c>
      <c r="H10" s="82">
        <v>-54.787575686931667</v>
      </c>
      <c r="J10" s="590"/>
    </row>
    <row r="11" spans="1:10" ht="13.7" customHeight="1">
      <c r="A11" s="474" t="s">
        <v>24</v>
      </c>
      <c r="B11" s="592">
        <v>22227.448980000005</v>
      </c>
      <c r="C11" s="592">
        <v>20224.439080000004</v>
      </c>
      <c r="D11" s="592">
        <v>19058.085510000004</v>
      </c>
      <c r="E11" s="479">
        <v>13396.89522</v>
      </c>
      <c r="F11" s="589">
        <v>14171.238389999997</v>
      </c>
      <c r="G11" s="590">
        <v>4.1784259530989667</v>
      </c>
      <c r="H11" s="82">
        <v>5.7800196036764673</v>
      </c>
      <c r="J11" s="590"/>
    </row>
    <row r="12" spans="1:10" ht="13.7" customHeight="1">
      <c r="A12" s="474" t="s">
        <v>33</v>
      </c>
      <c r="B12" s="815">
        <v>1856.8003899999999</v>
      </c>
      <c r="C12" s="479">
        <v>3561.1464500000006</v>
      </c>
      <c r="D12" s="479">
        <v>4685.41093</v>
      </c>
      <c r="E12" s="479">
        <v>10058.00835</v>
      </c>
      <c r="F12" s="589">
        <v>12303.2191</v>
      </c>
      <c r="G12" s="590">
        <v>3.6276356786418384</v>
      </c>
      <c r="H12" s="82">
        <v>22.322617678081368</v>
      </c>
      <c r="J12" s="590"/>
    </row>
    <row r="13" spans="1:10" ht="13.7" customHeight="1">
      <c r="A13" s="474" t="s">
        <v>926</v>
      </c>
      <c r="B13" s="592">
        <v>32248.145479999999</v>
      </c>
      <c r="C13" s="592">
        <v>26169.213769999998</v>
      </c>
      <c r="D13" s="591">
        <v>15431.00404</v>
      </c>
      <c r="E13" s="479">
        <v>14170.311169999999</v>
      </c>
      <c r="F13" s="589">
        <v>11281.07935</v>
      </c>
      <c r="G13" s="590">
        <v>3.3262551541205729</v>
      </c>
      <c r="H13" s="82">
        <v>-20.389332212526135</v>
      </c>
      <c r="J13" s="590"/>
    </row>
    <row r="14" spans="1:10" ht="13.7" customHeight="1">
      <c r="A14" s="474" t="s">
        <v>30</v>
      </c>
      <c r="B14" s="592">
        <v>18310.453669999999</v>
      </c>
      <c r="C14" s="592">
        <v>11761.639280000001</v>
      </c>
      <c r="D14" s="592">
        <v>4021.9188200000003</v>
      </c>
      <c r="E14" s="592">
        <v>5863.0531099999998</v>
      </c>
      <c r="F14" s="589">
        <v>4670.8133899999993</v>
      </c>
      <c r="G14" s="590">
        <v>1.3772012970038086</v>
      </c>
      <c r="H14" s="82">
        <v>-20.334793112593864</v>
      </c>
      <c r="J14" s="590"/>
    </row>
    <row r="15" spans="1:10" ht="13.7" customHeight="1">
      <c r="A15" s="474" t="s">
        <v>19</v>
      </c>
      <c r="B15" s="592">
        <v>564.63469000000009</v>
      </c>
      <c r="C15" s="592">
        <v>1.76149</v>
      </c>
      <c r="D15" s="592">
        <v>29.86627</v>
      </c>
      <c r="E15" s="592">
        <v>0</v>
      </c>
      <c r="F15" s="589">
        <v>3221.1757200000002</v>
      </c>
      <c r="G15" s="590">
        <v>0.94977191530684935</v>
      </c>
      <c r="H15" s="609">
        <v>0</v>
      </c>
      <c r="J15" s="590"/>
    </row>
    <row r="16" spans="1:10" ht="13.7" customHeight="1">
      <c r="A16" s="474" t="s">
        <v>816</v>
      </c>
      <c r="B16" s="592">
        <v>0</v>
      </c>
      <c r="C16" s="592">
        <v>0</v>
      </c>
      <c r="D16" s="592">
        <v>0</v>
      </c>
      <c r="E16" s="592">
        <v>0</v>
      </c>
      <c r="F16" s="589">
        <v>2795.1777099999999</v>
      </c>
      <c r="G16" s="590">
        <v>0.82416531043817531</v>
      </c>
      <c r="H16" s="609">
        <v>0</v>
      </c>
      <c r="J16" s="590"/>
    </row>
    <row r="17" spans="1:10" ht="13.7" customHeight="1">
      <c r="A17" s="474" t="s">
        <v>81</v>
      </c>
      <c r="B17" s="592">
        <v>24080.892610000003</v>
      </c>
      <c r="C17" s="592">
        <v>12270.193560000002</v>
      </c>
      <c r="D17" s="592">
        <v>12641.74035</v>
      </c>
      <c r="E17" s="592">
        <v>5522.7250800000002</v>
      </c>
      <c r="F17" s="589">
        <v>2627.6065899999999</v>
      </c>
      <c r="G17" s="590">
        <v>0.7747565363050728</v>
      </c>
      <c r="H17" s="82">
        <v>-52.421919397805695</v>
      </c>
      <c r="J17" s="590"/>
    </row>
    <row r="18" spans="1:10" ht="13.7" customHeight="1">
      <c r="A18" s="474" t="s">
        <v>88</v>
      </c>
      <c r="B18" s="592">
        <v>4056.2966799999999</v>
      </c>
      <c r="C18" s="592">
        <v>4127.6699599999993</v>
      </c>
      <c r="D18" s="592">
        <v>3102.5244600000001</v>
      </c>
      <c r="E18" s="592">
        <v>3111.4529900000007</v>
      </c>
      <c r="F18" s="589">
        <v>2053.4746399999999</v>
      </c>
      <c r="G18" s="590">
        <v>0.60547225963408258</v>
      </c>
      <c r="H18" s="82">
        <v>-34.002710418581664</v>
      </c>
      <c r="J18" s="590"/>
    </row>
    <row r="19" spans="1:10" ht="13.7" customHeight="1">
      <c r="A19" s="474" t="s">
        <v>727</v>
      </c>
      <c r="B19" s="592">
        <v>1875.4945600000001</v>
      </c>
      <c r="C19" s="592">
        <v>864.77263000000005</v>
      </c>
      <c r="D19" s="592">
        <v>1919.51361</v>
      </c>
      <c r="E19" s="592">
        <v>4967.6751599999998</v>
      </c>
      <c r="F19" s="589">
        <v>1139.23523</v>
      </c>
      <c r="G19" s="590">
        <v>0.3359064268565079</v>
      </c>
      <c r="H19" s="886">
        <v>-77.067034511974811</v>
      </c>
      <c r="J19" s="590"/>
    </row>
    <row r="20" spans="1:10" ht="13.7" customHeight="1">
      <c r="A20" s="474" t="s">
        <v>63</v>
      </c>
      <c r="B20" s="592">
        <v>0</v>
      </c>
      <c r="C20" s="592">
        <v>0</v>
      </c>
      <c r="D20" s="592">
        <v>154.28510999999997</v>
      </c>
      <c r="E20" s="592">
        <v>0</v>
      </c>
      <c r="F20" s="589">
        <v>79.695959999999999</v>
      </c>
      <c r="G20" s="590">
        <v>2.3498558026948637E-2</v>
      </c>
      <c r="H20" s="82">
        <v>0</v>
      </c>
      <c r="J20" s="590"/>
    </row>
    <row r="21" spans="1:10" ht="13.7" customHeight="1">
      <c r="A21" s="474" t="s">
        <v>912</v>
      </c>
      <c r="B21" s="592">
        <v>956.36807999999996</v>
      </c>
      <c r="C21" s="592">
        <v>0</v>
      </c>
      <c r="D21" s="592">
        <v>3179.0428699999998</v>
      </c>
      <c r="E21" s="592">
        <v>4275.9516699999995</v>
      </c>
      <c r="F21" s="885">
        <v>0</v>
      </c>
      <c r="G21" s="590">
        <v>0</v>
      </c>
      <c r="H21" s="82">
        <v>-100</v>
      </c>
      <c r="J21" s="590"/>
    </row>
    <row r="22" spans="1:10" ht="13.7" customHeight="1">
      <c r="A22" s="474" t="s">
        <v>53</v>
      </c>
      <c r="B22" s="592">
        <v>967.62381000000005</v>
      </c>
      <c r="C22" s="592">
        <v>3905.6783699999996</v>
      </c>
      <c r="D22" s="592">
        <v>15048.580129999998</v>
      </c>
      <c r="E22" s="592">
        <v>4474.6065199999994</v>
      </c>
      <c r="F22" s="885">
        <v>0</v>
      </c>
      <c r="G22" s="590">
        <v>0</v>
      </c>
      <c r="H22" s="82">
        <v>-100</v>
      </c>
      <c r="J22" s="590"/>
    </row>
    <row r="23" spans="1:10" ht="13.7" customHeight="1">
      <c r="A23" s="474" t="s">
        <v>100</v>
      </c>
      <c r="B23" s="592">
        <v>10568.952429999999</v>
      </c>
      <c r="C23" s="592">
        <v>8890.2638700000007</v>
      </c>
      <c r="D23" s="592">
        <v>5942.8699699999997</v>
      </c>
      <c r="E23" s="592">
        <v>1891.05603</v>
      </c>
      <c r="F23" s="885">
        <v>0</v>
      </c>
      <c r="G23" s="590">
        <v>0</v>
      </c>
      <c r="H23" s="82">
        <v>-100</v>
      </c>
      <c r="J23" s="590"/>
    </row>
    <row r="24" spans="1:10" ht="13.7" customHeight="1">
      <c r="A24" s="474" t="s">
        <v>927</v>
      </c>
      <c r="B24" s="592">
        <v>0</v>
      </c>
      <c r="C24" s="592">
        <v>0</v>
      </c>
      <c r="D24" s="592">
        <v>541.85708</v>
      </c>
      <c r="E24" s="592">
        <v>0</v>
      </c>
      <c r="F24" s="885">
        <v>0</v>
      </c>
      <c r="G24" s="590">
        <v>0</v>
      </c>
      <c r="H24" s="886">
        <v>0</v>
      </c>
      <c r="J24" s="590"/>
    </row>
    <row r="25" spans="1:10" ht="13.7" customHeight="1">
      <c r="A25" s="474" t="s">
        <v>7</v>
      </c>
      <c r="B25" s="592">
        <v>1690.8211899999999</v>
      </c>
      <c r="C25" s="592">
        <v>0</v>
      </c>
      <c r="D25" s="592">
        <v>0</v>
      </c>
      <c r="E25" s="592">
        <v>0</v>
      </c>
      <c r="F25" s="885">
        <v>0</v>
      </c>
      <c r="G25" s="590">
        <v>0</v>
      </c>
      <c r="H25" s="886">
        <v>0</v>
      </c>
      <c r="J25" s="590"/>
    </row>
    <row r="26" spans="1:10" ht="13.7" customHeight="1">
      <c r="A26" s="474" t="s">
        <v>698</v>
      </c>
      <c r="B26" s="592">
        <v>223.73400000000001</v>
      </c>
      <c r="C26" s="592">
        <v>314.85399999999998</v>
      </c>
      <c r="D26" s="592">
        <v>199.02800000000002</v>
      </c>
      <c r="E26" s="592">
        <v>0</v>
      </c>
      <c r="F26" s="885">
        <v>0</v>
      </c>
      <c r="G26" s="590">
        <v>0</v>
      </c>
      <c r="H26" s="886">
        <v>0</v>
      </c>
      <c r="J26" s="590"/>
    </row>
    <row r="27" spans="1:10" ht="13.7" customHeight="1">
      <c r="A27" s="474" t="s">
        <v>31</v>
      </c>
      <c r="B27" s="592">
        <v>0</v>
      </c>
      <c r="C27" s="592">
        <v>0</v>
      </c>
      <c r="D27" s="310">
        <v>0.19594</v>
      </c>
      <c r="E27" s="592">
        <v>0</v>
      </c>
      <c r="F27" s="885">
        <v>0</v>
      </c>
      <c r="G27" s="590">
        <v>0</v>
      </c>
      <c r="H27" s="82">
        <v>0</v>
      </c>
      <c r="J27" s="590"/>
    </row>
    <row r="28" spans="1:10" ht="13.15" customHeight="1">
      <c r="A28" s="474" t="s">
        <v>34</v>
      </c>
      <c r="B28" s="592">
        <v>0</v>
      </c>
      <c r="C28" s="592">
        <v>0</v>
      </c>
      <c r="D28" s="592">
        <v>0</v>
      </c>
      <c r="E28" s="592">
        <v>74.692499999999995</v>
      </c>
      <c r="F28" s="885">
        <v>0</v>
      </c>
      <c r="G28" s="590">
        <v>0</v>
      </c>
      <c r="H28" s="82">
        <v>-100</v>
      </c>
      <c r="J28" s="590"/>
    </row>
    <row r="29" spans="1:10" ht="13.7" customHeight="1">
      <c r="A29" s="474" t="s">
        <v>86</v>
      </c>
      <c r="B29" s="592">
        <v>0</v>
      </c>
      <c r="C29" s="592">
        <v>0</v>
      </c>
      <c r="D29" s="592">
        <v>5896.2211100000004</v>
      </c>
      <c r="E29" s="592">
        <v>2902.4353899999996</v>
      </c>
      <c r="F29" s="885">
        <v>0</v>
      </c>
      <c r="G29" s="590">
        <v>0</v>
      </c>
      <c r="H29" s="886">
        <v>-100</v>
      </c>
      <c r="J29" s="590"/>
    </row>
    <row r="30" spans="1:10" ht="13.7" customHeight="1">
      <c r="A30" s="474" t="s">
        <v>57</v>
      </c>
      <c r="B30" s="592">
        <v>0</v>
      </c>
      <c r="C30" s="592">
        <v>842.13063999999997</v>
      </c>
      <c r="D30" s="592">
        <v>58.301519999999996</v>
      </c>
      <c r="E30" s="479">
        <v>70.424530000000004</v>
      </c>
      <c r="F30" s="885">
        <v>0</v>
      </c>
      <c r="G30" s="590">
        <v>0</v>
      </c>
      <c r="H30" s="82">
        <v>-100</v>
      </c>
      <c r="J30" s="590"/>
    </row>
    <row r="31" spans="1:10" ht="13.7" customHeight="1">
      <c r="A31" s="474" t="s">
        <v>59</v>
      </c>
      <c r="B31" s="592">
        <v>0</v>
      </c>
      <c r="C31" s="592">
        <v>0</v>
      </c>
      <c r="D31" s="592">
        <v>167.39046999999999</v>
      </c>
      <c r="E31" s="592">
        <v>0</v>
      </c>
      <c r="F31" s="885">
        <v>0</v>
      </c>
      <c r="G31" s="590">
        <v>0</v>
      </c>
      <c r="H31" s="609">
        <v>0</v>
      </c>
      <c r="J31" s="590"/>
    </row>
    <row r="32" spans="1:10" ht="13.7" customHeight="1">
      <c r="A32" s="474" t="s">
        <v>65</v>
      </c>
      <c r="B32" s="592">
        <v>0</v>
      </c>
      <c r="C32" s="592">
        <v>0</v>
      </c>
      <c r="D32" s="592">
        <v>78.434839999999994</v>
      </c>
      <c r="E32" s="592">
        <v>0</v>
      </c>
      <c r="F32" s="885">
        <v>0</v>
      </c>
      <c r="G32" s="590">
        <v>0</v>
      </c>
      <c r="H32" s="609">
        <v>0</v>
      </c>
      <c r="J32" s="590"/>
    </row>
    <row r="33" spans="1:10" ht="13.7" customHeight="1">
      <c r="A33" s="474" t="s">
        <v>928</v>
      </c>
      <c r="B33" s="592">
        <v>0</v>
      </c>
      <c r="C33" s="592">
        <v>168.30257</v>
      </c>
      <c r="D33" s="592">
        <v>0</v>
      </c>
      <c r="E33" s="592">
        <v>0</v>
      </c>
      <c r="F33" s="885">
        <v>0</v>
      </c>
      <c r="G33" s="590">
        <v>0</v>
      </c>
      <c r="H33" s="609">
        <v>0</v>
      </c>
      <c r="J33" s="590"/>
    </row>
    <row r="34" spans="1:10" ht="13.7" customHeight="1">
      <c r="A34" s="594" t="s">
        <v>373</v>
      </c>
      <c r="B34" s="583">
        <v>365226.01660999999</v>
      </c>
      <c r="C34" s="583">
        <v>415624.92252000002</v>
      </c>
      <c r="D34" s="583">
        <v>446251.08756999992</v>
      </c>
      <c r="E34" s="583">
        <v>396434.21091999998</v>
      </c>
      <c r="F34" s="583">
        <v>339152.55527000001</v>
      </c>
      <c r="G34" s="595">
        <v>100</v>
      </c>
      <c r="H34" s="595">
        <v>-14.449221099527998</v>
      </c>
      <c r="J34" s="590"/>
    </row>
    <row r="35" spans="1:10" ht="13.7" customHeight="1">
      <c r="A35" s="45" t="s">
        <v>97</v>
      </c>
    </row>
  </sheetData>
  <mergeCells count="8">
    <mergeCell ref="G3:G4"/>
    <mergeCell ref="H3:H4"/>
    <mergeCell ref="A1:C2"/>
    <mergeCell ref="B3:B4"/>
    <mergeCell ref="C3:C4"/>
    <mergeCell ref="D3:D4"/>
    <mergeCell ref="E3:E4"/>
    <mergeCell ref="F3:F4"/>
  </mergeCells>
  <conditionalFormatting sqref="D27">
    <cfRule type="cellIs" dxfId="54" priority="1" operator="between">
      <formula>0.00001</formula>
      <formula>0.4999</formula>
    </cfRule>
  </conditionalFormatting>
  <conditionalFormatting sqref="E30">
    <cfRule type="cellIs" dxfId="53" priority="8" operator="equal">
      <formula>0</formula>
    </cfRule>
    <cfRule type="cellIs" dxfId="52" priority="9" operator="between">
      <formula>0.49</formula>
      <formula>0.000001</formula>
    </cfRule>
  </conditionalFormatting>
  <conditionalFormatting sqref="G5:G33">
    <cfRule type="cellIs" dxfId="51" priority="22" operator="between">
      <formula>0.049</formula>
      <formula>0.000001</formula>
    </cfRule>
  </conditionalFormatting>
  <conditionalFormatting sqref="G31:G33">
    <cfRule type="cellIs" dxfId="50" priority="12" operator="equal">
      <formula>0</formula>
    </cfRule>
  </conditionalFormatting>
  <conditionalFormatting sqref="G5:H14 G15:G16 G17:H30">
    <cfRule type="cellIs" dxfId="49" priority="21" operator="equal">
      <formula>0</formula>
    </cfRule>
  </conditionalFormatting>
  <conditionalFormatting sqref="H5:H14 H17:H30">
    <cfRule type="cellIs" dxfId="48" priority="24" operator="between">
      <formula>-0.000001</formula>
      <formula>-0.049</formula>
    </cfRule>
    <cfRule type="cellIs" dxfId="47" priority="25" operator="between">
      <formula>0.000001</formula>
      <formula>0.049</formula>
    </cfRule>
  </conditionalFormatting>
  <hyperlinks>
    <hyperlink ref="H1" location="INDICE!A1" display="Contents" xr:uid="{00000000-0004-0000-39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61">
    <pageSetUpPr fitToPage="1"/>
  </sheetPr>
  <dimension ref="A1:O27"/>
  <sheetViews>
    <sheetView workbookViewId="0">
      <selection sqref="A1:E2"/>
    </sheetView>
  </sheetViews>
  <sheetFormatPr baseColWidth="10" defaultColWidth="11.42578125" defaultRowHeight="12.75"/>
  <cols>
    <col min="1" max="1" width="18.28515625" style="474" customWidth="1"/>
    <col min="2" max="14" width="10.85546875" style="474" customWidth="1"/>
    <col min="15" max="15" width="3" style="474" customWidth="1"/>
    <col min="16" max="16" width="11.5703125" style="474" customWidth="1"/>
    <col min="17" max="16384" width="11.42578125" style="474"/>
  </cols>
  <sheetData>
    <row r="1" spans="1:14">
      <c r="A1" s="1066" t="s">
        <v>877</v>
      </c>
      <c r="B1" s="1066"/>
      <c r="C1" s="1066"/>
      <c r="D1" s="1066"/>
      <c r="E1" s="1066"/>
      <c r="F1" s="623"/>
      <c r="G1" s="623"/>
      <c r="H1" s="775" t="s">
        <v>215</v>
      </c>
      <c r="I1" s="623"/>
    </row>
    <row r="2" spans="1:14" ht="11.25" customHeight="1">
      <c r="A2" s="1067"/>
      <c r="B2" s="1067"/>
      <c r="C2" s="1067"/>
      <c r="D2" s="1067"/>
      <c r="E2" s="1067"/>
      <c r="F2" s="623"/>
      <c r="G2" s="623"/>
      <c r="H2" s="623"/>
      <c r="I2" s="623"/>
      <c r="N2" s="250" t="s">
        <v>541</v>
      </c>
    </row>
    <row r="3" spans="1:14" ht="13.7" customHeight="1">
      <c r="A3" s="597"/>
      <c r="B3" s="362" t="s">
        <v>159</v>
      </c>
      <c r="C3" s="362" t="s">
        <v>160</v>
      </c>
      <c r="D3" s="362" t="s">
        <v>161</v>
      </c>
      <c r="E3" s="362" t="s">
        <v>162</v>
      </c>
      <c r="F3" s="362" t="s">
        <v>161</v>
      </c>
      <c r="G3" s="402" t="s">
        <v>163</v>
      </c>
      <c r="H3" s="368" t="s">
        <v>163</v>
      </c>
      <c r="I3" s="362" t="s">
        <v>162</v>
      </c>
      <c r="J3" s="362" t="s">
        <v>164</v>
      </c>
      <c r="K3" s="362" t="s">
        <v>165</v>
      </c>
      <c r="L3" s="362" t="s">
        <v>166</v>
      </c>
      <c r="M3" s="362" t="s">
        <v>167</v>
      </c>
      <c r="N3" s="572" t="s">
        <v>112</v>
      </c>
    </row>
    <row r="4" spans="1:14" ht="13.7" customHeight="1">
      <c r="A4" s="474" t="s">
        <v>52</v>
      </c>
      <c r="B4" s="579">
        <v>9969.1086299999988</v>
      </c>
      <c r="C4" s="579">
        <v>8601.3798600000009</v>
      </c>
      <c r="D4" s="579">
        <v>12230.110410000001</v>
      </c>
      <c r="E4" s="579">
        <v>12351.01361</v>
      </c>
      <c r="F4" s="579">
        <v>10267.72085</v>
      </c>
      <c r="G4" s="579">
        <v>12936.086710000001</v>
      </c>
      <c r="H4" s="579">
        <v>8561.3345000000008</v>
      </c>
      <c r="I4" s="579">
        <v>9357.7271500000006</v>
      </c>
      <c r="J4" s="579">
        <v>9715.7715199999984</v>
      </c>
      <c r="K4" s="579">
        <v>13753.97119</v>
      </c>
      <c r="L4" s="579">
        <v>13693.729769999998</v>
      </c>
      <c r="M4" s="579">
        <v>9764.3110399999987</v>
      </c>
      <c r="N4" s="589">
        <v>131202.26523999998</v>
      </c>
    </row>
    <row r="5" spans="1:14" ht="13.7" customHeight="1">
      <c r="A5" s="474" t="s">
        <v>37</v>
      </c>
      <c r="B5" s="579">
        <v>8687.2031500000012</v>
      </c>
      <c r="C5" s="579">
        <v>5337.1553899999999</v>
      </c>
      <c r="D5" s="579">
        <v>7486.9133100000008</v>
      </c>
      <c r="E5" s="579">
        <v>5342.3344499999994</v>
      </c>
      <c r="F5" s="579">
        <v>6415.6247800000001</v>
      </c>
      <c r="G5" s="579">
        <v>5680.9023699999998</v>
      </c>
      <c r="H5" s="579">
        <v>7617.1841499999991</v>
      </c>
      <c r="I5" s="579">
        <v>6366.7844299999997</v>
      </c>
      <c r="J5" s="579">
        <v>3368.0388600000001</v>
      </c>
      <c r="K5" s="579">
        <v>4168.9944100000002</v>
      </c>
      <c r="L5" s="579">
        <v>6404.14005</v>
      </c>
      <c r="M5" s="579">
        <v>5485.0536199999988</v>
      </c>
      <c r="N5" s="589">
        <v>72360.328970000002</v>
      </c>
    </row>
    <row r="6" spans="1:14" ht="13.7" customHeight="1">
      <c r="A6" s="474" t="s">
        <v>466</v>
      </c>
      <c r="B6" s="579">
        <v>9446.6679299999996</v>
      </c>
      <c r="C6" s="579">
        <v>8008.5782700000018</v>
      </c>
      <c r="D6" s="579">
        <v>5282.2227400000002</v>
      </c>
      <c r="E6" s="579">
        <v>2142.7067099999999</v>
      </c>
      <c r="F6" s="579">
        <v>4926.8498900000004</v>
      </c>
      <c r="G6" s="579">
        <v>3278.2017000000001</v>
      </c>
      <c r="H6" s="579">
        <v>4531.6787700000004</v>
      </c>
      <c r="I6" s="579">
        <v>4913.30987</v>
      </c>
      <c r="J6" s="579">
        <v>6029.1077500000001</v>
      </c>
      <c r="K6" s="579">
        <v>2080.2833100000003</v>
      </c>
      <c r="L6" s="579">
        <v>3233.39527</v>
      </c>
      <c r="M6" s="579">
        <v>3025.6372299999998</v>
      </c>
      <c r="N6" s="589">
        <v>56898.639439999999</v>
      </c>
    </row>
    <row r="7" spans="1:14" ht="13.7" customHeight="1">
      <c r="A7" s="474" t="s">
        <v>91</v>
      </c>
      <c r="B7" s="579">
        <v>1133.80819</v>
      </c>
      <c r="C7" s="579">
        <v>5005.4172900000003</v>
      </c>
      <c r="D7" s="579">
        <v>882.20888000000002</v>
      </c>
      <c r="E7" s="579">
        <v>2681.6341000000002</v>
      </c>
      <c r="F7" s="579">
        <v>2931.54862</v>
      </c>
      <c r="G7" s="579">
        <v>956.26487999999995</v>
      </c>
      <c r="H7" s="579">
        <v>1718.06131</v>
      </c>
      <c r="I7" s="579">
        <v>838.18197999999995</v>
      </c>
      <c r="J7" s="579">
        <v>1147.3048200000001</v>
      </c>
      <c r="K7" s="579">
        <v>1867.7470000000001</v>
      </c>
      <c r="L7" s="579">
        <v>2086.5732400000002</v>
      </c>
      <c r="M7" s="579">
        <v>3099.8552300000001</v>
      </c>
      <c r="N7" s="589">
        <v>24348.60554</v>
      </c>
    </row>
    <row r="8" spans="1:14" ht="13.7" customHeight="1">
      <c r="A8" s="474" t="s">
        <v>24</v>
      </c>
      <c r="B8" s="579">
        <v>1404.04484</v>
      </c>
      <c r="C8" s="579">
        <v>788.77404000000001</v>
      </c>
      <c r="D8" s="579">
        <v>565.33778000000007</v>
      </c>
      <c r="E8" s="579">
        <v>985.10920999999996</v>
      </c>
      <c r="F8" s="579">
        <v>1223.6614199999985</v>
      </c>
      <c r="G8" s="579">
        <v>861.0500900000003</v>
      </c>
      <c r="H8" s="579">
        <v>1546.6971799999999</v>
      </c>
      <c r="I8" s="579">
        <v>1882.97945</v>
      </c>
      <c r="J8" s="579">
        <v>2034.81854</v>
      </c>
      <c r="K8" s="579">
        <v>520.86405000000036</v>
      </c>
      <c r="L8" s="579">
        <v>662.96428999999989</v>
      </c>
      <c r="M8" s="579">
        <v>1694.9374999999986</v>
      </c>
      <c r="N8" s="589">
        <v>14171.238389999997</v>
      </c>
    </row>
    <row r="9" spans="1:14" ht="13.7" customHeight="1">
      <c r="A9" s="474" t="s">
        <v>33</v>
      </c>
      <c r="B9" s="579">
        <v>574.63936000000001</v>
      </c>
      <c r="C9" s="579">
        <v>1017.87737</v>
      </c>
      <c r="D9" s="579">
        <v>548.22838000000002</v>
      </c>
      <c r="E9" s="579">
        <v>1046.4230500000001</v>
      </c>
      <c r="F9" s="579">
        <v>742.95623999999987</v>
      </c>
      <c r="G9" s="579">
        <v>1725.61319</v>
      </c>
      <c r="H9" s="579">
        <v>1632.1897300000001</v>
      </c>
      <c r="I9" s="579">
        <v>1233.4716000000001</v>
      </c>
      <c r="J9" s="579">
        <v>1609.15365</v>
      </c>
      <c r="K9" s="579">
        <v>660.03667000000007</v>
      </c>
      <c r="L9" s="579">
        <v>875.45696000000009</v>
      </c>
      <c r="M9" s="579">
        <v>637.17290000000003</v>
      </c>
      <c r="N9" s="589">
        <v>12303.2191</v>
      </c>
    </row>
    <row r="10" spans="1:14" ht="13.7" customHeight="1">
      <c r="A10" s="474" t="s">
        <v>49</v>
      </c>
      <c r="B10" s="579">
        <v>876.75328000000002</v>
      </c>
      <c r="C10" s="579">
        <v>872.49808999999993</v>
      </c>
      <c r="D10" s="579">
        <v>873.44798000000003</v>
      </c>
      <c r="E10" s="579">
        <v>0</v>
      </c>
      <c r="F10" s="579">
        <v>1741.7198999999998</v>
      </c>
      <c r="G10" s="579">
        <v>0</v>
      </c>
      <c r="H10" s="579">
        <v>846.97526000000005</v>
      </c>
      <c r="I10" s="579">
        <v>865.14893999999993</v>
      </c>
      <c r="J10" s="579">
        <v>869.46942000000001</v>
      </c>
      <c r="K10" s="579">
        <v>863.79723999999999</v>
      </c>
      <c r="L10" s="579">
        <v>1725.5145600000001</v>
      </c>
      <c r="M10" s="579">
        <v>1745.75468</v>
      </c>
      <c r="N10" s="589">
        <v>11281.07935</v>
      </c>
    </row>
    <row r="11" spans="1:14" ht="13.7" customHeight="1">
      <c r="A11" s="474" t="s">
        <v>30</v>
      </c>
      <c r="B11" s="579">
        <v>186.49609000000001</v>
      </c>
      <c r="C11" s="579">
        <v>1101.20102</v>
      </c>
      <c r="D11" s="579">
        <v>186.24543</v>
      </c>
      <c r="E11" s="579">
        <v>1101.0665899999999</v>
      </c>
      <c r="F11" s="579">
        <v>186.49596</v>
      </c>
      <c r="G11" s="579">
        <v>1110.58077</v>
      </c>
      <c r="H11" s="579">
        <v>186.47797</v>
      </c>
      <c r="I11" s="579">
        <v>185.63669000000002</v>
      </c>
      <c r="J11" s="579">
        <v>177.77657000000002</v>
      </c>
      <c r="K11" s="579">
        <v>83.921700000000001</v>
      </c>
      <c r="L11" s="579">
        <v>81.105539999999991</v>
      </c>
      <c r="M11" s="579">
        <v>83.809060000000002</v>
      </c>
      <c r="N11" s="589">
        <v>4670.8133899999993</v>
      </c>
    </row>
    <row r="12" spans="1:14" ht="13.7" customHeight="1">
      <c r="A12" s="701" t="s">
        <v>19</v>
      </c>
      <c r="B12" s="579">
        <v>0</v>
      </c>
      <c r="C12" s="579">
        <v>0</v>
      </c>
      <c r="D12" s="579">
        <v>1022.36314</v>
      </c>
      <c r="E12" s="579">
        <v>1106.1198400000001</v>
      </c>
      <c r="F12" s="579">
        <v>0</v>
      </c>
      <c r="G12" s="579">
        <v>0</v>
      </c>
      <c r="H12" s="579">
        <v>1092.69274</v>
      </c>
      <c r="I12" s="579">
        <v>0</v>
      </c>
      <c r="J12" s="579">
        <v>0</v>
      </c>
      <c r="K12" s="579">
        <v>0</v>
      </c>
      <c r="L12" s="579">
        <v>0</v>
      </c>
      <c r="M12" s="579">
        <v>0</v>
      </c>
      <c r="N12" s="589">
        <v>3221.1757200000002</v>
      </c>
    </row>
    <row r="13" spans="1:14" ht="13.7" customHeight="1">
      <c r="A13" s="701" t="s">
        <v>816</v>
      </c>
      <c r="B13" s="579">
        <v>0</v>
      </c>
      <c r="C13" s="579">
        <v>0</v>
      </c>
      <c r="D13" s="579">
        <v>0</v>
      </c>
      <c r="E13" s="579">
        <v>0</v>
      </c>
      <c r="F13" s="579">
        <v>0</v>
      </c>
      <c r="G13" s="579">
        <v>606.61608999999999</v>
      </c>
      <c r="H13" s="579">
        <v>0</v>
      </c>
      <c r="I13" s="579">
        <v>511.52508</v>
      </c>
      <c r="J13" s="579">
        <v>907.75756999999999</v>
      </c>
      <c r="K13" s="579">
        <v>769.27896999999996</v>
      </c>
      <c r="L13" s="579">
        <v>0</v>
      </c>
      <c r="M13" s="579">
        <v>0</v>
      </c>
      <c r="N13" s="589">
        <v>2795.1777099999999</v>
      </c>
    </row>
    <row r="14" spans="1:14" ht="13.7" customHeight="1">
      <c r="A14" s="701" t="s">
        <v>81</v>
      </c>
      <c r="B14" s="579">
        <v>0</v>
      </c>
      <c r="C14" s="579">
        <v>0</v>
      </c>
      <c r="D14" s="579">
        <v>0</v>
      </c>
      <c r="E14" s="579">
        <v>0</v>
      </c>
      <c r="F14" s="579">
        <v>821.27071000000001</v>
      </c>
      <c r="G14" s="579">
        <v>0</v>
      </c>
      <c r="H14" s="579">
        <v>0</v>
      </c>
      <c r="I14" s="579">
        <v>622.59061999999994</v>
      </c>
      <c r="J14" s="579">
        <v>0</v>
      </c>
      <c r="K14" s="579">
        <v>0</v>
      </c>
      <c r="L14" s="579">
        <v>0</v>
      </c>
      <c r="M14" s="579">
        <v>1183.7452599999999</v>
      </c>
      <c r="N14" s="589">
        <v>2627.6065899999999</v>
      </c>
    </row>
    <row r="15" spans="1:14" ht="13.7" customHeight="1">
      <c r="A15" s="701" t="s">
        <v>88</v>
      </c>
      <c r="B15" s="579">
        <v>0</v>
      </c>
      <c r="C15" s="579">
        <v>0</v>
      </c>
      <c r="D15" s="579">
        <v>0</v>
      </c>
      <c r="E15" s="579">
        <v>0</v>
      </c>
      <c r="F15" s="579">
        <v>0</v>
      </c>
      <c r="G15" s="579">
        <v>0</v>
      </c>
      <c r="H15" s="579">
        <v>0</v>
      </c>
      <c r="I15" s="579">
        <v>0</v>
      </c>
      <c r="J15" s="579">
        <v>0</v>
      </c>
      <c r="K15" s="579">
        <v>1032.87364</v>
      </c>
      <c r="L15" s="579">
        <v>1020.601</v>
      </c>
      <c r="M15" s="579">
        <v>0</v>
      </c>
      <c r="N15" s="589">
        <v>2053.4746399999999</v>
      </c>
    </row>
    <row r="16" spans="1:14" ht="13.7" customHeight="1">
      <c r="A16" s="701" t="s">
        <v>727</v>
      </c>
      <c r="B16" s="579">
        <v>0</v>
      </c>
      <c r="C16" s="579">
        <v>0</v>
      </c>
      <c r="D16" s="579">
        <v>0</v>
      </c>
      <c r="E16" s="579">
        <v>0</v>
      </c>
      <c r="F16" s="579">
        <v>0</v>
      </c>
      <c r="G16" s="579">
        <v>1139.23523</v>
      </c>
      <c r="H16" s="579">
        <v>0</v>
      </c>
      <c r="I16" s="579">
        <v>0</v>
      </c>
      <c r="J16" s="579">
        <v>0</v>
      </c>
      <c r="K16" s="579">
        <v>0</v>
      </c>
      <c r="L16" s="579">
        <v>0</v>
      </c>
      <c r="M16" s="579">
        <v>0</v>
      </c>
      <c r="N16" s="589">
        <v>1139.23523</v>
      </c>
    </row>
    <row r="17" spans="1:15" ht="13.7" customHeight="1">
      <c r="A17" s="474" t="s">
        <v>63</v>
      </c>
      <c r="B17" s="579">
        <v>0</v>
      </c>
      <c r="C17" s="579">
        <v>0</v>
      </c>
      <c r="D17" s="579">
        <v>0</v>
      </c>
      <c r="E17" s="579">
        <v>0</v>
      </c>
      <c r="F17" s="579">
        <v>0</v>
      </c>
      <c r="G17" s="579">
        <v>0</v>
      </c>
      <c r="H17" s="579">
        <v>0</v>
      </c>
      <c r="I17" s="579">
        <v>0</v>
      </c>
      <c r="J17" s="579">
        <v>0</v>
      </c>
      <c r="K17" s="579">
        <v>79.695959999999999</v>
      </c>
      <c r="L17" s="579">
        <v>0</v>
      </c>
      <c r="M17" s="579">
        <v>0</v>
      </c>
      <c r="N17" s="589">
        <v>79.695959999999999</v>
      </c>
    </row>
    <row r="18" spans="1:15">
      <c r="A18" s="594" t="s">
        <v>112</v>
      </c>
      <c r="B18" s="583">
        <v>32278.72147</v>
      </c>
      <c r="C18" s="583">
        <v>30732.881330000004</v>
      </c>
      <c r="D18" s="583">
        <v>29077.07805</v>
      </c>
      <c r="E18" s="583">
        <v>26756.40756</v>
      </c>
      <c r="F18" s="583">
        <v>29257.84837</v>
      </c>
      <c r="G18" s="583">
        <v>28294.551030000002</v>
      </c>
      <c r="H18" s="583">
        <v>27733.29161</v>
      </c>
      <c r="I18" s="583">
        <v>26777.355810000001</v>
      </c>
      <c r="J18" s="583">
        <v>25859.198700000001</v>
      </c>
      <c r="K18" s="583">
        <v>25881.46414</v>
      </c>
      <c r="L18" s="583">
        <v>29783.480679999997</v>
      </c>
      <c r="M18" s="583">
        <v>26720.276519999992</v>
      </c>
      <c r="N18" s="583">
        <v>339152.55526999995</v>
      </c>
    </row>
    <row r="19" spans="1:15">
      <c r="A19" s="596" t="s">
        <v>128</v>
      </c>
      <c r="B19" s="490"/>
      <c r="C19" s="490"/>
      <c r="D19" s="490"/>
      <c r="E19" s="586"/>
      <c r="F19" s="490"/>
      <c r="G19" s="490"/>
      <c r="H19" s="490"/>
      <c r="N19" s="584" t="s">
        <v>369</v>
      </c>
    </row>
    <row r="21" spans="1:15">
      <c r="B21" s="479"/>
      <c r="C21" s="479"/>
      <c r="D21" s="479"/>
      <c r="E21" s="479"/>
      <c r="F21" s="479"/>
      <c r="G21" s="479"/>
      <c r="H21" s="479"/>
      <c r="I21" s="479"/>
      <c r="J21" s="479"/>
      <c r="K21" s="479"/>
      <c r="L21" s="479"/>
      <c r="M21" s="479"/>
      <c r="N21" s="479"/>
      <c r="O21" s="479"/>
    </row>
    <row r="22" spans="1:15">
      <c r="B22" s="587"/>
      <c r="C22" s="587"/>
      <c r="D22" s="587"/>
      <c r="E22" s="587"/>
      <c r="F22" s="587"/>
      <c r="G22" s="587"/>
      <c r="H22" s="587"/>
      <c r="I22" s="587"/>
      <c r="J22" s="587"/>
      <c r="K22" s="587"/>
      <c r="L22" s="587"/>
      <c r="M22" s="587"/>
      <c r="N22" s="587"/>
      <c r="O22" s="479"/>
    </row>
    <row r="23" spans="1:15">
      <c r="B23" s="479"/>
      <c r="C23" s="479"/>
      <c r="D23" s="479"/>
      <c r="E23" s="479"/>
      <c r="F23" s="479"/>
      <c r="G23" s="479"/>
      <c r="H23" s="479"/>
      <c r="I23" s="479"/>
      <c r="J23" s="479"/>
      <c r="K23" s="479"/>
      <c r="L23" s="479"/>
      <c r="M23" s="479"/>
      <c r="N23" s="479"/>
      <c r="O23" s="479"/>
    </row>
    <row r="24" spans="1:15">
      <c r="B24" s="479"/>
      <c r="C24" s="479"/>
      <c r="D24" s="479"/>
      <c r="E24" s="479"/>
      <c r="F24" s="479"/>
      <c r="G24" s="479"/>
      <c r="H24" s="479"/>
      <c r="I24" s="479"/>
      <c r="J24" s="479"/>
      <c r="K24" s="479"/>
      <c r="L24" s="479"/>
      <c r="M24" s="479"/>
      <c r="N24" s="479"/>
      <c r="O24" s="479"/>
    </row>
    <row r="25" spans="1:15">
      <c r="B25" s="479"/>
      <c r="C25" s="479"/>
      <c r="D25" s="479"/>
      <c r="E25" s="479"/>
      <c r="F25" s="479"/>
      <c r="G25" s="479"/>
      <c r="H25" s="479"/>
      <c r="I25" s="479"/>
      <c r="J25" s="479"/>
      <c r="K25" s="479"/>
      <c r="L25" s="479"/>
      <c r="M25" s="479"/>
      <c r="N25" s="479"/>
      <c r="O25" s="479"/>
    </row>
    <row r="26" spans="1:15">
      <c r="B26" s="479"/>
      <c r="C26" s="479"/>
      <c r="D26" s="479"/>
      <c r="E26" s="479"/>
      <c r="F26" s="479"/>
      <c r="G26" s="479"/>
      <c r="H26" s="479"/>
      <c r="I26" s="479"/>
      <c r="J26" s="479"/>
      <c r="K26" s="479"/>
      <c r="L26" s="479"/>
      <c r="M26" s="479"/>
      <c r="N26" s="479"/>
      <c r="O26" s="479"/>
    </row>
    <row r="27" spans="1:15">
      <c r="B27" s="479"/>
      <c r="C27" s="479"/>
      <c r="D27" s="479"/>
      <c r="E27" s="479"/>
      <c r="F27" s="479"/>
      <c r="G27" s="479"/>
      <c r="H27" s="479"/>
      <c r="I27" s="479"/>
      <c r="J27" s="479"/>
      <c r="K27" s="479"/>
      <c r="L27" s="479"/>
      <c r="M27" s="479"/>
      <c r="N27" s="479"/>
      <c r="O27" s="479"/>
    </row>
  </sheetData>
  <sortState xmlns:xlrd2="http://schemas.microsoft.com/office/spreadsheetml/2017/richdata2" ref="A4:N17">
    <sortCondition descending="1" ref="N4:N17"/>
  </sortState>
  <mergeCells count="1">
    <mergeCell ref="A1:E2"/>
  </mergeCells>
  <conditionalFormatting sqref="B4:M17">
    <cfRule type="cellIs" dxfId="46" priority="4" operator="between">
      <formula>1E-23</formula>
      <formula>0.49999999999999</formula>
    </cfRule>
  </conditionalFormatting>
  <hyperlinks>
    <hyperlink ref="H1" location="INDICE!A1" display="Contents" xr:uid="{00000000-0004-0000-3A00-000000000000}"/>
  </hyperlinks>
  <printOptions horizontalCentered="1"/>
  <pageMargins left="0.70866141732283472" right="0.70866141732283472" top="0.74803149606299213" bottom="0.74803149606299213" header="0.31496062992125984" footer="0.31496062992125984"/>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P43"/>
  <sheetViews>
    <sheetView workbookViewId="0">
      <selection sqref="A1:E2"/>
    </sheetView>
  </sheetViews>
  <sheetFormatPr baseColWidth="10" defaultColWidth="11.42578125" defaultRowHeight="12.75"/>
  <cols>
    <col min="1" max="1" width="29" style="3" customWidth="1"/>
    <col min="2" max="6" width="11.42578125" style="3"/>
    <col min="7" max="8" width="11.7109375" style="3" customWidth="1"/>
    <col min="9" max="16384" width="11.42578125" style="3"/>
  </cols>
  <sheetData>
    <row r="1" spans="1:15" ht="13.7" customHeight="1">
      <c r="A1" s="982" t="s">
        <v>120</v>
      </c>
      <c r="B1" s="982"/>
      <c r="C1" s="982"/>
      <c r="D1" s="982"/>
      <c r="E1" s="982"/>
      <c r="F1" s="48"/>
      <c r="G1" s="48"/>
      <c r="H1" s="775" t="s">
        <v>215</v>
      </c>
    </row>
    <row r="2" spans="1:15" ht="13.7" customHeight="1">
      <c r="A2" s="987"/>
      <c r="B2" s="987"/>
      <c r="C2" s="987"/>
      <c r="D2" s="987"/>
      <c r="E2" s="987"/>
      <c r="F2" s="108"/>
      <c r="G2" s="108"/>
      <c r="H2" s="4" t="s">
        <v>1</v>
      </c>
    </row>
    <row r="3" spans="1:15" ht="13.7" customHeight="1">
      <c r="A3" s="51"/>
      <c r="B3" s="994">
        <v>2020</v>
      </c>
      <c r="C3" s="994">
        <v>2021</v>
      </c>
      <c r="D3" s="994">
        <v>2022</v>
      </c>
      <c r="E3" s="994">
        <v>2023</v>
      </c>
      <c r="F3" s="994">
        <v>2024</v>
      </c>
      <c r="G3" s="996" t="s">
        <v>2</v>
      </c>
      <c r="H3" s="996" t="s">
        <v>851</v>
      </c>
    </row>
    <row r="4" spans="1:15" ht="13.7" customHeight="1">
      <c r="A4" s="849"/>
      <c r="B4" s="995"/>
      <c r="C4" s="995"/>
      <c r="D4" s="995"/>
      <c r="E4" s="995"/>
      <c r="F4" s="995"/>
      <c r="G4" s="997"/>
      <c r="H4" s="997"/>
    </row>
    <row r="5" spans="1:15" ht="18" customHeight="1">
      <c r="A5" s="48" t="s">
        <v>121</v>
      </c>
      <c r="B5" s="246"/>
      <c r="C5" s="246"/>
      <c r="D5" s="246"/>
      <c r="E5" s="246"/>
      <c r="F5" s="84"/>
      <c r="G5" s="848"/>
      <c r="H5" s="847"/>
    </row>
    <row r="6" spans="1:15" ht="13.7" customHeight="1">
      <c r="A6" s="140" t="s">
        <v>17</v>
      </c>
      <c r="B6" s="46">
        <v>456.11610400000001</v>
      </c>
      <c r="C6" s="46">
        <v>458.731764</v>
      </c>
      <c r="D6" s="46">
        <v>466.92627599999997</v>
      </c>
      <c r="E6" s="46">
        <v>469.316577</v>
      </c>
      <c r="F6" s="84">
        <v>486.21830299999999</v>
      </c>
      <c r="G6" s="49">
        <v>21.782052897511676</v>
      </c>
      <c r="H6" s="82">
        <v>3.6013486052507364</v>
      </c>
      <c r="O6" s="46"/>
    </row>
    <row r="7" spans="1:15" ht="13.7" customHeight="1">
      <c r="A7" s="7" t="s">
        <v>22</v>
      </c>
      <c r="B7" s="46">
        <v>97.964599000000007</v>
      </c>
      <c r="C7" s="46">
        <v>121.40028700000001</v>
      </c>
      <c r="D7" s="46">
        <v>133.14846900000001</v>
      </c>
      <c r="E7" s="46">
        <v>140.40647200000001</v>
      </c>
      <c r="F7" s="84">
        <v>150.52742000000001</v>
      </c>
      <c r="G7" s="49">
        <v>6.7434652392465724</v>
      </c>
      <c r="H7" s="82">
        <v>7.208320140684112</v>
      </c>
      <c r="O7" s="46"/>
    </row>
    <row r="8" spans="1:15" ht="13.7" customHeight="1">
      <c r="A8" s="7" t="s">
        <v>24</v>
      </c>
      <c r="B8" s="46">
        <v>174.018293</v>
      </c>
      <c r="C8" s="46">
        <v>207.443095</v>
      </c>
      <c r="D8" s="46">
        <v>234.213638</v>
      </c>
      <c r="E8" s="46">
        <v>246.552952</v>
      </c>
      <c r="F8" s="84">
        <v>263.74898300000001</v>
      </c>
      <c r="G8" s="49">
        <v>11.815668525688775</v>
      </c>
      <c r="H8" s="82">
        <v>6.9745792376479043</v>
      </c>
      <c r="O8" s="46"/>
    </row>
    <row r="9" spans="1:15" ht="13.7" customHeight="1">
      <c r="A9" s="7" t="s">
        <v>28</v>
      </c>
      <c r="B9" s="46">
        <v>137.85015000000001</v>
      </c>
      <c r="C9" s="46">
        <v>165.96600699999999</v>
      </c>
      <c r="D9" s="46">
        <v>185.36269100000001</v>
      </c>
      <c r="E9" s="46">
        <v>188.95643699999999</v>
      </c>
      <c r="F9" s="84">
        <v>194.10258999999999</v>
      </c>
      <c r="G9" s="49">
        <v>8.6955856183061488</v>
      </c>
      <c r="H9" s="82">
        <v>2.7234600110500593</v>
      </c>
      <c r="O9" s="46"/>
    </row>
    <row r="10" spans="1:15" ht="13.7" customHeight="1">
      <c r="A10" s="7" t="s">
        <v>33</v>
      </c>
      <c r="B10" s="46">
        <v>20.388138000000001</v>
      </c>
      <c r="C10" s="46">
        <v>22.589462000000001</v>
      </c>
      <c r="D10" s="46">
        <v>24.846069</v>
      </c>
      <c r="E10" s="46">
        <v>26.815386</v>
      </c>
      <c r="F10" s="84">
        <v>28.128359</v>
      </c>
      <c r="G10" s="49">
        <v>1.2601199911188834</v>
      </c>
      <c r="H10" s="82">
        <v>4.896341973223878</v>
      </c>
      <c r="O10" s="46"/>
    </row>
    <row r="11" spans="1:15" ht="13.7" customHeight="1">
      <c r="A11" s="7" t="s">
        <v>34</v>
      </c>
      <c r="B11" s="46">
        <v>223.00151199999999</v>
      </c>
      <c r="C11" s="46">
        <v>252.36655500000001</v>
      </c>
      <c r="D11" s="46">
        <v>277.73785299999997</v>
      </c>
      <c r="E11" s="46">
        <v>294.31374099999999</v>
      </c>
      <c r="F11" s="84">
        <v>299.304551</v>
      </c>
      <c r="G11" s="49">
        <v>13.408519428664908</v>
      </c>
      <c r="H11" s="82">
        <v>1.6957448140350371</v>
      </c>
      <c r="O11" s="46"/>
    </row>
    <row r="12" spans="1:15" ht="13.7" customHeight="1">
      <c r="A12" s="7" t="s">
        <v>122</v>
      </c>
      <c r="B12" s="46">
        <v>647.77790899999991</v>
      </c>
      <c r="C12" s="46">
        <v>701.08122899999989</v>
      </c>
      <c r="D12" s="46">
        <v>729.57914200000005</v>
      </c>
      <c r="E12" s="46">
        <v>779.59701300000029</v>
      </c>
      <c r="F12" s="84">
        <v>810.16666400000031</v>
      </c>
      <c r="G12" s="49">
        <v>36.294588299463044</v>
      </c>
      <c r="H12" s="82">
        <v>3.9212119197793811</v>
      </c>
      <c r="O12" s="46"/>
    </row>
    <row r="13" spans="1:15" ht="13.7" customHeight="1">
      <c r="A13" s="141" t="s">
        <v>123</v>
      </c>
      <c r="B13" s="142">
        <v>1757.1167049999999</v>
      </c>
      <c r="C13" s="142">
        <v>1929.578399</v>
      </c>
      <c r="D13" s="142">
        <v>2051.8141380000002</v>
      </c>
      <c r="E13" s="142">
        <v>2145.9585780000002</v>
      </c>
      <c r="F13" s="68">
        <v>2232.1968700000002</v>
      </c>
      <c r="G13" s="143">
        <v>100</v>
      </c>
      <c r="H13" s="143">
        <v>4.018637306614405</v>
      </c>
      <c r="O13" s="46"/>
    </row>
    <row r="14" spans="1:15" ht="18" customHeight="1">
      <c r="A14" s="141" t="s">
        <v>124</v>
      </c>
      <c r="B14" s="142"/>
      <c r="C14" s="142"/>
      <c r="D14" s="142"/>
      <c r="E14" s="142"/>
      <c r="F14" s="84"/>
      <c r="G14" s="144"/>
      <c r="H14" s="144"/>
      <c r="O14" s="46"/>
    </row>
    <row r="15" spans="1:15" ht="13.7" customHeight="1">
      <c r="A15" s="140" t="s">
        <v>17</v>
      </c>
      <c r="B15" s="46">
        <v>710.55504800000006</v>
      </c>
      <c r="C15" s="46">
        <v>684.440158</v>
      </c>
      <c r="D15" s="46">
        <v>683.58149800000001</v>
      </c>
      <c r="E15" s="46">
        <v>654.74945700000001</v>
      </c>
      <c r="F15" s="84">
        <v>631.56501900000001</v>
      </c>
      <c r="G15" s="49">
        <v>13.14526934299429</v>
      </c>
      <c r="H15" s="82">
        <v>-3.5409633031585694</v>
      </c>
      <c r="O15" s="46"/>
    </row>
    <row r="16" spans="1:15" ht="13.7" customHeight="1">
      <c r="A16" s="7" t="s">
        <v>22</v>
      </c>
      <c r="B16" s="46">
        <v>396.92171999999999</v>
      </c>
      <c r="C16" s="46">
        <v>445.82725399999998</v>
      </c>
      <c r="D16" s="46">
        <v>453.53042599999998</v>
      </c>
      <c r="E16" s="46">
        <v>442.731065</v>
      </c>
      <c r="F16" s="84">
        <v>443.618291</v>
      </c>
      <c r="G16" s="49">
        <v>9.2333833338445555</v>
      </c>
      <c r="H16" s="82">
        <v>0.20039840664896608</v>
      </c>
      <c r="O16" s="46"/>
    </row>
    <row r="17" spans="1:16" ht="13.7" customHeight="1">
      <c r="A17" s="7" t="s">
        <v>24</v>
      </c>
      <c r="B17" s="46">
        <v>664.62565500000005</v>
      </c>
      <c r="C17" s="46">
        <v>718.78508999999997</v>
      </c>
      <c r="D17" s="46">
        <v>725.52403700000002</v>
      </c>
      <c r="E17" s="46">
        <v>688.16272100000003</v>
      </c>
      <c r="F17" s="84">
        <v>666.12419299999999</v>
      </c>
      <c r="G17" s="49">
        <v>13.864577152696469</v>
      </c>
      <c r="H17" s="82">
        <v>-3.2025169814451546</v>
      </c>
      <c r="O17" s="46"/>
    </row>
    <row r="18" spans="1:16" ht="13.7" customHeight="1">
      <c r="A18" s="7" t="s">
        <v>28</v>
      </c>
      <c r="B18" s="46">
        <v>393.77527800000001</v>
      </c>
      <c r="C18" s="46">
        <v>481.73642000000001</v>
      </c>
      <c r="D18" s="46">
        <v>493.89549</v>
      </c>
      <c r="E18" s="46">
        <v>484.38954799999999</v>
      </c>
      <c r="F18" s="84">
        <v>484.86960699999997</v>
      </c>
      <c r="G18" s="49">
        <v>10.091980063016742</v>
      </c>
      <c r="H18" s="82">
        <v>9.9105978232210512E-2</v>
      </c>
      <c r="O18" s="46"/>
    </row>
    <row r="19" spans="1:16" ht="13.7" customHeight="1">
      <c r="A19" s="7" t="s">
        <v>33</v>
      </c>
      <c r="B19" s="46">
        <v>82.098607000000001</v>
      </c>
      <c r="C19" s="46">
        <v>88.989615000000001</v>
      </c>
      <c r="D19" s="46">
        <v>92.671409999999995</v>
      </c>
      <c r="E19" s="46">
        <v>95.292261999999994</v>
      </c>
      <c r="F19" s="84">
        <v>90.885036999999997</v>
      </c>
      <c r="G19" s="49">
        <v>1.8916631774582211</v>
      </c>
      <c r="H19" s="82">
        <v>-4.6249558017627885</v>
      </c>
      <c r="O19" s="46"/>
    </row>
    <row r="20" spans="1:16" ht="13.7" customHeight="1">
      <c r="A20" s="7" t="s">
        <v>34</v>
      </c>
      <c r="B20" s="46">
        <v>429.46036400000003</v>
      </c>
      <c r="C20" s="46">
        <v>466.68941699999999</v>
      </c>
      <c r="D20" s="46">
        <v>513.90202099999999</v>
      </c>
      <c r="E20" s="46">
        <v>544.60043099999996</v>
      </c>
      <c r="F20" s="84">
        <v>545.51759000000004</v>
      </c>
      <c r="G20" s="49">
        <v>11.35429518127116</v>
      </c>
      <c r="H20" s="82">
        <v>0.16840952518454461</v>
      </c>
      <c r="O20" s="46"/>
    </row>
    <row r="21" spans="1:16" ht="13.7" customHeight="1">
      <c r="A21" s="7" t="s">
        <v>122</v>
      </c>
      <c r="B21" s="46">
        <v>1877.5085760000002</v>
      </c>
      <c r="C21" s="46">
        <v>1997.3123149999997</v>
      </c>
      <c r="D21" s="46">
        <v>1977.9720110000007</v>
      </c>
      <c r="E21" s="46">
        <v>1966.2328620000003</v>
      </c>
      <c r="F21" s="84">
        <v>1941.924473</v>
      </c>
      <c r="G21" s="49">
        <v>40.418831748718567</v>
      </c>
      <c r="H21" s="82">
        <v>-1.2362924793798029</v>
      </c>
      <c r="O21" s="46"/>
    </row>
    <row r="22" spans="1:16" ht="13.7" customHeight="1">
      <c r="A22" s="12" t="s">
        <v>125</v>
      </c>
      <c r="B22" s="68">
        <v>4554.945248</v>
      </c>
      <c r="C22" s="68">
        <v>4883.7802689999999</v>
      </c>
      <c r="D22" s="68">
        <v>4941.0768930000004</v>
      </c>
      <c r="E22" s="68">
        <v>4876.1583460000002</v>
      </c>
      <c r="F22" s="68">
        <v>4804.5042100000001</v>
      </c>
      <c r="G22" s="143">
        <v>100</v>
      </c>
      <c r="H22" s="143">
        <v>-1.4694792686291509</v>
      </c>
      <c r="O22" s="46"/>
    </row>
    <row r="23" spans="1:16" ht="18" customHeight="1">
      <c r="A23" s="141" t="s">
        <v>126</v>
      </c>
      <c r="B23" s="67"/>
      <c r="C23" s="67"/>
      <c r="D23" s="67"/>
      <c r="E23" s="67"/>
      <c r="F23" s="84"/>
      <c r="G23" s="119"/>
      <c r="H23" s="119"/>
      <c r="O23" s="46"/>
    </row>
    <row r="24" spans="1:16" ht="13.7" customHeight="1">
      <c r="A24" s="140" t="s">
        <v>17</v>
      </c>
      <c r="B24" s="46">
        <v>1166.6711520000001</v>
      </c>
      <c r="C24" s="46">
        <v>1143.171922</v>
      </c>
      <c r="D24" s="46">
        <v>1150.5077739999999</v>
      </c>
      <c r="E24" s="46">
        <v>1124.0660339999999</v>
      </c>
      <c r="F24" s="84">
        <v>1117.783322</v>
      </c>
      <c r="G24" s="49">
        <v>15.885047684873378</v>
      </c>
      <c r="H24" s="82">
        <v>-0.55892730586679629</v>
      </c>
      <c r="O24" s="46"/>
      <c r="P24" s="46"/>
    </row>
    <row r="25" spans="1:16" ht="13.7" customHeight="1">
      <c r="A25" s="7" t="s">
        <v>22</v>
      </c>
      <c r="B25" s="46">
        <v>494.88631900000001</v>
      </c>
      <c r="C25" s="46">
        <v>567.22754099999997</v>
      </c>
      <c r="D25" s="46">
        <v>586.67889500000001</v>
      </c>
      <c r="E25" s="46">
        <v>583.13753700000007</v>
      </c>
      <c r="F25" s="84">
        <v>594.14571100000001</v>
      </c>
      <c r="G25" s="49">
        <v>8.4435263661931756</v>
      </c>
      <c r="H25" s="82">
        <v>1.8877491674832689</v>
      </c>
      <c r="O25" s="46"/>
      <c r="P25" s="46"/>
    </row>
    <row r="26" spans="1:16" ht="13.7" customHeight="1">
      <c r="A26" s="7" t="s">
        <v>24</v>
      </c>
      <c r="B26" s="46">
        <v>838.64394800000002</v>
      </c>
      <c r="C26" s="46">
        <v>926.22818499999994</v>
      </c>
      <c r="D26" s="46">
        <v>959.73767500000008</v>
      </c>
      <c r="E26" s="46">
        <v>934.71567300000004</v>
      </c>
      <c r="F26" s="84">
        <v>929.87317600000006</v>
      </c>
      <c r="G26" s="49">
        <v>13.214618120455956</v>
      </c>
      <c r="H26" s="82">
        <v>-0.51807165963718471</v>
      </c>
      <c r="O26" s="46"/>
      <c r="P26" s="46"/>
    </row>
    <row r="27" spans="1:16" ht="13.7" customHeight="1">
      <c r="A27" s="7" t="s">
        <v>28</v>
      </c>
      <c r="B27" s="46">
        <v>531.62542800000006</v>
      </c>
      <c r="C27" s="46">
        <v>647.70242699999994</v>
      </c>
      <c r="D27" s="46">
        <v>679.25818100000004</v>
      </c>
      <c r="E27" s="46">
        <v>673.34598499999993</v>
      </c>
      <c r="F27" s="84">
        <v>678.97219699999994</v>
      </c>
      <c r="G27" s="49">
        <v>9.6490129292233604</v>
      </c>
      <c r="H27" s="82">
        <v>0.83556033975609278</v>
      </c>
      <c r="O27" s="46"/>
      <c r="P27" s="46"/>
    </row>
    <row r="28" spans="1:16" ht="13.7" customHeight="1">
      <c r="A28" s="7" t="s">
        <v>33</v>
      </c>
      <c r="B28" s="46">
        <v>102.486745</v>
      </c>
      <c r="C28" s="46">
        <v>111.579077</v>
      </c>
      <c r="D28" s="46">
        <v>117.51747899999999</v>
      </c>
      <c r="E28" s="46">
        <v>122.107648</v>
      </c>
      <c r="F28" s="84">
        <v>119.013396</v>
      </c>
      <c r="G28" s="49">
        <v>1.6913237417213123</v>
      </c>
      <c r="H28" s="82">
        <v>-2.5340361973068202</v>
      </c>
      <c r="O28" s="46"/>
      <c r="P28" s="46"/>
    </row>
    <row r="29" spans="1:16" ht="13.7" customHeight="1">
      <c r="A29" s="7" t="s">
        <v>34</v>
      </c>
      <c r="B29" s="46">
        <v>652.46187600000007</v>
      </c>
      <c r="C29" s="46">
        <v>719.055972</v>
      </c>
      <c r="D29" s="46">
        <v>791.63987399999996</v>
      </c>
      <c r="E29" s="46">
        <v>838.91417200000001</v>
      </c>
      <c r="F29" s="84">
        <v>844.8221410000001</v>
      </c>
      <c r="G29" s="49">
        <v>12.005940445604377</v>
      </c>
      <c r="H29" s="82">
        <v>0.70423998034450819</v>
      </c>
      <c r="O29" s="46"/>
      <c r="P29" s="46"/>
    </row>
    <row r="30" spans="1:16" ht="13.7" customHeight="1">
      <c r="A30" s="7" t="s">
        <v>122</v>
      </c>
      <c r="B30" s="46">
        <v>2525.2864850000001</v>
      </c>
      <c r="C30" s="46">
        <v>2698.3935439999996</v>
      </c>
      <c r="D30" s="46">
        <v>2707.5511530000008</v>
      </c>
      <c r="E30" s="46">
        <v>2745.8298750000004</v>
      </c>
      <c r="F30" s="84">
        <v>2752.0911370000003</v>
      </c>
      <c r="G30" s="49">
        <v>39.11053071192844</v>
      </c>
      <c r="H30" s="82">
        <v>0.2280280383357686</v>
      </c>
      <c r="O30" s="46"/>
      <c r="P30" s="46"/>
    </row>
    <row r="31" spans="1:16" ht="13.7" customHeight="1">
      <c r="A31" s="12" t="s">
        <v>127</v>
      </c>
      <c r="B31" s="68">
        <v>6312.0619530000004</v>
      </c>
      <c r="C31" s="68">
        <v>6813.3586679999999</v>
      </c>
      <c r="D31" s="68">
        <v>6992.891031000001</v>
      </c>
      <c r="E31" s="68">
        <v>7022.1169239999999</v>
      </c>
      <c r="F31" s="68">
        <v>7036.7010800000007</v>
      </c>
      <c r="G31" s="143">
        <v>100</v>
      </c>
      <c r="H31" s="143">
        <v>0.2076888801175536</v>
      </c>
      <c r="O31" s="46"/>
      <c r="P31" s="46"/>
    </row>
    <row r="32" spans="1:16" ht="13.7" customHeight="1">
      <c r="A32" s="47"/>
      <c r="B32" s="46"/>
      <c r="C32" s="46"/>
      <c r="D32" s="46"/>
      <c r="E32" s="46"/>
      <c r="F32" s="46"/>
      <c r="G32" s="46"/>
      <c r="H32" s="4" t="s">
        <v>129</v>
      </c>
    </row>
    <row r="33" spans="1:8" ht="13.7" customHeight="1">
      <c r="B33" s="46"/>
      <c r="C33" s="46"/>
      <c r="D33" s="46"/>
      <c r="E33" s="46"/>
      <c r="F33" s="46"/>
      <c r="G33" s="49"/>
      <c r="H33" s="49"/>
    </row>
    <row r="36" spans="1:8">
      <c r="A36" s="46"/>
      <c r="B36" s="46"/>
      <c r="C36" s="46"/>
      <c r="D36" s="46"/>
      <c r="E36" s="49"/>
      <c r="F36" s="49"/>
    </row>
    <row r="37" spans="1:8">
      <c r="E37" s="49"/>
      <c r="F37" s="49"/>
    </row>
    <row r="38" spans="1:8">
      <c r="A38" s="46"/>
      <c r="B38" s="46"/>
      <c r="C38" s="46"/>
      <c r="D38" s="46"/>
      <c r="E38" s="49"/>
      <c r="F38" s="49"/>
    </row>
    <row r="39" spans="1:8">
      <c r="A39" s="3" t="s">
        <v>894</v>
      </c>
      <c r="E39" s="49"/>
      <c r="F39" s="49"/>
    </row>
    <row r="40" spans="1:8">
      <c r="E40" s="49"/>
      <c r="F40" s="49"/>
    </row>
    <row r="41" spans="1:8">
      <c r="E41" s="49"/>
      <c r="F41" s="49"/>
    </row>
    <row r="42" spans="1:8">
      <c r="E42" s="49"/>
      <c r="F42" s="49"/>
    </row>
    <row r="43" spans="1:8">
      <c r="F43" s="49"/>
    </row>
  </sheetData>
  <mergeCells count="8">
    <mergeCell ref="F3:F4"/>
    <mergeCell ref="G3:G4"/>
    <mergeCell ref="H3:H4"/>
    <mergeCell ref="A1:E2"/>
    <mergeCell ref="B3:B4"/>
    <mergeCell ref="C3:C4"/>
    <mergeCell ref="D3:D4"/>
    <mergeCell ref="E3:E4"/>
  </mergeCells>
  <conditionalFormatting sqref="H6:H12">
    <cfRule type="cellIs" dxfId="186" priority="1" operator="equal">
      <formula>0</formula>
    </cfRule>
    <cfRule type="cellIs" dxfId="185" priority="2" operator="between">
      <formula>-0.000001</formula>
      <formula>-0.049</formula>
    </cfRule>
    <cfRule type="cellIs" dxfId="184" priority="3" operator="between">
      <formula>0.000001</formula>
      <formula>0.049</formula>
    </cfRule>
  </conditionalFormatting>
  <conditionalFormatting sqref="H15:H21">
    <cfRule type="cellIs" dxfId="183" priority="4" operator="equal">
      <formula>0</formula>
    </cfRule>
    <cfRule type="cellIs" dxfId="182" priority="5" operator="between">
      <formula>-0.000001</formula>
      <formula>-0.049</formula>
    </cfRule>
    <cfRule type="cellIs" dxfId="181" priority="6" operator="between">
      <formula>0.000001</formula>
      <formula>0.049</formula>
    </cfRule>
  </conditionalFormatting>
  <conditionalFormatting sqref="H24:H30">
    <cfRule type="cellIs" dxfId="180" priority="7" operator="equal">
      <formula>0</formula>
    </cfRule>
    <cfRule type="cellIs" dxfId="179" priority="8" operator="between">
      <formula>-0.000001</formula>
      <formula>-0.049</formula>
    </cfRule>
    <cfRule type="cellIs" dxfId="178" priority="9" operator="between">
      <formula>0.000001</formula>
      <formula>0.049</formula>
    </cfRule>
  </conditionalFormatting>
  <hyperlinks>
    <hyperlink ref="H1" location="INDICE!A1" display="Contents" xr:uid="{00000000-0004-0000-0500-000000000000}"/>
  </hyperlinks>
  <pageMargins left="0.7" right="0.7" top="0.75" bottom="0.75" header="0.3" footer="0.3"/>
  <pageSetup paperSize="9" scale="81" orientation="portrait" r:id="rId1"/>
  <colBreaks count="1" manualBreakCount="1">
    <brk id="8" max="1048575" man="1"/>
  </col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62">
    <pageSetUpPr fitToPage="1"/>
  </sheetPr>
  <dimension ref="A1:J45"/>
  <sheetViews>
    <sheetView workbookViewId="0">
      <selection sqref="A1:C2"/>
    </sheetView>
  </sheetViews>
  <sheetFormatPr baseColWidth="10" defaultColWidth="11.42578125" defaultRowHeight="12.75"/>
  <cols>
    <col min="1" max="1" width="24.28515625" style="474" customWidth="1"/>
    <col min="2" max="6" width="11.42578125" style="474" customWidth="1"/>
    <col min="7" max="8" width="11.7109375" style="474" customWidth="1"/>
    <col min="9" max="9" width="11" style="474" customWidth="1"/>
    <col min="10" max="16384" width="11.42578125" style="474"/>
  </cols>
  <sheetData>
    <row r="1" spans="1:10">
      <c r="A1" s="1066" t="s">
        <v>248</v>
      </c>
      <c r="B1" s="1066"/>
      <c r="C1" s="1066"/>
      <c r="D1" s="569"/>
      <c r="E1" s="569"/>
      <c r="F1" s="569"/>
      <c r="G1" s="569"/>
      <c r="H1" s="775" t="s">
        <v>215</v>
      </c>
    </row>
    <row r="2" spans="1:10" ht="11.25" customHeight="1">
      <c r="A2" s="1067"/>
      <c r="B2" s="1067"/>
      <c r="C2" s="1067"/>
      <c r="D2" s="570"/>
      <c r="E2" s="570"/>
      <c r="F2" s="570"/>
      <c r="G2" s="570"/>
      <c r="H2" s="250" t="s">
        <v>541</v>
      </c>
    </row>
    <row r="3" spans="1:10" ht="12.75" customHeight="1">
      <c r="A3" s="571"/>
      <c r="B3" s="1058">
        <v>2020</v>
      </c>
      <c r="C3" s="1058">
        <v>2021</v>
      </c>
      <c r="D3" s="1058">
        <v>2022</v>
      </c>
      <c r="E3" s="1058">
        <v>2023</v>
      </c>
      <c r="F3" s="1058">
        <v>2024</v>
      </c>
      <c r="G3" s="1054" t="s">
        <v>329</v>
      </c>
      <c r="H3" s="1056" t="s">
        <v>851</v>
      </c>
    </row>
    <row r="4" spans="1:10">
      <c r="A4" s="588"/>
      <c r="B4" s="1059"/>
      <c r="C4" s="1059"/>
      <c r="D4" s="1059"/>
      <c r="E4" s="1059"/>
      <c r="F4" s="1059"/>
      <c r="G4" s="1055"/>
      <c r="H4" s="1057"/>
    </row>
    <row r="5" spans="1:10">
      <c r="A5" s="309" t="s">
        <v>478</v>
      </c>
      <c r="B5" s="592">
        <v>0</v>
      </c>
      <c r="C5" s="592">
        <v>0</v>
      </c>
      <c r="D5" s="479">
        <v>1881.77</v>
      </c>
      <c r="E5" s="479">
        <v>9472.1750100000008</v>
      </c>
      <c r="F5" s="589">
        <v>9703</v>
      </c>
      <c r="G5" s="590">
        <v>26.666359352654698</v>
      </c>
      <c r="H5" s="593">
        <v>2.4368742105832286</v>
      </c>
      <c r="J5" s="590"/>
    </row>
    <row r="6" spans="1:10">
      <c r="A6" s="309" t="s">
        <v>24</v>
      </c>
      <c r="B6" s="591">
        <v>6053.6688999999997</v>
      </c>
      <c r="C6" s="592">
        <v>14090.595579999999</v>
      </c>
      <c r="D6" s="592">
        <v>36800.118609999998</v>
      </c>
      <c r="E6" s="592">
        <v>38099.553200000009</v>
      </c>
      <c r="F6" s="589">
        <v>9361.7945899999977</v>
      </c>
      <c r="G6" s="590">
        <v>25.728638433750262</v>
      </c>
      <c r="H6" s="593">
        <v>-75.428072500335787</v>
      </c>
      <c r="J6" s="590"/>
    </row>
    <row r="7" spans="1:10" ht="13.7" customHeight="1">
      <c r="A7" s="474" t="s">
        <v>33</v>
      </c>
      <c r="B7" s="592">
        <v>6316.9575300000006</v>
      </c>
      <c r="C7" s="592">
        <v>5061.6154099999994</v>
      </c>
      <c r="D7" s="592">
        <v>5877.164850000001</v>
      </c>
      <c r="E7" s="592">
        <v>6457.6198700000004</v>
      </c>
      <c r="F7" s="589">
        <v>4055.5130399999998</v>
      </c>
      <c r="G7" s="590">
        <v>11.145601162941066</v>
      </c>
      <c r="H7" s="593">
        <v>-37.198021536687328</v>
      </c>
      <c r="J7" s="590"/>
    </row>
    <row r="8" spans="1:10" ht="13.7" customHeight="1">
      <c r="A8" s="474" t="s">
        <v>53</v>
      </c>
      <c r="B8" s="592">
        <v>0</v>
      </c>
      <c r="C8" s="592">
        <v>0</v>
      </c>
      <c r="D8" s="592">
        <v>0</v>
      </c>
      <c r="E8" s="592">
        <v>0</v>
      </c>
      <c r="F8" s="589">
        <v>2332.5676599999997</v>
      </c>
      <c r="G8" s="590">
        <v>6.4105006117634673</v>
      </c>
      <c r="H8" s="592">
        <v>0</v>
      </c>
      <c r="J8" s="590"/>
    </row>
    <row r="9" spans="1:10" ht="13.7" customHeight="1">
      <c r="A9" s="309" t="s">
        <v>28</v>
      </c>
      <c r="B9" s="592">
        <v>33.528680000000001</v>
      </c>
      <c r="C9" s="592">
        <v>1224.0041999999999</v>
      </c>
      <c r="D9" s="592">
        <v>8987.6140200000009</v>
      </c>
      <c r="E9" s="592">
        <v>8114.6376199999986</v>
      </c>
      <c r="F9" s="589">
        <v>1830.9084699999999</v>
      </c>
      <c r="G9" s="590">
        <v>5.0318111102586043</v>
      </c>
      <c r="H9" s="593">
        <v>-77.43696569410082</v>
      </c>
      <c r="J9" s="590"/>
    </row>
    <row r="10" spans="1:10" ht="13.7" customHeight="1">
      <c r="A10" s="309" t="s">
        <v>820</v>
      </c>
      <c r="B10" s="592">
        <v>0</v>
      </c>
      <c r="C10" s="592">
        <v>352.81200000000001</v>
      </c>
      <c r="D10" s="592">
        <v>0</v>
      </c>
      <c r="E10" s="592">
        <v>0</v>
      </c>
      <c r="F10" s="589">
        <v>1054.77682</v>
      </c>
      <c r="G10" s="590">
        <v>2.8988001359342888</v>
      </c>
      <c r="H10" s="592">
        <v>0</v>
      </c>
      <c r="J10" s="590"/>
    </row>
    <row r="11" spans="1:10" ht="13.7" customHeight="1">
      <c r="A11" s="309" t="s">
        <v>58</v>
      </c>
      <c r="B11" s="592">
        <v>0</v>
      </c>
      <c r="C11" s="592">
        <v>2258.2480299999997</v>
      </c>
      <c r="D11" s="592">
        <v>219.03405000000001</v>
      </c>
      <c r="E11" s="592">
        <v>1151.1730500000001</v>
      </c>
      <c r="F11" s="816">
        <v>902.40485000000001</v>
      </c>
      <c r="G11" s="590">
        <v>2.4800424622981017</v>
      </c>
      <c r="H11" s="889">
        <v>-21.609974277976718</v>
      </c>
      <c r="J11" s="590"/>
    </row>
    <row r="12" spans="1:10" ht="13.7" customHeight="1">
      <c r="A12" s="309" t="s">
        <v>748</v>
      </c>
      <c r="B12" s="592">
        <v>0</v>
      </c>
      <c r="C12" s="592">
        <v>2242.2620499999998</v>
      </c>
      <c r="D12" s="592">
        <v>2618.6151399999999</v>
      </c>
      <c r="E12" s="592">
        <v>4809.8361800000002</v>
      </c>
      <c r="F12" s="816">
        <v>882.99936000000002</v>
      </c>
      <c r="G12" s="702">
        <v>2.4267111452050019</v>
      </c>
      <c r="H12" s="593">
        <v>-81.641799700546144</v>
      </c>
      <c r="J12" s="590"/>
    </row>
    <row r="13" spans="1:10" ht="13.7" customHeight="1">
      <c r="A13" s="309" t="s">
        <v>7</v>
      </c>
      <c r="B13" s="592">
        <v>0</v>
      </c>
      <c r="C13" s="592">
        <v>0</v>
      </c>
      <c r="D13" s="479">
        <v>0</v>
      </c>
      <c r="E13" s="479">
        <v>16.062999999999999</v>
      </c>
      <c r="F13" s="589">
        <v>676.63525000000004</v>
      </c>
      <c r="G13" s="590">
        <v>1.8595690742217217</v>
      </c>
      <c r="H13" s="593">
        <v>4112.3840503019364</v>
      </c>
      <c r="J13" s="590"/>
    </row>
    <row r="14" spans="1:10" ht="13.7" customHeight="1">
      <c r="A14" s="309" t="s">
        <v>698</v>
      </c>
      <c r="B14" s="591">
        <v>595.40264999999999</v>
      </c>
      <c r="C14" s="592">
        <v>893.36866000000009</v>
      </c>
      <c r="D14" s="592">
        <v>561.83147000000008</v>
      </c>
      <c r="E14" s="592">
        <v>546.69188999999994</v>
      </c>
      <c r="F14" s="589">
        <v>549.02567999999997</v>
      </c>
      <c r="G14" s="590">
        <v>1.5088648950546857</v>
      </c>
      <c r="H14" s="593">
        <v>0.42689310792594082</v>
      </c>
      <c r="J14" s="590"/>
    </row>
    <row r="15" spans="1:10" ht="13.7" customHeight="1">
      <c r="A15" s="309" t="s">
        <v>103</v>
      </c>
      <c r="B15" s="592">
        <v>0</v>
      </c>
      <c r="C15" s="592">
        <v>0</v>
      </c>
      <c r="D15" s="592">
        <v>786.53949000000011</v>
      </c>
      <c r="E15" s="592">
        <v>691.80743999999993</v>
      </c>
      <c r="F15" s="589">
        <v>338.12256000000002</v>
      </c>
      <c r="G15" s="590">
        <v>0.92924844792327699</v>
      </c>
      <c r="H15" s="593">
        <v>-51.124758068516861</v>
      </c>
      <c r="J15" s="590"/>
    </row>
    <row r="16" spans="1:10" ht="13.7" customHeight="1">
      <c r="A16" s="309" t="s">
        <v>475</v>
      </c>
      <c r="B16" s="592">
        <v>145.13882999999998</v>
      </c>
      <c r="C16" s="592">
        <v>0</v>
      </c>
      <c r="D16" s="592">
        <v>170.02153000000001</v>
      </c>
      <c r="E16" s="592">
        <v>0</v>
      </c>
      <c r="F16" s="589">
        <v>321.02879999999999</v>
      </c>
      <c r="G16" s="590">
        <v>0.88227036415041948</v>
      </c>
      <c r="H16" s="592">
        <v>0</v>
      </c>
      <c r="J16" s="590"/>
    </row>
    <row r="17" spans="1:10" ht="13.7" customHeight="1">
      <c r="A17" s="309" t="s">
        <v>38</v>
      </c>
      <c r="B17" s="591">
        <v>0</v>
      </c>
      <c r="C17" s="592">
        <v>0</v>
      </c>
      <c r="D17" s="592">
        <v>96.456649999999996</v>
      </c>
      <c r="E17" s="592">
        <v>364.48254999999995</v>
      </c>
      <c r="F17" s="589">
        <v>167.91239000000002</v>
      </c>
      <c r="G17" s="590">
        <v>0.46146677640967815</v>
      </c>
      <c r="H17" s="593">
        <v>-53.931295201923923</v>
      </c>
      <c r="J17" s="590"/>
    </row>
    <row r="18" spans="1:10" ht="13.7" customHeight="1">
      <c r="A18" s="309" t="s">
        <v>816</v>
      </c>
      <c r="B18" s="592"/>
      <c r="C18" s="592">
        <v>0</v>
      </c>
      <c r="D18" s="592">
        <v>0</v>
      </c>
      <c r="E18" s="592">
        <v>0</v>
      </c>
      <c r="F18" s="589">
        <v>135.54614999999998</v>
      </c>
      <c r="G18" s="590">
        <v>0.37251595844262997</v>
      </c>
      <c r="H18" s="592">
        <v>0</v>
      </c>
      <c r="J18" s="590"/>
    </row>
    <row r="19" spans="1:10" ht="13.7" customHeight="1">
      <c r="A19" s="309" t="s">
        <v>30</v>
      </c>
      <c r="B19" s="592">
        <v>0</v>
      </c>
      <c r="C19" s="592">
        <v>0</v>
      </c>
      <c r="D19" s="592">
        <v>30.076550000000001</v>
      </c>
      <c r="E19" s="592">
        <v>22.125700000000002</v>
      </c>
      <c r="F19" s="589">
        <v>128.10267999999999</v>
      </c>
      <c r="G19" s="590">
        <v>0.35205937327817521</v>
      </c>
      <c r="H19" s="593">
        <v>478.97684593029817</v>
      </c>
      <c r="J19" s="590"/>
    </row>
    <row r="20" spans="1:10" ht="13.7" customHeight="1">
      <c r="A20" s="309" t="s">
        <v>466</v>
      </c>
      <c r="B20" s="592">
        <v>0</v>
      </c>
      <c r="C20" s="592">
        <v>976.95263</v>
      </c>
      <c r="D20" s="592">
        <v>69.656459999999996</v>
      </c>
      <c r="E20" s="592">
        <v>186.25890999999996</v>
      </c>
      <c r="F20" s="589">
        <v>108.77736</v>
      </c>
      <c r="G20" s="590">
        <v>0.29894838412790781</v>
      </c>
      <c r="H20" s="593">
        <v>-41.598842170825534</v>
      </c>
      <c r="J20" s="590"/>
    </row>
    <row r="21" spans="1:10" ht="13.7" customHeight="1">
      <c r="A21" s="309" t="s">
        <v>728</v>
      </c>
      <c r="B21" s="592">
        <v>27.9922</v>
      </c>
      <c r="C21" s="592">
        <v>39.725249999999996</v>
      </c>
      <c r="D21" s="592">
        <v>38.761619999999994</v>
      </c>
      <c r="E21" s="592">
        <v>46.604690000000005</v>
      </c>
      <c r="F21" s="589">
        <v>48.956720000000011</v>
      </c>
      <c r="G21" s="590">
        <v>0.13454575783235068</v>
      </c>
      <c r="H21" s="593">
        <v>5.0467667524448867</v>
      </c>
      <c r="J21" s="590"/>
    </row>
    <row r="22" spans="1:10" ht="13.7" customHeight="1">
      <c r="A22" s="309" t="s">
        <v>17</v>
      </c>
      <c r="B22" s="592">
        <v>0</v>
      </c>
      <c r="C22" s="592">
        <v>0</v>
      </c>
      <c r="D22" s="592">
        <v>1175.87365</v>
      </c>
      <c r="E22" s="592">
        <v>913.27135000000021</v>
      </c>
      <c r="F22" s="589">
        <v>48.194209999999998</v>
      </c>
      <c r="G22" s="590">
        <v>0.13245018268342837</v>
      </c>
      <c r="H22" s="593">
        <v>-94.722903548874058</v>
      </c>
      <c r="J22" s="590"/>
    </row>
    <row r="23" spans="1:10" ht="13.7" customHeight="1">
      <c r="A23" s="309" t="s">
        <v>31</v>
      </c>
      <c r="B23" s="592">
        <v>0</v>
      </c>
      <c r="C23" s="592">
        <v>1874.9908</v>
      </c>
      <c r="D23" s="592">
        <v>5923.0923599999996</v>
      </c>
      <c r="E23" s="592">
        <v>1039.68788</v>
      </c>
      <c r="F23" s="589">
        <v>45.164699999999996</v>
      </c>
      <c r="G23" s="590">
        <v>0.12412430384982423</v>
      </c>
      <c r="H23" s="593">
        <v>-95.655936664376611</v>
      </c>
      <c r="J23" s="590"/>
    </row>
    <row r="24" spans="1:10">
      <c r="A24" s="309" t="s">
        <v>34</v>
      </c>
      <c r="B24" s="592">
        <v>0</v>
      </c>
      <c r="C24" s="592">
        <v>0</v>
      </c>
      <c r="D24" s="592">
        <v>1059.78206</v>
      </c>
      <c r="E24" s="592">
        <v>504.64272</v>
      </c>
      <c r="F24" s="589">
        <v>22.580470000000002</v>
      </c>
      <c r="G24" s="590">
        <v>6.20569851975512E-2</v>
      </c>
      <c r="H24" s="593">
        <v>-95.525454127228855</v>
      </c>
      <c r="J24" s="590"/>
    </row>
    <row r="25" spans="1:10">
      <c r="A25" s="309" t="s">
        <v>9</v>
      </c>
      <c r="B25" s="592"/>
      <c r="C25" s="592">
        <v>0</v>
      </c>
      <c r="D25" s="592">
        <v>0</v>
      </c>
      <c r="E25" s="592">
        <v>0</v>
      </c>
      <c r="F25" s="589">
        <v>22.35529</v>
      </c>
      <c r="G25" s="590">
        <v>6.1438132183119491E-2</v>
      </c>
      <c r="H25" s="592">
        <v>0</v>
      </c>
      <c r="J25" s="590"/>
    </row>
    <row r="26" spans="1:10" ht="12.75" customHeight="1">
      <c r="A26" s="309" t="s">
        <v>39</v>
      </c>
      <c r="B26" s="592">
        <v>3.21279</v>
      </c>
      <c r="C26" s="592">
        <v>0.58552999999999999</v>
      </c>
      <c r="D26" s="592">
        <v>0</v>
      </c>
      <c r="E26" s="592">
        <v>0.87817000000000001</v>
      </c>
      <c r="F26" s="589">
        <v>2.0099999999999998</v>
      </c>
      <c r="G26" s="592">
        <v>5.524001061407398E-3</v>
      </c>
      <c r="H26" s="593">
        <v>128.88506781147154</v>
      </c>
      <c r="J26" s="590"/>
    </row>
    <row r="27" spans="1:10">
      <c r="A27" s="309" t="s">
        <v>25</v>
      </c>
      <c r="B27" s="592">
        <v>0</v>
      </c>
      <c r="C27" s="592">
        <v>0</v>
      </c>
      <c r="D27" s="592">
        <v>528.08041000000003</v>
      </c>
      <c r="E27" s="592">
        <v>0</v>
      </c>
      <c r="F27" s="589">
        <v>1.73546</v>
      </c>
      <c r="G27" s="592">
        <v>4.7694939711592447E-3</v>
      </c>
      <c r="H27" s="592">
        <v>0</v>
      </c>
      <c r="J27" s="590"/>
    </row>
    <row r="28" spans="1:10">
      <c r="A28" s="309" t="s">
        <v>10</v>
      </c>
      <c r="B28" s="592">
        <v>0</v>
      </c>
      <c r="C28" s="592">
        <v>0</v>
      </c>
      <c r="D28" s="592">
        <v>0</v>
      </c>
      <c r="E28" s="592">
        <v>19.89575</v>
      </c>
      <c r="F28" s="589">
        <v>0</v>
      </c>
      <c r="G28" s="592">
        <v>0</v>
      </c>
      <c r="H28" s="593">
        <v>-100</v>
      </c>
      <c r="J28" s="590"/>
    </row>
    <row r="29" spans="1:10">
      <c r="A29" s="309" t="s">
        <v>19</v>
      </c>
      <c r="B29" s="592">
        <v>0</v>
      </c>
      <c r="C29" s="592">
        <v>0</v>
      </c>
      <c r="D29" s="592">
        <v>1065.1800199999998</v>
      </c>
      <c r="E29" s="592">
        <v>17.96968</v>
      </c>
      <c r="F29" s="589">
        <v>0</v>
      </c>
      <c r="G29" s="592">
        <v>0</v>
      </c>
      <c r="H29" s="593">
        <v>-100</v>
      </c>
      <c r="J29" s="590"/>
    </row>
    <row r="30" spans="1:10">
      <c r="A30" s="309" t="s">
        <v>23</v>
      </c>
      <c r="B30" s="592">
        <v>0</v>
      </c>
      <c r="C30" s="592">
        <v>0</v>
      </c>
      <c r="D30" s="592">
        <v>48.314060000000005</v>
      </c>
      <c r="E30" s="592">
        <v>354.99421999999993</v>
      </c>
      <c r="F30" s="589">
        <v>0</v>
      </c>
      <c r="G30" s="592">
        <v>0</v>
      </c>
      <c r="H30" s="593">
        <v>-100</v>
      </c>
      <c r="J30" s="590"/>
    </row>
    <row r="31" spans="1:10">
      <c r="A31" s="309" t="s">
        <v>26</v>
      </c>
      <c r="B31" s="592">
        <v>0</v>
      </c>
      <c r="C31" s="592">
        <v>0</v>
      </c>
      <c r="D31" s="592">
        <v>0.53872000000000009</v>
      </c>
      <c r="E31" s="592">
        <v>0</v>
      </c>
      <c r="F31" s="589">
        <v>0</v>
      </c>
      <c r="G31" s="592">
        <v>0</v>
      </c>
      <c r="H31" s="592">
        <v>0</v>
      </c>
      <c r="J31" s="590"/>
    </row>
    <row r="32" spans="1:10">
      <c r="A32" s="309" t="s">
        <v>27</v>
      </c>
      <c r="B32" s="592">
        <v>0</v>
      </c>
      <c r="C32" s="592">
        <v>0</v>
      </c>
      <c r="D32" s="592">
        <v>0</v>
      </c>
      <c r="E32" s="592">
        <v>12.89898</v>
      </c>
      <c r="F32" s="589">
        <v>0</v>
      </c>
      <c r="G32" s="592">
        <v>0</v>
      </c>
      <c r="H32" s="593">
        <v>-100</v>
      </c>
      <c r="J32" s="590"/>
    </row>
    <row r="33" spans="1:10">
      <c r="A33" s="309" t="s">
        <v>48</v>
      </c>
      <c r="B33" s="592">
        <v>0</v>
      </c>
      <c r="C33" s="592">
        <v>1968.49092</v>
      </c>
      <c r="D33" s="592">
        <v>0</v>
      </c>
      <c r="E33" s="592">
        <v>0</v>
      </c>
      <c r="F33" s="589">
        <v>0</v>
      </c>
      <c r="G33" s="592">
        <v>0</v>
      </c>
      <c r="H33" s="592">
        <v>0</v>
      </c>
      <c r="J33" s="590"/>
    </row>
    <row r="34" spans="1:10">
      <c r="A34" s="309" t="s">
        <v>59</v>
      </c>
      <c r="B34" s="592">
        <v>0</v>
      </c>
      <c r="C34" s="592">
        <v>0</v>
      </c>
      <c r="D34" s="592">
        <v>0</v>
      </c>
      <c r="E34" s="592">
        <v>938.38300000000004</v>
      </c>
      <c r="F34" s="589">
        <v>0</v>
      </c>
      <c r="G34" s="592">
        <v>0</v>
      </c>
      <c r="H34" s="593">
        <v>-100</v>
      </c>
      <c r="J34" s="590"/>
    </row>
    <row r="35" spans="1:10">
      <c r="A35" s="309" t="s">
        <v>62</v>
      </c>
      <c r="B35" s="592">
        <v>0</v>
      </c>
      <c r="C35" s="592">
        <v>2039.7512199999999</v>
      </c>
      <c r="D35" s="592">
        <v>0</v>
      </c>
      <c r="E35" s="592">
        <v>0</v>
      </c>
      <c r="F35" s="589">
        <v>0</v>
      </c>
      <c r="G35" s="592">
        <v>0</v>
      </c>
      <c r="H35" s="592">
        <v>0</v>
      </c>
      <c r="J35" s="590"/>
    </row>
    <row r="36" spans="1:10">
      <c r="A36" s="309" t="s">
        <v>67</v>
      </c>
      <c r="B36" s="592">
        <v>0</v>
      </c>
      <c r="C36" s="592">
        <v>937.99982</v>
      </c>
      <c r="D36" s="592">
        <v>0</v>
      </c>
      <c r="E36" s="592">
        <v>0</v>
      </c>
      <c r="F36" s="589">
        <v>0</v>
      </c>
      <c r="G36" s="592">
        <v>0</v>
      </c>
      <c r="H36" s="592">
        <v>0</v>
      </c>
      <c r="J36" s="590"/>
    </row>
    <row r="37" spans="1:10">
      <c r="A37" s="309" t="s">
        <v>68</v>
      </c>
      <c r="B37" s="592">
        <v>0</v>
      </c>
      <c r="C37" s="592">
        <v>0</v>
      </c>
      <c r="D37" s="592">
        <v>131.46942000000001</v>
      </c>
      <c r="E37" s="592">
        <v>13.841749999999999</v>
      </c>
      <c r="F37" s="589">
        <v>0</v>
      </c>
      <c r="G37" s="592">
        <v>0</v>
      </c>
      <c r="H37" s="593">
        <v>-100</v>
      </c>
      <c r="J37" s="590"/>
    </row>
    <row r="38" spans="1:10">
      <c r="A38" s="309" t="s">
        <v>552</v>
      </c>
      <c r="B38" s="592">
        <v>487.46249999999998</v>
      </c>
      <c r="C38" s="592">
        <v>1794.9817700000001</v>
      </c>
      <c r="D38" s="592">
        <v>226.41053000000002</v>
      </c>
      <c r="E38" s="592">
        <v>1583.62805</v>
      </c>
      <c r="F38" s="589">
        <v>3646.5568200000002</v>
      </c>
      <c r="G38" s="598">
        <v>10.021683454807158</v>
      </c>
      <c r="H38" s="593">
        <v>130.26599080510098</v>
      </c>
      <c r="J38" s="590"/>
    </row>
    <row r="39" spans="1:10">
      <c r="A39" s="256" t="s">
        <v>373</v>
      </c>
      <c r="B39" s="583">
        <v>13663.364079999999</v>
      </c>
      <c r="C39" s="583">
        <v>35756.383869999998</v>
      </c>
      <c r="D39" s="583">
        <v>68296.401669999992</v>
      </c>
      <c r="E39" s="583">
        <v>75379.120660000015</v>
      </c>
      <c r="F39" s="583">
        <v>36386.669329999997</v>
      </c>
      <c r="G39" s="599">
        <v>100</v>
      </c>
      <c r="H39" s="595">
        <v>-51.72845078132012</v>
      </c>
      <c r="J39" s="590"/>
    </row>
    <row r="40" spans="1:10">
      <c r="A40" s="596" t="s">
        <v>740</v>
      </c>
      <c r="H40" s="584" t="s">
        <v>369</v>
      </c>
      <c r="J40" s="590"/>
    </row>
    <row r="41" spans="1:10">
      <c r="A41" s="45" t="s">
        <v>97</v>
      </c>
      <c r="J41" s="590"/>
    </row>
    <row r="42" spans="1:10">
      <c r="B42" s="587"/>
      <c r="C42" s="587"/>
      <c r="D42" s="587"/>
      <c r="E42" s="587"/>
      <c r="F42" s="587"/>
    </row>
    <row r="44" spans="1:10">
      <c r="A44" s="309"/>
      <c r="D44" s="600"/>
      <c r="E44" s="293"/>
    </row>
    <row r="45" spans="1:10">
      <c r="B45" s="935"/>
      <c r="C45" s="935"/>
      <c r="D45" s="935"/>
      <c r="E45" s="935"/>
      <c r="F45" s="935"/>
      <c r="G45" s="935"/>
      <c r="H45" s="935"/>
    </row>
  </sheetData>
  <mergeCells count="8">
    <mergeCell ref="G3:G4"/>
    <mergeCell ref="H3:H4"/>
    <mergeCell ref="A1:C2"/>
    <mergeCell ref="B3:B4"/>
    <mergeCell ref="C3:C4"/>
    <mergeCell ref="D3:D4"/>
    <mergeCell ref="E3:E4"/>
    <mergeCell ref="F3:F4"/>
  </mergeCells>
  <conditionalFormatting sqref="B5:F39">
    <cfRule type="cellIs" dxfId="45" priority="31" operator="equal">
      <formula>0</formula>
    </cfRule>
    <cfRule type="cellIs" dxfId="44" priority="32" operator="between">
      <formula>0.499999</formula>
      <formula>0.000000000001</formula>
    </cfRule>
  </conditionalFormatting>
  <conditionalFormatting sqref="G5:G25">
    <cfRule type="cellIs" dxfId="43" priority="57" operator="between">
      <formula>0.049</formula>
      <formula>0.00001</formula>
    </cfRule>
  </conditionalFormatting>
  <conditionalFormatting sqref="G26:G38">
    <cfRule type="cellIs" dxfId="42" priority="35" operator="equal">
      <formula>0</formula>
    </cfRule>
    <cfRule type="cellIs" dxfId="41" priority="36" operator="between">
      <formula>0.499999</formula>
      <formula>0.000000000001</formula>
    </cfRule>
  </conditionalFormatting>
  <conditionalFormatting sqref="H8">
    <cfRule type="cellIs" dxfId="40" priority="19" operator="equal">
      <formula>0</formula>
    </cfRule>
    <cfRule type="cellIs" dxfId="39" priority="20" operator="between">
      <formula>0.499999</formula>
      <formula>0.000000000001</formula>
    </cfRule>
  </conditionalFormatting>
  <conditionalFormatting sqref="H10">
    <cfRule type="cellIs" dxfId="38" priority="17" operator="equal">
      <formula>0</formula>
    </cfRule>
    <cfRule type="cellIs" dxfId="37" priority="18" operator="between">
      <formula>0.499999</formula>
      <formula>0.000000000001</formula>
    </cfRule>
  </conditionalFormatting>
  <conditionalFormatting sqref="H16">
    <cfRule type="cellIs" dxfId="36" priority="15" operator="equal">
      <formula>0</formula>
    </cfRule>
    <cfRule type="cellIs" dxfId="35" priority="16" operator="between">
      <formula>0.499999</formula>
      <formula>0.000000000001</formula>
    </cfRule>
  </conditionalFormatting>
  <conditionalFormatting sqref="H18">
    <cfRule type="cellIs" dxfId="34" priority="13" operator="equal">
      <formula>0</formula>
    </cfRule>
    <cfRule type="cellIs" dxfId="33" priority="14" operator="between">
      <formula>0.499999</formula>
      <formula>0.000000000001</formula>
    </cfRule>
  </conditionalFormatting>
  <conditionalFormatting sqref="H25">
    <cfRule type="cellIs" dxfId="32" priority="11" operator="equal">
      <formula>0</formula>
    </cfRule>
    <cfRule type="cellIs" dxfId="31" priority="12" operator="between">
      <formula>0.499999</formula>
      <formula>0.000000000001</formula>
    </cfRule>
  </conditionalFormatting>
  <conditionalFormatting sqref="H27">
    <cfRule type="cellIs" dxfId="30" priority="9" operator="equal">
      <formula>0</formula>
    </cfRule>
    <cfRule type="cellIs" dxfId="29" priority="10" operator="between">
      <formula>0.499999</formula>
      <formula>0.000000000001</formula>
    </cfRule>
  </conditionalFormatting>
  <conditionalFormatting sqref="H31">
    <cfRule type="cellIs" dxfId="28" priority="7" operator="equal">
      <formula>0</formula>
    </cfRule>
    <cfRule type="cellIs" dxfId="27" priority="8" operator="between">
      <formula>0.499999</formula>
      <formula>0.000000000001</formula>
    </cfRule>
  </conditionalFormatting>
  <conditionalFormatting sqref="H33">
    <cfRule type="cellIs" dxfId="26" priority="5" operator="equal">
      <formula>0</formula>
    </cfRule>
    <cfRule type="cellIs" dxfId="25" priority="6" operator="between">
      <formula>0.499999</formula>
      <formula>0.000000000001</formula>
    </cfRule>
  </conditionalFormatting>
  <conditionalFormatting sqref="H35:H36">
    <cfRule type="cellIs" dxfId="24" priority="1" operator="equal">
      <formula>0</formula>
    </cfRule>
    <cfRule type="cellIs" dxfId="23" priority="2" operator="between">
      <formula>0.499999</formula>
      <formula>0.000000000001</formula>
    </cfRule>
  </conditionalFormatting>
  <hyperlinks>
    <hyperlink ref="H1" location="INDICE!A1" display="Contents" xr:uid="{00000000-0004-0000-3B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63">
    <pageSetUpPr fitToPage="1"/>
  </sheetPr>
  <dimension ref="A1:N34"/>
  <sheetViews>
    <sheetView workbookViewId="0">
      <selection activeCell="K69" sqref="K69"/>
    </sheetView>
  </sheetViews>
  <sheetFormatPr baseColWidth="10" defaultColWidth="11.42578125" defaultRowHeight="13.7" customHeight="1"/>
  <cols>
    <col min="1" max="1" width="25.85546875" style="474" customWidth="1"/>
    <col min="2" max="14" width="10.7109375" style="474" customWidth="1"/>
    <col min="15" max="15" width="11.140625" style="474" customWidth="1"/>
    <col min="16" max="16" width="11.5703125" style="474" customWidth="1"/>
    <col min="17" max="16384" width="11.42578125" style="474"/>
  </cols>
  <sheetData>
    <row r="1" spans="1:14" ht="13.7" customHeight="1">
      <c r="A1" s="1066" t="s">
        <v>878</v>
      </c>
      <c r="B1" s="1066"/>
      <c r="C1" s="1066"/>
      <c r="D1" s="1066"/>
      <c r="E1" s="623"/>
      <c r="F1" s="623"/>
      <c r="G1" s="623"/>
      <c r="H1" s="775" t="s">
        <v>215</v>
      </c>
      <c r="I1" s="623"/>
    </row>
    <row r="2" spans="1:14" ht="13.7" customHeight="1">
      <c r="A2" s="1067"/>
      <c r="B2" s="1067"/>
      <c r="C2" s="1067"/>
      <c r="D2" s="1067"/>
      <c r="E2" s="624"/>
      <c r="F2" s="624"/>
      <c r="G2" s="624"/>
      <c r="H2" s="624"/>
      <c r="I2" s="624"/>
      <c r="N2" s="250" t="s">
        <v>541</v>
      </c>
    </row>
    <row r="3" spans="1:14" ht="13.7" customHeight="1">
      <c r="A3" s="597"/>
      <c r="B3" s="362" t="s">
        <v>159</v>
      </c>
      <c r="C3" s="362" t="s">
        <v>160</v>
      </c>
      <c r="D3" s="362" t="s">
        <v>161</v>
      </c>
      <c r="E3" s="362" t="s">
        <v>162</v>
      </c>
      <c r="F3" s="362" t="s">
        <v>161</v>
      </c>
      <c r="G3" s="402" t="s">
        <v>163</v>
      </c>
      <c r="H3" s="368" t="s">
        <v>163</v>
      </c>
      <c r="I3" s="362" t="s">
        <v>162</v>
      </c>
      <c r="J3" s="362" t="s">
        <v>164</v>
      </c>
      <c r="K3" s="362" t="s">
        <v>165</v>
      </c>
      <c r="L3" s="362" t="s">
        <v>166</v>
      </c>
      <c r="M3" s="362" t="s">
        <v>167</v>
      </c>
      <c r="N3" s="572" t="s">
        <v>112</v>
      </c>
    </row>
    <row r="4" spans="1:14" ht="13.7" customHeight="1">
      <c r="A4" s="474" t="s">
        <v>478</v>
      </c>
      <c r="B4" s="579">
        <v>868</v>
      </c>
      <c r="C4" s="579">
        <v>464</v>
      </c>
      <c r="D4" s="579">
        <v>712</v>
      </c>
      <c r="E4" s="579">
        <v>780</v>
      </c>
      <c r="F4" s="579">
        <v>822</v>
      </c>
      <c r="G4" s="579">
        <v>798</v>
      </c>
      <c r="H4" s="579">
        <v>854</v>
      </c>
      <c r="I4" s="579">
        <v>992</v>
      </c>
      <c r="J4" s="579">
        <v>900</v>
      </c>
      <c r="K4" s="579">
        <v>930</v>
      </c>
      <c r="L4" s="579">
        <v>928</v>
      </c>
      <c r="M4" s="579">
        <v>655</v>
      </c>
      <c r="N4" s="589">
        <v>9703</v>
      </c>
    </row>
    <row r="5" spans="1:14" ht="13.7" customHeight="1">
      <c r="A5" s="474" t="s">
        <v>24</v>
      </c>
      <c r="B5" s="579">
        <v>649.88725999999986</v>
      </c>
      <c r="C5" s="579">
        <v>846.61314999999991</v>
      </c>
      <c r="D5" s="579">
        <v>1277.0551000000003</v>
      </c>
      <c r="E5" s="579">
        <v>1009.7539999999998</v>
      </c>
      <c r="F5" s="579">
        <v>958.45201999999995</v>
      </c>
      <c r="G5" s="579">
        <v>1069.1514999999997</v>
      </c>
      <c r="H5" s="579">
        <v>1320.9030300000002</v>
      </c>
      <c r="I5" s="579">
        <v>633.10888999999986</v>
      </c>
      <c r="J5" s="579">
        <v>710.22225000000003</v>
      </c>
      <c r="K5" s="579">
        <v>443.75923000000006</v>
      </c>
      <c r="L5" s="579">
        <v>287.83521000000002</v>
      </c>
      <c r="M5" s="579">
        <v>155.05295000000001</v>
      </c>
      <c r="N5" s="589">
        <v>9361.7945899999977</v>
      </c>
    </row>
    <row r="6" spans="1:14" ht="13.7" customHeight="1">
      <c r="A6" s="474" t="s">
        <v>33</v>
      </c>
      <c r="B6" s="579">
        <v>563.35573999999997</v>
      </c>
      <c r="C6" s="579">
        <v>413.06211000000002</v>
      </c>
      <c r="D6" s="579">
        <v>639.93131999999991</v>
      </c>
      <c r="E6" s="579">
        <v>321.92196999999999</v>
      </c>
      <c r="F6" s="579">
        <v>297.65475000000009</v>
      </c>
      <c r="G6" s="579">
        <v>269.33433999999994</v>
      </c>
      <c r="H6" s="579">
        <v>247.71911999999998</v>
      </c>
      <c r="I6" s="579">
        <v>183.68778000000003</v>
      </c>
      <c r="J6" s="579">
        <v>244.35227000000003</v>
      </c>
      <c r="K6" s="579">
        <v>307.61882999999995</v>
      </c>
      <c r="L6" s="579">
        <v>248.83872</v>
      </c>
      <c r="M6" s="579">
        <v>318.03608999999994</v>
      </c>
      <c r="N6" s="589">
        <v>4055.5130399999998</v>
      </c>
    </row>
    <row r="7" spans="1:14" ht="13.7" customHeight="1">
      <c r="A7" s="474" t="s">
        <v>53</v>
      </c>
      <c r="B7" s="579">
        <v>0</v>
      </c>
      <c r="C7" s="579">
        <v>0</v>
      </c>
      <c r="D7" s="579">
        <v>0</v>
      </c>
      <c r="E7" s="579">
        <v>0</v>
      </c>
      <c r="F7" s="579">
        <v>0</v>
      </c>
      <c r="G7" s="579">
        <v>1098.6428999999998</v>
      </c>
      <c r="H7" s="579">
        <v>1102.1188500000001</v>
      </c>
      <c r="I7" s="579">
        <v>131.80591000000001</v>
      </c>
      <c r="J7" s="579">
        <v>0</v>
      </c>
      <c r="K7" s="579">
        <v>0</v>
      </c>
      <c r="L7" s="579">
        <v>0</v>
      </c>
      <c r="M7" s="579">
        <v>0</v>
      </c>
      <c r="N7" s="589">
        <v>2332.5676599999997</v>
      </c>
    </row>
    <row r="8" spans="1:14" ht="13.7" customHeight="1">
      <c r="A8" s="474" t="s">
        <v>28</v>
      </c>
      <c r="B8" s="579">
        <v>176.74463</v>
      </c>
      <c r="C8" s="579">
        <v>102.39028999999999</v>
      </c>
      <c r="D8" s="579">
        <v>348.65201999999999</v>
      </c>
      <c r="E8" s="579">
        <v>160.66439000000003</v>
      </c>
      <c r="F8" s="579">
        <v>157.21886999999998</v>
      </c>
      <c r="G8" s="579">
        <v>167.84620999999999</v>
      </c>
      <c r="H8" s="579">
        <v>190.27182000000002</v>
      </c>
      <c r="I8" s="579">
        <v>0.60483000000000009</v>
      </c>
      <c r="J8" s="579">
        <v>0</v>
      </c>
      <c r="K8" s="579">
        <v>160.06755999999999</v>
      </c>
      <c r="L8" s="579">
        <v>196.66685000000001</v>
      </c>
      <c r="M8" s="579">
        <v>169.78100000000001</v>
      </c>
      <c r="N8" s="589">
        <v>1830.9084699999999</v>
      </c>
    </row>
    <row r="9" spans="1:14" ht="13.7" customHeight="1">
      <c r="A9" s="474" t="s">
        <v>820</v>
      </c>
      <c r="B9" s="579">
        <v>0</v>
      </c>
      <c r="C9" s="579">
        <v>0</v>
      </c>
      <c r="D9" s="579">
        <v>0</v>
      </c>
      <c r="E9" s="579">
        <v>0</v>
      </c>
      <c r="F9" s="579">
        <v>0</v>
      </c>
      <c r="G9" s="579">
        <v>0</v>
      </c>
      <c r="H9" s="579">
        <v>0</v>
      </c>
      <c r="I9" s="579">
        <v>0</v>
      </c>
      <c r="J9" s="579">
        <v>0</v>
      </c>
      <c r="K9" s="579">
        <v>0</v>
      </c>
      <c r="L9" s="579">
        <v>1054.77682</v>
      </c>
      <c r="M9" s="579">
        <v>0</v>
      </c>
      <c r="N9" s="589">
        <v>1054.77682</v>
      </c>
    </row>
    <row r="10" spans="1:14" ht="13.7" customHeight="1">
      <c r="A10" s="474" t="s">
        <v>58</v>
      </c>
      <c r="B10" s="579">
        <v>0</v>
      </c>
      <c r="C10" s="579">
        <v>0</v>
      </c>
      <c r="D10" s="579">
        <v>0</v>
      </c>
      <c r="E10" s="579">
        <v>0</v>
      </c>
      <c r="F10" s="579">
        <v>902.40485000000001</v>
      </c>
      <c r="G10" s="579">
        <v>0</v>
      </c>
      <c r="H10" s="579">
        <v>0</v>
      </c>
      <c r="I10" s="579">
        <v>0</v>
      </c>
      <c r="J10" s="579">
        <v>0</v>
      </c>
      <c r="K10" s="579">
        <v>0</v>
      </c>
      <c r="L10" s="579">
        <v>0</v>
      </c>
      <c r="M10" s="579">
        <v>0</v>
      </c>
      <c r="N10" s="589">
        <v>902.40485000000001</v>
      </c>
    </row>
    <row r="11" spans="1:14" ht="13.7" customHeight="1">
      <c r="A11" s="474" t="s">
        <v>748</v>
      </c>
      <c r="B11" s="579">
        <v>0</v>
      </c>
      <c r="C11" s="579">
        <v>0</v>
      </c>
      <c r="D11" s="579">
        <v>0</v>
      </c>
      <c r="E11" s="579">
        <v>0</v>
      </c>
      <c r="F11" s="579">
        <v>0</v>
      </c>
      <c r="G11" s="579">
        <v>0</v>
      </c>
      <c r="H11" s="579">
        <v>882.99936000000002</v>
      </c>
      <c r="I11" s="579">
        <v>0</v>
      </c>
      <c r="J11" s="579">
        <v>0</v>
      </c>
      <c r="K11" s="579">
        <v>0</v>
      </c>
      <c r="L11" s="579">
        <v>0</v>
      </c>
      <c r="M11" s="579">
        <v>0</v>
      </c>
      <c r="N11" s="589">
        <v>882.99936000000002</v>
      </c>
    </row>
    <row r="12" spans="1:14" ht="13.7" customHeight="1">
      <c r="A12" s="474" t="s">
        <v>7</v>
      </c>
      <c r="B12" s="579">
        <v>0</v>
      </c>
      <c r="C12" s="579">
        <v>0</v>
      </c>
      <c r="D12" s="579">
        <v>0</v>
      </c>
      <c r="E12" s="579">
        <v>0</v>
      </c>
      <c r="F12" s="579">
        <v>0</v>
      </c>
      <c r="G12" s="579">
        <v>0</v>
      </c>
      <c r="H12" s="579">
        <v>676.63525000000004</v>
      </c>
      <c r="I12" s="579">
        <v>0</v>
      </c>
      <c r="J12" s="579">
        <v>0</v>
      </c>
      <c r="K12" s="579">
        <v>0</v>
      </c>
      <c r="L12" s="579">
        <v>0</v>
      </c>
      <c r="M12" s="579">
        <v>0</v>
      </c>
      <c r="N12" s="589">
        <v>676.63525000000004</v>
      </c>
    </row>
    <row r="13" spans="1:14" ht="13.7" customHeight="1">
      <c r="A13" s="474" t="s">
        <v>698</v>
      </c>
      <c r="B13" s="579">
        <v>90.516000000000005</v>
      </c>
      <c r="C13" s="579">
        <v>48.94914</v>
      </c>
      <c r="D13" s="579">
        <v>65.872169999999997</v>
      </c>
      <c r="E13" s="579">
        <v>18.815739999999998</v>
      </c>
      <c r="F13" s="579">
        <v>135.78980999999999</v>
      </c>
      <c r="G13" s="579">
        <v>96.69774000000001</v>
      </c>
      <c r="H13" s="579">
        <v>43.526000000000003</v>
      </c>
      <c r="I13" s="579">
        <v>0</v>
      </c>
      <c r="J13" s="579">
        <v>0</v>
      </c>
      <c r="K13" s="579">
        <v>0</v>
      </c>
      <c r="L13" s="579">
        <v>0</v>
      </c>
      <c r="M13" s="579">
        <v>48.859079999999999</v>
      </c>
      <c r="N13" s="589">
        <v>549.02567999999997</v>
      </c>
    </row>
    <row r="14" spans="1:14" ht="13.7" customHeight="1">
      <c r="A14" s="474" t="s">
        <v>103</v>
      </c>
      <c r="B14" s="579">
        <v>338.12256000000002</v>
      </c>
      <c r="C14" s="579">
        <v>0</v>
      </c>
      <c r="D14" s="579">
        <v>0</v>
      </c>
      <c r="E14" s="579">
        <v>0</v>
      </c>
      <c r="F14" s="579">
        <v>0</v>
      </c>
      <c r="G14" s="579">
        <v>0</v>
      </c>
      <c r="H14" s="579">
        <v>0</v>
      </c>
      <c r="I14" s="579">
        <v>0</v>
      </c>
      <c r="J14" s="579">
        <v>0</v>
      </c>
      <c r="K14" s="579">
        <v>0</v>
      </c>
      <c r="L14" s="579">
        <v>0</v>
      </c>
      <c r="M14" s="579">
        <v>0</v>
      </c>
      <c r="N14" s="589">
        <v>338.12256000000002</v>
      </c>
    </row>
    <row r="15" spans="1:14" ht="13.7" customHeight="1">
      <c r="A15" s="474" t="s">
        <v>475</v>
      </c>
      <c r="B15" s="579">
        <v>0</v>
      </c>
      <c r="C15" s="579">
        <v>0</v>
      </c>
      <c r="D15" s="579">
        <v>0</v>
      </c>
      <c r="E15" s="579">
        <v>321.02879999999999</v>
      </c>
      <c r="F15" s="579">
        <v>0</v>
      </c>
      <c r="G15" s="579">
        <v>0</v>
      </c>
      <c r="H15" s="579">
        <v>0</v>
      </c>
      <c r="I15" s="579">
        <v>0</v>
      </c>
      <c r="J15" s="579">
        <v>0</v>
      </c>
      <c r="K15" s="579">
        <v>0</v>
      </c>
      <c r="L15" s="579">
        <v>0</v>
      </c>
      <c r="M15" s="579">
        <v>0</v>
      </c>
      <c r="N15" s="589">
        <v>321.02879999999999</v>
      </c>
    </row>
    <row r="16" spans="1:14" ht="13.7" customHeight="1">
      <c r="A16" s="474" t="s">
        <v>38</v>
      </c>
      <c r="B16" s="579">
        <v>0</v>
      </c>
      <c r="C16" s="579">
        <v>0</v>
      </c>
      <c r="D16" s="579">
        <v>0</v>
      </c>
      <c r="E16" s="579">
        <v>0</v>
      </c>
      <c r="F16" s="579">
        <v>0</v>
      </c>
      <c r="G16" s="579">
        <v>69.37527</v>
      </c>
      <c r="H16" s="579">
        <v>0</v>
      </c>
      <c r="I16" s="579">
        <v>0</v>
      </c>
      <c r="J16" s="579">
        <v>0</v>
      </c>
      <c r="K16" s="579">
        <v>98.537120000000002</v>
      </c>
      <c r="L16" s="579">
        <v>0</v>
      </c>
      <c r="M16" s="579">
        <v>0</v>
      </c>
      <c r="N16" s="589">
        <v>167.91239000000002</v>
      </c>
    </row>
    <row r="17" spans="1:14" ht="13.7" customHeight="1">
      <c r="A17" s="474" t="s">
        <v>816</v>
      </c>
      <c r="B17" s="579">
        <v>135.54614999999998</v>
      </c>
      <c r="C17" s="579">
        <v>0</v>
      </c>
      <c r="D17" s="579">
        <v>0</v>
      </c>
      <c r="E17" s="579">
        <v>0</v>
      </c>
      <c r="F17" s="579">
        <v>0</v>
      </c>
      <c r="G17" s="579">
        <v>0</v>
      </c>
      <c r="H17" s="579">
        <v>0</v>
      </c>
      <c r="I17" s="579">
        <v>0</v>
      </c>
      <c r="J17" s="579">
        <v>0</v>
      </c>
      <c r="K17" s="579">
        <v>0</v>
      </c>
      <c r="L17" s="579">
        <v>0</v>
      </c>
      <c r="M17" s="579">
        <v>0</v>
      </c>
      <c r="N17" s="589">
        <v>135.54614999999998</v>
      </c>
    </row>
    <row r="18" spans="1:14" ht="13.7" customHeight="1">
      <c r="A18" s="474" t="s">
        <v>30</v>
      </c>
      <c r="B18" s="579">
        <v>0</v>
      </c>
      <c r="C18" s="579">
        <v>0</v>
      </c>
      <c r="D18" s="579">
        <v>0</v>
      </c>
      <c r="E18" s="579">
        <v>44.103859999999997</v>
      </c>
      <c r="F18" s="579">
        <v>26.79082</v>
      </c>
      <c r="G18" s="579">
        <v>57.207999999999998</v>
      </c>
      <c r="H18" s="579">
        <v>0</v>
      </c>
      <c r="I18" s="579">
        <v>0</v>
      </c>
      <c r="J18" s="579">
        <v>0</v>
      </c>
      <c r="K18" s="579">
        <v>0</v>
      </c>
      <c r="L18" s="579">
        <v>0</v>
      </c>
      <c r="M18" s="579">
        <v>0</v>
      </c>
      <c r="N18" s="589">
        <v>128.10267999999999</v>
      </c>
    </row>
    <row r="19" spans="1:14" ht="13.7" customHeight="1">
      <c r="A19" s="474" t="s">
        <v>466</v>
      </c>
      <c r="B19" s="579">
        <v>0</v>
      </c>
      <c r="C19" s="579">
        <v>0</v>
      </c>
      <c r="D19" s="579">
        <v>0</v>
      </c>
      <c r="E19" s="579">
        <v>24.698970000000003</v>
      </c>
      <c r="F19" s="579">
        <v>0</v>
      </c>
      <c r="G19" s="579">
        <v>15</v>
      </c>
      <c r="H19" s="579">
        <v>0</v>
      </c>
      <c r="I19" s="579">
        <v>0</v>
      </c>
      <c r="J19" s="579">
        <v>30.416</v>
      </c>
      <c r="K19" s="579">
        <v>0</v>
      </c>
      <c r="L19" s="579">
        <v>0</v>
      </c>
      <c r="M19" s="579">
        <v>38.662390000000002</v>
      </c>
      <c r="N19" s="589">
        <v>108.77736</v>
      </c>
    </row>
    <row r="20" spans="1:14" ht="13.7" customHeight="1">
      <c r="A20" s="474" t="s">
        <v>728</v>
      </c>
      <c r="B20" s="579">
        <v>7.1235400000000002</v>
      </c>
      <c r="C20" s="579">
        <v>5.2776300000000003</v>
      </c>
      <c r="D20" s="579">
        <v>6.5418900000000004</v>
      </c>
      <c r="E20" s="579">
        <v>4.4643500000000005</v>
      </c>
      <c r="F20" s="579">
        <v>2.0894200000000001</v>
      </c>
      <c r="G20" s="579">
        <v>1.4872000000000001</v>
      </c>
      <c r="H20" s="579">
        <v>2.0088600000000003</v>
      </c>
      <c r="I20" s="579">
        <v>1.1756500000000001</v>
      </c>
      <c r="J20" s="579">
        <v>2.0254699999999999</v>
      </c>
      <c r="K20" s="579">
        <v>4.2819500000000001</v>
      </c>
      <c r="L20" s="579">
        <v>3.8551100000000003</v>
      </c>
      <c r="M20" s="579">
        <v>8.6256500000000003</v>
      </c>
      <c r="N20" s="589">
        <v>48.956720000000011</v>
      </c>
    </row>
    <row r="21" spans="1:14" ht="13.7" customHeight="1">
      <c r="A21" s="474" t="s">
        <v>17</v>
      </c>
      <c r="B21" s="579">
        <v>0</v>
      </c>
      <c r="C21" s="579">
        <v>0</v>
      </c>
      <c r="D21" s="579">
        <v>0</v>
      </c>
      <c r="E21" s="579">
        <v>48.194209999999998</v>
      </c>
      <c r="F21" s="579">
        <v>0</v>
      </c>
      <c r="G21" s="579">
        <v>0</v>
      </c>
      <c r="H21" s="579">
        <v>0</v>
      </c>
      <c r="I21" s="579">
        <v>0</v>
      </c>
      <c r="J21" s="579">
        <v>0</v>
      </c>
      <c r="K21" s="579">
        <v>0</v>
      </c>
      <c r="L21" s="579">
        <v>0</v>
      </c>
      <c r="M21" s="579">
        <v>0</v>
      </c>
      <c r="N21" s="589">
        <v>48.194209999999998</v>
      </c>
    </row>
    <row r="22" spans="1:14" ht="13.7" customHeight="1">
      <c r="A22" s="474" t="s">
        <v>31</v>
      </c>
      <c r="B22" s="579">
        <v>0</v>
      </c>
      <c r="C22" s="579">
        <v>0</v>
      </c>
      <c r="D22" s="579">
        <v>0</v>
      </c>
      <c r="E22" s="579">
        <v>0</v>
      </c>
      <c r="F22" s="579">
        <v>0</v>
      </c>
      <c r="G22" s="579">
        <v>45.164699999999996</v>
      </c>
      <c r="H22" s="579">
        <v>0</v>
      </c>
      <c r="I22" s="579">
        <v>0</v>
      </c>
      <c r="J22" s="579">
        <v>0</v>
      </c>
      <c r="K22" s="579">
        <v>0</v>
      </c>
      <c r="L22" s="579">
        <v>0</v>
      </c>
      <c r="M22" s="579">
        <v>0</v>
      </c>
      <c r="N22" s="589">
        <v>45.164699999999996</v>
      </c>
    </row>
    <row r="23" spans="1:14" ht="13.7" customHeight="1">
      <c r="A23" s="474" t="s">
        <v>34</v>
      </c>
      <c r="B23" s="579">
        <v>0</v>
      </c>
      <c r="C23" s="579">
        <v>0</v>
      </c>
      <c r="D23" s="579">
        <v>0</v>
      </c>
      <c r="E23" s="579">
        <v>0</v>
      </c>
      <c r="F23" s="579">
        <v>0</v>
      </c>
      <c r="G23" s="579">
        <v>0</v>
      </c>
      <c r="H23" s="579">
        <v>0</v>
      </c>
      <c r="I23" s="579">
        <v>0</v>
      </c>
      <c r="J23" s="579">
        <v>0</v>
      </c>
      <c r="K23" s="579">
        <v>0</v>
      </c>
      <c r="L23" s="579">
        <v>22.580470000000002</v>
      </c>
      <c r="M23" s="579">
        <v>0</v>
      </c>
      <c r="N23" s="589">
        <v>22.580470000000002</v>
      </c>
    </row>
    <row r="24" spans="1:14" ht="13.7" customHeight="1">
      <c r="A24" s="474" t="s">
        <v>9</v>
      </c>
      <c r="B24" s="579">
        <v>0</v>
      </c>
      <c r="C24" s="579">
        <v>22.35529</v>
      </c>
      <c r="D24" s="579">
        <v>0</v>
      </c>
      <c r="E24" s="579">
        <v>0</v>
      </c>
      <c r="F24" s="579">
        <v>0</v>
      </c>
      <c r="G24" s="579">
        <v>0</v>
      </c>
      <c r="H24" s="579">
        <v>0</v>
      </c>
      <c r="I24" s="579">
        <v>0</v>
      </c>
      <c r="J24" s="579">
        <v>0</v>
      </c>
      <c r="K24" s="579">
        <v>0</v>
      </c>
      <c r="L24" s="579">
        <v>0</v>
      </c>
      <c r="M24" s="579">
        <v>0</v>
      </c>
      <c r="N24" s="589">
        <v>22.35529</v>
      </c>
    </row>
    <row r="25" spans="1:14" ht="13.7" customHeight="1">
      <c r="A25" s="474" t="s">
        <v>39</v>
      </c>
      <c r="B25" s="579">
        <v>0.29652999999999996</v>
      </c>
      <c r="C25" s="579">
        <v>0</v>
      </c>
      <c r="D25" s="579">
        <v>0</v>
      </c>
      <c r="E25" s="579">
        <v>0.26526</v>
      </c>
      <c r="F25" s="579">
        <v>0</v>
      </c>
      <c r="G25" s="579">
        <v>0.26929000000000003</v>
      </c>
      <c r="H25" s="579">
        <v>0</v>
      </c>
      <c r="I25" s="579">
        <v>0.31258999999999998</v>
      </c>
      <c r="J25" s="579">
        <v>0</v>
      </c>
      <c r="K25" s="579">
        <v>0.27526999999999996</v>
      </c>
      <c r="L25" s="579">
        <v>0.59105999999999992</v>
      </c>
      <c r="M25" s="579">
        <v>0</v>
      </c>
      <c r="N25" s="589">
        <v>2.0099999999999998</v>
      </c>
    </row>
    <row r="26" spans="1:14" ht="13.7" customHeight="1">
      <c r="A26" s="474" t="s">
        <v>25</v>
      </c>
      <c r="B26" s="579">
        <v>0.86053000000000002</v>
      </c>
      <c r="C26" s="579">
        <v>0</v>
      </c>
      <c r="D26" s="579">
        <v>0</v>
      </c>
      <c r="E26" s="579">
        <v>0.87492999999999999</v>
      </c>
      <c r="F26" s="579">
        <v>0</v>
      </c>
      <c r="G26" s="579">
        <v>0</v>
      </c>
      <c r="H26" s="579">
        <v>0</v>
      </c>
      <c r="I26" s="579">
        <v>0</v>
      </c>
      <c r="J26" s="579">
        <v>0</v>
      </c>
      <c r="K26" s="579">
        <v>0</v>
      </c>
      <c r="L26" s="579">
        <v>0</v>
      </c>
      <c r="M26" s="579">
        <v>0</v>
      </c>
      <c r="N26" s="589">
        <v>1.73546</v>
      </c>
    </row>
    <row r="27" spans="1:14" ht="13.7" customHeight="1">
      <c r="A27" s="474" t="s">
        <v>907</v>
      </c>
      <c r="B27" s="579">
        <v>0</v>
      </c>
      <c r="C27" s="579">
        <v>0</v>
      </c>
      <c r="D27" s="579">
        <v>0</v>
      </c>
      <c r="E27" s="579">
        <v>0</v>
      </c>
      <c r="F27" s="579">
        <v>0</v>
      </c>
      <c r="G27" s="579">
        <v>0</v>
      </c>
      <c r="H27" s="579">
        <v>0</v>
      </c>
      <c r="I27" s="579">
        <v>0</v>
      </c>
      <c r="J27" s="579">
        <v>0</v>
      </c>
      <c r="K27" s="579">
        <v>0</v>
      </c>
      <c r="L27" s="579">
        <v>0</v>
      </c>
      <c r="M27" s="579">
        <v>0</v>
      </c>
      <c r="N27" s="589">
        <v>0</v>
      </c>
    </row>
    <row r="28" spans="1:14" ht="13.7" customHeight="1">
      <c r="A28" s="474" t="s">
        <v>552</v>
      </c>
      <c r="B28" s="579">
        <v>262.58411000000001</v>
      </c>
      <c r="C28" s="579">
        <v>110.75099999999999</v>
      </c>
      <c r="D28" s="579">
        <v>214.99584000000002</v>
      </c>
      <c r="E28" s="579">
        <v>223.12534000000002</v>
      </c>
      <c r="F28" s="579">
        <v>253.34429</v>
      </c>
      <c r="G28" s="579">
        <v>337.42005999999998</v>
      </c>
      <c r="H28" s="579">
        <v>364.53155999999996</v>
      </c>
      <c r="I28" s="579">
        <v>431.99210999999997</v>
      </c>
      <c r="J28" s="579">
        <v>566.43908999999996</v>
      </c>
      <c r="K28" s="579">
        <v>237.52764000000002</v>
      </c>
      <c r="L28" s="579">
        <v>350.66039000000001</v>
      </c>
      <c r="M28" s="579">
        <v>293.18539000000004</v>
      </c>
      <c r="N28" s="589">
        <v>3646.5568200000002</v>
      </c>
    </row>
    <row r="29" spans="1:14" ht="13.7" customHeight="1">
      <c r="A29" s="594" t="s">
        <v>112</v>
      </c>
      <c r="B29" s="583">
        <v>3093.0370499999999</v>
      </c>
      <c r="C29" s="583">
        <v>2013.39861</v>
      </c>
      <c r="D29" s="583">
        <v>3265.0483400000003</v>
      </c>
      <c r="E29" s="583">
        <v>2957.9118199999998</v>
      </c>
      <c r="F29" s="583">
        <v>3555.7448300000001</v>
      </c>
      <c r="G29" s="583">
        <v>4025.5972099999994</v>
      </c>
      <c r="H29" s="583">
        <v>5684.7138500000001</v>
      </c>
      <c r="I29" s="583">
        <v>2374.6877599999998</v>
      </c>
      <c r="J29" s="583">
        <v>2453.4550800000002</v>
      </c>
      <c r="K29" s="583">
        <v>2182.0676000000003</v>
      </c>
      <c r="L29" s="583">
        <v>3093.8046300000001</v>
      </c>
      <c r="M29" s="583">
        <v>1687.20255</v>
      </c>
      <c r="N29" s="583">
        <v>36386.669329999997</v>
      </c>
    </row>
    <row r="30" spans="1:14" ht="13.7" customHeight="1">
      <c r="A30" s="596" t="s">
        <v>741</v>
      </c>
      <c r="B30" s="601"/>
      <c r="C30" s="601"/>
      <c r="D30" s="601"/>
      <c r="E30" s="601"/>
      <c r="F30" s="601"/>
      <c r="G30" s="601"/>
      <c r="H30" s="601"/>
      <c r="I30" s="601"/>
      <c r="J30" s="601"/>
      <c r="K30" s="601"/>
      <c r="L30" s="601"/>
      <c r="M30" s="601"/>
      <c r="N30" s="584" t="s">
        <v>369</v>
      </c>
    </row>
    <row r="31" spans="1:14" ht="13.7" customHeight="1">
      <c r="A31" s="45" t="s">
        <v>97</v>
      </c>
    </row>
    <row r="33" spans="2:14" ht="13.7" customHeight="1">
      <c r="B33" s="579"/>
      <c r="C33" s="579"/>
      <c r="D33" s="579"/>
      <c r="E33" s="579"/>
      <c r="F33" s="579"/>
      <c r="G33" s="579"/>
      <c r="H33" s="579"/>
      <c r="I33" s="579"/>
      <c r="J33" s="579"/>
      <c r="K33" s="579"/>
      <c r="L33" s="579"/>
      <c r="M33" s="579"/>
      <c r="N33" s="579"/>
    </row>
    <row r="34" spans="2:14" ht="13.7" customHeight="1">
      <c r="B34" s="579"/>
      <c r="C34" s="579"/>
      <c r="D34" s="579"/>
      <c r="E34" s="579"/>
      <c r="F34" s="579"/>
      <c r="G34" s="579"/>
      <c r="H34" s="579"/>
      <c r="I34" s="579"/>
      <c r="J34" s="579"/>
      <c r="K34" s="579"/>
      <c r="L34" s="579"/>
      <c r="M34" s="579"/>
      <c r="N34" s="579"/>
    </row>
  </sheetData>
  <mergeCells count="1">
    <mergeCell ref="A1:D2"/>
  </mergeCells>
  <conditionalFormatting sqref="B4:M28">
    <cfRule type="cellIs" dxfId="22" priority="1" operator="between">
      <formula>1E-23</formula>
      <formula>0.49999999999999</formula>
    </cfRule>
  </conditionalFormatting>
  <hyperlinks>
    <hyperlink ref="H1" location="INDICE!A1" display="Contents" xr:uid="{00000000-0004-0000-3C00-000000000000}"/>
  </hyperlinks>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4"/>
  <dimension ref="A1:J28"/>
  <sheetViews>
    <sheetView workbookViewId="0">
      <selection activeCell="K69" sqref="K69"/>
    </sheetView>
  </sheetViews>
  <sheetFormatPr baseColWidth="10" defaultColWidth="11.42578125" defaultRowHeight="12.75"/>
  <cols>
    <col min="1" max="1" width="31.28515625" style="474" customWidth="1"/>
    <col min="2" max="6" width="13.28515625" style="474" customWidth="1"/>
    <col min="7" max="8" width="11.7109375" style="474" customWidth="1"/>
    <col min="9" max="16384" width="11.42578125" style="474"/>
  </cols>
  <sheetData>
    <row r="1" spans="1:10">
      <c r="A1" s="1066" t="s">
        <v>249</v>
      </c>
      <c r="B1" s="1066"/>
      <c r="C1" s="1066"/>
      <c r="D1" s="1066"/>
      <c r="E1" s="1066"/>
      <c r="F1" s="569"/>
      <c r="G1" s="569"/>
      <c r="H1" s="775" t="s">
        <v>215</v>
      </c>
    </row>
    <row r="2" spans="1:10">
      <c r="A2" s="1067"/>
      <c r="B2" s="1067"/>
      <c r="C2" s="1067"/>
      <c r="D2" s="1067"/>
      <c r="E2" s="1067"/>
      <c r="F2" s="570"/>
      <c r="G2" s="570"/>
      <c r="H2" s="584" t="s">
        <v>541</v>
      </c>
    </row>
    <row r="3" spans="1:10" ht="13.15" customHeight="1">
      <c r="A3" s="475"/>
      <c r="B3" s="1058">
        <v>2020</v>
      </c>
      <c r="C3" s="1058">
        <v>2021</v>
      </c>
      <c r="D3" s="1058">
        <v>2022</v>
      </c>
      <c r="E3" s="1058">
        <v>2023</v>
      </c>
      <c r="F3" s="1058">
        <v>2024</v>
      </c>
      <c r="G3" s="1054" t="s">
        <v>329</v>
      </c>
      <c r="H3" s="1056" t="s">
        <v>851</v>
      </c>
    </row>
    <row r="4" spans="1:10">
      <c r="A4" s="476"/>
      <c r="B4" s="1059"/>
      <c r="C4" s="1059"/>
      <c r="D4" s="1059"/>
      <c r="E4" s="1059"/>
      <c r="F4" s="1059"/>
      <c r="G4" s="1068"/>
      <c r="H4" s="1057"/>
    </row>
    <row r="5" spans="1:10">
      <c r="A5" s="602" t="s">
        <v>553</v>
      </c>
      <c r="B5" s="603">
        <v>136266.93157000002</v>
      </c>
      <c r="C5" s="603">
        <v>189054.39086000001</v>
      </c>
      <c r="D5" s="603">
        <v>127173.31130000002</v>
      </c>
      <c r="E5" s="603">
        <v>119356.3311</v>
      </c>
      <c r="F5" s="887">
        <v>134258.67365999997</v>
      </c>
      <c r="G5" s="604">
        <v>39.586513966588392</v>
      </c>
      <c r="H5" s="793">
        <v>12.485590351729559</v>
      </c>
      <c r="J5" s="590"/>
    </row>
    <row r="6" spans="1:10">
      <c r="A6" s="577" t="s">
        <v>554</v>
      </c>
      <c r="B6" s="579">
        <v>59846.715710000004</v>
      </c>
      <c r="C6" s="579">
        <v>88687.914650000006</v>
      </c>
      <c r="D6" s="579">
        <v>100951.51664000002</v>
      </c>
      <c r="E6" s="579">
        <v>94842.013099999996</v>
      </c>
      <c r="F6" s="580">
        <v>105890.82688999998</v>
      </c>
      <c r="G6" s="606">
        <v>31.222181653828347</v>
      </c>
      <c r="H6" s="794">
        <v>11.649703996002581</v>
      </c>
      <c r="J6" s="590"/>
    </row>
    <row r="7" spans="1:10">
      <c r="A7" s="577" t="s">
        <v>555</v>
      </c>
      <c r="B7" s="579">
        <v>40784.777240000003</v>
      </c>
      <c r="C7" s="579">
        <v>65877.36523000001</v>
      </c>
      <c r="D7" s="579">
        <v>0</v>
      </c>
      <c r="E7" s="579">
        <v>0</v>
      </c>
      <c r="F7" s="580">
        <v>0</v>
      </c>
      <c r="G7" s="606">
        <v>0</v>
      </c>
      <c r="H7" s="606">
        <v>0</v>
      </c>
      <c r="J7" s="590"/>
    </row>
    <row r="8" spans="1:10">
      <c r="A8" s="577" t="s">
        <v>556</v>
      </c>
      <c r="B8" s="579">
        <v>1856.8003899999999</v>
      </c>
      <c r="C8" s="579">
        <v>3560.35124</v>
      </c>
      <c r="D8" s="579">
        <v>4685.41093</v>
      </c>
      <c r="E8" s="579">
        <v>10058.00835</v>
      </c>
      <c r="F8" s="580">
        <v>12303.219100000002</v>
      </c>
      <c r="G8" s="606">
        <v>3.6276356786418384</v>
      </c>
      <c r="H8" s="617">
        <v>22.322617678081393</v>
      </c>
      <c r="J8" s="590"/>
    </row>
    <row r="9" spans="1:10">
      <c r="A9" s="577" t="s">
        <v>557</v>
      </c>
      <c r="B9" s="579">
        <v>33778.638229999997</v>
      </c>
      <c r="C9" s="579">
        <v>30928.759740000001</v>
      </c>
      <c r="D9" s="579">
        <v>21536.383729999998</v>
      </c>
      <c r="E9" s="579">
        <v>14456.309649999999</v>
      </c>
      <c r="F9" s="580">
        <v>16064.627669999998</v>
      </c>
      <c r="G9" s="607">
        <v>4.7366966341182115</v>
      </c>
      <c r="H9" s="617">
        <v>11.125370574778737</v>
      </c>
      <c r="J9" s="590"/>
    </row>
    <row r="10" spans="1:10">
      <c r="A10" s="602" t="s">
        <v>558</v>
      </c>
      <c r="B10" s="603">
        <v>228735.35104000001</v>
      </c>
      <c r="C10" s="603">
        <v>226254.88244999998</v>
      </c>
      <c r="D10" s="603">
        <v>318861.85849000001</v>
      </c>
      <c r="E10" s="603">
        <v>277077.87982000003</v>
      </c>
      <c r="F10" s="603">
        <v>204893.88161000001</v>
      </c>
      <c r="G10" s="604">
        <v>60.413486033411601</v>
      </c>
      <c r="H10" s="793">
        <v>-26.051880524310857</v>
      </c>
      <c r="J10" s="590"/>
    </row>
    <row r="11" spans="1:10">
      <c r="A11" s="577" t="s">
        <v>559</v>
      </c>
      <c r="B11" s="579">
        <v>45932.355219999998</v>
      </c>
      <c r="C11" s="579">
        <v>38423.240599999997</v>
      </c>
      <c r="D11" s="579">
        <v>53182.600749999998</v>
      </c>
      <c r="E11" s="579">
        <v>43112.88463</v>
      </c>
      <c r="F11" s="580">
        <v>27815.219689999994</v>
      </c>
      <c r="G11" s="606">
        <v>8.2013888021148027</v>
      </c>
      <c r="H11" s="794">
        <v>-35.482814641809334</v>
      </c>
      <c r="J11" s="590"/>
    </row>
    <row r="12" spans="1:10">
      <c r="A12" s="577" t="s">
        <v>503</v>
      </c>
      <c r="B12" s="579">
        <v>57783.4493</v>
      </c>
      <c r="C12" s="579">
        <v>47212.058119999994</v>
      </c>
      <c r="D12" s="579">
        <v>64581.556340000003</v>
      </c>
      <c r="E12" s="579">
        <v>62497.898249999998</v>
      </c>
      <c r="F12" s="580">
        <v>52330.227460000009</v>
      </c>
      <c r="G12" s="598">
        <v>15.429701662822445</v>
      </c>
      <c r="H12" s="795">
        <v>-16.268820351890778</v>
      </c>
      <c r="J12" s="590"/>
    </row>
    <row r="13" spans="1:10">
      <c r="A13" s="577" t="s">
        <v>511</v>
      </c>
      <c r="B13" s="579">
        <v>34217.336960000001</v>
      </c>
      <c r="C13" s="579">
        <v>36898.240189999997</v>
      </c>
      <c r="D13" s="579">
        <v>55007.085610000002</v>
      </c>
      <c r="E13" s="579">
        <v>43140.151690000006</v>
      </c>
      <c r="F13" s="580">
        <v>27072.255610000007</v>
      </c>
      <c r="G13" s="598">
        <v>7.9823239392808736</v>
      </c>
      <c r="H13" s="795">
        <v>-37.24580338859721</v>
      </c>
      <c r="J13" s="590"/>
    </row>
    <row r="14" spans="1:10">
      <c r="A14" s="577" t="s">
        <v>515</v>
      </c>
      <c r="B14" s="579">
        <v>49104.328500000003</v>
      </c>
      <c r="C14" s="579">
        <v>49544.459780000005</v>
      </c>
      <c r="D14" s="579">
        <v>63727.283030000006</v>
      </c>
      <c r="E14" s="579">
        <v>46654.85843</v>
      </c>
      <c r="F14" s="580">
        <v>33864.351880000002</v>
      </c>
      <c r="G14" s="598">
        <v>9.9849909292414214</v>
      </c>
      <c r="H14" s="795">
        <v>-27.415165280569042</v>
      </c>
      <c r="J14" s="590"/>
    </row>
    <row r="15" spans="1:10">
      <c r="A15" s="577" t="s">
        <v>560</v>
      </c>
      <c r="B15" s="609">
        <v>21625.423990000003</v>
      </c>
      <c r="C15" s="609">
        <v>25567.553259999997</v>
      </c>
      <c r="D15" s="609">
        <v>26592.887130000006</v>
      </c>
      <c r="E15" s="579">
        <v>29846.975729999998</v>
      </c>
      <c r="F15" s="580">
        <v>23709.986900000004</v>
      </c>
      <c r="G15" s="598">
        <v>6.9909503943216462</v>
      </c>
      <c r="H15" s="795">
        <v>-20.561509767408502</v>
      </c>
      <c r="J15" s="590"/>
    </row>
    <row r="16" spans="1:10">
      <c r="A16" s="577" t="s">
        <v>847</v>
      </c>
      <c r="B16" s="609">
        <v>0</v>
      </c>
      <c r="C16" s="609">
        <v>0</v>
      </c>
      <c r="D16" s="609">
        <v>0</v>
      </c>
      <c r="E16" s="579">
        <v>7401.8387499999999</v>
      </c>
      <c r="F16" s="580">
        <v>12805.079159999999</v>
      </c>
      <c r="G16" s="598">
        <v>3.7756104033495634</v>
      </c>
      <c r="H16" s="606">
        <v>72.9986236190298</v>
      </c>
      <c r="J16" s="590"/>
    </row>
    <row r="17" spans="1:10">
      <c r="A17" s="577" t="s">
        <v>561</v>
      </c>
      <c r="B17" s="579">
        <v>20072.45707</v>
      </c>
      <c r="C17" s="579">
        <v>28609.3305</v>
      </c>
      <c r="D17" s="579">
        <v>55770.445630000002</v>
      </c>
      <c r="E17" s="579">
        <v>44423.272340000003</v>
      </c>
      <c r="F17" s="580">
        <v>27296.760910000005</v>
      </c>
      <c r="G17" s="610">
        <v>8.048519902280848</v>
      </c>
      <c r="H17" s="936">
        <v>-38.553016308478448</v>
      </c>
      <c r="J17" s="590"/>
    </row>
    <row r="18" spans="1:10">
      <c r="A18" s="602" t="s">
        <v>562</v>
      </c>
      <c r="B18" s="603">
        <v>223.73400000000001</v>
      </c>
      <c r="C18" s="603">
        <v>315.64921000000004</v>
      </c>
      <c r="D18" s="603">
        <v>215.91777999999999</v>
      </c>
      <c r="E18" s="603">
        <v>0</v>
      </c>
      <c r="F18" s="603">
        <v>0</v>
      </c>
      <c r="G18" s="888">
        <v>0</v>
      </c>
      <c r="H18" s="888">
        <v>0</v>
      </c>
      <c r="J18" s="590"/>
    </row>
    <row r="19" spans="1:10">
      <c r="A19" s="594" t="s">
        <v>373</v>
      </c>
      <c r="B19" s="583">
        <v>365226.01661000005</v>
      </c>
      <c r="C19" s="583">
        <v>415624.92252000002</v>
      </c>
      <c r="D19" s="583">
        <v>446251.08757000003</v>
      </c>
      <c r="E19" s="583">
        <v>396434.21092000004</v>
      </c>
      <c r="F19" s="583">
        <v>339152.55527000001</v>
      </c>
      <c r="G19" s="595">
        <v>100</v>
      </c>
      <c r="H19" s="595">
        <v>-14.449221099528009</v>
      </c>
      <c r="J19" s="590"/>
    </row>
    <row r="20" spans="1:10">
      <c r="A20" s="596" t="s">
        <v>793</v>
      </c>
      <c r="B20" s="479"/>
      <c r="C20" s="479"/>
      <c r="D20" s="479"/>
      <c r="E20" s="479"/>
      <c r="F20" s="479"/>
      <c r="H20" s="584" t="s">
        <v>369</v>
      </c>
      <c r="J20" s="590"/>
    </row>
    <row r="21" spans="1:10" ht="12.75" customHeight="1">
      <c r="A21" s="45" t="s">
        <v>97</v>
      </c>
      <c r="B21" s="797"/>
      <c r="C21" s="797"/>
      <c r="D21" s="797"/>
      <c r="E21" s="797"/>
      <c r="F21" s="797"/>
      <c r="G21" s="797"/>
      <c r="H21" s="797"/>
    </row>
    <row r="26" spans="1:10">
      <c r="B26" s="579"/>
      <c r="C26" s="579"/>
      <c r="D26" s="579"/>
      <c r="E26" s="579"/>
      <c r="F26" s="579"/>
    </row>
    <row r="27" spans="1:10">
      <c r="B27" s="579"/>
      <c r="C27" s="579"/>
      <c r="D27" s="579"/>
      <c r="E27" s="579"/>
      <c r="F27" s="579"/>
    </row>
    <row r="28" spans="1:10">
      <c r="B28" s="579"/>
      <c r="C28" s="579"/>
      <c r="D28" s="579"/>
      <c r="E28" s="579"/>
      <c r="F28" s="579"/>
    </row>
  </sheetData>
  <mergeCells count="8">
    <mergeCell ref="G3:G4"/>
    <mergeCell ref="H3:H4"/>
    <mergeCell ref="A1:E2"/>
    <mergeCell ref="B3:B4"/>
    <mergeCell ref="C3:C4"/>
    <mergeCell ref="D3:D4"/>
    <mergeCell ref="E3:E4"/>
    <mergeCell ref="F3:F4"/>
  </mergeCells>
  <conditionalFormatting sqref="G18:H18">
    <cfRule type="cellIs" dxfId="21" priority="1" operator="between">
      <formula>0.049</formula>
      <formula>0.00001</formula>
    </cfRule>
  </conditionalFormatting>
  <hyperlinks>
    <hyperlink ref="H1" location="INDICE!A1" display="Contents" xr:uid="{00000000-0004-0000-3D00-000000000000}"/>
  </hyperlink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5"/>
  <dimension ref="A1:N31"/>
  <sheetViews>
    <sheetView workbookViewId="0">
      <selection activeCell="K69" sqref="K69"/>
    </sheetView>
  </sheetViews>
  <sheetFormatPr baseColWidth="10" defaultColWidth="11.42578125" defaultRowHeight="12.75"/>
  <cols>
    <col min="1" max="1" width="26.7109375" style="474" bestFit="1" customWidth="1"/>
    <col min="2" max="16384" width="11.42578125" style="474"/>
  </cols>
  <sheetData>
    <row r="1" spans="1:14">
      <c r="A1" s="1066" t="s">
        <v>879</v>
      </c>
      <c r="B1" s="1066"/>
      <c r="C1" s="1066"/>
      <c r="D1" s="1066"/>
      <c r="E1" s="1066"/>
      <c r="F1" s="623"/>
      <c r="G1" s="623"/>
      <c r="H1" s="775" t="s">
        <v>215</v>
      </c>
      <c r="I1" s="623"/>
    </row>
    <row r="2" spans="1:14">
      <c r="A2" s="1067"/>
      <c r="B2" s="1067"/>
      <c r="C2" s="1067"/>
      <c r="D2" s="1067"/>
      <c r="E2" s="1067"/>
      <c r="F2" s="624"/>
      <c r="G2" s="624"/>
      <c r="H2" s="624"/>
      <c r="I2" s="624"/>
      <c r="K2" s="588"/>
      <c r="N2" s="584" t="s">
        <v>541</v>
      </c>
    </row>
    <row r="3" spans="1:14">
      <c r="A3" s="611"/>
      <c r="B3" s="572" t="s">
        <v>159</v>
      </c>
      <c r="C3" s="572" t="s">
        <v>160</v>
      </c>
      <c r="D3" s="572" t="s">
        <v>161</v>
      </c>
      <c r="E3" s="572" t="s">
        <v>162</v>
      </c>
      <c r="F3" s="572" t="s">
        <v>161</v>
      </c>
      <c r="G3" s="612" t="s">
        <v>163</v>
      </c>
      <c r="H3" s="613" t="s">
        <v>163</v>
      </c>
      <c r="I3" s="572" t="s">
        <v>162</v>
      </c>
      <c r="J3" s="572" t="s">
        <v>164</v>
      </c>
      <c r="K3" s="614" t="s">
        <v>165</v>
      </c>
      <c r="L3" s="572" t="s">
        <v>166</v>
      </c>
      <c r="M3" s="572" t="s">
        <v>167</v>
      </c>
      <c r="N3" s="572" t="s">
        <v>112</v>
      </c>
    </row>
    <row r="4" spans="1:14">
      <c r="A4" s="602" t="s">
        <v>553</v>
      </c>
      <c r="B4" s="603">
        <v>11147.243049999997</v>
      </c>
      <c r="C4" s="603">
        <v>10089.25316</v>
      </c>
      <c r="D4" s="603">
        <v>10008.250440000002</v>
      </c>
      <c r="E4" s="603">
        <v>10630.232939999998</v>
      </c>
      <c r="F4" s="603">
        <v>10943.642849999997</v>
      </c>
      <c r="G4" s="603">
        <v>11413.282089999999</v>
      </c>
      <c r="H4" s="603">
        <v>11926.699380000002</v>
      </c>
      <c r="I4" s="603">
        <v>12167.311640000002</v>
      </c>
      <c r="J4" s="603">
        <v>10601.14971</v>
      </c>
      <c r="K4" s="603">
        <v>11561.13121</v>
      </c>
      <c r="L4" s="603">
        <v>11590.246689999998</v>
      </c>
      <c r="M4" s="603">
        <v>12180.230499999998</v>
      </c>
      <c r="N4" s="603">
        <v>134258.67365999997</v>
      </c>
    </row>
    <row r="5" spans="1:14">
      <c r="A5" s="577" t="s">
        <v>554</v>
      </c>
      <c r="B5" s="579">
        <v>8982.0627599999989</v>
      </c>
      <c r="C5" s="579">
        <v>8108.1376600000003</v>
      </c>
      <c r="D5" s="579">
        <v>8708.4388500000005</v>
      </c>
      <c r="E5" s="579">
        <v>8418.220589999999</v>
      </c>
      <c r="F5" s="579">
        <v>8790.5292299999983</v>
      </c>
      <c r="G5" s="579">
        <v>8646.138719999999</v>
      </c>
      <c r="H5" s="579">
        <v>8561.3345000000008</v>
      </c>
      <c r="I5" s="579">
        <v>8865.2239000000009</v>
      </c>
      <c r="J5" s="579">
        <v>6779.4009500000002</v>
      </c>
      <c r="K5" s="579">
        <v>10296.308789999999</v>
      </c>
      <c r="L5" s="579">
        <v>9970.7198999999982</v>
      </c>
      <c r="M5" s="579">
        <v>9764.3110399999987</v>
      </c>
      <c r="N5" s="580">
        <v>105890.82688999998</v>
      </c>
    </row>
    <row r="6" spans="1:14">
      <c r="A6" s="577" t="s">
        <v>555</v>
      </c>
      <c r="B6" s="579">
        <v>0</v>
      </c>
      <c r="C6" s="579">
        <v>0</v>
      </c>
      <c r="D6" s="579">
        <v>0</v>
      </c>
      <c r="E6" s="579">
        <v>0</v>
      </c>
      <c r="F6" s="579">
        <v>0</v>
      </c>
      <c r="G6" s="579">
        <v>0</v>
      </c>
      <c r="H6" s="579">
        <v>0</v>
      </c>
      <c r="I6" s="579">
        <v>0</v>
      </c>
      <c r="J6" s="579">
        <v>0</v>
      </c>
      <c r="K6" s="579">
        <v>0</v>
      </c>
      <c r="L6" s="579">
        <v>0</v>
      </c>
      <c r="M6" s="579">
        <v>0</v>
      </c>
      <c r="N6" s="580">
        <v>0</v>
      </c>
    </row>
    <row r="7" spans="1:14">
      <c r="A7" s="577" t="s">
        <v>556</v>
      </c>
      <c r="B7" s="579">
        <v>574.63936000000001</v>
      </c>
      <c r="C7" s="579">
        <v>1017.87737</v>
      </c>
      <c r="D7" s="579">
        <v>548.22838000000002</v>
      </c>
      <c r="E7" s="579">
        <v>1046.4230500000001</v>
      </c>
      <c r="F7" s="579">
        <v>742.95623999999998</v>
      </c>
      <c r="G7" s="579">
        <v>1725.61319</v>
      </c>
      <c r="H7" s="579">
        <v>1632.1897300000001</v>
      </c>
      <c r="I7" s="579">
        <v>1233.4716000000001</v>
      </c>
      <c r="J7" s="579">
        <v>1609.15365</v>
      </c>
      <c r="K7" s="579">
        <v>660.03667000000007</v>
      </c>
      <c r="L7" s="579">
        <v>875.45696000000009</v>
      </c>
      <c r="M7" s="579">
        <v>637.17290000000003</v>
      </c>
      <c r="N7" s="580">
        <v>12303.2191</v>
      </c>
    </row>
    <row r="8" spans="1:14">
      <c r="A8" s="577" t="s">
        <v>557</v>
      </c>
      <c r="B8" s="579">
        <v>1590.5409299999999</v>
      </c>
      <c r="C8" s="579">
        <v>963.23812999999996</v>
      </c>
      <c r="D8" s="579">
        <v>751.58321000000001</v>
      </c>
      <c r="E8" s="579">
        <v>1165.5892999999999</v>
      </c>
      <c r="F8" s="579">
        <v>1410.1573799999985</v>
      </c>
      <c r="G8" s="579">
        <v>1041.5301800000004</v>
      </c>
      <c r="H8" s="579">
        <v>1733.17515</v>
      </c>
      <c r="I8" s="579">
        <v>2068.6161400000001</v>
      </c>
      <c r="J8" s="579">
        <v>2212.5951099999997</v>
      </c>
      <c r="K8" s="579">
        <v>604.78575000000023</v>
      </c>
      <c r="L8" s="579">
        <v>744.06983000000025</v>
      </c>
      <c r="M8" s="579">
        <v>1778.7465599999987</v>
      </c>
      <c r="N8" s="580">
        <v>16064.627669999998</v>
      </c>
    </row>
    <row r="9" spans="1:14">
      <c r="A9" s="602" t="s">
        <v>558</v>
      </c>
      <c r="B9" s="603">
        <v>21131.478420000003</v>
      </c>
      <c r="C9" s="603">
        <v>20643.628169999996</v>
      </c>
      <c r="D9" s="603">
        <v>19068.82761</v>
      </c>
      <c r="E9" s="603">
        <v>16126.17462</v>
      </c>
      <c r="F9" s="615">
        <v>18314.205520000003</v>
      </c>
      <c r="G9" s="615">
        <v>16881.268940000002</v>
      </c>
      <c r="H9" s="615">
        <v>15806.592230000002</v>
      </c>
      <c r="I9" s="603">
        <v>14610.044170000001</v>
      </c>
      <c r="J9" s="615">
        <v>15258.048989999999</v>
      </c>
      <c r="K9" s="615">
        <v>14320.332930000002</v>
      </c>
      <c r="L9" s="615">
        <v>18193.233990000001</v>
      </c>
      <c r="M9" s="615">
        <v>14540.04602</v>
      </c>
      <c r="N9" s="603">
        <v>204893.88161000001</v>
      </c>
    </row>
    <row r="10" spans="1:14">
      <c r="A10" s="577" t="s">
        <v>559</v>
      </c>
      <c r="B10" s="579">
        <v>1370.0571499999999</v>
      </c>
      <c r="C10" s="579">
        <v>3277.0619900000002</v>
      </c>
      <c r="D10" s="579">
        <v>1980.51755</v>
      </c>
      <c r="E10" s="579">
        <v>968.72865000000002</v>
      </c>
      <c r="F10" s="579">
        <v>3103.1825600000002</v>
      </c>
      <c r="G10" s="579">
        <v>1697.21983</v>
      </c>
      <c r="H10" s="579">
        <v>2266.6149500000001</v>
      </c>
      <c r="I10" s="579">
        <v>865.14893999999993</v>
      </c>
      <c r="J10" s="579">
        <v>3312.60475</v>
      </c>
      <c r="K10" s="579">
        <v>3876.2589000000003</v>
      </c>
      <c r="L10" s="579">
        <v>3352.0697399999999</v>
      </c>
      <c r="M10" s="579">
        <v>1745.75468</v>
      </c>
      <c r="N10" s="580">
        <v>27815.219689999998</v>
      </c>
    </row>
    <row r="11" spans="1:14">
      <c r="A11" s="577" t="s">
        <v>503</v>
      </c>
      <c r="B11" s="579">
        <v>6431.3296600000003</v>
      </c>
      <c r="C11" s="579">
        <v>5220.4455399999997</v>
      </c>
      <c r="D11" s="579">
        <v>5412.3155500000003</v>
      </c>
      <c r="E11" s="579">
        <v>4082.7399499999997</v>
      </c>
      <c r="F11" s="579">
        <v>4269.3695800000005</v>
      </c>
      <c r="G11" s="579">
        <v>5178.2589100000005</v>
      </c>
      <c r="H11" s="579">
        <v>3316.1327999999999</v>
      </c>
      <c r="I11" s="579">
        <v>3156.3252900000002</v>
      </c>
      <c r="J11" s="579">
        <v>3269.57638</v>
      </c>
      <c r="K11" s="579">
        <v>3221.5435300000004</v>
      </c>
      <c r="L11" s="579">
        <v>5483.7407800000001</v>
      </c>
      <c r="M11" s="579">
        <v>3288.4494900000004</v>
      </c>
      <c r="N11" s="580">
        <v>52330.227460000002</v>
      </c>
    </row>
    <row r="12" spans="1:14">
      <c r="A12" s="577" t="s">
        <v>511</v>
      </c>
      <c r="B12" s="579">
        <v>2211.9981200000002</v>
      </c>
      <c r="C12" s="579">
        <v>5063.2427800000005</v>
      </c>
      <c r="D12" s="579">
        <v>4052.6331599999999</v>
      </c>
      <c r="E12" s="579">
        <v>1983.6648900000002</v>
      </c>
      <c r="F12" s="579">
        <v>1426.6405099999999</v>
      </c>
      <c r="G12" s="579">
        <v>3124.5099799999998</v>
      </c>
      <c r="H12" s="579">
        <v>2099.6863499999999</v>
      </c>
      <c r="I12" s="579">
        <v>2207.1483699999999</v>
      </c>
      <c r="J12" s="579">
        <v>1018.0159200000001</v>
      </c>
      <c r="K12" s="579">
        <v>1932.85536</v>
      </c>
      <c r="L12" s="579">
        <v>1951.8601699999999</v>
      </c>
      <c r="M12" s="579">
        <v>0</v>
      </c>
      <c r="N12" s="580">
        <v>27072.25561</v>
      </c>
    </row>
    <row r="13" spans="1:14">
      <c r="A13" s="577" t="s">
        <v>515</v>
      </c>
      <c r="B13" s="579">
        <v>4282.7454900000002</v>
      </c>
      <c r="C13" s="579">
        <v>2234.22145</v>
      </c>
      <c r="D13" s="579">
        <v>2054.7880099999998</v>
      </c>
      <c r="E13" s="579">
        <v>4842.2566100000004</v>
      </c>
      <c r="F13" s="579">
        <v>2883.59746</v>
      </c>
      <c r="G13" s="579">
        <v>2566.2916099999998</v>
      </c>
      <c r="H13" s="579">
        <v>2912.5642600000001</v>
      </c>
      <c r="I13" s="579">
        <v>1938.11519</v>
      </c>
      <c r="J13" s="579">
        <v>2055.0623900000001</v>
      </c>
      <c r="K13" s="579">
        <v>3832.94697</v>
      </c>
      <c r="L13" s="579">
        <v>1091.5163</v>
      </c>
      <c r="M13" s="579">
        <v>3170.2461399999997</v>
      </c>
      <c r="N13" s="580">
        <v>33864.351880000002</v>
      </c>
    </row>
    <row r="14" spans="1:14">
      <c r="A14" s="577" t="s">
        <v>560</v>
      </c>
      <c r="B14" s="579">
        <v>2192.50614</v>
      </c>
      <c r="C14" s="579">
        <v>1084.90689</v>
      </c>
      <c r="D14" s="579">
        <v>2184.4765200000002</v>
      </c>
      <c r="E14" s="579">
        <v>2173.2438399999996</v>
      </c>
      <c r="F14" s="579">
        <v>3061.9315899999997</v>
      </c>
      <c r="G14" s="579">
        <v>2202.0559900000003</v>
      </c>
      <c r="H14" s="579">
        <v>1171.84347</v>
      </c>
      <c r="I14" s="579">
        <v>2229.9680300000005</v>
      </c>
      <c r="J14" s="579">
        <v>2188.5660300000004</v>
      </c>
      <c r="K14" s="579">
        <v>964.05826999999999</v>
      </c>
      <c r="L14" s="579">
        <v>2059.826</v>
      </c>
      <c r="M14" s="579">
        <v>2196.6041299999997</v>
      </c>
      <c r="N14" s="580">
        <v>23709.986900000004</v>
      </c>
    </row>
    <row r="15" spans="1:14">
      <c r="A15" s="577" t="s">
        <v>847</v>
      </c>
      <c r="B15" s="579">
        <v>1068.1190900000001</v>
      </c>
      <c r="C15" s="579">
        <v>998.86757999999998</v>
      </c>
      <c r="D15" s="579">
        <v>1019.55598</v>
      </c>
      <c r="E15" s="579">
        <v>0</v>
      </c>
      <c r="F15" s="579">
        <v>2020.1069499999999</v>
      </c>
      <c r="G15" s="579">
        <v>990.41188</v>
      </c>
      <c r="H15" s="579">
        <v>2086.4539200000004</v>
      </c>
      <c r="I15" s="579">
        <v>1649.9038500000001</v>
      </c>
      <c r="J15" s="579">
        <v>1052.7360800000001</v>
      </c>
      <c r="K15" s="579">
        <v>0</v>
      </c>
      <c r="L15" s="579">
        <v>1062.4867400000001</v>
      </c>
      <c r="M15" s="579">
        <v>856.43709000000001</v>
      </c>
      <c r="N15" s="580">
        <v>12805.079160000001</v>
      </c>
    </row>
    <row r="16" spans="1:14">
      <c r="A16" s="474" t="s">
        <v>561</v>
      </c>
      <c r="B16" s="579">
        <v>3574.7227699999999</v>
      </c>
      <c r="C16" s="616">
        <v>2764.8819399999998</v>
      </c>
      <c r="D16" s="616">
        <v>2364.5408399999997</v>
      </c>
      <c r="E16" s="579">
        <v>2075.5406800000001</v>
      </c>
      <c r="F16" s="579">
        <v>1549.3768700000001</v>
      </c>
      <c r="G16" s="579">
        <v>1122.5207399999999</v>
      </c>
      <c r="H16" s="579">
        <v>1953.29648</v>
      </c>
      <c r="I16" s="579">
        <v>2563.4344999999998</v>
      </c>
      <c r="J16" s="579">
        <v>2361.4874399999999</v>
      </c>
      <c r="K16" s="579">
        <v>492.66990000000004</v>
      </c>
      <c r="L16" s="579">
        <v>3191.7342599999997</v>
      </c>
      <c r="M16" s="579">
        <v>3282.5544900000004</v>
      </c>
      <c r="N16" s="580">
        <v>27296.760910000005</v>
      </c>
    </row>
    <row r="17" spans="1:14">
      <c r="A17" s="602" t="s">
        <v>562</v>
      </c>
      <c r="B17" s="603">
        <v>0</v>
      </c>
      <c r="C17" s="615">
        <v>0</v>
      </c>
      <c r="D17" s="603">
        <v>0</v>
      </c>
      <c r="E17" s="603">
        <v>0</v>
      </c>
      <c r="F17" s="615">
        <v>0</v>
      </c>
      <c r="G17" s="615">
        <v>0</v>
      </c>
      <c r="H17" s="615">
        <v>0</v>
      </c>
      <c r="I17" s="603">
        <v>0</v>
      </c>
      <c r="J17" s="615">
        <v>0</v>
      </c>
      <c r="K17" s="615">
        <v>0</v>
      </c>
      <c r="L17" s="615">
        <v>0</v>
      </c>
      <c r="M17" s="615">
        <v>0</v>
      </c>
      <c r="N17" s="603">
        <v>0</v>
      </c>
    </row>
    <row r="18" spans="1:14">
      <c r="A18" s="594" t="s">
        <v>373</v>
      </c>
      <c r="B18" s="583">
        <v>32278.72147</v>
      </c>
      <c r="C18" s="583">
        <v>30732.881329999997</v>
      </c>
      <c r="D18" s="583">
        <v>29077.078050000004</v>
      </c>
      <c r="E18" s="583">
        <v>26756.40756</v>
      </c>
      <c r="F18" s="583">
        <v>29257.84837</v>
      </c>
      <c r="G18" s="583">
        <v>28294.551030000002</v>
      </c>
      <c r="H18" s="583">
        <v>27733.291610000004</v>
      </c>
      <c r="I18" s="583">
        <v>26777.355810000001</v>
      </c>
      <c r="J18" s="583">
        <v>25859.198700000001</v>
      </c>
      <c r="K18" s="583">
        <v>25881.464140000004</v>
      </c>
      <c r="L18" s="583">
        <v>29783.480680000001</v>
      </c>
      <c r="M18" s="583">
        <v>26720.276519999999</v>
      </c>
      <c r="N18" s="583">
        <v>339152.55527000001</v>
      </c>
    </row>
    <row r="19" spans="1:14">
      <c r="A19" s="596" t="s">
        <v>128</v>
      </c>
      <c r="N19" s="584" t="s">
        <v>369</v>
      </c>
    </row>
    <row r="28" spans="1:14">
      <c r="B28" s="579"/>
      <c r="C28" s="579"/>
      <c r="D28" s="579"/>
      <c r="E28" s="579"/>
      <c r="F28" s="579"/>
      <c r="G28" s="579"/>
      <c r="H28" s="579"/>
      <c r="I28" s="579"/>
      <c r="J28" s="579"/>
      <c r="K28" s="579"/>
      <c r="L28" s="579"/>
      <c r="M28" s="579"/>
      <c r="N28" s="579"/>
    </row>
    <row r="29" spans="1:14">
      <c r="B29" s="579"/>
      <c r="C29" s="579"/>
      <c r="D29" s="579"/>
      <c r="E29" s="579"/>
      <c r="F29" s="579"/>
      <c r="G29" s="579"/>
      <c r="H29" s="579"/>
      <c r="I29" s="579"/>
      <c r="J29" s="579"/>
      <c r="K29" s="579"/>
      <c r="L29" s="579"/>
      <c r="M29" s="579"/>
      <c r="N29" s="579"/>
    </row>
    <row r="30" spans="1:14">
      <c r="B30" s="579"/>
      <c r="C30" s="579"/>
      <c r="D30" s="579"/>
      <c r="E30" s="579"/>
      <c r="F30" s="579"/>
      <c r="G30" s="579"/>
      <c r="H30" s="579"/>
      <c r="I30" s="579"/>
      <c r="J30" s="579"/>
      <c r="K30" s="579"/>
      <c r="L30" s="579"/>
      <c r="M30" s="579"/>
      <c r="N30" s="579"/>
    </row>
    <row r="31" spans="1:14">
      <c r="B31" s="579"/>
    </row>
  </sheetData>
  <mergeCells count="1">
    <mergeCell ref="A1:E2"/>
  </mergeCells>
  <hyperlinks>
    <hyperlink ref="H1" location="INDICE!A1" display="Contents" xr:uid="{00000000-0004-0000-3E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6"/>
  <dimension ref="A1:J29"/>
  <sheetViews>
    <sheetView workbookViewId="0">
      <selection activeCell="K69" sqref="K69"/>
    </sheetView>
  </sheetViews>
  <sheetFormatPr baseColWidth="10" defaultColWidth="11.42578125" defaultRowHeight="12.75"/>
  <cols>
    <col min="1" max="1" width="27.7109375" style="474" customWidth="1"/>
    <col min="2" max="6" width="13.28515625" style="474" customWidth="1"/>
    <col min="7" max="8" width="11.7109375" style="474" customWidth="1"/>
    <col min="9" max="16384" width="11.42578125" style="474"/>
  </cols>
  <sheetData>
    <row r="1" spans="1:10">
      <c r="A1" s="1066" t="s">
        <v>563</v>
      </c>
      <c r="B1" s="1066"/>
      <c r="C1" s="1066"/>
      <c r="D1" s="1066"/>
      <c r="E1" s="1066"/>
      <c r="F1" s="569"/>
      <c r="G1" s="569"/>
      <c r="H1" s="775" t="s">
        <v>215</v>
      </c>
    </row>
    <row r="2" spans="1:10">
      <c r="A2" s="1067"/>
      <c r="B2" s="1067"/>
      <c r="C2" s="1067"/>
      <c r="D2" s="1067"/>
      <c r="E2" s="1067"/>
      <c r="F2" s="570"/>
      <c r="G2" s="570"/>
      <c r="H2" s="584" t="s">
        <v>541</v>
      </c>
    </row>
    <row r="3" spans="1:10" ht="12.75" customHeight="1">
      <c r="A3" s="475"/>
      <c r="B3" s="1058">
        <v>2020</v>
      </c>
      <c r="C3" s="1058">
        <v>2021</v>
      </c>
      <c r="D3" s="1058">
        <v>2022</v>
      </c>
      <c r="E3" s="1058">
        <v>2023</v>
      </c>
      <c r="F3" s="1058">
        <v>2024</v>
      </c>
      <c r="G3" s="1054" t="s">
        <v>329</v>
      </c>
      <c r="H3" s="1056" t="s">
        <v>851</v>
      </c>
    </row>
    <row r="4" spans="1:10">
      <c r="A4" s="476"/>
      <c r="B4" s="1059"/>
      <c r="C4" s="1059"/>
      <c r="D4" s="1059"/>
      <c r="E4" s="1059"/>
      <c r="F4" s="1059"/>
      <c r="G4" s="1068"/>
      <c r="H4" s="1057"/>
    </row>
    <row r="5" spans="1:10">
      <c r="A5" s="602" t="s">
        <v>553</v>
      </c>
      <c r="B5" s="603">
        <v>12004.054349999999</v>
      </c>
      <c r="C5" s="603">
        <v>18761.277710000002</v>
      </c>
      <c r="D5" s="603">
        <v>42997.476580000002</v>
      </c>
      <c r="E5" s="603">
        <v>53161.766760000035</v>
      </c>
      <c r="F5" s="603">
        <v>22466.96832</v>
      </c>
      <c r="G5" s="605">
        <v>61.745053157356402</v>
      </c>
      <c r="H5" s="605">
        <v>-57.73848446115867</v>
      </c>
      <c r="J5" s="919"/>
    </row>
    <row r="6" spans="1:10">
      <c r="A6" s="577" t="s">
        <v>555</v>
      </c>
      <c r="B6" s="579">
        <v>6316.9575299999997</v>
      </c>
      <c r="C6" s="579">
        <v>4966.0369900000005</v>
      </c>
      <c r="D6" s="579">
        <v>5879.6757699999998</v>
      </c>
      <c r="E6" s="579">
        <v>6457.6198700000014</v>
      </c>
      <c r="F6" s="580">
        <v>4055.5130399999998</v>
      </c>
      <c r="G6" s="607">
        <v>11.145601162941064</v>
      </c>
      <c r="H6" s="607">
        <v>-37.198021536687342</v>
      </c>
      <c r="J6" s="919"/>
    </row>
    <row r="7" spans="1:10">
      <c r="A7" s="577" t="s">
        <v>556</v>
      </c>
      <c r="B7" s="579">
        <v>5687.0968199999998</v>
      </c>
      <c r="C7" s="579">
        <v>13795.24072</v>
      </c>
      <c r="D7" s="579">
        <v>35236.030810000004</v>
      </c>
      <c r="E7" s="579">
        <v>37233.146890000033</v>
      </c>
      <c r="F7" s="580">
        <v>8708.4552800000001</v>
      </c>
      <c r="G7" s="607">
        <v>23.933092641760624</v>
      </c>
      <c r="H7" s="607">
        <v>-76.61101462702608</v>
      </c>
      <c r="J7" s="919"/>
    </row>
    <row r="8" spans="1:10">
      <c r="A8" s="577" t="s">
        <v>557</v>
      </c>
      <c r="B8" s="579">
        <v>0</v>
      </c>
      <c r="C8" s="579">
        <v>0</v>
      </c>
      <c r="D8" s="579">
        <v>1881.77</v>
      </c>
      <c r="E8" s="579">
        <v>9471</v>
      </c>
      <c r="F8" s="580">
        <v>9703</v>
      </c>
      <c r="G8" s="617">
        <v>26.666359352654712</v>
      </c>
      <c r="H8" s="617">
        <v>2.4495829373878175</v>
      </c>
      <c r="J8" s="919"/>
    </row>
    <row r="9" spans="1:10">
      <c r="A9" s="602" t="s">
        <v>564</v>
      </c>
      <c r="B9" s="603">
        <v>1383.4736300000002</v>
      </c>
      <c r="C9" s="603">
        <v>16614.4503</v>
      </c>
      <c r="D9" s="603">
        <v>25050.978579999999</v>
      </c>
      <c r="E9" s="603">
        <v>22087.319949999997</v>
      </c>
      <c r="F9" s="603">
        <v>13919.701010000001</v>
      </c>
      <c r="G9" s="605">
        <v>38.254946842643591</v>
      </c>
      <c r="H9" s="605">
        <v>-36.97876862602336</v>
      </c>
      <c r="J9" s="919"/>
    </row>
    <row r="10" spans="1:10">
      <c r="A10" s="577" t="s">
        <v>559</v>
      </c>
      <c r="B10" s="579">
        <v>542.99333000000013</v>
      </c>
      <c r="C10" s="579">
        <v>4256.8618399999996</v>
      </c>
      <c r="D10" s="579">
        <v>5176.5485099999987</v>
      </c>
      <c r="E10" s="609">
        <v>5042.5124999999989</v>
      </c>
      <c r="F10" s="618">
        <v>3430.6780500000004</v>
      </c>
      <c r="G10" s="617">
        <v>9.4283926316154538</v>
      </c>
      <c r="H10" s="617">
        <v>-31.964907375043673</v>
      </c>
      <c r="J10" s="919"/>
    </row>
    <row r="11" spans="1:10">
      <c r="A11" s="577" t="s">
        <v>503</v>
      </c>
      <c r="B11" s="609">
        <v>162.69505000000001</v>
      </c>
      <c r="C11" s="609">
        <v>1038.3785500000001</v>
      </c>
      <c r="D11" s="579">
        <v>1269.67391</v>
      </c>
      <c r="E11" s="609">
        <v>1878.2525699999999</v>
      </c>
      <c r="F11" s="618">
        <v>697.81894999999997</v>
      </c>
      <c r="G11" s="608">
        <v>1.9177873733682564</v>
      </c>
      <c r="H11" s="608">
        <v>-62.847438031190869</v>
      </c>
      <c r="J11" s="919"/>
    </row>
    <row r="12" spans="1:10">
      <c r="A12" s="577" t="s">
        <v>511</v>
      </c>
      <c r="B12" s="579">
        <v>0</v>
      </c>
      <c r="C12" s="579">
        <v>1777.7057800000002</v>
      </c>
      <c r="D12" s="579">
        <v>3230.5355599999998</v>
      </c>
      <c r="E12" s="579">
        <v>5241.5751099999998</v>
      </c>
      <c r="F12" s="580">
        <v>1306.90155</v>
      </c>
      <c r="G12" s="608">
        <v>3.591704253410434</v>
      </c>
      <c r="H12" s="608">
        <v>-75.066625535773341</v>
      </c>
      <c r="J12" s="919"/>
    </row>
    <row r="13" spans="1:10">
      <c r="A13" s="577" t="s">
        <v>515</v>
      </c>
      <c r="B13" s="579">
        <v>356.62011000000001</v>
      </c>
      <c r="C13" s="579">
        <v>5085.2588500000002</v>
      </c>
      <c r="D13" s="579">
        <v>6995.6831899999997</v>
      </c>
      <c r="E13" s="609">
        <v>1102.6027099999999</v>
      </c>
      <c r="F13" s="618">
        <v>3729.5196400000004</v>
      </c>
      <c r="G13" s="608">
        <v>10.249686790994893</v>
      </c>
      <c r="H13" s="608">
        <v>238.24691397683947</v>
      </c>
      <c r="J13" s="919"/>
    </row>
    <row r="14" spans="1:10">
      <c r="A14" s="577" t="s">
        <v>560</v>
      </c>
      <c r="B14" s="579">
        <v>124.24584999999999</v>
      </c>
      <c r="C14" s="579">
        <v>1189.3675499999999</v>
      </c>
      <c r="D14" s="609">
        <v>1249.09124</v>
      </c>
      <c r="E14" s="609">
        <v>1257.0370399999997</v>
      </c>
      <c r="F14" s="618">
        <v>1402.2784099999999</v>
      </c>
      <c r="G14" s="608">
        <v>3.8538245896660079</v>
      </c>
      <c r="H14" s="608">
        <v>11.554263349312311</v>
      </c>
      <c r="J14" s="919"/>
    </row>
    <row r="15" spans="1:10">
      <c r="A15" s="577" t="s">
        <v>847</v>
      </c>
      <c r="B15" s="579">
        <v>0</v>
      </c>
      <c r="C15" s="579">
        <v>0</v>
      </c>
      <c r="D15" s="609">
        <v>0</v>
      </c>
      <c r="E15" s="609">
        <v>2.96529</v>
      </c>
      <c r="F15" s="618">
        <v>1153.1802500000003</v>
      </c>
      <c r="G15" s="608">
        <v>3.1692382711413183</v>
      </c>
      <c r="H15" s="608">
        <v>38789.290760768774</v>
      </c>
      <c r="J15" s="919"/>
    </row>
    <row r="16" spans="1:10">
      <c r="A16" s="577" t="s">
        <v>561</v>
      </c>
      <c r="B16" s="609">
        <v>196.91928999999999</v>
      </c>
      <c r="C16" s="609">
        <v>3266.8777300000002</v>
      </c>
      <c r="D16" s="609">
        <v>7129.4461700000002</v>
      </c>
      <c r="E16" s="609">
        <v>7562.3747299999986</v>
      </c>
      <c r="F16" s="618">
        <v>2199.3241600000001</v>
      </c>
      <c r="G16" s="608">
        <v>6.0443129324472302</v>
      </c>
      <c r="H16" s="608">
        <v>-70.917545896327198</v>
      </c>
      <c r="J16" s="919"/>
    </row>
    <row r="17" spans="1:10">
      <c r="A17" s="602" t="s">
        <v>699</v>
      </c>
      <c r="B17" s="603">
        <v>275.83609999999999</v>
      </c>
      <c r="C17" s="603">
        <v>380.65585999999996</v>
      </c>
      <c r="D17" s="603">
        <v>247.94651000000002</v>
      </c>
      <c r="E17" s="603">
        <v>130.03395</v>
      </c>
      <c r="F17" s="603">
        <v>0</v>
      </c>
      <c r="G17" s="615">
        <v>0</v>
      </c>
      <c r="H17" s="605">
        <v>-100</v>
      </c>
      <c r="J17" s="919"/>
    </row>
    <row r="18" spans="1:10">
      <c r="A18" s="594" t="s">
        <v>373</v>
      </c>
      <c r="B18" s="583">
        <v>13663.364079999999</v>
      </c>
      <c r="C18" s="583">
        <v>35756.383870000005</v>
      </c>
      <c r="D18" s="583">
        <v>68296.401670000007</v>
      </c>
      <c r="E18" s="583">
        <v>75379.12066000003</v>
      </c>
      <c r="F18" s="583">
        <v>36386.669330000004</v>
      </c>
      <c r="G18" s="595">
        <v>100</v>
      </c>
      <c r="H18" s="595">
        <v>-51.72845078132012</v>
      </c>
      <c r="J18" s="919"/>
    </row>
    <row r="19" spans="1:10">
      <c r="A19" s="596" t="s">
        <v>700</v>
      </c>
      <c r="H19" s="584" t="s">
        <v>369</v>
      </c>
      <c r="J19" s="919"/>
    </row>
    <row r="20" spans="1:10">
      <c r="A20" s="596" t="s">
        <v>744</v>
      </c>
    </row>
    <row r="21" spans="1:10">
      <c r="A21" s="596" t="s">
        <v>709</v>
      </c>
    </row>
    <row r="27" spans="1:10">
      <c r="B27" s="579"/>
      <c r="C27" s="579"/>
      <c r="D27" s="579"/>
      <c r="E27" s="579"/>
      <c r="F27" s="579"/>
    </row>
    <row r="28" spans="1:10">
      <c r="B28" s="579"/>
      <c r="C28" s="579"/>
      <c r="D28" s="579"/>
      <c r="E28" s="579"/>
      <c r="F28" s="579"/>
    </row>
    <row r="29" spans="1:10">
      <c r="B29" s="579"/>
      <c r="C29" s="579"/>
      <c r="D29" s="579"/>
      <c r="E29" s="579"/>
      <c r="F29" s="579"/>
    </row>
  </sheetData>
  <mergeCells count="8">
    <mergeCell ref="G3:G4"/>
    <mergeCell ref="H3:H4"/>
    <mergeCell ref="A1:E2"/>
    <mergeCell ref="B3:B4"/>
    <mergeCell ref="C3:C4"/>
    <mergeCell ref="D3:D4"/>
    <mergeCell ref="E3:E4"/>
    <mergeCell ref="F3:F4"/>
  </mergeCells>
  <hyperlinks>
    <hyperlink ref="H1" location="INDICE!A1" display="Contents" xr:uid="{00000000-0004-0000-3F00-000000000000}"/>
  </hyperlink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7"/>
  <dimension ref="A1:N32"/>
  <sheetViews>
    <sheetView workbookViewId="0">
      <selection activeCell="K69" sqref="K69"/>
    </sheetView>
  </sheetViews>
  <sheetFormatPr baseColWidth="10" defaultColWidth="11.42578125" defaultRowHeight="12.75"/>
  <cols>
    <col min="1" max="1" width="26.7109375" style="474" bestFit="1" customWidth="1"/>
    <col min="2" max="3" width="12.5703125" style="474" bestFit="1" customWidth="1"/>
    <col min="4" max="7" width="11.7109375" style="474" bestFit="1" customWidth="1"/>
    <col min="8" max="8" width="12.5703125" style="474" bestFit="1" customWidth="1"/>
    <col min="9" max="13" width="11.7109375" style="474" bestFit="1" customWidth="1"/>
    <col min="14" max="14" width="12.7109375" style="474" bestFit="1" customWidth="1"/>
    <col min="15" max="16384" width="11.42578125" style="474"/>
  </cols>
  <sheetData>
    <row r="1" spans="1:14">
      <c r="A1" s="1066" t="s">
        <v>880</v>
      </c>
      <c r="B1" s="1066"/>
      <c r="C1" s="1066"/>
      <c r="D1" s="1066"/>
      <c r="E1" s="623"/>
      <c r="F1" s="623"/>
      <c r="G1" s="623"/>
      <c r="H1" s="775" t="s">
        <v>215</v>
      </c>
      <c r="I1" s="623"/>
    </row>
    <row r="2" spans="1:14">
      <c r="A2" s="1067"/>
      <c r="B2" s="1067"/>
      <c r="C2" s="1067"/>
      <c r="D2" s="1067"/>
      <c r="E2" s="624"/>
      <c r="F2" s="624"/>
      <c r="G2" s="624"/>
      <c r="H2" s="624"/>
      <c r="I2" s="624"/>
      <c r="K2" s="588"/>
      <c r="N2" s="584" t="s">
        <v>541</v>
      </c>
    </row>
    <row r="3" spans="1:14">
      <c r="A3" s="611"/>
      <c r="B3" s="572" t="s">
        <v>159</v>
      </c>
      <c r="C3" s="572" t="s">
        <v>160</v>
      </c>
      <c r="D3" s="572" t="s">
        <v>161</v>
      </c>
      <c r="E3" s="572" t="s">
        <v>162</v>
      </c>
      <c r="F3" s="572" t="s">
        <v>161</v>
      </c>
      <c r="G3" s="612" t="s">
        <v>163</v>
      </c>
      <c r="H3" s="613" t="s">
        <v>163</v>
      </c>
      <c r="I3" s="572" t="s">
        <v>162</v>
      </c>
      <c r="J3" s="572" t="s">
        <v>164</v>
      </c>
      <c r="K3" s="614" t="s">
        <v>165</v>
      </c>
      <c r="L3" s="572" t="s">
        <v>166</v>
      </c>
      <c r="M3" s="572" t="s">
        <v>167</v>
      </c>
      <c r="N3" s="572" t="s">
        <v>112</v>
      </c>
    </row>
    <row r="4" spans="1:14">
      <c r="A4" s="602" t="s">
        <v>553</v>
      </c>
      <c r="B4" s="603">
        <v>2036.1731499999996</v>
      </c>
      <c r="C4" s="603">
        <v>1589.2450899999999</v>
      </c>
      <c r="D4" s="603">
        <v>2596.6106</v>
      </c>
      <c r="E4" s="603">
        <v>2079.8907699999995</v>
      </c>
      <c r="F4" s="603">
        <v>2050.8073199999999</v>
      </c>
      <c r="G4" s="603">
        <v>2104.1307399999996</v>
      </c>
      <c r="H4" s="603">
        <v>2384.7336699999996</v>
      </c>
      <c r="I4" s="603">
        <v>1790.8107699999998</v>
      </c>
      <c r="J4" s="603">
        <v>1644.3187599999999</v>
      </c>
      <c r="K4" s="603">
        <v>1653.99098</v>
      </c>
      <c r="L4" s="603">
        <v>1430.57735</v>
      </c>
      <c r="M4" s="603">
        <v>1105.67912</v>
      </c>
      <c r="N4" s="603">
        <v>22466.96832</v>
      </c>
    </row>
    <row r="5" spans="1:14">
      <c r="A5" s="577" t="s">
        <v>556</v>
      </c>
      <c r="B5" s="579">
        <v>563.35573999999986</v>
      </c>
      <c r="C5" s="579">
        <v>413.0621099999999</v>
      </c>
      <c r="D5" s="579">
        <v>639.93131999999991</v>
      </c>
      <c r="E5" s="579">
        <v>321.92197000000004</v>
      </c>
      <c r="F5" s="579">
        <v>297.65474999999992</v>
      </c>
      <c r="G5" s="579">
        <v>269.33433999999994</v>
      </c>
      <c r="H5" s="579">
        <v>247.71912</v>
      </c>
      <c r="I5" s="579">
        <v>183.68778000000003</v>
      </c>
      <c r="J5" s="579">
        <v>244.35227000000003</v>
      </c>
      <c r="K5" s="579">
        <v>307.61882999999995</v>
      </c>
      <c r="L5" s="579">
        <v>248.83872</v>
      </c>
      <c r="M5" s="579">
        <v>318.03609</v>
      </c>
      <c r="N5" s="619">
        <v>4055.5130399999998</v>
      </c>
    </row>
    <row r="6" spans="1:14">
      <c r="A6" s="577" t="s">
        <v>557</v>
      </c>
      <c r="B6" s="579">
        <v>604.81740999999977</v>
      </c>
      <c r="C6" s="579">
        <v>712.18297999999993</v>
      </c>
      <c r="D6" s="579">
        <v>1244.6792800000001</v>
      </c>
      <c r="E6" s="579">
        <v>977.96879999999953</v>
      </c>
      <c r="F6" s="579">
        <v>931.15257000000008</v>
      </c>
      <c r="G6" s="579">
        <v>1036.7963999999999</v>
      </c>
      <c r="H6" s="579">
        <v>1283.0145499999999</v>
      </c>
      <c r="I6" s="579">
        <v>615.12298999999985</v>
      </c>
      <c r="J6" s="579">
        <v>499.96648999999991</v>
      </c>
      <c r="K6" s="579">
        <v>416.37215000000003</v>
      </c>
      <c r="L6" s="579">
        <v>253.73862999999997</v>
      </c>
      <c r="M6" s="579">
        <v>132.64303000000001</v>
      </c>
      <c r="N6" s="619">
        <v>8708.4552799999983</v>
      </c>
    </row>
    <row r="7" spans="1:14">
      <c r="A7" s="577" t="s">
        <v>555</v>
      </c>
      <c r="B7" s="579">
        <v>868</v>
      </c>
      <c r="C7" s="579">
        <v>464</v>
      </c>
      <c r="D7" s="579">
        <v>712</v>
      </c>
      <c r="E7" s="579">
        <v>780</v>
      </c>
      <c r="F7" s="579">
        <v>822</v>
      </c>
      <c r="G7" s="579">
        <v>798</v>
      </c>
      <c r="H7" s="579">
        <v>854</v>
      </c>
      <c r="I7" s="579">
        <v>992</v>
      </c>
      <c r="J7" s="579">
        <v>900</v>
      </c>
      <c r="K7" s="579">
        <v>930</v>
      </c>
      <c r="L7" s="579">
        <v>928</v>
      </c>
      <c r="M7" s="579">
        <v>655</v>
      </c>
      <c r="N7" s="619">
        <v>9703</v>
      </c>
    </row>
    <row r="8" spans="1:14">
      <c r="A8" s="602" t="s">
        <v>564</v>
      </c>
      <c r="B8" s="603">
        <v>1056.8639000000001</v>
      </c>
      <c r="C8" s="603">
        <v>424.1535199999999</v>
      </c>
      <c r="D8" s="603">
        <v>668.43774000000008</v>
      </c>
      <c r="E8" s="603">
        <v>878.02105000000006</v>
      </c>
      <c r="F8" s="603">
        <v>1504.93751</v>
      </c>
      <c r="G8" s="603">
        <v>1921.4664699999998</v>
      </c>
      <c r="H8" s="603">
        <v>3299.9801800000005</v>
      </c>
      <c r="I8" s="603">
        <v>583.87698999999998</v>
      </c>
      <c r="J8" s="603">
        <v>809.13632000000007</v>
      </c>
      <c r="K8" s="603">
        <v>528.07661999999993</v>
      </c>
      <c r="L8" s="603">
        <v>1663.2272800000001</v>
      </c>
      <c r="M8" s="603">
        <v>581.52343000000019</v>
      </c>
      <c r="N8" s="603">
        <v>13919.701010000001</v>
      </c>
    </row>
    <row r="9" spans="1:14">
      <c r="A9" s="577" t="s">
        <v>559</v>
      </c>
      <c r="B9" s="579">
        <v>300.30877000000004</v>
      </c>
      <c r="C9" s="579">
        <v>254.04241999999994</v>
      </c>
      <c r="D9" s="579">
        <v>242.51533000000003</v>
      </c>
      <c r="E9" s="579">
        <v>338.25083000000006</v>
      </c>
      <c r="F9" s="579">
        <v>293.62525999999997</v>
      </c>
      <c r="G9" s="579">
        <v>327.55489999999986</v>
      </c>
      <c r="H9" s="579">
        <v>341.49243999999999</v>
      </c>
      <c r="I9" s="579">
        <v>220.57559999999998</v>
      </c>
      <c r="J9" s="579">
        <v>423.99820000000005</v>
      </c>
      <c r="K9" s="579">
        <v>264.60400999999996</v>
      </c>
      <c r="L9" s="579">
        <v>326.60463000000004</v>
      </c>
      <c r="M9" s="579">
        <v>97.105660000000015</v>
      </c>
      <c r="N9" s="619">
        <v>3430.6780500000004</v>
      </c>
    </row>
    <row r="10" spans="1:14">
      <c r="A10" s="577" t="s">
        <v>503</v>
      </c>
      <c r="B10" s="579">
        <v>62.336140000000007</v>
      </c>
      <c r="C10" s="579">
        <v>50.287330000000004</v>
      </c>
      <c r="D10" s="579">
        <v>51.253699999999988</v>
      </c>
      <c r="E10" s="579">
        <v>58.786610000000003</v>
      </c>
      <c r="F10" s="579">
        <v>64.394959999999998</v>
      </c>
      <c r="G10" s="579">
        <v>61.383499999999998</v>
      </c>
      <c r="H10" s="579">
        <v>59.509010000000018</v>
      </c>
      <c r="I10" s="579">
        <v>60.371409999999983</v>
      </c>
      <c r="J10" s="579">
        <v>62.377819999999993</v>
      </c>
      <c r="K10" s="579">
        <v>66.747460000000004</v>
      </c>
      <c r="L10" s="579">
        <v>52.224060000000016</v>
      </c>
      <c r="M10" s="579">
        <v>48.146950000000004</v>
      </c>
      <c r="N10" s="619">
        <v>697.81895000000009</v>
      </c>
    </row>
    <row r="11" spans="1:14">
      <c r="A11" s="577" t="s">
        <v>511</v>
      </c>
      <c r="B11" s="579">
        <v>1.63476</v>
      </c>
      <c r="C11" s="579">
        <v>0</v>
      </c>
      <c r="D11" s="579">
        <v>0.28502</v>
      </c>
      <c r="E11" s="579">
        <v>25.294460000000004</v>
      </c>
      <c r="F11" s="579">
        <v>0.78179999999999994</v>
      </c>
      <c r="G11" s="579">
        <v>0.30246000000000001</v>
      </c>
      <c r="H11" s="579">
        <v>1102.1188500000001</v>
      </c>
      <c r="I11" s="579">
        <v>0</v>
      </c>
      <c r="J11" s="579">
        <v>3.1604800000000002</v>
      </c>
      <c r="K11" s="579">
        <v>0.29855000000000004</v>
      </c>
      <c r="L11" s="579">
        <v>2.3517100000000002</v>
      </c>
      <c r="M11" s="579">
        <v>170.67346000000001</v>
      </c>
      <c r="N11" s="619">
        <v>1306.90155</v>
      </c>
    </row>
    <row r="12" spans="1:14">
      <c r="A12" s="577" t="s">
        <v>515</v>
      </c>
      <c r="B12" s="579">
        <v>684.9800899999999</v>
      </c>
      <c r="C12" s="579">
        <v>90.653359999999992</v>
      </c>
      <c r="D12" s="579">
        <v>173.36973999999998</v>
      </c>
      <c r="E12" s="579">
        <v>38.53877</v>
      </c>
      <c r="F12" s="579">
        <v>216.04900000000001</v>
      </c>
      <c r="G12" s="579">
        <v>244.75549000000001</v>
      </c>
      <c r="H12" s="579">
        <v>232.60397000000003</v>
      </c>
      <c r="I12" s="579">
        <v>171.12407000000002</v>
      </c>
      <c r="J12" s="579">
        <v>282.28307000000001</v>
      </c>
      <c r="K12" s="579">
        <v>95.852159999999998</v>
      </c>
      <c r="L12" s="579">
        <v>1277.6317199999999</v>
      </c>
      <c r="M12" s="579">
        <v>221.6782</v>
      </c>
      <c r="N12" s="619">
        <v>3729.51964</v>
      </c>
    </row>
    <row r="13" spans="1:14">
      <c r="A13" s="577" t="s">
        <v>560</v>
      </c>
      <c r="B13" s="579">
        <v>0</v>
      </c>
      <c r="C13" s="579">
        <v>0</v>
      </c>
      <c r="D13" s="579">
        <v>1.1839999999999999</v>
      </c>
      <c r="E13" s="579">
        <v>92.29807000000001</v>
      </c>
      <c r="F13" s="579">
        <v>929.19566999999995</v>
      </c>
      <c r="G13" s="579">
        <v>209.69921999999997</v>
      </c>
      <c r="H13" s="579">
        <v>0</v>
      </c>
      <c r="I13" s="579">
        <v>0</v>
      </c>
      <c r="J13" s="579">
        <v>31.30782</v>
      </c>
      <c r="K13" s="579">
        <v>99.430239999999998</v>
      </c>
      <c r="L13" s="579">
        <v>0</v>
      </c>
      <c r="M13" s="579">
        <v>39.16339</v>
      </c>
      <c r="N13" s="619">
        <v>1402.2784099999999</v>
      </c>
    </row>
    <row r="14" spans="1:14">
      <c r="A14" s="577" t="s">
        <v>847</v>
      </c>
      <c r="B14" s="579">
        <v>3.4942200000000008</v>
      </c>
      <c r="C14" s="579">
        <v>4.30227</v>
      </c>
      <c r="D14" s="579">
        <v>2.8861899999999996</v>
      </c>
      <c r="E14" s="579">
        <v>323.10658999999998</v>
      </c>
      <c r="F14" s="579">
        <v>0.89081999999999995</v>
      </c>
      <c r="G14" s="579">
        <v>2.07925</v>
      </c>
      <c r="H14" s="579">
        <v>679.61777000000018</v>
      </c>
      <c r="I14" s="579">
        <v>131.80591000000001</v>
      </c>
      <c r="J14" s="579">
        <v>2.9805700000000002</v>
      </c>
      <c r="K14" s="579">
        <v>0.58884999999999998</v>
      </c>
      <c r="L14" s="579">
        <v>0.28499999999999998</v>
      </c>
      <c r="M14" s="579">
        <v>1.1428099999999999</v>
      </c>
      <c r="N14" s="619">
        <v>1153.1802500000003</v>
      </c>
    </row>
    <row r="15" spans="1:14">
      <c r="A15" s="577" t="s">
        <v>561</v>
      </c>
      <c r="B15" s="579">
        <v>4.1099199999999998</v>
      </c>
      <c r="C15" s="579">
        <v>24.86814</v>
      </c>
      <c r="D15" s="579">
        <v>196.94376</v>
      </c>
      <c r="E15" s="579">
        <v>1.7457199999999997</v>
      </c>
      <c r="F15" s="579">
        <v>0</v>
      </c>
      <c r="G15" s="579">
        <v>1075.69165</v>
      </c>
      <c r="H15" s="579">
        <v>884.63814000000002</v>
      </c>
      <c r="I15" s="579">
        <v>0</v>
      </c>
      <c r="J15" s="579">
        <v>3.0283600000000002</v>
      </c>
      <c r="K15" s="579">
        <v>0.55535000000000001</v>
      </c>
      <c r="L15" s="579">
        <v>4.1301600000000001</v>
      </c>
      <c r="M15" s="579">
        <v>3.6129600000000002</v>
      </c>
      <c r="N15" s="619">
        <v>2199.3241600000001</v>
      </c>
    </row>
    <row r="16" spans="1:14">
      <c r="A16" s="602" t="s">
        <v>699</v>
      </c>
      <c r="B16" s="603">
        <v>0</v>
      </c>
      <c r="C16" s="603">
        <v>0</v>
      </c>
      <c r="D16" s="603">
        <v>0</v>
      </c>
      <c r="E16" s="603">
        <v>0</v>
      </c>
      <c r="F16" s="603">
        <v>0</v>
      </c>
      <c r="G16" s="603">
        <v>0</v>
      </c>
      <c r="H16" s="603">
        <v>0</v>
      </c>
      <c r="I16" s="603">
        <v>0</v>
      </c>
      <c r="J16" s="603">
        <v>0</v>
      </c>
      <c r="K16" s="603">
        <v>0</v>
      </c>
      <c r="L16" s="603">
        <v>0</v>
      </c>
      <c r="M16" s="603">
        <v>0</v>
      </c>
      <c r="N16" s="603">
        <v>0</v>
      </c>
    </row>
    <row r="17" spans="1:14">
      <c r="A17" s="594" t="s">
        <v>373</v>
      </c>
      <c r="B17" s="583">
        <v>3093.0370499999999</v>
      </c>
      <c r="C17" s="583">
        <v>2013.3986099999997</v>
      </c>
      <c r="D17" s="583">
        <v>3265.0483400000003</v>
      </c>
      <c r="E17" s="583">
        <v>2957.9118199999994</v>
      </c>
      <c r="F17" s="583">
        <v>3555.7448299999996</v>
      </c>
      <c r="G17" s="583">
        <v>4025.5972099999994</v>
      </c>
      <c r="H17" s="583">
        <v>5684.7138500000001</v>
      </c>
      <c r="I17" s="583">
        <v>2374.6877599999998</v>
      </c>
      <c r="J17" s="583">
        <v>2453.4550799999997</v>
      </c>
      <c r="K17" s="583">
        <v>2182.0675999999999</v>
      </c>
      <c r="L17" s="583">
        <v>3093.8046300000001</v>
      </c>
      <c r="M17" s="583">
        <v>1687.2025500000002</v>
      </c>
      <c r="N17" s="583">
        <v>36386.669330000004</v>
      </c>
    </row>
    <row r="18" spans="1:14">
      <c r="A18" s="596" t="s">
        <v>740</v>
      </c>
      <c r="B18" s="490"/>
      <c r="C18" s="490"/>
      <c r="D18" s="490"/>
      <c r="E18" s="586"/>
      <c r="F18" s="490"/>
      <c r="G18" s="490"/>
      <c r="H18" s="490"/>
      <c r="N18" s="584" t="s">
        <v>369</v>
      </c>
    </row>
    <row r="19" spans="1:14">
      <c r="A19" s="596" t="s">
        <v>744</v>
      </c>
      <c r="B19" s="479"/>
      <c r="C19" s="479"/>
      <c r="D19" s="479"/>
      <c r="E19" s="479"/>
      <c r="F19" s="479"/>
      <c r="G19" s="479"/>
      <c r="H19" s="479"/>
      <c r="I19" s="479"/>
      <c r="J19" s="479"/>
      <c r="K19" s="479"/>
      <c r="L19" s="479"/>
      <c r="M19" s="479"/>
      <c r="N19" s="479"/>
    </row>
    <row r="20" spans="1:14">
      <c r="A20" s="596" t="s">
        <v>128</v>
      </c>
      <c r="B20" s="601"/>
      <c r="C20" s="601"/>
      <c r="D20" s="601"/>
      <c r="E20" s="601"/>
      <c r="F20" s="601"/>
      <c r="G20" s="601"/>
      <c r="H20" s="601"/>
      <c r="I20" s="601"/>
      <c r="J20" s="601"/>
      <c r="K20" s="601"/>
      <c r="L20" s="601"/>
      <c r="M20" s="601"/>
      <c r="N20" s="601"/>
    </row>
    <row r="30" spans="1:14">
      <c r="B30" s="579"/>
      <c r="C30" s="579"/>
      <c r="D30" s="579"/>
      <c r="E30" s="579"/>
      <c r="F30" s="579"/>
      <c r="G30" s="579"/>
      <c r="H30" s="579"/>
      <c r="I30" s="579"/>
      <c r="J30" s="579"/>
      <c r="K30" s="579"/>
      <c r="L30" s="579"/>
      <c r="M30" s="579"/>
      <c r="N30" s="579"/>
    </row>
    <row r="31" spans="1:14">
      <c r="B31" s="579"/>
      <c r="C31" s="579"/>
      <c r="D31" s="579"/>
      <c r="E31" s="579"/>
      <c r="F31" s="579"/>
      <c r="G31" s="579"/>
      <c r="H31" s="579"/>
      <c r="I31" s="579"/>
      <c r="J31" s="579"/>
      <c r="K31" s="579"/>
      <c r="L31" s="579"/>
      <c r="M31" s="579"/>
      <c r="N31" s="579"/>
    </row>
    <row r="32" spans="1:14">
      <c r="B32" s="579"/>
      <c r="C32" s="579"/>
      <c r="D32" s="579"/>
      <c r="E32" s="579"/>
      <c r="F32" s="579"/>
      <c r="G32" s="579"/>
      <c r="H32" s="579"/>
      <c r="I32" s="579"/>
      <c r="J32" s="579"/>
      <c r="K32" s="579"/>
      <c r="L32" s="579"/>
      <c r="M32" s="579"/>
      <c r="N32" s="579"/>
    </row>
  </sheetData>
  <mergeCells count="1">
    <mergeCell ref="A1:D2"/>
  </mergeCells>
  <conditionalFormatting sqref="B13:M15">
    <cfRule type="cellIs" dxfId="20" priority="4" operator="between">
      <formula>0.00001</formula>
      <formula>0.499999</formula>
    </cfRule>
  </conditionalFormatting>
  <conditionalFormatting sqref="D11">
    <cfRule type="cellIs" dxfId="19" priority="3" operator="between">
      <formula>0.00001</formula>
      <formula>0.499999</formula>
    </cfRule>
  </conditionalFormatting>
  <conditionalFormatting sqref="G11">
    <cfRule type="cellIs" dxfId="18" priority="1" operator="between">
      <formula>0.00001</formula>
      <formula>0.499999</formula>
    </cfRule>
  </conditionalFormatting>
  <conditionalFormatting sqref="K11">
    <cfRule type="cellIs" dxfId="17" priority="2" operator="between">
      <formula>0.00001</formula>
      <formula>0.499999</formula>
    </cfRule>
  </conditionalFormatting>
  <hyperlinks>
    <hyperlink ref="H1" location="INDICE!A1" display="Contents" xr:uid="{00000000-0004-0000-4000-000000000000}"/>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8">
    <pageSetUpPr fitToPage="1"/>
  </sheetPr>
  <dimension ref="A1:H14"/>
  <sheetViews>
    <sheetView workbookViewId="0">
      <selection activeCell="K69" sqref="K69"/>
    </sheetView>
  </sheetViews>
  <sheetFormatPr baseColWidth="10" defaultColWidth="11.42578125" defaultRowHeight="13.7" customHeight="1"/>
  <cols>
    <col min="1" max="1" width="32.42578125" style="474" customWidth="1"/>
    <col min="2" max="6" width="12.5703125" style="474" customWidth="1"/>
    <col min="7" max="8" width="11.7109375" style="474" customWidth="1"/>
    <col min="9" max="9" width="9.140625" style="474" customWidth="1"/>
    <col min="10" max="16384" width="11.42578125" style="474"/>
  </cols>
  <sheetData>
    <row r="1" spans="1:8" ht="13.7" customHeight="1">
      <c r="A1" s="1066" t="s">
        <v>250</v>
      </c>
      <c r="B1" s="1066"/>
      <c r="C1" s="569"/>
      <c r="D1" s="569"/>
      <c r="E1" s="569"/>
      <c r="F1" s="569"/>
      <c r="G1" s="569"/>
      <c r="H1" s="775" t="s">
        <v>215</v>
      </c>
    </row>
    <row r="2" spans="1:8" ht="13.7" customHeight="1">
      <c r="A2" s="1067"/>
      <c r="B2" s="1067"/>
      <c r="C2" s="570"/>
      <c r="D2" s="570"/>
      <c r="E2" s="570"/>
      <c r="F2" s="570"/>
      <c r="G2" s="570"/>
      <c r="H2" s="250" t="s">
        <v>541</v>
      </c>
    </row>
    <row r="3" spans="1:8" ht="13.7" customHeight="1">
      <c r="A3" s="571"/>
      <c r="B3" s="1058">
        <v>2020</v>
      </c>
      <c r="C3" s="1058">
        <v>2021</v>
      </c>
      <c r="D3" s="1058">
        <v>2022</v>
      </c>
      <c r="E3" s="1058">
        <v>2023</v>
      </c>
      <c r="F3" s="1058">
        <v>2024</v>
      </c>
      <c r="G3" s="1054" t="s">
        <v>329</v>
      </c>
      <c r="H3" s="1056" t="s">
        <v>851</v>
      </c>
    </row>
    <row r="4" spans="1:8" ht="13.7" customHeight="1">
      <c r="A4" s="588"/>
      <c r="B4" s="1059"/>
      <c r="C4" s="1059"/>
      <c r="D4" s="1059"/>
      <c r="E4" s="1059"/>
      <c r="F4" s="1059"/>
      <c r="G4" s="1055"/>
      <c r="H4" s="1057"/>
    </row>
    <row r="5" spans="1:8" ht="13.7" customHeight="1">
      <c r="A5" s="474" t="s">
        <v>565</v>
      </c>
      <c r="B5" s="479">
        <v>18.934074035600002</v>
      </c>
      <c r="C5" s="479">
        <v>29.847939866325401</v>
      </c>
      <c r="D5" s="479">
        <v>56.776357461469999</v>
      </c>
      <c r="E5" s="479">
        <v>56.028830418241995</v>
      </c>
      <c r="F5" s="589">
        <v>46.363160072275988</v>
      </c>
      <c r="G5" s="590">
        <v>8.1211651421321314</v>
      </c>
      <c r="H5" s="590">
        <v>-17.251244178780922</v>
      </c>
    </row>
    <row r="6" spans="1:8" ht="13.7" customHeight="1">
      <c r="A6" s="474" t="s">
        <v>566</v>
      </c>
      <c r="B6" s="591">
        <v>51.905730069999997</v>
      </c>
      <c r="C6" s="479">
        <v>48.64119298</v>
      </c>
      <c r="D6" s="591">
        <v>0</v>
      </c>
      <c r="E6" s="591">
        <v>0</v>
      </c>
      <c r="F6" s="620">
        <v>0</v>
      </c>
      <c r="G6" s="579">
        <v>0</v>
      </c>
      <c r="H6" s="593" t="s">
        <v>407</v>
      </c>
    </row>
    <row r="7" spans="1:8" ht="13.7" customHeight="1">
      <c r="A7" s="474" t="s">
        <v>567</v>
      </c>
      <c r="B7" s="591">
        <v>467.91579999999999</v>
      </c>
      <c r="C7" s="591">
        <v>361.45999999999992</v>
      </c>
      <c r="D7" s="591">
        <v>324.14800000000002</v>
      </c>
      <c r="E7" s="479">
        <v>247.19200000000001</v>
      </c>
      <c r="F7" s="589">
        <v>204.63299999999998</v>
      </c>
      <c r="G7" s="590">
        <v>35.844372642831871</v>
      </c>
      <c r="H7" s="593">
        <v>-17.216981132075482</v>
      </c>
    </row>
    <row r="8" spans="1:8" ht="13.7" customHeight="1">
      <c r="A8" s="474" t="s">
        <v>568</v>
      </c>
      <c r="B8" s="591">
        <v>105.58269999999999</v>
      </c>
      <c r="C8" s="591">
        <v>100.09841999999999</v>
      </c>
      <c r="D8" s="591">
        <v>148.49272000000002</v>
      </c>
      <c r="E8" s="479">
        <v>237.27675999999997</v>
      </c>
      <c r="F8" s="589">
        <v>319.89679999999998</v>
      </c>
      <c r="G8" s="590">
        <v>56.034462215035994</v>
      </c>
      <c r="H8" s="593">
        <v>34.820114704870392</v>
      </c>
    </row>
    <row r="9" spans="1:8" ht="13.7" customHeight="1">
      <c r="A9" s="594" t="s">
        <v>112</v>
      </c>
      <c r="B9" s="583">
        <v>644.33830410559995</v>
      </c>
      <c r="C9" s="583">
        <v>540.0475528463254</v>
      </c>
      <c r="D9" s="583">
        <v>529.41707746146994</v>
      </c>
      <c r="E9" s="583">
        <v>540.49759041824211</v>
      </c>
      <c r="F9" s="583">
        <v>570.89296007227597</v>
      </c>
      <c r="G9" s="595">
        <v>100</v>
      </c>
      <c r="H9" s="595">
        <v>5.6235902236888107</v>
      </c>
    </row>
    <row r="10" spans="1:8" ht="13.7" customHeight="1">
      <c r="A10" s="597" t="s">
        <v>484</v>
      </c>
      <c r="B10" s="890">
        <v>1.7974170777622571E-3</v>
      </c>
      <c r="C10" s="890">
        <v>1.4307783119474223E-3</v>
      </c>
      <c r="D10" s="890">
        <v>1.4572967883939923E-3</v>
      </c>
      <c r="E10" s="890">
        <v>1.6718334244012088E-3</v>
      </c>
      <c r="F10" s="890">
        <v>1.8347483166933558E-3</v>
      </c>
      <c r="G10" s="621" t="s">
        <v>455</v>
      </c>
      <c r="H10" s="622">
        <v>9.7446844831743498</v>
      </c>
    </row>
    <row r="11" spans="1:8" ht="13.7" customHeight="1">
      <c r="A11" s="596" t="s">
        <v>569</v>
      </c>
      <c r="H11" s="584" t="s">
        <v>334</v>
      </c>
    </row>
    <row r="12" spans="1:8" ht="13.7" customHeight="1">
      <c r="A12" s="596" t="s">
        <v>128</v>
      </c>
      <c r="B12" s="490"/>
      <c r="C12" s="585"/>
      <c r="D12" s="585"/>
      <c r="E12" s="585"/>
      <c r="F12" s="490"/>
      <c r="G12" s="490"/>
      <c r="H12" s="490"/>
    </row>
    <row r="14" spans="1:8" ht="13.7" customHeight="1">
      <c r="B14" s="587"/>
      <c r="C14" s="587"/>
      <c r="D14" s="587"/>
      <c r="E14" s="587"/>
      <c r="F14" s="587"/>
    </row>
  </sheetData>
  <mergeCells count="8">
    <mergeCell ref="G3:G4"/>
    <mergeCell ref="H3:H4"/>
    <mergeCell ref="A1:B2"/>
    <mergeCell ref="B3:B4"/>
    <mergeCell ref="C3:C4"/>
    <mergeCell ref="D3:D4"/>
    <mergeCell ref="E3:E4"/>
    <mergeCell ref="F3:F4"/>
  </mergeCells>
  <conditionalFormatting sqref="B8">
    <cfRule type="cellIs" dxfId="16" priority="3" operator="equal">
      <formula>0</formula>
    </cfRule>
  </conditionalFormatting>
  <conditionalFormatting sqref="D6:F6">
    <cfRule type="cellIs" dxfId="15" priority="1" operator="equal">
      <formula>0</formula>
    </cfRule>
  </conditionalFormatting>
  <hyperlinks>
    <hyperlink ref="H1" location="INDICE!A1" display="Contents" xr:uid="{00000000-0004-0000-41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9">
    <pageSetUpPr fitToPage="1"/>
  </sheetPr>
  <dimension ref="A1:I31"/>
  <sheetViews>
    <sheetView workbookViewId="0">
      <selection activeCell="K69" sqref="K69"/>
    </sheetView>
  </sheetViews>
  <sheetFormatPr baseColWidth="10" defaultColWidth="11.42578125" defaultRowHeight="13.7" customHeight="1"/>
  <cols>
    <col min="1" max="1" width="26" style="474" customWidth="1"/>
    <col min="2" max="4" width="12.7109375" style="474" customWidth="1"/>
    <col min="5" max="5" width="2.7109375" style="474" customWidth="1"/>
    <col min="6" max="6" width="32.28515625" style="474" customWidth="1"/>
    <col min="7" max="9" width="12.7109375" style="474" customWidth="1"/>
    <col min="10" max="10" width="11.5703125" style="474" customWidth="1"/>
    <col min="11" max="11" width="12.5703125" style="474" customWidth="1"/>
    <col min="12" max="12" width="16.5703125" style="474" customWidth="1"/>
    <col min="13" max="13" width="3" style="474" customWidth="1"/>
    <col min="14" max="14" width="11.5703125" style="474" customWidth="1"/>
    <col min="15" max="16384" width="11.42578125" style="474"/>
  </cols>
  <sheetData>
    <row r="1" spans="1:9" ht="13.7" customHeight="1">
      <c r="A1" s="1066" t="s">
        <v>251</v>
      </c>
      <c r="B1" s="1066"/>
      <c r="C1" s="1066"/>
      <c r="D1" s="623"/>
      <c r="E1" s="623"/>
      <c r="F1" s="623"/>
      <c r="G1" s="623"/>
      <c r="H1" s="775" t="s">
        <v>215</v>
      </c>
      <c r="I1" s="569"/>
    </row>
    <row r="2" spans="1:9" ht="13.7" customHeight="1">
      <c r="A2" s="1067"/>
      <c r="B2" s="1067"/>
      <c r="C2" s="1067"/>
      <c r="D2" s="624"/>
      <c r="E2" s="624"/>
      <c r="F2" s="624"/>
      <c r="G2" s="624"/>
      <c r="H2" s="569"/>
      <c r="I2" s="250" t="s">
        <v>541</v>
      </c>
    </row>
    <row r="3" spans="1:9" ht="13.7" customHeight="1">
      <c r="A3" s="625" t="s">
        <v>570</v>
      </c>
      <c r="B3" s="626">
        <v>2022</v>
      </c>
      <c r="C3" s="626">
        <v>2023</v>
      </c>
      <c r="D3" s="626">
        <v>2024</v>
      </c>
      <c r="E3" s="627"/>
      <c r="F3" s="625" t="s">
        <v>571</v>
      </c>
      <c r="G3" s="626">
        <v>2022</v>
      </c>
      <c r="H3" s="626">
        <v>2023</v>
      </c>
      <c r="I3" s="626">
        <v>2024</v>
      </c>
    </row>
    <row r="4" spans="1:9" ht="13.7" customHeight="1">
      <c r="A4" s="628" t="s">
        <v>572</v>
      </c>
      <c r="B4" s="629">
        <v>446780.33534746151</v>
      </c>
      <c r="C4" s="629">
        <v>396974.70851041825</v>
      </c>
      <c r="D4" s="629">
        <v>339723.44823007227</v>
      </c>
      <c r="E4" s="630"/>
      <c r="F4" s="628" t="s">
        <v>573</v>
      </c>
      <c r="G4" s="629">
        <v>68296.401669999992</v>
      </c>
      <c r="H4" s="629">
        <v>75379.120660000015</v>
      </c>
      <c r="I4" s="629">
        <v>36386.669329999997</v>
      </c>
    </row>
    <row r="5" spans="1:9" ht="13.7" customHeight="1">
      <c r="A5" s="474" t="s">
        <v>574</v>
      </c>
      <c r="B5" s="479">
        <v>529.41707746146994</v>
      </c>
      <c r="C5" s="479">
        <v>540.497590418242</v>
      </c>
      <c r="D5" s="589">
        <v>570.89296007227597</v>
      </c>
      <c r="E5" s="630"/>
      <c r="F5" s="474" t="s">
        <v>575</v>
      </c>
      <c r="G5" s="479">
        <v>68296.401669999992</v>
      </c>
      <c r="H5" s="479">
        <v>75379.120660000015</v>
      </c>
      <c r="I5" s="589">
        <v>36386.669329999997</v>
      </c>
    </row>
    <row r="6" spans="1:9" ht="13.7" customHeight="1">
      <c r="A6" s="474" t="s">
        <v>576</v>
      </c>
      <c r="B6" s="479">
        <v>319077.77627000003</v>
      </c>
      <c r="C6" s="479">
        <v>277077.87981999997</v>
      </c>
      <c r="D6" s="589">
        <v>204893.88161000001</v>
      </c>
      <c r="E6" s="630"/>
      <c r="F6" s="628" t="s">
        <v>577</v>
      </c>
      <c r="G6" s="629">
        <v>363287.06800000003</v>
      </c>
      <c r="H6" s="629">
        <v>323296.31799999997</v>
      </c>
      <c r="I6" s="629">
        <v>311156.00699999998</v>
      </c>
    </row>
    <row r="7" spans="1:9" ht="13.7" customHeight="1">
      <c r="A7" s="474" t="s">
        <v>578</v>
      </c>
      <c r="B7" s="479">
        <v>127173.3113</v>
      </c>
      <c r="C7" s="479">
        <v>119356.33110000001</v>
      </c>
      <c r="D7" s="589">
        <v>134258.67365999997</v>
      </c>
      <c r="E7" s="630"/>
      <c r="F7" s="474" t="s">
        <v>579</v>
      </c>
      <c r="G7" s="479">
        <v>217805.01199999999</v>
      </c>
      <c r="H7" s="479">
        <v>217271.80499999999</v>
      </c>
      <c r="I7" s="589">
        <v>226282.79700000005</v>
      </c>
    </row>
    <row r="8" spans="1:9" ht="13.7" customHeight="1">
      <c r="B8" s="479"/>
      <c r="C8" s="479"/>
      <c r="D8" s="589"/>
      <c r="E8" s="630"/>
      <c r="F8" s="474" t="s">
        <v>580</v>
      </c>
      <c r="G8" s="479">
        <v>136399.78700000001</v>
      </c>
      <c r="H8" s="479">
        <v>96570.077000000005</v>
      </c>
      <c r="I8" s="589">
        <v>74722.069000000003</v>
      </c>
    </row>
    <row r="9" spans="1:9" ht="13.7" customHeight="1">
      <c r="B9" s="479"/>
      <c r="C9" s="479"/>
      <c r="D9" s="589"/>
      <c r="E9" s="630"/>
      <c r="F9" s="474" t="s">
        <v>581</v>
      </c>
      <c r="G9" s="479">
        <v>9082.2689999999984</v>
      </c>
      <c r="H9" s="479">
        <v>9454.4359999999997</v>
      </c>
      <c r="I9" s="589">
        <v>10151.141000000001</v>
      </c>
    </row>
    <row r="10" spans="1:9" ht="13.7" customHeight="1">
      <c r="A10" s="778" t="s">
        <v>497</v>
      </c>
      <c r="B10" s="779">
        <v>-12183</v>
      </c>
      <c r="C10" s="779">
        <v>4529</v>
      </c>
      <c r="D10" s="779">
        <v>7958</v>
      </c>
      <c r="E10" s="630"/>
      <c r="F10" s="778" t="s">
        <v>582</v>
      </c>
      <c r="G10" s="779">
        <v>3013.8656774614938</v>
      </c>
      <c r="H10" s="779">
        <v>2828.2698504182626</v>
      </c>
      <c r="I10" s="779">
        <v>138.77190007228637</v>
      </c>
    </row>
    <row r="11" spans="1:9" ht="13.7" customHeight="1">
      <c r="A11" s="594" t="s">
        <v>112</v>
      </c>
      <c r="B11" s="583">
        <v>434597.33534746151</v>
      </c>
      <c r="C11" s="583">
        <v>401503.70851041825</v>
      </c>
      <c r="D11" s="583">
        <v>347681.44823007227</v>
      </c>
      <c r="E11" s="630"/>
      <c r="F11" s="594" t="s">
        <v>112</v>
      </c>
      <c r="G11" s="583">
        <v>434597.33534746146</v>
      </c>
      <c r="H11" s="583">
        <v>401503.70851041825</v>
      </c>
      <c r="I11" s="583">
        <v>347681.44823007227</v>
      </c>
    </row>
    <row r="12" spans="1:9" ht="13.7" customHeight="1">
      <c r="B12" s="479"/>
      <c r="C12" s="479"/>
      <c r="E12" s="630"/>
      <c r="I12" s="584" t="s">
        <v>369</v>
      </c>
    </row>
    <row r="13" spans="1:9" ht="13.7" customHeight="1">
      <c r="A13" s="490"/>
      <c r="B13" s="585"/>
      <c r="C13" s="920"/>
      <c r="D13" s="585"/>
      <c r="F13" s="585"/>
      <c r="G13" s="585"/>
      <c r="H13" s="585"/>
      <c r="I13" s="585"/>
    </row>
    <row r="14" spans="1:9" ht="13.7" customHeight="1">
      <c r="A14" s="490"/>
      <c r="B14" s="490"/>
      <c r="C14" s="490"/>
      <c r="D14" s="920"/>
      <c r="E14" s="585"/>
      <c r="F14" s="490"/>
      <c r="G14" s="586"/>
      <c r="H14" s="585"/>
      <c r="I14" s="920"/>
    </row>
    <row r="15" spans="1:9" ht="13.7" customHeight="1">
      <c r="C15" s="479"/>
      <c r="D15" s="600"/>
      <c r="E15" s="490"/>
      <c r="F15" s="600"/>
      <c r="G15" s="293"/>
      <c r="H15" s="479"/>
    </row>
    <row r="18" spans="2:9" ht="13.7" customHeight="1">
      <c r="B18" s="587"/>
      <c r="C18" s="587"/>
      <c r="I18" s="587"/>
    </row>
    <row r="19" spans="2:9" ht="13.7" customHeight="1">
      <c r="B19" s="587"/>
      <c r="C19" s="587"/>
    </row>
    <row r="20" spans="2:9" ht="13.7" customHeight="1">
      <c r="B20" s="587"/>
      <c r="C20" s="587"/>
    </row>
    <row r="24" spans="2:9" ht="13.7" customHeight="1">
      <c r="G24" s="587"/>
      <c r="H24" s="587"/>
    </row>
    <row r="25" spans="2:9" ht="13.7" customHeight="1">
      <c r="G25" s="587"/>
      <c r="H25" s="587"/>
    </row>
    <row r="26" spans="2:9" ht="13.7" customHeight="1">
      <c r="G26" s="587"/>
      <c r="H26" s="587"/>
    </row>
    <row r="27" spans="2:9" ht="13.7" customHeight="1">
      <c r="G27" s="587"/>
      <c r="H27" s="587"/>
    </row>
    <row r="28" spans="2:9" ht="13.7" customHeight="1">
      <c r="G28" s="587"/>
      <c r="H28" s="587"/>
    </row>
    <row r="29" spans="2:9" ht="13.7" customHeight="1">
      <c r="G29" s="587"/>
      <c r="H29" s="587"/>
    </row>
    <row r="30" spans="2:9" ht="13.7" customHeight="1">
      <c r="G30" s="587"/>
      <c r="H30" s="587"/>
    </row>
    <row r="31" spans="2:9" ht="13.7" customHeight="1">
      <c r="G31" s="587"/>
    </row>
  </sheetData>
  <mergeCells count="1">
    <mergeCell ref="A1:C2"/>
  </mergeCells>
  <hyperlinks>
    <hyperlink ref="H1" location="INDICE!A1" display="Contents" xr:uid="{00000000-0004-0000-4200-000000000000}"/>
  </hyperlinks>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70">
    <pageSetUpPr fitToPage="1"/>
  </sheetPr>
  <dimension ref="A1:H23"/>
  <sheetViews>
    <sheetView workbookViewId="0">
      <selection activeCell="K69" sqref="K69"/>
    </sheetView>
  </sheetViews>
  <sheetFormatPr baseColWidth="10" defaultColWidth="11.42578125" defaultRowHeight="13.7" customHeight="1"/>
  <cols>
    <col min="1" max="1" width="9.28515625" style="243" customWidth="1"/>
    <col min="2" max="2" width="13.42578125" style="243" customWidth="1"/>
    <col min="3" max="8" width="14.7109375" style="243" customWidth="1"/>
    <col min="9" max="12" width="12.5703125" style="243" customWidth="1"/>
    <col min="13" max="13" width="4.140625" style="243" bestFit="1" customWidth="1"/>
    <col min="14" max="14" width="12.5703125" style="243" customWidth="1"/>
    <col min="15" max="16384" width="11.42578125" style="243"/>
  </cols>
  <sheetData>
    <row r="1" spans="1:8" ht="13.7" customHeight="1">
      <c r="A1" s="1012" t="s">
        <v>583</v>
      </c>
      <c r="B1" s="1012"/>
      <c r="C1" s="1012"/>
      <c r="D1" s="1012"/>
      <c r="E1" s="405"/>
      <c r="F1" s="405"/>
      <c r="G1" s="405"/>
      <c r="H1" s="775" t="s">
        <v>215</v>
      </c>
    </row>
    <row r="2" spans="1:8" ht="13.7" customHeight="1">
      <c r="A2" s="1012"/>
      <c r="B2" s="1012"/>
      <c r="C2" s="1012"/>
      <c r="D2" s="1012"/>
      <c r="E2" s="405"/>
      <c r="G2" s="250"/>
      <c r="H2" s="250" t="s">
        <v>584</v>
      </c>
    </row>
    <row r="3" spans="1:8" ht="13.7" customHeight="1">
      <c r="A3" s="480"/>
      <c r="B3" s="251"/>
      <c r="C3" s="817" t="s">
        <v>585</v>
      </c>
      <c r="D3" s="817" t="s">
        <v>158</v>
      </c>
      <c r="E3" s="817" t="s">
        <v>749</v>
      </c>
      <c r="F3" s="817" t="s">
        <v>158</v>
      </c>
      <c r="G3" s="817" t="s">
        <v>750</v>
      </c>
      <c r="H3" s="817" t="s">
        <v>158</v>
      </c>
    </row>
    <row r="4" spans="1:8" ht="13.7" customHeight="1">
      <c r="A4" s="1073">
        <v>2020</v>
      </c>
      <c r="B4" s="482" t="s">
        <v>524</v>
      </c>
      <c r="C4" s="703">
        <v>8.3495372399999983</v>
      </c>
      <c r="D4" s="24">
        <v>-3.2305998250970669</v>
      </c>
      <c r="E4" s="703">
        <v>6.4662932399999997</v>
      </c>
      <c r="F4" s="24">
        <v>-4.1153964573227242</v>
      </c>
      <c r="G4" s="24"/>
      <c r="H4" s="24"/>
    </row>
    <row r="5" spans="1:8" ht="13.7" customHeight="1">
      <c r="A5" s="1071"/>
      <c r="B5" s="483" t="s">
        <v>587</v>
      </c>
      <c r="C5" s="818">
        <v>7.9797079999999987</v>
      </c>
      <c r="D5" s="10">
        <v>-4.4293381701235424</v>
      </c>
      <c r="E5" s="818">
        <v>6.0964640000000001</v>
      </c>
      <c r="F5" s="10">
        <v>-5.7193391371777569</v>
      </c>
      <c r="G5" s="10"/>
      <c r="H5" s="10"/>
    </row>
    <row r="6" spans="1:8" ht="13.7" customHeight="1">
      <c r="A6" s="1072"/>
      <c r="B6" s="485" t="s">
        <v>588</v>
      </c>
      <c r="C6" s="704">
        <v>7.7840267999999995</v>
      </c>
      <c r="D6" s="31">
        <v>-2.452235094316725</v>
      </c>
      <c r="E6" s="704">
        <v>5.7697397999999991</v>
      </c>
      <c r="F6" s="31">
        <v>-5.3592410288980794</v>
      </c>
      <c r="G6" s="31"/>
      <c r="H6" s="31"/>
    </row>
    <row r="7" spans="1:8" ht="13.7" customHeight="1">
      <c r="A7" s="1073">
        <v>2021</v>
      </c>
      <c r="B7" s="482" t="s">
        <v>524</v>
      </c>
      <c r="C7" s="703">
        <v>8.1517022399999988</v>
      </c>
      <c r="D7" s="24">
        <v>4.7234606129567709</v>
      </c>
      <c r="E7" s="703">
        <v>6.1374152400000002</v>
      </c>
      <c r="F7" s="24">
        <v>6.3724787034590564</v>
      </c>
      <c r="G7" s="24"/>
      <c r="H7" s="24"/>
    </row>
    <row r="8" spans="1:8" ht="13.7" customHeight="1">
      <c r="A8" s="1071"/>
      <c r="B8" s="483" t="s">
        <v>587</v>
      </c>
      <c r="C8" s="818">
        <v>8.3919162799999985</v>
      </c>
      <c r="D8" s="10">
        <v>2.9467960547096692</v>
      </c>
      <c r="E8" s="818">
        <v>6.3776292799999998</v>
      </c>
      <c r="F8" s="10">
        <v>3.9139284308877831</v>
      </c>
      <c r="G8" s="10"/>
      <c r="H8" s="10"/>
    </row>
    <row r="9" spans="1:8" ht="13.7" customHeight="1">
      <c r="A9" s="1072"/>
      <c r="B9" s="485" t="s">
        <v>588</v>
      </c>
      <c r="C9" s="704">
        <v>8.3238000000000003</v>
      </c>
      <c r="D9" s="31">
        <v>-0.81</v>
      </c>
      <c r="E9" s="704">
        <v>7.1341999999999999</v>
      </c>
      <c r="F9" s="31">
        <v>11.86</v>
      </c>
      <c r="G9" s="704">
        <v>6.7427999999999999</v>
      </c>
      <c r="H9" s="31"/>
    </row>
    <row r="10" spans="1:8" ht="13.7" customHeight="1">
      <c r="A10" s="1071">
        <v>2022</v>
      </c>
      <c r="B10" s="482" t="s">
        <v>524</v>
      </c>
      <c r="C10" s="703">
        <v>8.7993390099999989</v>
      </c>
      <c r="D10" s="24">
        <v>5.712735698136596</v>
      </c>
      <c r="E10" s="703">
        <v>7.6110379399999983</v>
      </c>
      <c r="F10" s="24">
        <v>6.6834530348602481</v>
      </c>
      <c r="G10" s="703">
        <v>7.2198340499999993</v>
      </c>
      <c r="H10" s="24">
        <v>7.0746595149630291</v>
      </c>
    </row>
    <row r="11" spans="1:8" ht="13.7" customHeight="1">
      <c r="A11" s="1071"/>
      <c r="B11" s="483" t="s">
        <v>586</v>
      </c>
      <c r="C11" s="818">
        <v>9.3430694499999998</v>
      </c>
      <c r="D11" s="10">
        <v>6.1792191365974087</v>
      </c>
      <c r="E11" s="818">
        <v>8.154769589999999</v>
      </c>
      <c r="F11" s="10">
        <v>7.1439881693718217</v>
      </c>
      <c r="G11" s="818">
        <v>7.7635644899999985</v>
      </c>
      <c r="H11" s="10">
        <v>7.5310656205456574</v>
      </c>
    </row>
    <row r="12" spans="1:8" ht="13.7" customHeight="1">
      <c r="A12" s="1071"/>
      <c r="B12" s="483" t="s">
        <v>587</v>
      </c>
      <c r="C12" s="818">
        <v>9.9683611499999998</v>
      </c>
      <c r="D12" s="10">
        <v>6.692572535677769</v>
      </c>
      <c r="E12" s="818">
        <v>8.780061289999999</v>
      </c>
      <c r="F12" s="10">
        <v>7.6678034014201994</v>
      </c>
      <c r="G12" s="818">
        <v>8.3888561899999985</v>
      </c>
      <c r="H12" s="10">
        <v>8.0541831114485927</v>
      </c>
    </row>
    <row r="13" spans="1:8" ht="13.7" customHeight="1">
      <c r="A13" s="1072"/>
      <c r="B13" s="485" t="s">
        <v>588</v>
      </c>
      <c r="C13" s="704">
        <v>9.0315361499999991</v>
      </c>
      <c r="D13" s="31">
        <v>-9.3979841410541258</v>
      </c>
      <c r="E13" s="704">
        <v>8.1181600500000002</v>
      </c>
      <c r="F13" s="31">
        <v>-7.5386858717474725</v>
      </c>
      <c r="G13" s="704">
        <v>7.8286649000000006</v>
      </c>
      <c r="H13" s="31">
        <v>-6.6778029961674434</v>
      </c>
    </row>
    <row r="14" spans="1:8" ht="13.7" customHeight="1">
      <c r="A14" s="1071">
        <v>2023</v>
      </c>
      <c r="B14" s="482" t="s">
        <v>524</v>
      </c>
      <c r="C14" s="703">
        <v>9.7491355500000001</v>
      </c>
      <c r="D14" s="24">
        <v>7.9454855528646817</v>
      </c>
      <c r="E14" s="703">
        <v>8.8357594499999994</v>
      </c>
      <c r="F14" s="24">
        <v>8.839434004506959</v>
      </c>
      <c r="G14" s="703">
        <v>8.5462643000000007</v>
      </c>
      <c r="H14" s="24">
        <v>9.1663062497412557</v>
      </c>
    </row>
    <row r="15" spans="1:8" ht="13.7" customHeight="1">
      <c r="A15" s="1071"/>
      <c r="B15" s="483" t="s">
        <v>586</v>
      </c>
      <c r="C15" s="818">
        <v>7.0454401499999992</v>
      </c>
      <c r="D15" s="10">
        <v>-27.732668051784355</v>
      </c>
      <c r="E15" s="818">
        <v>6.1357264500000008</v>
      </c>
      <c r="F15" s="10">
        <v>-30.558018416854917</v>
      </c>
      <c r="G15" s="818">
        <v>5.8467167500000006</v>
      </c>
      <c r="H15" s="10">
        <v>-31.58745687282337</v>
      </c>
    </row>
    <row r="16" spans="1:8" ht="13.7" customHeight="1">
      <c r="A16" s="1071"/>
      <c r="B16" s="483" t="s">
        <v>587</v>
      </c>
      <c r="C16" s="818">
        <v>6.8701930500000001</v>
      </c>
      <c r="D16" s="10">
        <v>-2.4873832758340741</v>
      </c>
      <c r="E16" s="818">
        <v>5.9604793500000008</v>
      </c>
      <c r="F16" s="10">
        <v>-2.8561752455571088</v>
      </c>
      <c r="G16" s="818">
        <v>5.6714696499999997</v>
      </c>
      <c r="H16" s="10">
        <v>-2.9973591588817921</v>
      </c>
    </row>
    <row r="17" spans="1:8" ht="13.7" customHeight="1">
      <c r="A17" s="1072"/>
      <c r="B17" s="485" t="s">
        <v>588</v>
      </c>
      <c r="C17" s="704">
        <v>6.7687525499999994</v>
      </c>
      <c r="D17" s="31">
        <v>-1.4765305612482127</v>
      </c>
      <c r="E17" s="704">
        <v>5.9630581500000011</v>
      </c>
      <c r="F17" s="31">
        <v>4.3264976666687285E-2</v>
      </c>
      <c r="G17" s="704">
        <v>5.6023470999999994</v>
      </c>
      <c r="H17" s="31">
        <v>-1.2187766886842168</v>
      </c>
    </row>
    <row r="18" spans="1:8" ht="13.7" customHeight="1">
      <c r="A18" s="1069">
        <v>2024</v>
      </c>
      <c r="B18" s="705" t="s">
        <v>524</v>
      </c>
      <c r="C18" s="706">
        <v>7.5682376000000007</v>
      </c>
      <c r="D18" s="707">
        <v>11.811409031343617</v>
      </c>
      <c r="E18" s="706">
        <v>6.7241779000000017</v>
      </c>
      <c r="F18" s="707">
        <v>12.763916280105375</v>
      </c>
      <c r="G18" s="706">
        <v>6.3462890333333348</v>
      </c>
      <c r="H18" s="707">
        <v>13.279111773230465</v>
      </c>
    </row>
    <row r="19" spans="1:8" ht="13.7" customHeight="1">
      <c r="A19" s="1069"/>
      <c r="B19" s="819" t="s">
        <v>586</v>
      </c>
      <c r="C19" s="820">
        <v>7.4591914099999999</v>
      </c>
      <c r="D19" s="162">
        <v>-1.4408399387461199</v>
      </c>
      <c r="E19" s="820">
        <v>6.5307245300000005</v>
      </c>
      <c r="F19" s="162">
        <v>-2.8769817348229458</v>
      </c>
      <c r="G19" s="820">
        <v>6.1150479866666672</v>
      </c>
      <c r="H19" s="162">
        <v>-3.6437206917632343</v>
      </c>
    </row>
    <row r="20" spans="1:8" ht="13.7" customHeight="1">
      <c r="A20" s="1070"/>
      <c r="B20" s="708" t="s">
        <v>588</v>
      </c>
      <c r="C20" s="709">
        <v>8.0511863299999984</v>
      </c>
      <c r="D20" s="697">
        <v>7.9364489722887877</v>
      </c>
      <c r="E20" s="709">
        <v>7.37479028</v>
      </c>
      <c r="F20" s="697">
        <v>12.924534576870284</v>
      </c>
      <c r="G20" s="709">
        <v>6.9587999433333332</v>
      </c>
      <c r="H20" s="697">
        <v>13.797961332542183</v>
      </c>
    </row>
    <row r="21" spans="1:8" ht="13.7" customHeight="1">
      <c r="A21" s="259" t="s">
        <v>589</v>
      </c>
      <c r="H21" s="250" t="s">
        <v>334</v>
      </c>
    </row>
    <row r="22" spans="1:8" ht="13.7" customHeight="1">
      <c r="A22" s="259" t="s">
        <v>751</v>
      </c>
    </row>
    <row r="23" spans="1:8" ht="13.7" customHeight="1">
      <c r="A23" s="596" t="s">
        <v>128</v>
      </c>
    </row>
  </sheetData>
  <mergeCells count="6">
    <mergeCell ref="A18:A20"/>
    <mergeCell ref="A14:A17"/>
    <mergeCell ref="A1:D2"/>
    <mergeCell ref="A4:A6"/>
    <mergeCell ref="A7:A9"/>
    <mergeCell ref="A10:A13"/>
  </mergeCells>
  <hyperlinks>
    <hyperlink ref="H1" location="INDICE!A1" display="Contents" xr:uid="{00000000-0004-0000-43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71"/>
  <dimension ref="A1:J64"/>
  <sheetViews>
    <sheetView workbookViewId="0">
      <selection activeCell="K69" sqref="K69"/>
    </sheetView>
  </sheetViews>
  <sheetFormatPr baseColWidth="10" defaultColWidth="11.42578125" defaultRowHeight="12.75"/>
  <cols>
    <col min="1" max="1" width="15.7109375" style="474" bestFit="1" customWidth="1"/>
    <col min="2" max="16384" width="11.42578125" style="474"/>
  </cols>
  <sheetData>
    <row r="1" spans="1:10">
      <c r="A1" s="1012" t="s">
        <v>722</v>
      </c>
      <c r="B1" s="1012"/>
      <c r="C1" s="1012"/>
      <c r="D1" s="1012"/>
      <c r="E1" s="1012"/>
      <c r="F1" s="405"/>
      <c r="G1" s="243"/>
      <c r="H1" s="775" t="s">
        <v>215</v>
      </c>
    </row>
    <row r="2" spans="1:10">
      <c r="A2" s="1013"/>
      <c r="B2" s="1013"/>
      <c r="C2" s="1013"/>
      <c r="D2" s="1013"/>
      <c r="E2" s="1013"/>
      <c r="F2" s="405"/>
      <c r="G2" s="351" t="s">
        <v>590</v>
      </c>
    </row>
    <row r="3" spans="1:10">
      <c r="A3" s="251"/>
      <c r="B3" s="1018">
        <v>2020</v>
      </c>
      <c r="C3" s="1018">
        <v>2021</v>
      </c>
      <c r="D3" s="1018">
        <v>2022</v>
      </c>
      <c r="E3" s="1018">
        <v>2023</v>
      </c>
      <c r="F3" s="1018">
        <v>2024</v>
      </c>
      <c r="G3" s="1074" t="s">
        <v>851</v>
      </c>
    </row>
    <row r="4" spans="1:10">
      <c r="A4" s="252"/>
      <c r="B4" s="1019"/>
      <c r="C4" s="1019"/>
      <c r="D4" s="1019"/>
      <c r="E4" s="1019"/>
      <c r="F4" s="1019"/>
      <c r="G4" s="1075"/>
    </row>
    <row r="5" spans="1:10">
      <c r="A5" s="243" t="s">
        <v>130</v>
      </c>
      <c r="B5" s="292">
        <v>18.698744086120819</v>
      </c>
      <c r="C5" s="292">
        <v>13.573321309278011</v>
      </c>
      <c r="D5" s="292">
        <v>52.827344813392401</v>
      </c>
      <c r="E5" s="292">
        <v>55.855487572295402</v>
      </c>
      <c r="F5" s="408">
        <v>35.441112734402338</v>
      </c>
      <c r="G5" s="10">
        <v>-36.548557223621295</v>
      </c>
      <c r="I5" s="919"/>
      <c r="J5" s="590"/>
    </row>
    <row r="6" spans="1:10">
      <c r="A6" s="243" t="s">
        <v>131</v>
      </c>
      <c r="B6" s="292">
        <v>16.645994729622956</v>
      </c>
      <c r="C6" s="292">
        <v>15.171096600074559</v>
      </c>
      <c r="D6" s="292">
        <v>42.91352471983997</v>
      </c>
      <c r="E6" s="292">
        <v>48.347051357267894</v>
      </c>
      <c r="F6" s="408">
        <v>32.416193549771492</v>
      </c>
      <c r="G6" s="10">
        <v>-32.951043259645566</v>
      </c>
      <c r="I6" s="919"/>
      <c r="J6" s="590"/>
    </row>
    <row r="7" spans="1:10">
      <c r="A7" s="243" t="s">
        <v>132</v>
      </c>
      <c r="B7" s="292">
        <v>16.928686578865715</v>
      </c>
      <c r="C7" s="292">
        <v>14.214434121707576</v>
      </c>
      <c r="D7" s="292">
        <v>58.251916792975493</v>
      </c>
      <c r="E7" s="292">
        <v>43.020855553851703</v>
      </c>
      <c r="F7" s="408">
        <v>32.074152562980117</v>
      </c>
      <c r="G7" s="10">
        <v>-25.445107611049167</v>
      </c>
      <c r="I7" s="919"/>
      <c r="J7" s="590"/>
    </row>
    <row r="8" spans="1:10">
      <c r="A8" s="243" t="s">
        <v>133</v>
      </c>
      <c r="B8" s="292">
        <v>16.648158206953692</v>
      </c>
      <c r="C8" s="292">
        <v>14.886335750747268</v>
      </c>
      <c r="D8" s="292">
        <v>62.851054177731882</v>
      </c>
      <c r="E8" s="292">
        <v>39.469105567836799</v>
      </c>
      <c r="F8" s="408">
        <v>23.788498986809991</v>
      </c>
      <c r="G8" s="10">
        <v>-39.728811574095737</v>
      </c>
      <c r="I8" s="919"/>
      <c r="J8" s="590"/>
    </row>
    <row r="9" spans="1:10">
      <c r="A9" s="243" t="s">
        <v>134</v>
      </c>
      <c r="B9" s="292">
        <v>13.167884923727362</v>
      </c>
      <c r="C9" s="292">
        <v>16.373971115564171</v>
      </c>
      <c r="D9" s="292">
        <v>57.318066938947958</v>
      </c>
      <c r="E9" s="292">
        <v>33.686167273011847</v>
      </c>
      <c r="F9" s="408">
        <v>30.862311563846184</v>
      </c>
      <c r="G9" s="10">
        <v>-8.3828346700280054</v>
      </c>
      <c r="I9" s="919"/>
      <c r="J9" s="590"/>
    </row>
    <row r="10" spans="1:10">
      <c r="A10" s="243" t="s">
        <v>135</v>
      </c>
      <c r="B10" s="292">
        <v>10.734238677526333</v>
      </c>
      <c r="C10" s="292">
        <v>18.793819443301484</v>
      </c>
      <c r="D10" s="292">
        <v>55.144135227792894</v>
      </c>
      <c r="E10" s="292">
        <v>30.092921909105581</v>
      </c>
      <c r="F10" s="408">
        <v>29.871829795031704</v>
      </c>
      <c r="G10" s="10">
        <v>-0.7346980620282606</v>
      </c>
      <c r="I10" s="919"/>
      <c r="J10" s="590"/>
    </row>
    <row r="11" spans="1:10">
      <c r="A11" s="243" t="s">
        <v>136</v>
      </c>
      <c r="B11" s="292">
        <v>10.474092512494655</v>
      </c>
      <c r="C11" s="292">
        <v>19.18943721941244</v>
      </c>
      <c r="D11" s="292">
        <v>64.087512004584482</v>
      </c>
      <c r="E11" s="292">
        <v>34.184255368303205</v>
      </c>
      <c r="F11" s="408">
        <v>31.805498086923617</v>
      </c>
      <c r="G11" s="10">
        <v>-6.9586341891924146</v>
      </c>
      <c r="I11" s="919"/>
      <c r="J11" s="590"/>
    </row>
    <row r="12" spans="1:10">
      <c r="A12" s="243" t="s">
        <v>137</v>
      </c>
      <c r="B12" s="292">
        <v>10.185726705260711</v>
      </c>
      <c r="C12" s="292">
        <v>23.450159162288429</v>
      </c>
      <c r="D12" s="292">
        <v>67.635188654353783</v>
      </c>
      <c r="E12" s="292">
        <v>31.054357769495692</v>
      </c>
      <c r="F12" s="408">
        <v>33.250940173340844</v>
      </c>
      <c r="G12" s="10">
        <v>7.0733467429902053</v>
      </c>
      <c r="I12" s="919"/>
      <c r="J12" s="590"/>
    </row>
    <row r="13" spans="1:10">
      <c r="A13" s="243" t="s">
        <v>138</v>
      </c>
      <c r="B13" s="292">
        <v>11.483596506989858</v>
      </c>
      <c r="C13" s="292">
        <v>24.699645344461892</v>
      </c>
      <c r="D13" s="292">
        <v>80.580718264215349</v>
      </c>
      <c r="E13" s="292">
        <v>33.089856055940821</v>
      </c>
      <c r="F13" s="408">
        <v>32.872985586923271</v>
      </c>
      <c r="G13" s="10">
        <v>-0.65539864740092879</v>
      </c>
      <c r="I13" s="919"/>
      <c r="J13" s="590"/>
    </row>
    <row r="14" spans="1:10">
      <c r="A14" s="243" t="s">
        <v>139</v>
      </c>
      <c r="B14" s="292">
        <v>13.209701115824116</v>
      </c>
      <c r="C14" s="292">
        <v>37.330193779456025</v>
      </c>
      <c r="D14" s="292">
        <v>67.221538899141123</v>
      </c>
      <c r="E14" s="292">
        <v>35.249951201249893</v>
      </c>
      <c r="F14" s="408">
        <v>30.220253813236376</v>
      </c>
      <c r="G14" s="10">
        <v>-14.268664825371935</v>
      </c>
      <c r="I14" s="919"/>
      <c r="J14" s="590"/>
    </row>
    <row r="15" spans="1:10">
      <c r="A15" s="243" t="s">
        <v>140</v>
      </c>
      <c r="B15" s="292">
        <v>13.015922819051262</v>
      </c>
      <c r="C15" s="292">
        <v>41.579066732648968</v>
      </c>
      <c r="D15" s="292">
        <v>58.557009167316757</v>
      </c>
      <c r="E15" s="292">
        <v>38.6324405523875</v>
      </c>
      <c r="F15" s="408">
        <v>34.805205679000942</v>
      </c>
      <c r="G15" s="10">
        <v>-9.9067903002313269</v>
      </c>
      <c r="I15" s="919"/>
      <c r="J15" s="590"/>
    </row>
    <row r="16" spans="1:10">
      <c r="A16" s="243" t="s">
        <v>141</v>
      </c>
      <c r="B16" s="241">
        <v>13.309659854640378</v>
      </c>
      <c r="C16" s="292">
        <v>58.275863806211042</v>
      </c>
      <c r="D16" s="292">
        <v>65.242526890386884</v>
      </c>
      <c r="E16" s="292">
        <v>37.318286306752981</v>
      </c>
      <c r="F16" s="408">
        <v>32.962863563881527</v>
      </c>
      <c r="G16" s="10">
        <v>-11.671014866733875</v>
      </c>
      <c r="I16" s="919"/>
      <c r="J16" s="590"/>
    </row>
    <row r="17" spans="1:10">
      <c r="A17" s="594" t="s">
        <v>591</v>
      </c>
      <c r="B17" s="631">
        <v>13.708533893089822</v>
      </c>
      <c r="C17" s="631">
        <v>24.794778698762656</v>
      </c>
      <c r="D17" s="631">
        <v>61.052544712556589</v>
      </c>
      <c r="E17" s="631">
        <v>38.333394707291603</v>
      </c>
      <c r="F17" s="631">
        <v>31.697653841345698</v>
      </c>
      <c r="G17" s="632">
        <v>-17.310600630639385</v>
      </c>
      <c r="I17" s="919"/>
      <c r="J17" s="590"/>
    </row>
    <row r="18" spans="1:10">
      <c r="A18" s="243"/>
      <c r="B18" s="292"/>
      <c r="C18" s="292"/>
      <c r="D18" s="292"/>
      <c r="E18" s="292"/>
      <c r="F18" s="292"/>
      <c r="G18" s="250" t="s">
        <v>592</v>
      </c>
    </row>
    <row r="21" spans="1:10">
      <c r="B21" s="600"/>
      <c r="C21" s="600"/>
      <c r="D21" s="600"/>
      <c r="E21" s="600"/>
      <c r="F21" s="600"/>
      <c r="G21" s="600"/>
      <c r="H21" s="600"/>
    </row>
    <row r="34" spans="2:6">
      <c r="B34" s="587"/>
      <c r="C34" s="587"/>
      <c r="D34" s="587"/>
      <c r="E34" s="587"/>
      <c r="F34" s="587"/>
    </row>
    <row r="35" spans="2:6">
      <c r="B35" s="587"/>
      <c r="C35" s="587"/>
      <c r="D35" s="587"/>
      <c r="E35" s="587"/>
      <c r="F35" s="587"/>
    </row>
    <row r="36" spans="2:6">
      <c r="B36" s="587"/>
      <c r="C36" s="587"/>
      <c r="D36" s="587"/>
      <c r="E36" s="587"/>
      <c r="F36" s="587"/>
    </row>
    <row r="37" spans="2:6">
      <c r="B37" s="587"/>
      <c r="C37" s="587"/>
      <c r="D37" s="587"/>
      <c r="E37" s="587"/>
      <c r="F37" s="587"/>
    </row>
    <row r="38" spans="2:6">
      <c r="B38" s="587"/>
      <c r="C38" s="587"/>
      <c r="D38" s="587"/>
      <c r="E38" s="587"/>
      <c r="F38" s="587"/>
    </row>
    <row r="39" spans="2:6">
      <c r="B39" s="587"/>
      <c r="C39" s="587"/>
      <c r="D39" s="587"/>
      <c r="E39" s="587"/>
      <c r="F39" s="587"/>
    </row>
    <row r="40" spans="2:6">
      <c r="B40" s="587"/>
      <c r="C40" s="587"/>
      <c r="D40" s="587"/>
      <c r="E40" s="587"/>
      <c r="F40" s="587"/>
    </row>
    <row r="41" spans="2:6">
      <c r="B41" s="587"/>
      <c r="C41" s="587"/>
      <c r="D41" s="587"/>
      <c r="E41" s="587"/>
      <c r="F41" s="587"/>
    </row>
    <row r="42" spans="2:6">
      <c r="B42" s="587"/>
      <c r="C42" s="587"/>
      <c r="D42" s="587"/>
      <c r="E42" s="587"/>
      <c r="F42" s="587"/>
    </row>
    <row r="43" spans="2:6">
      <c r="B43" s="587"/>
      <c r="C43" s="587"/>
      <c r="D43" s="587"/>
      <c r="E43" s="587"/>
      <c r="F43" s="587"/>
    </row>
    <row r="44" spans="2:6">
      <c r="B44" s="587"/>
      <c r="C44" s="587"/>
      <c r="D44" s="587"/>
      <c r="E44" s="587"/>
      <c r="F44" s="587"/>
    </row>
    <row r="45" spans="2:6">
      <c r="B45" s="587"/>
      <c r="C45" s="587"/>
      <c r="D45" s="587"/>
      <c r="E45" s="587"/>
      <c r="F45" s="587"/>
    </row>
    <row r="46" spans="2:6">
      <c r="B46" s="587"/>
      <c r="C46" s="587"/>
      <c r="D46" s="587"/>
      <c r="E46" s="587"/>
      <c r="F46" s="587"/>
    </row>
    <row r="47" spans="2:6">
      <c r="B47" s="587"/>
      <c r="C47" s="587"/>
      <c r="D47" s="587"/>
      <c r="E47" s="587"/>
      <c r="F47" s="587"/>
    </row>
    <row r="48" spans="2:6">
      <c r="B48" s="587"/>
      <c r="C48" s="587"/>
      <c r="D48" s="587"/>
      <c r="E48" s="587"/>
      <c r="F48" s="587"/>
    </row>
    <row r="49" spans="2:6">
      <c r="B49" s="587"/>
      <c r="C49" s="587"/>
      <c r="D49" s="587"/>
      <c r="E49" s="587"/>
      <c r="F49" s="587"/>
    </row>
    <row r="50" spans="2:6">
      <c r="B50" s="587"/>
      <c r="C50" s="587"/>
      <c r="D50" s="587"/>
      <c r="E50" s="587"/>
      <c r="F50" s="587"/>
    </row>
    <row r="51" spans="2:6">
      <c r="B51" s="587"/>
      <c r="C51" s="587"/>
      <c r="D51" s="587"/>
      <c r="E51" s="587"/>
      <c r="F51" s="587"/>
    </row>
    <row r="52" spans="2:6">
      <c r="B52" s="587"/>
      <c r="C52" s="587"/>
      <c r="D52" s="587"/>
      <c r="E52" s="587"/>
      <c r="F52" s="587"/>
    </row>
    <row r="53" spans="2:6">
      <c r="B53" s="587"/>
      <c r="C53" s="587"/>
      <c r="D53" s="587"/>
      <c r="E53" s="587"/>
      <c r="F53" s="587"/>
    </row>
    <row r="54" spans="2:6">
      <c r="B54" s="587"/>
      <c r="C54" s="587"/>
      <c r="D54" s="587"/>
      <c r="E54" s="587"/>
      <c r="F54" s="587"/>
    </row>
    <row r="55" spans="2:6">
      <c r="B55" s="587"/>
      <c r="C55" s="587"/>
      <c r="D55" s="587"/>
      <c r="E55" s="587"/>
      <c r="F55" s="587"/>
    </row>
    <row r="56" spans="2:6">
      <c r="B56" s="587"/>
      <c r="C56" s="587"/>
      <c r="D56" s="587"/>
      <c r="E56" s="587"/>
      <c r="F56" s="587"/>
    </row>
    <row r="57" spans="2:6">
      <c r="B57" s="587"/>
      <c r="C57" s="587"/>
      <c r="D57" s="587"/>
      <c r="E57" s="587"/>
      <c r="F57" s="587"/>
    </row>
    <row r="58" spans="2:6">
      <c r="B58" s="587"/>
      <c r="C58" s="587"/>
      <c r="D58" s="587"/>
      <c r="E58" s="587"/>
      <c r="F58" s="587"/>
    </row>
    <row r="59" spans="2:6">
      <c r="B59" s="587"/>
      <c r="C59" s="587"/>
      <c r="D59" s="587"/>
      <c r="E59" s="587"/>
      <c r="F59" s="587"/>
    </row>
    <row r="60" spans="2:6">
      <c r="B60" s="587"/>
      <c r="C60" s="587"/>
      <c r="D60" s="587"/>
      <c r="E60" s="587"/>
      <c r="F60" s="587"/>
    </row>
    <row r="61" spans="2:6">
      <c r="B61" s="587"/>
      <c r="C61" s="587"/>
      <c r="D61" s="587"/>
      <c r="E61" s="587"/>
      <c r="F61" s="587"/>
    </row>
    <row r="62" spans="2:6">
      <c r="B62" s="587"/>
      <c r="C62" s="587"/>
      <c r="D62" s="587"/>
      <c r="E62" s="587"/>
      <c r="F62" s="587"/>
    </row>
    <row r="63" spans="2:6">
      <c r="B63" s="587"/>
      <c r="C63" s="587"/>
      <c r="D63" s="587"/>
      <c r="E63" s="587"/>
      <c r="F63" s="587"/>
    </row>
    <row r="64" spans="2:6">
      <c r="B64" s="587"/>
      <c r="C64" s="587"/>
      <c r="D64" s="587"/>
      <c r="E64" s="587"/>
      <c r="F64" s="587"/>
    </row>
  </sheetData>
  <mergeCells count="7">
    <mergeCell ref="A1:E2"/>
    <mergeCell ref="G3:G4"/>
    <mergeCell ref="B3:B4"/>
    <mergeCell ref="C3:C4"/>
    <mergeCell ref="D3:D4"/>
    <mergeCell ref="E3:E4"/>
    <mergeCell ref="F3:F4"/>
  </mergeCells>
  <hyperlinks>
    <hyperlink ref="H1" location="INDICE!A1" display="Contents" xr:uid="{00000000-0004-0000-44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M34"/>
  <sheetViews>
    <sheetView workbookViewId="0">
      <selection sqref="A1:E2"/>
    </sheetView>
  </sheetViews>
  <sheetFormatPr baseColWidth="10" defaultColWidth="11.42578125" defaultRowHeight="12.75"/>
  <cols>
    <col min="1" max="1" width="29.7109375" style="3" bestFit="1" customWidth="1"/>
    <col min="2" max="13" width="12.5703125" style="3" customWidth="1"/>
    <col min="14" max="16384" width="11.42578125" style="3"/>
  </cols>
  <sheetData>
    <row r="1" spans="1:13" ht="12.75" customHeight="1">
      <c r="A1" s="998" t="s">
        <v>854</v>
      </c>
      <c r="B1" s="998"/>
      <c r="C1" s="998"/>
      <c r="D1" s="998"/>
      <c r="E1" s="998"/>
      <c r="F1" s="1"/>
      <c r="G1" s="1"/>
      <c r="H1" s="775" t="s">
        <v>215</v>
      </c>
      <c r="I1" s="1"/>
    </row>
    <row r="2" spans="1:13" ht="12.75" customHeight="1">
      <c r="A2" s="998"/>
      <c r="B2" s="998"/>
      <c r="C2" s="998"/>
      <c r="D2" s="998"/>
      <c r="E2" s="998"/>
      <c r="F2" s="1"/>
      <c r="G2" s="1"/>
      <c r="H2" s="1"/>
      <c r="I2" s="1"/>
    </row>
    <row r="3" spans="1:13">
      <c r="M3" s="4" t="s">
        <v>1</v>
      </c>
    </row>
    <row r="4" spans="1:13">
      <c r="A4" s="51"/>
      <c r="B4" s="999" t="s">
        <v>130</v>
      </c>
      <c r="C4" s="999" t="s">
        <v>131</v>
      </c>
      <c r="D4" s="999" t="s">
        <v>132</v>
      </c>
      <c r="E4" s="999" t="s">
        <v>133</v>
      </c>
      <c r="F4" s="999" t="s">
        <v>134</v>
      </c>
      <c r="G4" s="999" t="s">
        <v>135</v>
      </c>
      <c r="H4" s="999" t="s">
        <v>136</v>
      </c>
      <c r="I4" s="999" t="s">
        <v>137</v>
      </c>
      <c r="J4" s="999" t="s">
        <v>138</v>
      </c>
      <c r="K4" s="999" t="s">
        <v>139</v>
      </c>
      <c r="L4" s="999" t="s">
        <v>140</v>
      </c>
      <c r="M4" s="999" t="s">
        <v>141</v>
      </c>
    </row>
    <row r="5" spans="1:13">
      <c r="A5" s="854"/>
      <c r="B5" s="998"/>
      <c r="C5" s="998"/>
      <c r="D5" s="998"/>
      <c r="E5" s="998"/>
      <c r="F5" s="998"/>
      <c r="G5" s="998"/>
      <c r="H5" s="998"/>
      <c r="I5" s="998"/>
      <c r="J5" s="998"/>
      <c r="K5" s="998"/>
      <c r="L5" s="998"/>
      <c r="M5" s="998"/>
    </row>
    <row r="6" spans="1:13" ht="16.5" customHeight="1">
      <c r="A6" s="101" t="s">
        <v>121</v>
      </c>
      <c r="B6" s="855"/>
      <c r="C6" s="855"/>
      <c r="D6" s="855"/>
      <c r="E6" s="855"/>
      <c r="F6" s="855"/>
      <c r="G6" s="856"/>
      <c r="H6" s="856"/>
      <c r="I6" s="856"/>
      <c r="J6" s="855"/>
      <c r="K6" s="855"/>
      <c r="L6" s="855"/>
      <c r="M6" s="855"/>
    </row>
    <row r="7" spans="1:13" ht="13.7" customHeight="1">
      <c r="A7" s="146" t="s">
        <v>17</v>
      </c>
      <c r="B7" s="46">
        <v>424.12132200000002</v>
      </c>
      <c r="C7" s="46">
        <v>462.044827</v>
      </c>
      <c r="D7" s="46">
        <v>466.45770900000002</v>
      </c>
      <c r="E7" s="46">
        <v>504.0197</v>
      </c>
      <c r="F7" s="46">
        <v>508.76851599999998</v>
      </c>
      <c r="G7" s="46">
        <v>499.333866</v>
      </c>
      <c r="H7" s="46">
        <v>526.15587000000005</v>
      </c>
      <c r="I7" s="46">
        <v>518.79019300000004</v>
      </c>
      <c r="J7" s="46">
        <v>503.20086600000002</v>
      </c>
      <c r="K7" s="46">
        <v>475.243516</v>
      </c>
      <c r="L7" s="46">
        <v>485.04353300000002</v>
      </c>
      <c r="M7" s="46">
        <v>461.387451</v>
      </c>
    </row>
    <row r="8" spans="1:13" ht="13.7" customHeight="1">
      <c r="A8" s="146" t="s">
        <v>22</v>
      </c>
      <c r="B8" s="147">
        <v>128.74964499999999</v>
      </c>
      <c r="C8" s="147">
        <v>135.07937899999999</v>
      </c>
      <c r="D8" s="147">
        <v>138.64816099999999</v>
      </c>
      <c r="E8" s="147">
        <v>151.21276599999999</v>
      </c>
      <c r="F8" s="147">
        <v>151.59629000000001</v>
      </c>
      <c r="G8" s="147">
        <v>152.70953299999999</v>
      </c>
      <c r="H8" s="147">
        <v>171.060419</v>
      </c>
      <c r="I8" s="147">
        <v>177.15070900000001</v>
      </c>
      <c r="J8" s="147">
        <v>153.71619999999999</v>
      </c>
      <c r="K8" s="147">
        <v>153.10854800000001</v>
      </c>
      <c r="L8" s="147">
        <v>142.730333</v>
      </c>
      <c r="M8" s="147">
        <v>149.51432199999999</v>
      </c>
    </row>
    <row r="9" spans="1:13" ht="13.7" customHeight="1">
      <c r="A9" s="146" t="s">
        <v>24</v>
      </c>
      <c r="B9" s="46">
        <v>232.350483</v>
      </c>
      <c r="C9" s="46">
        <v>237.30224100000001</v>
      </c>
      <c r="D9" s="46">
        <v>243.79886999999999</v>
      </c>
      <c r="E9" s="46">
        <v>267.69883299999998</v>
      </c>
      <c r="F9" s="46">
        <v>268.05854799999997</v>
      </c>
      <c r="G9" s="46">
        <v>263.19216599999999</v>
      </c>
      <c r="H9" s="46">
        <v>302.67628999999999</v>
      </c>
      <c r="I9" s="46">
        <v>290.41016100000002</v>
      </c>
      <c r="J9" s="46">
        <v>266.29050000000001</v>
      </c>
      <c r="K9" s="46">
        <v>272.41983800000003</v>
      </c>
      <c r="L9" s="46">
        <v>250.2355</v>
      </c>
      <c r="M9" s="46">
        <v>268.60370899999998</v>
      </c>
    </row>
    <row r="10" spans="1:13" ht="13.7" customHeight="1">
      <c r="A10" s="146" t="s">
        <v>28</v>
      </c>
      <c r="B10" s="46">
        <v>175.72538700000001</v>
      </c>
      <c r="C10" s="46">
        <v>175.95493099999999</v>
      </c>
      <c r="D10" s="46">
        <v>187.15851599999999</v>
      </c>
      <c r="E10" s="46">
        <v>184.54123300000001</v>
      </c>
      <c r="F10" s="46">
        <v>188.48432199999999</v>
      </c>
      <c r="G10" s="46">
        <v>194.30156600000001</v>
      </c>
      <c r="H10" s="46">
        <v>228.93529000000001</v>
      </c>
      <c r="I10" s="46">
        <v>222.50132199999999</v>
      </c>
      <c r="J10" s="46">
        <v>205.11416600000001</v>
      </c>
      <c r="K10" s="46">
        <v>204.527354</v>
      </c>
      <c r="L10" s="46">
        <v>182.15213299999999</v>
      </c>
      <c r="M10" s="46">
        <v>178.331806</v>
      </c>
    </row>
    <row r="11" spans="1:13" ht="13.7" customHeight="1">
      <c r="A11" s="146" t="s">
        <v>33</v>
      </c>
      <c r="B11" s="46">
        <v>23.924935000000001</v>
      </c>
      <c r="C11" s="46">
        <v>25.369516999999998</v>
      </c>
      <c r="D11" s="46">
        <v>20.912129</v>
      </c>
      <c r="E11" s="46">
        <v>27.434066000000001</v>
      </c>
      <c r="F11" s="46">
        <v>28.794063999999999</v>
      </c>
      <c r="G11" s="46">
        <v>29.375299999999999</v>
      </c>
      <c r="H11" s="46">
        <v>31.352225000000001</v>
      </c>
      <c r="I11" s="46">
        <v>34.724322000000001</v>
      </c>
      <c r="J11" s="46">
        <v>29.432466000000002</v>
      </c>
      <c r="K11" s="46">
        <v>28.934709000000002</v>
      </c>
      <c r="L11" s="46">
        <v>27.980765999999999</v>
      </c>
      <c r="M11" s="46">
        <v>29.183032000000001</v>
      </c>
    </row>
    <row r="12" spans="1:13" ht="13.7" customHeight="1">
      <c r="A12" s="146" t="s">
        <v>34</v>
      </c>
      <c r="B12" s="46">
        <v>290.52464500000002</v>
      </c>
      <c r="C12" s="46">
        <v>315.22289599999999</v>
      </c>
      <c r="D12" s="46">
        <v>272.80690299999998</v>
      </c>
      <c r="E12" s="46">
        <v>294.01213300000001</v>
      </c>
      <c r="F12" s="46">
        <v>297.884322</v>
      </c>
      <c r="G12" s="46">
        <v>316.827133</v>
      </c>
      <c r="H12" s="46">
        <v>273.35206399999998</v>
      </c>
      <c r="I12" s="46">
        <v>296.24883799999998</v>
      </c>
      <c r="J12" s="46">
        <v>318.79880000000003</v>
      </c>
      <c r="K12" s="46">
        <v>303.88109600000001</v>
      </c>
      <c r="L12" s="46">
        <v>307.25046600000002</v>
      </c>
      <c r="M12" s="46">
        <v>307.152064</v>
      </c>
    </row>
    <row r="13" spans="1:13" ht="13.7" customHeight="1">
      <c r="A13" s="148" t="s">
        <v>122</v>
      </c>
      <c r="B13" s="46">
        <v>723.09508700000015</v>
      </c>
      <c r="C13" s="46">
        <v>733.94292200000018</v>
      </c>
      <c r="D13" s="46">
        <v>750.65895500000033</v>
      </c>
      <c r="E13" s="46">
        <v>815.5647270000004</v>
      </c>
      <c r="F13" s="46">
        <v>830.42750500000011</v>
      </c>
      <c r="G13" s="46">
        <v>855.77532699999983</v>
      </c>
      <c r="H13" s="46">
        <v>889.64118199999962</v>
      </c>
      <c r="I13" s="46">
        <v>878.90250799999967</v>
      </c>
      <c r="J13" s="46">
        <v>838.70522799999981</v>
      </c>
      <c r="K13" s="46">
        <v>820.32776399999989</v>
      </c>
      <c r="L13" s="46">
        <v>792.72396200000003</v>
      </c>
      <c r="M13" s="46">
        <v>789.32011800000009</v>
      </c>
    </row>
    <row r="14" spans="1:13" ht="13.7" customHeight="1">
      <c r="A14" s="149" t="s">
        <v>123</v>
      </c>
      <c r="B14" s="68">
        <v>1998.4915040000001</v>
      </c>
      <c r="C14" s="68">
        <v>2084.9167130000001</v>
      </c>
      <c r="D14" s="68">
        <v>2080.4412430000002</v>
      </c>
      <c r="E14" s="68">
        <v>2244.4834580000002</v>
      </c>
      <c r="F14" s="68">
        <v>2274.013567</v>
      </c>
      <c r="G14" s="68">
        <v>2311.5148909999998</v>
      </c>
      <c r="H14" s="68">
        <v>2423.1733399999998</v>
      </c>
      <c r="I14" s="68">
        <v>2418.7280529999998</v>
      </c>
      <c r="J14" s="68">
        <v>2315.2582259999999</v>
      </c>
      <c r="K14" s="68">
        <v>2258.4428250000001</v>
      </c>
      <c r="L14" s="68">
        <v>2188.1166929999999</v>
      </c>
      <c r="M14" s="68">
        <v>2183.4925020000001</v>
      </c>
    </row>
    <row r="15" spans="1:13" ht="18" customHeight="1">
      <c r="A15" s="141" t="s">
        <v>124</v>
      </c>
      <c r="B15" s="96"/>
      <c r="C15" s="96"/>
      <c r="D15" s="96"/>
      <c r="E15" s="96"/>
      <c r="F15" s="96"/>
      <c r="G15" s="96"/>
      <c r="H15" s="96"/>
      <c r="I15" s="96"/>
      <c r="J15" s="96"/>
      <c r="K15" s="96"/>
      <c r="L15" s="96"/>
      <c r="M15" s="96"/>
    </row>
    <row r="16" spans="1:13" ht="13.7" customHeight="1">
      <c r="A16" s="140" t="s">
        <v>17</v>
      </c>
      <c r="B16" s="46">
        <v>521.41045099999997</v>
      </c>
      <c r="C16" s="46">
        <v>618.29327499999999</v>
      </c>
      <c r="D16" s="46">
        <v>611.35664499999996</v>
      </c>
      <c r="E16" s="46">
        <v>664.28463299999999</v>
      </c>
      <c r="F16" s="46">
        <v>618.88086999999996</v>
      </c>
      <c r="G16" s="46">
        <v>644.60990000000004</v>
      </c>
      <c r="H16" s="46">
        <v>681.52612899999997</v>
      </c>
      <c r="I16" s="46">
        <v>644.91532199999995</v>
      </c>
      <c r="J16" s="46">
        <v>678.85226599999999</v>
      </c>
      <c r="K16" s="46">
        <v>662.99448299999995</v>
      </c>
      <c r="L16" s="46">
        <v>647.87736600000005</v>
      </c>
      <c r="M16" s="46">
        <v>586.45057999999995</v>
      </c>
    </row>
    <row r="17" spans="1:13" ht="13.7" customHeight="1">
      <c r="A17" s="7" t="s">
        <v>22</v>
      </c>
      <c r="B17" s="46">
        <v>422.983677</v>
      </c>
      <c r="C17" s="46">
        <v>445.48341299999998</v>
      </c>
      <c r="D17" s="46">
        <v>438.73148300000003</v>
      </c>
      <c r="E17" s="46">
        <v>462.96363300000002</v>
      </c>
      <c r="F17" s="46">
        <v>466.09648299999998</v>
      </c>
      <c r="G17" s="46">
        <v>438.916833</v>
      </c>
      <c r="H17" s="46">
        <v>452.46028999999999</v>
      </c>
      <c r="I17" s="46">
        <v>444.46490299999999</v>
      </c>
      <c r="J17" s="46">
        <v>440.77683300000001</v>
      </c>
      <c r="K17" s="46">
        <v>443.24238700000001</v>
      </c>
      <c r="L17" s="46">
        <v>440.45729999999998</v>
      </c>
      <c r="M17" s="46">
        <v>427.24141900000001</v>
      </c>
    </row>
    <row r="18" spans="1:13" ht="13.7" customHeight="1">
      <c r="A18" s="7" t="s">
        <v>24</v>
      </c>
      <c r="B18" s="46">
        <v>609.59751600000004</v>
      </c>
      <c r="C18" s="46">
        <v>642.892517</v>
      </c>
      <c r="D18" s="46">
        <v>644.25041899999997</v>
      </c>
      <c r="E18" s="46">
        <v>710.98276599999997</v>
      </c>
      <c r="F18" s="46">
        <v>655.32009600000004</v>
      </c>
      <c r="G18" s="46">
        <v>676.16943300000003</v>
      </c>
      <c r="H18" s="46">
        <v>755.18783800000006</v>
      </c>
      <c r="I18" s="46">
        <v>635.82783800000004</v>
      </c>
      <c r="J18" s="46">
        <v>675.42343300000005</v>
      </c>
      <c r="K18" s="46">
        <v>727.99493500000005</v>
      </c>
      <c r="L18" s="46">
        <v>640.85876599999995</v>
      </c>
      <c r="M18" s="46">
        <v>618.74203199999999</v>
      </c>
    </row>
    <row r="19" spans="1:13" ht="13.7" customHeight="1">
      <c r="A19" s="7" t="s">
        <v>28</v>
      </c>
      <c r="B19" s="46">
        <v>469.21787</v>
      </c>
      <c r="C19" s="46">
        <v>478.14741299999997</v>
      </c>
      <c r="D19" s="46">
        <v>481.64961199999999</v>
      </c>
      <c r="E19" s="46">
        <v>475.10626600000001</v>
      </c>
      <c r="F19" s="46">
        <v>489.42077399999999</v>
      </c>
      <c r="G19" s="46">
        <v>478.22129999999999</v>
      </c>
      <c r="H19" s="46">
        <v>524.85287000000005</v>
      </c>
      <c r="I19" s="46">
        <v>479.361806</v>
      </c>
      <c r="J19" s="46">
        <v>479.0643</v>
      </c>
      <c r="K19" s="46">
        <v>523.18183799999997</v>
      </c>
      <c r="L19" s="46">
        <v>497.04736600000001</v>
      </c>
      <c r="M19" s="46">
        <v>442.406387</v>
      </c>
    </row>
    <row r="20" spans="1:13" ht="13.7" customHeight="1">
      <c r="A20" s="7" t="s">
        <v>33</v>
      </c>
      <c r="B20" s="46">
        <v>86.065290000000005</v>
      </c>
      <c r="C20" s="46">
        <v>89.406321000000005</v>
      </c>
      <c r="D20" s="46">
        <v>70.940532000000005</v>
      </c>
      <c r="E20" s="46">
        <v>92.978966999999997</v>
      </c>
      <c r="F20" s="46">
        <v>95.288514000000006</v>
      </c>
      <c r="G20" s="46">
        <v>92.673316999999997</v>
      </c>
      <c r="H20" s="46">
        <v>99.217766999999995</v>
      </c>
      <c r="I20" s="46">
        <v>97.434791000000004</v>
      </c>
      <c r="J20" s="46">
        <v>91.687644000000006</v>
      </c>
      <c r="K20" s="46">
        <v>95.485848000000004</v>
      </c>
      <c r="L20" s="46">
        <v>90.848640000000003</v>
      </c>
      <c r="M20" s="46">
        <v>88.647420999999994</v>
      </c>
    </row>
    <row r="21" spans="1:13" ht="13.7" customHeight="1">
      <c r="A21" s="7" t="s">
        <v>34</v>
      </c>
      <c r="B21" s="46">
        <v>506.67838699999999</v>
      </c>
      <c r="C21" s="46">
        <v>605.16034400000001</v>
      </c>
      <c r="D21" s="46">
        <v>522.56096700000001</v>
      </c>
      <c r="E21" s="46">
        <v>558.13233300000002</v>
      </c>
      <c r="F21" s="46">
        <v>556.01064499999995</v>
      </c>
      <c r="G21" s="46">
        <v>560.61900000000003</v>
      </c>
      <c r="H21" s="46">
        <v>549.27257999999995</v>
      </c>
      <c r="I21" s="46">
        <v>582.00032199999998</v>
      </c>
      <c r="J21" s="46">
        <v>489.99766599999998</v>
      </c>
      <c r="K21" s="46">
        <v>581.03774099999998</v>
      </c>
      <c r="L21" s="46">
        <v>528.04366600000003</v>
      </c>
      <c r="M21" s="46">
        <v>509.08483799999999</v>
      </c>
    </row>
    <row r="22" spans="1:13" ht="13.7" customHeight="1">
      <c r="A22" s="7" t="s">
        <v>122</v>
      </c>
      <c r="B22" s="46">
        <v>1773.2310649999999</v>
      </c>
      <c r="C22" s="46">
        <v>1787.8452750000001</v>
      </c>
      <c r="D22" s="46">
        <v>1813.5182449999998</v>
      </c>
      <c r="E22" s="46">
        <v>1959.2407779999999</v>
      </c>
      <c r="F22" s="46">
        <v>1960.9136399999998</v>
      </c>
      <c r="G22" s="46">
        <v>2025.7595469999992</v>
      </c>
      <c r="H22" s="46">
        <v>2033.6196629999999</v>
      </c>
      <c r="I22" s="46">
        <v>2015.6796259999996</v>
      </c>
      <c r="J22" s="46">
        <v>2023.8810529999992</v>
      </c>
      <c r="K22" s="46">
        <v>2106.4714520000002</v>
      </c>
      <c r="L22" s="46">
        <v>1987.1839789999999</v>
      </c>
      <c r="M22" s="46">
        <v>1813.175166</v>
      </c>
    </row>
    <row r="23" spans="1:13" ht="13.7" customHeight="1">
      <c r="A23" s="12" t="s">
        <v>125</v>
      </c>
      <c r="B23" s="68">
        <v>4389.1842559999996</v>
      </c>
      <c r="C23" s="68">
        <v>4667.2285579999998</v>
      </c>
      <c r="D23" s="68">
        <v>4583.0079029999997</v>
      </c>
      <c r="E23" s="68">
        <v>4923.6893760000003</v>
      </c>
      <c r="F23" s="68">
        <v>4841.9310219999998</v>
      </c>
      <c r="G23" s="68">
        <v>4916.9693299999999</v>
      </c>
      <c r="H23" s="68">
        <v>5096.1371369999997</v>
      </c>
      <c r="I23" s="68">
        <v>4899.6846079999996</v>
      </c>
      <c r="J23" s="68">
        <v>4879.6831949999996</v>
      </c>
      <c r="K23" s="68">
        <v>5140.408684</v>
      </c>
      <c r="L23" s="68">
        <v>4832.3170829999999</v>
      </c>
      <c r="M23" s="68">
        <v>4485.7478430000001</v>
      </c>
    </row>
    <row r="24" spans="1:13" ht="18" customHeight="1">
      <c r="A24" s="141" t="s">
        <v>126</v>
      </c>
      <c r="B24" s="96"/>
      <c r="C24" s="96"/>
      <c r="D24" s="96"/>
      <c r="E24" s="96"/>
      <c r="F24" s="96"/>
      <c r="G24" s="96"/>
      <c r="H24" s="96"/>
      <c r="I24" s="96"/>
      <c r="J24" s="96"/>
      <c r="K24" s="96"/>
      <c r="L24" s="96"/>
      <c r="M24" s="96"/>
    </row>
    <row r="25" spans="1:13" ht="13.7" customHeight="1">
      <c r="A25" s="140" t="s">
        <v>17</v>
      </c>
      <c r="B25" s="46">
        <v>945.53177299999993</v>
      </c>
      <c r="C25" s="46">
        <v>1080.3381019999999</v>
      </c>
      <c r="D25" s="46">
        <v>1077.8143540000001</v>
      </c>
      <c r="E25" s="46">
        <v>1168.304333</v>
      </c>
      <c r="F25" s="46">
        <v>1127.649386</v>
      </c>
      <c r="G25" s="46">
        <v>1143.9437660000001</v>
      </c>
      <c r="H25" s="46">
        <v>1207.6819989999999</v>
      </c>
      <c r="I25" s="46">
        <v>1163.7055150000001</v>
      </c>
      <c r="J25" s="46">
        <v>1182.053132</v>
      </c>
      <c r="K25" s="46">
        <v>1138.2379989999999</v>
      </c>
      <c r="L25" s="46">
        <v>1132.9208990000002</v>
      </c>
      <c r="M25" s="46">
        <v>1047.838031</v>
      </c>
    </row>
    <row r="26" spans="1:13" ht="13.7" customHeight="1">
      <c r="A26" s="7" t="s">
        <v>22</v>
      </c>
      <c r="B26" s="46">
        <v>551.73332200000004</v>
      </c>
      <c r="C26" s="46">
        <v>580.56279199999994</v>
      </c>
      <c r="D26" s="46">
        <v>577.37964399999998</v>
      </c>
      <c r="E26" s="46">
        <v>614.17639899999995</v>
      </c>
      <c r="F26" s="46">
        <v>617.69277299999999</v>
      </c>
      <c r="G26" s="46">
        <v>591.62636599999996</v>
      </c>
      <c r="H26" s="46">
        <v>623.52070900000001</v>
      </c>
      <c r="I26" s="46">
        <v>621.61561200000006</v>
      </c>
      <c r="J26" s="46">
        <v>594.49303299999997</v>
      </c>
      <c r="K26" s="46">
        <v>596.35093500000005</v>
      </c>
      <c r="L26" s="46">
        <v>583.18763300000001</v>
      </c>
      <c r="M26" s="46">
        <v>576.75574099999994</v>
      </c>
    </row>
    <row r="27" spans="1:13" ht="13.7" customHeight="1">
      <c r="A27" s="7" t="s">
        <v>24</v>
      </c>
      <c r="B27" s="46">
        <v>841.94799899999998</v>
      </c>
      <c r="C27" s="46">
        <v>880.19475799999998</v>
      </c>
      <c r="D27" s="46">
        <v>888.04928899999993</v>
      </c>
      <c r="E27" s="46">
        <v>978.68159900000001</v>
      </c>
      <c r="F27" s="46">
        <v>923.37864400000001</v>
      </c>
      <c r="G27" s="46">
        <v>939.36159900000007</v>
      </c>
      <c r="H27" s="46">
        <v>1057.8641280000002</v>
      </c>
      <c r="I27" s="46">
        <v>926.23799900000006</v>
      </c>
      <c r="J27" s="46">
        <v>941.713933</v>
      </c>
      <c r="K27" s="46">
        <v>1000.4147730000001</v>
      </c>
      <c r="L27" s="46">
        <v>891.09426599999995</v>
      </c>
      <c r="M27" s="46">
        <v>887.34574099999998</v>
      </c>
    </row>
    <row r="28" spans="1:13" ht="13.7" customHeight="1">
      <c r="A28" s="7" t="s">
        <v>28</v>
      </c>
      <c r="B28" s="46">
        <v>644.94325700000002</v>
      </c>
      <c r="C28" s="46">
        <v>654.1023439999999</v>
      </c>
      <c r="D28" s="46">
        <v>668.80812800000001</v>
      </c>
      <c r="E28" s="46">
        <v>659.64749900000004</v>
      </c>
      <c r="F28" s="46">
        <v>677.90509599999996</v>
      </c>
      <c r="G28" s="46">
        <v>672.52286600000002</v>
      </c>
      <c r="H28" s="46">
        <v>753.78816000000006</v>
      </c>
      <c r="I28" s="46">
        <v>701.86312799999996</v>
      </c>
      <c r="J28" s="46">
        <v>684.17846600000007</v>
      </c>
      <c r="K28" s="46">
        <v>727.70919200000003</v>
      </c>
      <c r="L28" s="46">
        <v>679.19949900000006</v>
      </c>
      <c r="M28" s="46">
        <v>620.73819300000002</v>
      </c>
    </row>
    <row r="29" spans="1:13" ht="13.7" customHeight="1">
      <c r="A29" s="7" t="s">
        <v>33</v>
      </c>
      <c r="B29" s="46">
        <v>109.99022500000001</v>
      </c>
      <c r="C29" s="46">
        <v>114.77583800000001</v>
      </c>
      <c r="D29" s="46">
        <v>91.852661000000012</v>
      </c>
      <c r="E29" s="46">
        <v>120.413033</v>
      </c>
      <c r="F29" s="46">
        <v>124.08257800000001</v>
      </c>
      <c r="G29" s="46">
        <v>122.04861699999999</v>
      </c>
      <c r="H29" s="46">
        <v>130.56999199999998</v>
      </c>
      <c r="I29" s="46">
        <v>132.15911299999999</v>
      </c>
      <c r="J29" s="46">
        <v>121.12011000000001</v>
      </c>
      <c r="K29" s="46">
        <v>124.420557</v>
      </c>
      <c r="L29" s="46">
        <v>118.82940600000001</v>
      </c>
      <c r="M29" s="46">
        <v>117.83045299999999</v>
      </c>
    </row>
    <row r="30" spans="1:13" ht="13.7" customHeight="1">
      <c r="A30" s="7" t="s">
        <v>34</v>
      </c>
      <c r="B30" s="46">
        <v>797.20303200000001</v>
      </c>
      <c r="C30" s="46">
        <v>920.38324</v>
      </c>
      <c r="D30" s="46">
        <v>795.36787000000004</v>
      </c>
      <c r="E30" s="46">
        <v>852.14446599999997</v>
      </c>
      <c r="F30" s="46">
        <v>853.89496699999995</v>
      </c>
      <c r="G30" s="46">
        <v>877.44613300000003</v>
      </c>
      <c r="H30" s="46">
        <v>822.62464399999999</v>
      </c>
      <c r="I30" s="46">
        <v>878.24915999999996</v>
      </c>
      <c r="J30" s="46">
        <v>808.79646600000001</v>
      </c>
      <c r="K30" s="46">
        <v>884.91883699999994</v>
      </c>
      <c r="L30" s="46">
        <v>835.29413199999999</v>
      </c>
      <c r="M30" s="46">
        <v>816.23690199999999</v>
      </c>
    </row>
    <row r="31" spans="1:13" ht="13.7" customHeight="1">
      <c r="A31" s="7" t="s">
        <v>122</v>
      </c>
      <c r="B31" s="46">
        <v>2496.3261520000001</v>
      </c>
      <c r="C31" s="46">
        <v>2521.7881970000003</v>
      </c>
      <c r="D31" s="46">
        <v>2564.1772000000001</v>
      </c>
      <c r="E31" s="46">
        <v>2774.8055050000003</v>
      </c>
      <c r="F31" s="46">
        <v>2791.3411449999999</v>
      </c>
      <c r="G31" s="46">
        <v>2881.534873999999</v>
      </c>
      <c r="H31" s="46">
        <v>2923.2608449999998</v>
      </c>
      <c r="I31" s="46">
        <v>2894.5821339999993</v>
      </c>
      <c r="J31" s="46">
        <v>2862.586280999999</v>
      </c>
      <c r="K31" s="46">
        <v>2926.7992160000003</v>
      </c>
      <c r="L31" s="46">
        <v>2779.9079409999999</v>
      </c>
      <c r="M31" s="46">
        <v>2602.4952840000001</v>
      </c>
    </row>
    <row r="32" spans="1:13" ht="13.7" customHeight="1">
      <c r="A32" s="12" t="s">
        <v>127</v>
      </c>
      <c r="B32" s="68">
        <v>6387.6757600000001</v>
      </c>
      <c r="C32" s="68">
        <v>6752.1452709999994</v>
      </c>
      <c r="D32" s="68">
        <v>6663.4491459999999</v>
      </c>
      <c r="E32" s="68">
        <v>7168.1728340000009</v>
      </c>
      <c r="F32" s="68">
        <v>7115.9445889999997</v>
      </c>
      <c r="G32" s="68">
        <v>7228.4842209999997</v>
      </c>
      <c r="H32" s="68">
        <v>7519.3104769999991</v>
      </c>
      <c r="I32" s="68">
        <v>7318.4126609999994</v>
      </c>
      <c r="J32" s="68">
        <v>7194.9414209999995</v>
      </c>
      <c r="K32" s="68">
        <v>7398.8515090000001</v>
      </c>
      <c r="L32" s="68">
        <v>7020.4337759999999</v>
      </c>
      <c r="M32" s="68">
        <v>6669.2403450000002</v>
      </c>
    </row>
    <row r="33" spans="1:13">
      <c r="M33" s="4" t="s">
        <v>129</v>
      </c>
    </row>
    <row r="34" spans="1:13">
      <c r="A34" s="150"/>
    </row>
  </sheetData>
  <mergeCells count="13">
    <mergeCell ref="K4:K5"/>
    <mergeCell ref="L4:L5"/>
    <mergeCell ref="M4:M5"/>
    <mergeCell ref="E4:E5"/>
    <mergeCell ref="F4:F5"/>
    <mergeCell ref="G4:G5"/>
    <mergeCell ref="H4:H5"/>
    <mergeCell ref="I4:I5"/>
    <mergeCell ref="A1:E2"/>
    <mergeCell ref="B4:B5"/>
    <mergeCell ref="C4:C5"/>
    <mergeCell ref="D4:D5"/>
    <mergeCell ref="J4:J5"/>
  </mergeCells>
  <hyperlinks>
    <hyperlink ref="H1" location="INDICE!A1" display="Contents" xr:uid="{00000000-0004-0000-0600-000000000000}"/>
  </hyperlinks>
  <pageMargins left="0.7" right="0.7" top="0.75" bottom="0.75" header="0.3" footer="0.3"/>
  <pageSetup paperSize="9" scale="52"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72"/>
  <dimension ref="A1:S10"/>
  <sheetViews>
    <sheetView workbookViewId="0">
      <selection sqref="A1:E2"/>
    </sheetView>
  </sheetViews>
  <sheetFormatPr baseColWidth="10" defaultColWidth="11.42578125" defaultRowHeight="13.7" customHeight="1"/>
  <cols>
    <col min="1" max="1" width="11.42578125" style="3"/>
    <col min="2" max="19" width="9.7109375" style="3" customWidth="1"/>
    <col min="20" max="16384" width="11.42578125" style="3"/>
  </cols>
  <sheetData>
    <row r="1" spans="1:19" ht="13.7" customHeight="1">
      <c r="A1" s="982" t="s">
        <v>593</v>
      </c>
      <c r="B1" s="982"/>
      <c r="C1" s="982"/>
      <c r="D1" s="982"/>
      <c r="E1" s="982"/>
      <c r="H1" s="775" t="s">
        <v>215</v>
      </c>
    </row>
    <row r="2" spans="1:19" ht="13.7" customHeight="1">
      <c r="A2" s="982"/>
      <c r="B2" s="982"/>
      <c r="C2" s="982"/>
      <c r="D2" s="982"/>
      <c r="E2" s="982"/>
      <c r="S2" s="4" t="s">
        <v>98</v>
      </c>
    </row>
    <row r="3" spans="1:19" ht="13.7" customHeight="1">
      <c r="A3" s="94"/>
      <c r="B3" s="993" t="s">
        <v>375</v>
      </c>
      <c r="C3" s="993"/>
      <c r="D3" s="993"/>
      <c r="E3" s="993"/>
      <c r="F3" s="993"/>
      <c r="G3" s="1009"/>
      <c r="H3" s="993" t="s">
        <v>888</v>
      </c>
      <c r="I3" s="993"/>
      <c r="J3" s="993"/>
      <c r="K3" s="993"/>
      <c r="L3" s="993"/>
      <c r="M3" s="993"/>
      <c r="N3" s="993"/>
      <c r="O3" s="993"/>
      <c r="P3" s="993"/>
      <c r="Q3" s="993"/>
      <c r="R3" s="993"/>
      <c r="S3" s="993"/>
    </row>
    <row r="4" spans="1:19" ht="13.7" customHeight="1">
      <c r="A4" s="95"/>
      <c r="B4" s="306">
        <v>2020</v>
      </c>
      <c r="C4" s="306">
        <v>2021</v>
      </c>
      <c r="D4" s="306">
        <v>2022</v>
      </c>
      <c r="E4" s="306">
        <v>2023</v>
      </c>
      <c r="F4" s="306">
        <v>2024</v>
      </c>
      <c r="G4" s="633" t="s">
        <v>158</v>
      </c>
      <c r="H4" s="167" t="s">
        <v>159</v>
      </c>
      <c r="I4" s="167" t="s">
        <v>160</v>
      </c>
      <c r="J4" s="167" t="s">
        <v>161</v>
      </c>
      <c r="K4" s="167" t="s">
        <v>162</v>
      </c>
      <c r="L4" s="167" t="s">
        <v>161</v>
      </c>
      <c r="M4" s="167" t="s">
        <v>163</v>
      </c>
      <c r="N4" s="167" t="s">
        <v>163</v>
      </c>
      <c r="O4" s="167" t="s">
        <v>162</v>
      </c>
      <c r="P4" s="167" t="s">
        <v>164</v>
      </c>
      <c r="Q4" s="167" t="s">
        <v>165</v>
      </c>
      <c r="R4" s="167" t="s">
        <v>166</v>
      </c>
      <c r="S4" s="167" t="s">
        <v>167</v>
      </c>
    </row>
    <row r="5" spans="1:19" ht="13.7" customHeight="1">
      <c r="A5" s="96" t="s">
        <v>114</v>
      </c>
      <c r="B5" s="67">
        <v>3036.5529999999999</v>
      </c>
      <c r="C5" s="67">
        <v>2652.0810000000001</v>
      </c>
      <c r="D5" s="67">
        <v>2781.2930000000001</v>
      </c>
      <c r="E5" s="67">
        <v>2777.8150000000001</v>
      </c>
      <c r="F5" s="118">
        <v>2754.1619999999998</v>
      </c>
      <c r="G5" s="882">
        <v>-0.85149658994569943</v>
      </c>
      <c r="H5" s="67">
        <v>2776.5169999999998</v>
      </c>
      <c r="I5" s="67">
        <v>2775.1579999999999</v>
      </c>
      <c r="J5" s="67">
        <v>2767.1509999999998</v>
      </c>
      <c r="K5" s="67">
        <v>2833.6979999999999</v>
      </c>
      <c r="L5" s="67">
        <v>2846.143</v>
      </c>
      <c r="M5" s="67">
        <v>2846.5970000000002</v>
      </c>
      <c r="N5" s="67">
        <v>2827.1060000000002</v>
      </c>
      <c r="O5" s="67">
        <v>2838.7759999999998</v>
      </c>
      <c r="P5" s="67">
        <v>2807.0230000000001</v>
      </c>
      <c r="Q5" s="67">
        <v>2769.393</v>
      </c>
      <c r="R5" s="67">
        <v>2761.721</v>
      </c>
      <c r="S5" s="67">
        <v>2754.1619999999998</v>
      </c>
    </row>
    <row r="6" spans="1:19" ht="13.7" customHeight="1">
      <c r="A6" s="95" t="s">
        <v>594</v>
      </c>
      <c r="B6" s="89">
        <v>1541.1959999999999</v>
      </c>
      <c r="C6" s="89">
        <v>1483.7370000000001</v>
      </c>
      <c r="D6" s="89">
        <v>1213.7560000000001</v>
      </c>
      <c r="E6" s="89">
        <v>1206.6559999999999</v>
      </c>
      <c r="F6" s="120">
        <v>1245.298</v>
      </c>
      <c r="G6" s="181">
        <v>3.2024039991513709</v>
      </c>
      <c r="H6" s="89">
        <v>1210.222</v>
      </c>
      <c r="I6" s="89">
        <v>1209.7739999999999</v>
      </c>
      <c r="J6" s="89">
        <v>1218.9849999999999</v>
      </c>
      <c r="K6" s="89">
        <v>1220.5170000000001</v>
      </c>
      <c r="L6" s="89">
        <v>1225.1489999999999</v>
      </c>
      <c r="M6" s="89">
        <v>1225.77</v>
      </c>
      <c r="N6" s="89">
        <v>1226.6790000000001</v>
      </c>
      <c r="O6" s="89">
        <v>1230.5409999999999</v>
      </c>
      <c r="P6" s="89">
        <v>1234.604</v>
      </c>
      <c r="Q6" s="89">
        <v>1236.0530000000001</v>
      </c>
      <c r="R6" s="89">
        <v>1241.4380000000001</v>
      </c>
      <c r="S6" s="89">
        <v>1245.298</v>
      </c>
    </row>
    <row r="7" spans="1:19" s="48" customFormat="1" ht="13.7" customHeight="1">
      <c r="A7" s="165" t="s">
        <v>112</v>
      </c>
      <c r="B7" s="635">
        <v>4577.75</v>
      </c>
      <c r="C7" s="635">
        <v>4135.817</v>
      </c>
      <c r="D7" s="635">
        <v>3995.049</v>
      </c>
      <c r="E7" s="635">
        <v>3984.471</v>
      </c>
      <c r="F7" s="635">
        <v>3999.46</v>
      </c>
      <c r="G7" s="636">
        <v>0.37618544594753001</v>
      </c>
      <c r="H7" s="635">
        <v>3986.739</v>
      </c>
      <c r="I7" s="635">
        <v>3984.933</v>
      </c>
      <c r="J7" s="635">
        <v>3986.136</v>
      </c>
      <c r="K7" s="635">
        <v>4054.2139999999999</v>
      </c>
      <c r="L7" s="635">
        <v>4071.2919999999999</v>
      </c>
      <c r="M7" s="635">
        <v>4072.366</v>
      </c>
      <c r="N7" s="635">
        <v>4053.7849999999999</v>
      </c>
      <c r="O7" s="635">
        <v>4069.317</v>
      </c>
      <c r="P7" s="635">
        <v>4041.627</v>
      </c>
      <c r="Q7" s="635">
        <v>4005.4470000000001</v>
      </c>
      <c r="R7" s="635">
        <v>4003.1590000000001</v>
      </c>
      <c r="S7" s="635">
        <v>3999.46</v>
      </c>
    </row>
    <row r="8" spans="1:19" ht="13.7" customHeight="1">
      <c r="A8" s="45" t="s">
        <v>889</v>
      </c>
      <c r="D8" s="2"/>
      <c r="S8" s="4" t="s">
        <v>79</v>
      </c>
    </row>
    <row r="9" spans="1:19" ht="13.7" customHeight="1">
      <c r="A9" s="45" t="s">
        <v>712</v>
      </c>
      <c r="B9" s="45"/>
      <c r="C9" s="139"/>
      <c r="D9" s="139"/>
      <c r="E9" s="139"/>
      <c r="G9" s="145"/>
    </row>
    <row r="10" spans="1:19" ht="13.7" customHeight="1">
      <c r="A10" s="45" t="s">
        <v>713</v>
      </c>
      <c r="G10" s="145"/>
      <c r="H10" s="841"/>
      <c r="I10" s="841"/>
      <c r="J10" s="841"/>
      <c r="K10" s="841"/>
      <c r="L10" s="841"/>
      <c r="M10" s="841"/>
      <c r="N10" s="841"/>
      <c r="O10" s="841"/>
      <c r="P10" s="881"/>
      <c r="Q10" s="841"/>
      <c r="R10" s="841"/>
      <c r="S10" s="841"/>
    </row>
  </sheetData>
  <mergeCells count="3">
    <mergeCell ref="A1:E2"/>
    <mergeCell ref="B3:G3"/>
    <mergeCell ref="H3:S3"/>
  </mergeCells>
  <hyperlinks>
    <hyperlink ref="H1" location="INDICE!A1" display="Contents" xr:uid="{00000000-0004-0000-4500-000000000000}"/>
  </hyperlink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73"/>
  <dimension ref="A1:S10"/>
  <sheetViews>
    <sheetView workbookViewId="0">
      <selection sqref="A1:E2"/>
    </sheetView>
  </sheetViews>
  <sheetFormatPr baseColWidth="10" defaultColWidth="11.42578125" defaultRowHeight="13.7" customHeight="1"/>
  <cols>
    <col min="1" max="1" width="29.5703125" style="3" customWidth="1"/>
    <col min="2" max="19" width="9.7109375" style="3" customWidth="1"/>
    <col min="20" max="22" width="11.5703125" style="3" bestFit="1" customWidth="1"/>
    <col min="23" max="23" width="12.7109375" style="3" bestFit="1" customWidth="1"/>
    <col min="24" max="24" width="11.5703125" style="3" bestFit="1" customWidth="1"/>
    <col min="25" max="25" width="11.85546875" style="3" bestFit="1" customWidth="1"/>
    <col min="26" max="34" width="11.5703125" style="3" bestFit="1" customWidth="1"/>
    <col min="35" max="35" width="12.7109375" style="3" bestFit="1" customWidth="1"/>
    <col min="36" max="36" width="11.5703125" style="3" bestFit="1" customWidth="1"/>
    <col min="37" max="37" width="11.85546875" style="3" bestFit="1" customWidth="1"/>
    <col min="38" max="46" width="11.5703125" style="3" bestFit="1" customWidth="1"/>
    <col min="47" max="47" width="12.7109375" style="3" bestFit="1" customWidth="1"/>
    <col min="48" max="48" width="11.5703125" style="3" bestFit="1" customWidth="1"/>
    <col min="49" max="49" width="11.85546875" style="3" bestFit="1" customWidth="1"/>
    <col min="50" max="54" width="11.5703125" style="3" bestFit="1" customWidth="1"/>
    <col min="55" max="16384" width="11.42578125" style="3"/>
  </cols>
  <sheetData>
    <row r="1" spans="1:19" ht="13.7" customHeight="1">
      <c r="A1" s="1010" t="s">
        <v>738</v>
      </c>
      <c r="B1" s="1010"/>
      <c r="C1" s="1010"/>
      <c r="D1" s="1010"/>
      <c r="E1" s="1010"/>
      <c r="F1" s="638"/>
      <c r="H1" s="775" t="s">
        <v>215</v>
      </c>
    </row>
    <row r="2" spans="1:19" ht="13.7" customHeight="1">
      <c r="A2" s="1010"/>
      <c r="B2" s="1010"/>
      <c r="C2" s="1010"/>
      <c r="D2" s="1010"/>
      <c r="E2" s="1010"/>
      <c r="F2" s="638"/>
      <c r="S2" s="4" t="s">
        <v>340</v>
      </c>
    </row>
    <row r="3" spans="1:19" ht="13.7" customHeight="1">
      <c r="A3" s="94"/>
      <c r="B3" s="993" t="s">
        <v>375</v>
      </c>
      <c r="C3" s="993"/>
      <c r="D3" s="993"/>
      <c r="E3" s="993"/>
      <c r="F3" s="993"/>
      <c r="G3" s="1009"/>
      <c r="H3" s="1005" t="s">
        <v>888</v>
      </c>
      <c r="I3" s="993"/>
      <c r="J3" s="993"/>
      <c r="K3" s="993"/>
      <c r="L3" s="993"/>
      <c r="M3" s="993"/>
      <c r="N3" s="993"/>
      <c r="O3" s="993"/>
      <c r="P3" s="993"/>
      <c r="Q3" s="993"/>
      <c r="R3" s="993"/>
      <c r="S3" s="993"/>
    </row>
    <row r="4" spans="1:19" ht="13.7" customHeight="1">
      <c r="A4" s="95"/>
      <c r="B4" s="306">
        <v>2020</v>
      </c>
      <c r="C4" s="306">
        <v>2021</v>
      </c>
      <c r="D4" s="306">
        <v>2022</v>
      </c>
      <c r="E4" s="306">
        <v>2023</v>
      </c>
      <c r="F4" s="306">
        <v>2024</v>
      </c>
      <c r="G4" s="362" t="s">
        <v>158</v>
      </c>
      <c r="H4" s="634" t="s">
        <v>159</v>
      </c>
      <c r="I4" s="167" t="s">
        <v>160</v>
      </c>
      <c r="J4" s="167" t="s">
        <v>161</v>
      </c>
      <c r="K4" s="167" t="s">
        <v>162</v>
      </c>
      <c r="L4" s="167" t="s">
        <v>161</v>
      </c>
      <c r="M4" s="167" t="s">
        <v>163</v>
      </c>
      <c r="N4" s="167" t="s">
        <v>163</v>
      </c>
      <c r="O4" s="167" t="s">
        <v>162</v>
      </c>
      <c r="P4" s="167" t="s">
        <v>164</v>
      </c>
      <c r="Q4" s="167" t="s">
        <v>165</v>
      </c>
      <c r="R4" s="167" t="s">
        <v>166</v>
      </c>
      <c r="S4" s="167" t="s">
        <v>167</v>
      </c>
    </row>
    <row r="5" spans="1:19" ht="13.7" customHeight="1">
      <c r="A5" s="96" t="s">
        <v>595</v>
      </c>
      <c r="B5" s="67">
        <v>6202.6667678876001</v>
      </c>
      <c r="C5" s="67">
        <v>5617.5692960609986</v>
      </c>
      <c r="D5" s="67">
        <v>5579.5442959755001</v>
      </c>
      <c r="E5" s="67">
        <v>5618.2523120657997</v>
      </c>
      <c r="F5" s="118">
        <v>5494.438122308301</v>
      </c>
      <c r="G5" s="880">
        <v>-2.2037847871587135</v>
      </c>
      <c r="H5" s="639">
        <v>5618.0045516268037</v>
      </c>
      <c r="I5" s="639">
        <v>5611.2198144168015</v>
      </c>
      <c r="J5" s="639">
        <v>5612.280054416804</v>
      </c>
      <c r="K5" s="639">
        <v>5490.9379464168005</v>
      </c>
      <c r="L5" s="639">
        <v>5490.8930944168014</v>
      </c>
      <c r="M5" s="639">
        <v>5490.9000944168001</v>
      </c>
      <c r="N5" s="639">
        <v>5490.9290944168024</v>
      </c>
      <c r="O5" s="639">
        <v>5490.9072944168011</v>
      </c>
      <c r="P5" s="639">
        <v>5490.9334944168022</v>
      </c>
      <c r="Q5" s="639">
        <v>5490.9090944168001</v>
      </c>
      <c r="R5" s="639">
        <v>5490.9710944168037</v>
      </c>
      <c r="S5" s="639">
        <v>5494.438122308301</v>
      </c>
    </row>
    <row r="6" spans="1:19" ht="13.7" customHeight="1">
      <c r="A6" s="95" t="s">
        <v>596</v>
      </c>
      <c r="B6" s="89">
        <v>9856.5296200000048</v>
      </c>
      <c r="C6" s="89">
        <v>8181.792260000002</v>
      </c>
      <c r="D6" s="89">
        <v>8756.2222900000015</v>
      </c>
      <c r="E6" s="89">
        <v>8224.1762899999994</v>
      </c>
      <c r="F6" s="120">
        <v>8151.931980000003</v>
      </c>
      <c r="G6" s="880">
        <v>-0.8784382466100582</v>
      </c>
      <c r="H6" s="879">
        <v>9439.2591800000046</v>
      </c>
      <c r="I6" s="879">
        <v>9389.7105299999967</v>
      </c>
      <c r="J6" s="879">
        <v>9144.7037399999917</v>
      </c>
      <c r="K6" s="879">
        <v>9735.1205599999921</v>
      </c>
      <c r="L6" s="879">
        <v>9884.289780000001</v>
      </c>
      <c r="M6" s="879">
        <v>9689.7580999999973</v>
      </c>
      <c r="N6" s="879">
        <v>8545.1011600000002</v>
      </c>
      <c r="O6" s="879">
        <v>8841.456090000007</v>
      </c>
      <c r="P6" s="879">
        <v>8449.9778500000048</v>
      </c>
      <c r="Q6" s="879">
        <v>8221.2194800000052</v>
      </c>
      <c r="R6" s="879">
        <v>8253.2409299999981</v>
      </c>
      <c r="S6" s="879">
        <v>8151.931980000003</v>
      </c>
    </row>
    <row r="7" spans="1:19" ht="13.7" customHeight="1">
      <c r="A7" s="122" t="s">
        <v>112</v>
      </c>
      <c r="B7" s="69">
        <v>16059.196387887605</v>
      </c>
      <c r="C7" s="69">
        <v>13799.361556061001</v>
      </c>
      <c r="D7" s="69">
        <v>14335.766585975502</v>
      </c>
      <c r="E7" s="69">
        <v>13842.4286020658</v>
      </c>
      <c r="F7" s="69">
        <v>13646.370102308305</v>
      </c>
      <c r="G7" s="123">
        <v>-1.4163591187187796</v>
      </c>
      <c r="H7" s="69">
        <v>15057.263731626808</v>
      </c>
      <c r="I7" s="69">
        <v>15000.930344416798</v>
      </c>
      <c r="J7" s="69">
        <v>14756.983794416796</v>
      </c>
      <c r="K7" s="69">
        <v>15226.058506416794</v>
      </c>
      <c r="L7" s="69">
        <v>15375.182874416801</v>
      </c>
      <c r="M7" s="69">
        <v>15180.658194416797</v>
      </c>
      <c r="N7" s="69">
        <v>14036.030254416803</v>
      </c>
      <c r="O7" s="69">
        <v>14332.363384416807</v>
      </c>
      <c r="P7" s="69">
        <v>13940.911344416807</v>
      </c>
      <c r="Q7" s="69">
        <v>13712.128574416805</v>
      </c>
      <c r="R7" s="69">
        <v>13744.212024416802</v>
      </c>
      <c r="S7" s="69">
        <v>13646.370102308305</v>
      </c>
    </row>
    <row r="8" spans="1:19" ht="13.7" customHeight="1">
      <c r="A8" s="45" t="s">
        <v>889</v>
      </c>
      <c r="S8" s="4" t="s">
        <v>597</v>
      </c>
    </row>
    <row r="9" spans="1:19" ht="13.7" customHeight="1">
      <c r="A9" s="45" t="s">
        <v>714</v>
      </c>
      <c r="C9" s="46"/>
    </row>
    <row r="10" spans="1:19" ht="13.7" customHeight="1">
      <c r="A10" s="45" t="s">
        <v>713</v>
      </c>
      <c r="C10" s="640"/>
      <c r="H10" s="145"/>
    </row>
  </sheetData>
  <mergeCells count="3">
    <mergeCell ref="A1:E2"/>
    <mergeCell ref="B3:G3"/>
    <mergeCell ref="H3:S3"/>
  </mergeCells>
  <hyperlinks>
    <hyperlink ref="H1" location="INDICE!A1" display="Contents" xr:uid="{00000000-0004-0000-4600-000000000000}"/>
  </hyperlinks>
  <pageMargins left="0.7" right="0.7" top="0.75" bottom="0.75" header="0.3" footer="0.3"/>
  <pageSetup paperSize="9" scale="81"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4">
    <pageSetUpPr fitToPage="1"/>
  </sheetPr>
  <dimension ref="A1:AF47"/>
  <sheetViews>
    <sheetView workbookViewId="0">
      <selection sqref="A1:F2"/>
    </sheetView>
  </sheetViews>
  <sheetFormatPr baseColWidth="10" defaultColWidth="11.42578125" defaultRowHeight="13.7" customHeight="1"/>
  <cols>
    <col min="1" max="1" width="20.85546875" style="3" customWidth="1"/>
    <col min="2" max="19" width="9.7109375" style="3" customWidth="1"/>
    <col min="20" max="16384" width="11.42578125" style="3"/>
  </cols>
  <sheetData>
    <row r="1" spans="1:32" ht="13.7" customHeight="1">
      <c r="A1" s="982" t="s">
        <v>258</v>
      </c>
      <c r="B1" s="982"/>
      <c r="C1" s="982"/>
      <c r="D1" s="982"/>
      <c r="E1" s="982"/>
      <c r="F1" s="982"/>
      <c r="H1" s="775" t="s">
        <v>215</v>
      </c>
    </row>
    <row r="2" spans="1:32" ht="13.7" customHeight="1">
      <c r="A2" s="982"/>
      <c r="B2" s="987"/>
      <c r="C2" s="987"/>
      <c r="D2" s="987"/>
      <c r="E2" s="987"/>
      <c r="F2" s="987"/>
      <c r="S2" s="4" t="s">
        <v>340</v>
      </c>
    </row>
    <row r="3" spans="1:32" ht="13.7" customHeight="1">
      <c r="A3" s="642"/>
      <c r="B3" s="1076" t="s">
        <v>375</v>
      </c>
      <c r="C3" s="1076"/>
      <c r="D3" s="1076"/>
      <c r="E3" s="1076"/>
      <c r="F3" s="1076"/>
      <c r="G3" s="1077"/>
      <c r="H3" s="1005" t="s">
        <v>888</v>
      </c>
      <c r="I3" s="993"/>
      <c r="J3" s="993"/>
      <c r="K3" s="993"/>
      <c r="L3" s="993"/>
      <c r="M3" s="993"/>
      <c r="N3" s="993"/>
      <c r="O3" s="993"/>
      <c r="P3" s="993"/>
      <c r="Q3" s="993"/>
      <c r="R3" s="993"/>
      <c r="S3" s="993"/>
    </row>
    <row r="4" spans="1:32" ht="13.7" customHeight="1">
      <c r="A4" s="95"/>
      <c r="B4" s="176">
        <v>2020</v>
      </c>
      <c r="C4" s="176">
        <v>2021</v>
      </c>
      <c r="D4" s="176">
        <v>2022</v>
      </c>
      <c r="E4" s="176">
        <v>2023</v>
      </c>
      <c r="F4" s="176">
        <v>2024</v>
      </c>
      <c r="G4" s="710" t="s">
        <v>158</v>
      </c>
      <c r="H4" s="501" t="s">
        <v>159</v>
      </c>
      <c r="I4" s="501" t="s">
        <v>160</v>
      </c>
      <c r="J4" s="501" t="s">
        <v>161</v>
      </c>
      <c r="K4" s="501" t="s">
        <v>162</v>
      </c>
      <c r="L4" s="501" t="s">
        <v>161</v>
      </c>
      <c r="M4" s="502" t="s">
        <v>163</v>
      </c>
      <c r="N4" s="503" t="s">
        <v>163</v>
      </c>
      <c r="O4" s="501" t="s">
        <v>162</v>
      </c>
      <c r="P4" s="501" t="s">
        <v>164</v>
      </c>
      <c r="Q4" s="501" t="s">
        <v>165</v>
      </c>
      <c r="R4" s="501" t="s">
        <v>166</v>
      </c>
      <c r="S4" s="501" t="s">
        <v>167</v>
      </c>
    </row>
    <row r="5" spans="1:32" ht="13.7" customHeight="1">
      <c r="A5" s="3" t="s">
        <v>598</v>
      </c>
      <c r="B5" s="67">
        <v>5668</v>
      </c>
      <c r="C5" s="67">
        <v>4848.1880000000001</v>
      </c>
      <c r="D5" s="67">
        <v>5195.2920000000004</v>
      </c>
      <c r="E5" s="67">
        <v>4843.0630000000001</v>
      </c>
      <c r="F5" s="118">
        <v>5066.585</v>
      </c>
      <c r="G5" s="180">
        <v>4.6153023406881131</v>
      </c>
      <c r="H5" s="46">
        <v>5511.12</v>
      </c>
      <c r="I5" s="46">
        <v>5150.8940000000002</v>
      </c>
      <c r="J5" s="46">
        <v>4678.1329999999998</v>
      </c>
      <c r="K5" s="46">
        <v>5715.9679999999998</v>
      </c>
      <c r="L5" s="46">
        <v>5762.22</v>
      </c>
      <c r="M5" s="46">
        <v>5737.6819999999998</v>
      </c>
      <c r="N5" s="46">
        <v>5222.6629999999996</v>
      </c>
      <c r="O5" s="46">
        <v>5530.5829999999996</v>
      </c>
      <c r="P5" s="46">
        <v>5017.82</v>
      </c>
      <c r="Q5" s="46">
        <v>4840.308</v>
      </c>
      <c r="R5" s="46">
        <v>5270.5550000000003</v>
      </c>
      <c r="S5" s="46">
        <v>5066.585</v>
      </c>
    </row>
    <row r="6" spans="1:32" ht="13.7" customHeight="1">
      <c r="A6" s="3" t="s">
        <v>337</v>
      </c>
      <c r="B6" s="46">
        <v>11014</v>
      </c>
      <c r="C6" s="46">
        <v>9380.1309999999994</v>
      </c>
      <c r="D6" s="46">
        <v>9653.5210000000006</v>
      </c>
      <c r="E6" s="46">
        <v>9442.2270000000008</v>
      </c>
      <c r="F6" s="65">
        <v>9411.0409999999993</v>
      </c>
      <c r="G6" s="180">
        <v>-0.33028225226952829</v>
      </c>
      <c r="H6" s="46">
        <v>9947.3070000000007</v>
      </c>
      <c r="I6" s="46">
        <v>10188.727000000001</v>
      </c>
      <c r="J6" s="46">
        <v>9934.1939999999995</v>
      </c>
      <c r="K6" s="46">
        <v>9651.4230000000007</v>
      </c>
      <c r="L6" s="46">
        <v>9682.1620000000003</v>
      </c>
      <c r="M6" s="46">
        <v>9608.1190000000006</v>
      </c>
      <c r="N6" s="46">
        <v>9321.393</v>
      </c>
      <c r="O6" s="46">
        <v>9436.607</v>
      </c>
      <c r="P6" s="46">
        <v>9426.1869999999999</v>
      </c>
      <c r="Q6" s="46">
        <v>9616.1970000000001</v>
      </c>
      <c r="R6" s="46">
        <v>9255.8979999999992</v>
      </c>
      <c r="S6" s="46">
        <v>9411.0409999999993</v>
      </c>
    </row>
    <row r="7" spans="1:32" ht="13.7" customHeight="1">
      <c r="A7" s="122" t="s">
        <v>112</v>
      </c>
      <c r="B7" s="69">
        <v>16682</v>
      </c>
      <c r="C7" s="69">
        <v>14228.319</v>
      </c>
      <c r="D7" s="69">
        <v>14848.813</v>
      </c>
      <c r="E7" s="69">
        <v>14285.29</v>
      </c>
      <c r="F7" s="69">
        <v>14477.626</v>
      </c>
      <c r="G7" s="123">
        <v>1.3463919878420341</v>
      </c>
      <c r="H7" s="637">
        <v>15458.427</v>
      </c>
      <c r="I7" s="69">
        <v>15339.620999999999</v>
      </c>
      <c r="J7" s="69">
        <v>14612.326999999999</v>
      </c>
      <c r="K7" s="69">
        <v>15367.391</v>
      </c>
      <c r="L7" s="69">
        <v>15444.382</v>
      </c>
      <c r="M7" s="69">
        <v>15345.800999999999</v>
      </c>
      <c r="N7" s="69">
        <v>14544.056</v>
      </c>
      <c r="O7" s="69">
        <v>14967.19</v>
      </c>
      <c r="P7" s="69">
        <v>14444.007</v>
      </c>
      <c r="Q7" s="69">
        <v>14456.504999999999</v>
      </c>
      <c r="R7" s="69">
        <v>14526.453</v>
      </c>
      <c r="S7" s="69">
        <v>14477.626</v>
      </c>
    </row>
    <row r="8" spans="1:32" ht="13.7" customHeight="1">
      <c r="A8" s="45" t="s">
        <v>889</v>
      </c>
      <c r="B8" s="45"/>
      <c r="C8" s="45"/>
      <c r="D8" s="45"/>
      <c r="E8" s="643"/>
      <c r="F8" s="45"/>
      <c r="S8" s="4" t="s">
        <v>369</v>
      </c>
    </row>
    <row r="9" spans="1:32" ht="13.7" customHeight="1">
      <c r="A9" s="45" t="s">
        <v>714</v>
      </c>
      <c r="C9" s="46"/>
      <c r="D9" s="46"/>
      <c r="E9" s="46"/>
      <c r="F9" s="46"/>
      <c r="G9" s="49"/>
      <c r="H9" s="46"/>
      <c r="I9" s="46"/>
      <c r="J9" s="46"/>
      <c r="K9" s="46"/>
      <c r="L9" s="46"/>
      <c r="M9" s="46"/>
      <c r="N9" s="46"/>
      <c r="O9" s="46"/>
      <c r="P9" s="46"/>
      <c r="Q9" s="46"/>
      <c r="R9" s="46"/>
      <c r="S9" s="46"/>
      <c r="U9" s="640"/>
      <c r="V9" s="640"/>
      <c r="W9" s="640"/>
      <c r="X9" s="640"/>
      <c r="Y9" s="640"/>
      <c r="Z9" s="640"/>
      <c r="AA9" s="640"/>
      <c r="AB9" s="640"/>
      <c r="AC9" s="640"/>
      <c r="AD9" s="640"/>
      <c r="AE9" s="640"/>
      <c r="AF9" s="640"/>
    </row>
    <row r="10" spans="1:32" ht="13.7" customHeight="1">
      <c r="A10" s="45" t="s">
        <v>713</v>
      </c>
      <c r="D10" s="46"/>
      <c r="E10" s="46"/>
      <c r="F10" s="46"/>
      <c r="G10" s="49"/>
      <c r="U10" s="640"/>
      <c r="V10" s="640"/>
      <c r="W10" s="640"/>
      <c r="X10" s="640"/>
      <c r="Y10" s="640"/>
      <c r="Z10" s="640"/>
      <c r="AA10" s="640"/>
      <c r="AB10" s="640"/>
      <c r="AC10" s="640"/>
      <c r="AD10" s="640"/>
      <c r="AE10" s="640"/>
      <c r="AF10" s="640"/>
    </row>
    <row r="11" spans="1:32" ht="13.7" customHeight="1">
      <c r="G11" s="49"/>
      <c r="U11" s="640"/>
      <c r="V11" s="640"/>
      <c r="W11" s="640"/>
      <c r="X11" s="640"/>
      <c r="Y11" s="640"/>
      <c r="Z11" s="640"/>
      <c r="AA11" s="640"/>
      <c r="AB11" s="640"/>
      <c r="AC11" s="640"/>
      <c r="AD11" s="640"/>
      <c r="AE11" s="640"/>
      <c r="AF11" s="640"/>
    </row>
    <row r="45" spans="2:6" ht="13.7" customHeight="1">
      <c r="B45" s="640"/>
      <c r="C45" s="640"/>
      <c r="D45" s="640"/>
      <c r="E45" s="640"/>
      <c r="F45" s="640"/>
    </row>
    <row r="46" spans="2:6" ht="13.7" customHeight="1">
      <c r="B46" s="640"/>
      <c r="C46" s="640"/>
      <c r="D46" s="640"/>
      <c r="E46" s="640"/>
      <c r="F46" s="640"/>
    </row>
    <row r="47" spans="2:6" ht="13.7" customHeight="1">
      <c r="B47" s="640"/>
      <c r="C47" s="640"/>
      <c r="D47" s="640"/>
      <c r="E47" s="640"/>
      <c r="F47" s="640"/>
    </row>
  </sheetData>
  <mergeCells count="3">
    <mergeCell ref="A1:F2"/>
    <mergeCell ref="B3:G3"/>
    <mergeCell ref="H3:S3"/>
  </mergeCells>
  <hyperlinks>
    <hyperlink ref="H1" location="INDICE!A1" display="Contents" xr:uid="{00000000-0004-0000-47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5">
    <pageSetUpPr fitToPage="1"/>
  </sheetPr>
  <dimension ref="A1:L13"/>
  <sheetViews>
    <sheetView workbookViewId="0">
      <selection activeCell="K69" sqref="K69"/>
    </sheetView>
  </sheetViews>
  <sheetFormatPr baseColWidth="10" defaultColWidth="11.42578125" defaultRowHeight="12.75"/>
  <cols>
    <col min="1" max="1" width="16.28515625" style="3" customWidth="1"/>
    <col min="2" max="7" width="12.7109375" style="3" customWidth="1"/>
    <col min="8" max="8" width="12.140625" style="3" bestFit="1" customWidth="1"/>
    <col min="9" max="16384" width="11.42578125" style="3"/>
  </cols>
  <sheetData>
    <row r="1" spans="1:12">
      <c r="A1" s="982" t="s">
        <v>259</v>
      </c>
      <c r="B1" s="982"/>
      <c r="C1" s="982"/>
      <c r="D1" s="982"/>
      <c r="E1" s="982"/>
      <c r="F1" s="638"/>
      <c r="H1" s="775" t="s">
        <v>215</v>
      </c>
    </row>
    <row r="2" spans="1:12" ht="11.25" customHeight="1">
      <c r="A2" s="982"/>
      <c r="B2" s="982"/>
      <c r="C2" s="982"/>
      <c r="D2" s="982"/>
      <c r="E2" s="982"/>
      <c r="F2" s="638"/>
    </row>
    <row r="3" spans="1:12" ht="12.75" customHeight="1">
      <c r="A3" s="94"/>
      <c r="B3" s="1078">
        <v>2020</v>
      </c>
      <c r="C3" s="1078">
        <v>2021</v>
      </c>
      <c r="D3" s="1078">
        <v>2022</v>
      </c>
      <c r="E3" s="1078">
        <v>2023</v>
      </c>
      <c r="F3" s="1078">
        <v>2024</v>
      </c>
      <c r="G3" s="980" t="s">
        <v>851</v>
      </c>
    </row>
    <row r="4" spans="1:12" ht="12.75" customHeight="1">
      <c r="A4" s="95"/>
      <c r="B4" s="992"/>
      <c r="C4" s="992"/>
      <c r="D4" s="992"/>
      <c r="E4" s="992"/>
      <c r="F4" s="992"/>
      <c r="G4" s="981"/>
    </row>
    <row r="5" spans="1:12" ht="13.7" customHeight="1">
      <c r="A5" s="96" t="s">
        <v>599</v>
      </c>
      <c r="B5" s="67">
        <v>579162.58299999998</v>
      </c>
      <c r="C5" s="67">
        <v>586938.46400000004</v>
      </c>
      <c r="D5" s="67">
        <v>586938.46400000004</v>
      </c>
      <c r="E5" s="67">
        <v>661938.46400000004</v>
      </c>
      <c r="F5" s="118">
        <v>706938.46400000015</v>
      </c>
      <c r="G5" s="645">
        <v>6.7982150074904935</v>
      </c>
      <c r="H5" s="644"/>
    </row>
    <row r="6" spans="1:12" ht="13.7" customHeight="1">
      <c r="A6" s="3" t="s">
        <v>600</v>
      </c>
      <c r="B6" s="46">
        <v>420145.76199999999</v>
      </c>
      <c r="C6" s="46">
        <v>417073.93900000001</v>
      </c>
      <c r="D6" s="46">
        <v>417073.93899999995</v>
      </c>
      <c r="E6" s="46">
        <v>423797.109</v>
      </c>
      <c r="F6" s="65">
        <v>412800.609</v>
      </c>
      <c r="G6" s="900">
        <v>-2.5947557844241964</v>
      </c>
      <c r="H6" s="644"/>
      <c r="L6" s="164"/>
    </row>
    <row r="7" spans="1:12" ht="13.7" customHeight="1">
      <c r="A7" s="3" t="s">
        <v>601</v>
      </c>
      <c r="B7" s="46">
        <v>4034646.0980999996</v>
      </c>
      <c r="C7" s="46">
        <v>3799085.8701000013</v>
      </c>
      <c r="D7" s="46">
        <v>3754085.87</v>
      </c>
      <c r="E7" s="46">
        <v>3727350.7040000018</v>
      </c>
      <c r="F7" s="65">
        <v>3533673.3140000007</v>
      </c>
      <c r="G7" s="901">
        <v>-5.1961139527910927</v>
      </c>
      <c r="H7" s="644"/>
      <c r="L7" s="164"/>
    </row>
    <row r="8" spans="1:12" ht="13.7" customHeight="1">
      <c r="A8" s="3" t="s">
        <v>602</v>
      </c>
      <c r="B8" s="46">
        <v>93250.626999999993</v>
      </c>
      <c r="C8" s="46">
        <v>35000</v>
      </c>
      <c r="D8" s="46">
        <v>35000</v>
      </c>
      <c r="E8" s="46">
        <v>35000</v>
      </c>
      <c r="F8" s="65">
        <v>35000</v>
      </c>
      <c r="G8" s="902">
        <v>0</v>
      </c>
      <c r="H8" s="644"/>
      <c r="L8" s="164"/>
    </row>
    <row r="9" spans="1:12" ht="13.7" customHeight="1">
      <c r="A9" s="95" t="s">
        <v>603</v>
      </c>
      <c r="B9" s="89">
        <v>1922077.1407961003</v>
      </c>
      <c r="C9" s="89">
        <v>1591091.7592575003</v>
      </c>
      <c r="D9" s="89">
        <v>1591091.7592574998</v>
      </c>
      <c r="E9" s="89">
        <v>1590586.3682277999</v>
      </c>
      <c r="F9" s="120">
        <v>1606076.7002902997</v>
      </c>
      <c r="G9" s="922">
        <v>0.97387557016215265</v>
      </c>
      <c r="H9" s="644"/>
      <c r="L9" s="164"/>
    </row>
    <row r="10" spans="1:12">
      <c r="A10" s="45" t="s">
        <v>625</v>
      </c>
      <c r="D10" s="2"/>
      <c r="G10" s="4" t="s">
        <v>369</v>
      </c>
      <c r="L10" s="164"/>
    </row>
    <row r="11" spans="1:12">
      <c r="A11" s="45" t="s">
        <v>97</v>
      </c>
      <c r="B11" s="45"/>
      <c r="C11" s="139"/>
      <c r="D11" s="139"/>
      <c r="E11" s="139"/>
      <c r="F11" s="139"/>
      <c r="L11" s="164"/>
    </row>
    <row r="12" spans="1:12">
      <c r="L12" s="164"/>
    </row>
    <row r="13" spans="1:12">
      <c r="L13" s="164"/>
    </row>
  </sheetData>
  <mergeCells count="7">
    <mergeCell ref="G3:G4"/>
    <mergeCell ref="A1:E2"/>
    <mergeCell ref="B3:B4"/>
    <mergeCell ref="C3:C4"/>
    <mergeCell ref="D3:D4"/>
    <mergeCell ref="E3:E4"/>
    <mergeCell ref="F3:F4"/>
  </mergeCells>
  <conditionalFormatting sqref="G5:G6">
    <cfRule type="cellIs" dxfId="14" priority="3" operator="equal">
      <formula>0</formula>
    </cfRule>
  </conditionalFormatting>
  <conditionalFormatting sqref="G7">
    <cfRule type="cellIs" dxfId="13" priority="4" operator="between">
      <formula>-0.05</formula>
      <formula>0.05</formula>
    </cfRule>
  </conditionalFormatting>
  <conditionalFormatting sqref="G8">
    <cfRule type="cellIs" dxfId="12" priority="2" operator="equal">
      <formula>0</formula>
    </cfRule>
  </conditionalFormatting>
  <conditionalFormatting sqref="G9">
    <cfRule type="cellIs" dxfId="11" priority="1" operator="between">
      <formula>-0.000001</formula>
      <formula>-0.0999999999</formula>
    </cfRule>
  </conditionalFormatting>
  <hyperlinks>
    <hyperlink ref="H1" location="INDICE!A1" display="Contents" xr:uid="{00000000-0004-0000-48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6">
    <pageSetUpPr fitToPage="1"/>
  </sheetPr>
  <dimension ref="A1:H11"/>
  <sheetViews>
    <sheetView workbookViewId="0">
      <selection activeCell="K69" sqref="K69"/>
    </sheetView>
  </sheetViews>
  <sheetFormatPr baseColWidth="10" defaultColWidth="11.42578125" defaultRowHeight="20.25" customHeight="1"/>
  <cols>
    <col min="1" max="1" width="37.42578125" style="3" customWidth="1"/>
    <col min="2" max="2" width="14.7109375" style="3" customWidth="1"/>
    <col min="3" max="3" width="23.140625" style="3" customWidth="1"/>
    <col min="4" max="5" width="14.7109375" style="3" customWidth="1"/>
    <col min="6" max="6" width="10.7109375" style="3" customWidth="1"/>
    <col min="7" max="7" width="12.7109375" style="3" customWidth="1"/>
    <col min="8" max="16384" width="11.42578125" style="3"/>
  </cols>
  <sheetData>
    <row r="1" spans="1:8" ht="20.25" customHeight="1">
      <c r="A1" s="982" t="s">
        <v>883</v>
      </c>
      <c r="B1" s="982"/>
      <c r="C1" s="982"/>
      <c r="D1" s="982"/>
      <c r="E1" s="982"/>
      <c r="F1" s="638"/>
      <c r="H1" s="775" t="s">
        <v>215</v>
      </c>
    </row>
    <row r="2" spans="1:8" ht="12.75">
      <c r="A2" s="987"/>
      <c r="B2" s="987"/>
      <c r="C2" s="987"/>
      <c r="D2" s="987"/>
      <c r="E2" s="987"/>
      <c r="F2" s="638"/>
    </row>
    <row r="3" spans="1:8" ht="16.5" customHeight="1">
      <c r="A3" s="94"/>
      <c r="B3" s="1078" t="s">
        <v>604</v>
      </c>
      <c r="C3" s="1078" t="s">
        <v>605</v>
      </c>
      <c r="D3" s="1078" t="s">
        <v>606</v>
      </c>
      <c r="E3" s="978" t="s">
        <v>607</v>
      </c>
      <c r="F3" s="646"/>
    </row>
    <row r="4" spans="1:8" ht="16.5" customHeight="1">
      <c r="B4" s="984"/>
      <c r="C4" s="1079"/>
      <c r="D4" s="984"/>
      <c r="E4" s="1080"/>
      <c r="F4" s="646"/>
    </row>
    <row r="5" spans="1:8" ht="15" customHeight="1">
      <c r="A5" s="647" t="s">
        <v>608</v>
      </c>
      <c r="B5" s="925" t="s">
        <v>407</v>
      </c>
      <c r="C5" s="648">
        <v>399600</v>
      </c>
      <c r="D5" s="925" t="s">
        <v>407</v>
      </c>
      <c r="E5" s="925" t="s">
        <v>407</v>
      </c>
      <c r="F5" s="46"/>
    </row>
    <row r="6" spans="1:8" ht="15" customHeight="1">
      <c r="A6" s="649" t="s">
        <v>609</v>
      </c>
      <c r="B6" s="650">
        <v>270433.47600000002</v>
      </c>
      <c r="C6" s="650">
        <v>544598.38399999996</v>
      </c>
      <c r="D6" s="651">
        <v>35000</v>
      </c>
      <c r="E6" s="651">
        <v>1829423.196</v>
      </c>
      <c r="F6" s="26"/>
      <c r="G6" s="132"/>
    </row>
    <row r="7" spans="1:8" ht="15" customHeight="1">
      <c r="A7" s="649" t="s">
        <v>610</v>
      </c>
      <c r="B7" s="650">
        <v>436504.98800000001</v>
      </c>
      <c r="C7" s="650">
        <v>3002275.5389999999</v>
      </c>
      <c r="D7" s="925" t="s">
        <v>407</v>
      </c>
      <c r="E7" s="925" t="s">
        <v>407</v>
      </c>
      <c r="F7" s="26"/>
    </row>
    <row r="8" spans="1:8" ht="15" customHeight="1">
      <c r="A8" s="652" t="s">
        <v>112</v>
      </c>
      <c r="B8" s="653">
        <v>706938.46400000004</v>
      </c>
      <c r="C8" s="653">
        <v>3946473.923</v>
      </c>
      <c r="D8" s="653">
        <v>35000</v>
      </c>
      <c r="E8" s="653">
        <v>1829423.196</v>
      </c>
      <c r="F8" s="26"/>
    </row>
    <row r="9" spans="1:8" ht="13.7" customHeight="1">
      <c r="A9" s="45" t="s">
        <v>625</v>
      </c>
      <c r="D9" s="2"/>
      <c r="E9" s="4" t="s">
        <v>369</v>
      </c>
      <c r="F9" s="4"/>
    </row>
    <row r="10" spans="1:8" ht="12.75">
      <c r="A10" s="45" t="s">
        <v>128</v>
      </c>
      <c r="B10" s="45"/>
      <c r="C10" s="45"/>
      <c r="D10" s="45"/>
      <c r="E10" s="643"/>
      <c r="F10" s="643"/>
    </row>
    <row r="11" spans="1:8" ht="13.7" customHeight="1">
      <c r="B11" s="45"/>
      <c r="C11" s="139"/>
      <c r="D11" s="139"/>
      <c r="E11" s="139"/>
      <c r="F11" s="139"/>
    </row>
  </sheetData>
  <mergeCells count="5">
    <mergeCell ref="A1:E2"/>
    <mergeCell ref="B3:B4"/>
    <mergeCell ref="C3:C4"/>
    <mergeCell ref="D3:D4"/>
    <mergeCell ref="E3:E4"/>
  </mergeCells>
  <conditionalFormatting sqref="B5">
    <cfRule type="cellIs" dxfId="10" priority="3" operator="equal">
      <formula>0</formula>
    </cfRule>
  </conditionalFormatting>
  <conditionalFormatting sqref="D5:E5">
    <cfRule type="cellIs" dxfId="9" priority="2" operator="equal">
      <formula>0</formula>
    </cfRule>
  </conditionalFormatting>
  <conditionalFormatting sqref="D7:E7">
    <cfRule type="cellIs" dxfId="8" priority="1" operator="equal">
      <formula>0</formula>
    </cfRule>
  </conditionalFormatting>
  <hyperlinks>
    <hyperlink ref="H1" location="INDICE!A1" display="Contents" xr:uid="{00000000-0004-0000-49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77"/>
  <dimension ref="A1:K16"/>
  <sheetViews>
    <sheetView workbookViewId="0">
      <selection activeCell="K69" sqref="K69"/>
    </sheetView>
  </sheetViews>
  <sheetFormatPr baseColWidth="10" defaultColWidth="11.42578125" defaultRowHeight="13.7" customHeight="1"/>
  <cols>
    <col min="1" max="1" width="14.140625" style="3" customWidth="1"/>
    <col min="2" max="2" width="11.42578125" style="3"/>
    <col min="3" max="8" width="11.85546875" style="3" customWidth="1"/>
    <col min="9" max="16384" width="11.42578125" style="3"/>
  </cols>
  <sheetData>
    <row r="1" spans="1:11" ht="13.7" customHeight="1">
      <c r="A1" s="982" t="s">
        <v>260</v>
      </c>
      <c r="B1" s="982"/>
      <c r="C1" s="982"/>
      <c r="D1" s="982"/>
      <c r="E1" s="982"/>
      <c r="F1" s="982"/>
      <c r="G1" s="638"/>
      <c r="H1" s="775" t="s">
        <v>215</v>
      </c>
    </row>
    <row r="2" spans="1:11" ht="13.7" customHeight="1">
      <c r="A2" s="982"/>
      <c r="B2" s="982"/>
      <c r="C2" s="982"/>
      <c r="D2" s="982"/>
      <c r="E2" s="982"/>
      <c r="F2" s="982"/>
      <c r="G2" s="638"/>
      <c r="H2" s="4" t="s">
        <v>611</v>
      </c>
    </row>
    <row r="3" spans="1:11" ht="13.7" customHeight="1">
      <c r="A3" s="96"/>
      <c r="B3" s="94"/>
      <c r="C3" s="1078">
        <v>2020</v>
      </c>
      <c r="D3" s="1078">
        <v>2021</v>
      </c>
      <c r="E3" s="1078">
        <v>2022</v>
      </c>
      <c r="F3" s="1078">
        <v>2023</v>
      </c>
      <c r="G3" s="1078">
        <v>2024</v>
      </c>
      <c r="H3" s="980" t="s">
        <v>851</v>
      </c>
    </row>
    <row r="4" spans="1:11" ht="13.7" customHeight="1">
      <c r="A4" s="95"/>
      <c r="B4" s="95"/>
      <c r="C4" s="992"/>
      <c r="D4" s="992"/>
      <c r="E4" s="992"/>
      <c r="F4" s="992"/>
      <c r="G4" s="992"/>
      <c r="H4" s="981"/>
    </row>
    <row r="5" spans="1:11" ht="13.7" customHeight="1">
      <c r="A5" s="1083" t="s">
        <v>612</v>
      </c>
      <c r="B5" s="3" t="s">
        <v>613</v>
      </c>
      <c r="C5" s="46">
        <v>869042.39299999981</v>
      </c>
      <c r="D5" s="46">
        <v>850292.6590000001</v>
      </c>
      <c r="E5" s="46">
        <v>860292.65900000022</v>
      </c>
      <c r="F5" s="46">
        <v>937838.23100000015</v>
      </c>
      <c r="G5" s="65">
        <v>904053.23100000026</v>
      </c>
      <c r="H5" s="164">
        <v>-3.6024336482823416</v>
      </c>
      <c r="K5" s="164"/>
    </row>
    <row r="6" spans="1:11" ht="13.7" customHeight="1">
      <c r="A6" s="1082"/>
      <c r="B6" s="95" t="s">
        <v>614</v>
      </c>
      <c r="C6" s="89">
        <v>248162.18700000003</v>
      </c>
      <c r="D6" s="89">
        <v>248162.18700000003</v>
      </c>
      <c r="E6" s="89">
        <v>248162.18700000003</v>
      </c>
      <c r="F6" s="89">
        <v>248162.18700000003</v>
      </c>
      <c r="G6" s="120">
        <v>248162.18700000003</v>
      </c>
      <c r="H6" s="921">
        <v>0</v>
      </c>
      <c r="K6" s="164"/>
    </row>
    <row r="7" spans="1:11" ht="13.7" customHeight="1">
      <c r="A7" s="1081" t="s">
        <v>615</v>
      </c>
      <c r="B7" s="96" t="s">
        <v>613</v>
      </c>
      <c r="C7" s="67">
        <v>1053162.3679999998</v>
      </c>
      <c r="D7" s="67">
        <v>1045216.9219999999</v>
      </c>
      <c r="E7" s="67">
        <v>1019131.3890000001</v>
      </c>
      <c r="F7" s="67">
        <v>1105330.7</v>
      </c>
      <c r="G7" s="118">
        <v>1077206.973</v>
      </c>
      <c r="H7" s="164">
        <v>-2.5443721955791108</v>
      </c>
      <c r="K7" s="164"/>
    </row>
    <row r="8" spans="1:11" ht="13.7" customHeight="1">
      <c r="A8" s="1082"/>
      <c r="B8" s="95" t="s">
        <v>614</v>
      </c>
      <c r="C8" s="89">
        <v>169228.48800000001</v>
      </c>
      <c r="D8" s="89">
        <v>169228.48800000001</v>
      </c>
      <c r="E8" s="89">
        <v>169228.48800000001</v>
      </c>
      <c r="F8" s="89">
        <v>169228.48800000001</v>
      </c>
      <c r="G8" s="120">
        <v>171641.28700000001</v>
      </c>
      <c r="H8" s="921">
        <v>1.425764082936201</v>
      </c>
      <c r="K8" s="164"/>
    </row>
    <row r="9" spans="1:11" ht="13.7" customHeight="1">
      <c r="A9" s="1081" t="s">
        <v>390</v>
      </c>
      <c r="B9" s="96" t="s">
        <v>613</v>
      </c>
      <c r="C9" s="67">
        <v>327717.53099999996</v>
      </c>
      <c r="D9" s="67">
        <v>280071.21400000004</v>
      </c>
      <c r="E9" s="67">
        <v>263455.83800000005</v>
      </c>
      <c r="F9" s="67">
        <v>263455.83799999999</v>
      </c>
      <c r="G9" s="118">
        <v>214433.261</v>
      </c>
      <c r="H9" s="164">
        <v>-18.607512125049205</v>
      </c>
      <c r="K9" s="164"/>
    </row>
    <row r="10" spans="1:11" ht="13.7" customHeight="1">
      <c r="A10" s="1082"/>
      <c r="B10" s="95" t="s">
        <v>614</v>
      </c>
      <c r="C10" s="645">
        <v>0</v>
      </c>
      <c r="D10" s="645">
        <v>0</v>
      </c>
      <c r="E10" s="645">
        <v>0</v>
      </c>
      <c r="F10" s="645">
        <v>0</v>
      </c>
      <c r="G10" s="654">
        <v>0</v>
      </c>
      <c r="H10" s="921" t="s">
        <v>407</v>
      </c>
      <c r="K10" s="164"/>
    </row>
    <row r="11" spans="1:11" ht="13.7" customHeight="1">
      <c r="A11" s="1081" t="s">
        <v>616</v>
      </c>
      <c r="B11" s="96" t="s">
        <v>613</v>
      </c>
      <c r="C11" s="67">
        <v>2154512.8740999992</v>
      </c>
      <c r="D11" s="67">
        <v>1954257.7001</v>
      </c>
      <c r="E11" s="67">
        <v>1917725.7000000002</v>
      </c>
      <c r="F11" s="67">
        <v>1880466.8289999999</v>
      </c>
      <c r="G11" s="118">
        <v>1831724.2429999998</v>
      </c>
      <c r="H11" s="164">
        <v>-2.5920471049159959</v>
      </c>
      <c r="K11" s="164"/>
    </row>
    <row r="12" spans="1:11" ht="13.7" customHeight="1">
      <c r="A12" s="1082"/>
      <c r="B12" s="95" t="s">
        <v>614</v>
      </c>
      <c r="C12" s="89">
        <v>1472183.9909999999</v>
      </c>
      <c r="D12" s="89">
        <v>1087387.24</v>
      </c>
      <c r="E12" s="89">
        <v>1087387.24</v>
      </c>
      <c r="F12" s="89">
        <v>1086803.6969999999</v>
      </c>
      <c r="G12" s="120">
        <v>1086803.6969999999</v>
      </c>
      <c r="H12" s="921">
        <v>0</v>
      </c>
      <c r="K12" s="164"/>
    </row>
    <row r="13" spans="1:11" ht="13.7" customHeight="1">
      <c r="A13" s="1081" t="s">
        <v>617</v>
      </c>
      <c r="B13" s="3" t="s">
        <v>613</v>
      </c>
      <c r="C13" s="46">
        <v>722769.90399999998</v>
      </c>
      <c r="D13" s="46">
        <v>708259.77800000005</v>
      </c>
      <c r="E13" s="46">
        <v>732492.68700000003</v>
      </c>
      <c r="F13" s="46">
        <v>660994.679</v>
      </c>
      <c r="G13" s="65">
        <v>660994.679</v>
      </c>
      <c r="H13" s="921">
        <v>0</v>
      </c>
      <c r="K13" s="164"/>
    </row>
    <row r="14" spans="1:11" ht="13.7" customHeight="1">
      <c r="A14" s="1082"/>
      <c r="B14" s="95" t="s">
        <v>614</v>
      </c>
      <c r="C14" s="89">
        <v>310732.84299999999</v>
      </c>
      <c r="D14" s="89">
        <v>310515.79799999995</v>
      </c>
      <c r="E14" s="89">
        <v>310515.79799999995</v>
      </c>
      <c r="F14" s="89">
        <v>310515.79799999995</v>
      </c>
      <c r="G14" s="120">
        <v>322816.02500000002</v>
      </c>
      <c r="H14" s="921">
        <v>3.9612242208688122</v>
      </c>
      <c r="K14" s="164"/>
    </row>
    <row r="15" spans="1:11" ht="13.7" customHeight="1">
      <c r="A15" s="45" t="s">
        <v>625</v>
      </c>
      <c r="B15" s="655"/>
      <c r="H15" s="4" t="s">
        <v>369</v>
      </c>
    </row>
    <row r="16" spans="1:11" ht="13.7" customHeight="1">
      <c r="A16" s="47" t="s">
        <v>128</v>
      </c>
    </row>
  </sheetData>
  <mergeCells count="12">
    <mergeCell ref="H3:H4"/>
    <mergeCell ref="A5:A6"/>
    <mergeCell ref="A7:A8"/>
    <mergeCell ref="A9:A10"/>
    <mergeCell ref="A11:A12"/>
    <mergeCell ref="G3:G4"/>
    <mergeCell ref="A13:A14"/>
    <mergeCell ref="A1:F2"/>
    <mergeCell ref="C3:C4"/>
    <mergeCell ref="D3:D4"/>
    <mergeCell ref="E3:E4"/>
    <mergeCell ref="F3:F4"/>
  </mergeCells>
  <conditionalFormatting sqref="C10:H10">
    <cfRule type="cellIs" dxfId="7" priority="4" operator="equal">
      <formula>0</formula>
    </cfRule>
  </conditionalFormatting>
  <conditionalFormatting sqref="H6">
    <cfRule type="cellIs" dxfId="6" priority="6" operator="equal">
      <formula>0</formula>
    </cfRule>
  </conditionalFormatting>
  <conditionalFormatting sqref="H8">
    <cfRule type="cellIs" dxfId="5" priority="5" operator="equal">
      <formula>0</formula>
    </cfRule>
  </conditionalFormatting>
  <conditionalFormatting sqref="H12:H14">
    <cfRule type="cellIs" dxfId="4" priority="1" operator="equal">
      <formula>0</formula>
    </cfRule>
  </conditionalFormatting>
  <hyperlinks>
    <hyperlink ref="H1" location="INDICE!A1" display="Contents" xr:uid="{00000000-0004-0000-4A00-000000000000}"/>
  </hyperlinks>
  <pageMargins left="0.7" right="0.7" top="0.75" bottom="0.75" header="0.3" footer="0.3"/>
  <pageSetup paperSize="9" scale="94"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78"/>
  <dimension ref="A1:V14"/>
  <sheetViews>
    <sheetView workbookViewId="0">
      <selection activeCell="K69" sqref="K69"/>
    </sheetView>
  </sheetViews>
  <sheetFormatPr baseColWidth="10" defaultColWidth="11.42578125" defaultRowHeight="13.7" customHeight="1"/>
  <cols>
    <col min="1" max="1" width="33.7109375" style="656" customWidth="1"/>
    <col min="2" max="19" width="9.7109375" style="656" customWidth="1"/>
    <col min="20" max="16384" width="11.42578125" style="656"/>
  </cols>
  <sheetData>
    <row r="1" spans="1:22" ht="13.7" customHeight="1">
      <c r="A1" s="982" t="s">
        <v>261</v>
      </c>
      <c r="B1" s="982"/>
      <c r="C1" s="982"/>
      <c r="D1" s="982"/>
      <c r="E1" s="982"/>
      <c r="F1" s="1"/>
      <c r="G1" s="3"/>
      <c r="H1" s="775" t="s">
        <v>215</v>
      </c>
      <c r="I1" s="3"/>
      <c r="J1" s="3"/>
      <c r="K1" s="3"/>
      <c r="L1" s="3"/>
      <c r="M1" s="3"/>
      <c r="N1" s="3"/>
      <c r="O1" s="3"/>
      <c r="P1" s="3"/>
      <c r="Q1" s="3"/>
      <c r="R1" s="3"/>
      <c r="S1" s="3"/>
    </row>
    <row r="2" spans="1:22" ht="13.7" customHeight="1">
      <c r="A2" s="987"/>
      <c r="B2" s="987"/>
      <c r="C2" s="987"/>
      <c r="D2" s="987"/>
      <c r="E2" s="987"/>
      <c r="F2" s="1"/>
      <c r="G2" s="3"/>
      <c r="H2" s="3"/>
      <c r="I2" s="3"/>
      <c r="J2" s="3"/>
      <c r="K2" s="3"/>
      <c r="L2" s="3"/>
      <c r="M2" s="3"/>
      <c r="N2" s="3"/>
      <c r="O2" s="3"/>
      <c r="P2" s="3"/>
      <c r="Q2" s="3"/>
      <c r="R2" s="3"/>
      <c r="S2" s="4" t="s">
        <v>618</v>
      </c>
    </row>
    <row r="3" spans="1:22" ht="13.7" customHeight="1">
      <c r="A3" s="657"/>
      <c r="B3" s="1076" t="s">
        <v>375</v>
      </c>
      <c r="C3" s="1076"/>
      <c r="D3" s="1076"/>
      <c r="E3" s="1076"/>
      <c r="F3" s="1076"/>
      <c r="G3" s="1077"/>
      <c r="H3" s="1005" t="s">
        <v>888</v>
      </c>
      <c r="I3" s="993"/>
      <c r="J3" s="993"/>
      <c r="K3" s="993"/>
      <c r="L3" s="993"/>
      <c r="M3" s="993"/>
      <c r="N3" s="993"/>
      <c r="O3" s="993"/>
      <c r="P3" s="993"/>
      <c r="Q3" s="993"/>
      <c r="R3" s="993"/>
      <c r="S3" s="1009"/>
    </row>
    <row r="4" spans="1:22" ht="13.7" customHeight="1">
      <c r="A4" s="28"/>
      <c r="B4" s="176">
        <v>2020</v>
      </c>
      <c r="C4" s="176">
        <v>2021</v>
      </c>
      <c r="D4" s="176">
        <v>2022</v>
      </c>
      <c r="E4" s="176">
        <v>2023</v>
      </c>
      <c r="F4" s="176">
        <v>2024</v>
      </c>
      <c r="G4" s="710" t="s">
        <v>890</v>
      </c>
      <c r="H4" s="658" t="s">
        <v>159</v>
      </c>
      <c r="I4" s="658" t="s">
        <v>160</v>
      </c>
      <c r="J4" s="658" t="s">
        <v>161</v>
      </c>
      <c r="K4" s="658" t="s">
        <v>162</v>
      </c>
      <c r="L4" s="658" t="s">
        <v>161</v>
      </c>
      <c r="M4" s="659" t="s">
        <v>163</v>
      </c>
      <c r="N4" s="660" t="s">
        <v>163</v>
      </c>
      <c r="O4" s="658" t="s">
        <v>162</v>
      </c>
      <c r="P4" s="658" t="s">
        <v>164</v>
      </c>
      <c r="Q4" s="658" t="s">
        <v>165</v>
      </c>
      <c r="R4" s="658" t="s">
        <v>166</v>
      </c>
      <c r="S4" s="661" t="s">
        <v>167</v>
      </c>
    </row>
    <row r="5" spans="1:22" ht="13.7" customHeight="1">
      <c r="A5" s="7" t="s">
        <v>619</v>
      </c>
      <c r="B5" s="46">
        <v>102.5724030037547</v>
      </c>
      <c r="C5" s="46">
        <v>114.68377067168755</v>
      </c>
      <c r="D5" s="46">
        <v>110.11455606183559</v>
      </c>
      <c r="E5" s="46">
        <v>96.705282822634757</v>
      </c>
      <c r="F5" s="65">
        <v>100.32823203128258</v>
      </c>
      <c r="G5" s="882">
        <v>3.6229492086478245</v>
      </c>
      <c r="H5" s="46">
        <v>104.89145082755537</v>
      </c>
      <c r="I5" s="46">
        <v>104.32584964213824</v>
      </c>
      <c r="J5" s="46">
        <v>99.68033850369045</v>
      </c>
      <c r="K5" s="46">
        <v>104.07840670990828</v>
      </c>
      <c r="L5" s="46">
        <v>104.89893032878551</v>
      </c>
      <c r="M5" s="46">
        <v>104.342304585104</v>
      </c>
      <c r="N5" s="46">
        <v>102.06867298699298</v>
      </c>
      <c r="O5" s="46">
        <v>105.16122214826208</v>
      </c>
      <c r="P5" s="46">
        <v>101.8419918975531</v>
      </c>
      <c r="Q5" s="46">
        <v>100.86668594460807</v>
      </c>
      <c r="R5" s="46">
        <v>100.324638560564</v>
      </c>
      <c r="S5" s="662">
        <v>100.32823203128258</v>
      </c>
      <c r="U5" s="924"/>
      <c r="V5" s="923"/>
    </row>
    <row r="6" spans="1:22" ht="13.7" customHeight="1">
      <c r="A6" s="663" t="s">
        <v>620</v>
      </c>
      <c r="B6" s="46">
        <v>62.494899874843554</v>
      </c>
      <c r="C6" s="46">
        <v>68.847159313424996</v>
      </c>
      <c r="D6" s="46">
        <v>67.936225391544269</v>
      </c>
      <c r="E6" s="46">
        <v>57.67890691120553</v>
      </c>
      <c r="F6" s="65">
        <v>57.593004597172133</v>
      </c>
      <c r="G6" s="180">
        <v>-8.5902314033397431E-2</v>
      </c>
      <c r="H6" s="46">
        <v>65.873542182956839</v>
      </c>
      <c r="I6" s="46">
        <v>65.356826336390085</v>
      </c>
      <c r="J6" s="46">
        <v>60.703740382464758</v>
      </c>
      <c r="K6" s="46">
        <v>65.968431793782131</v>
      </c>
      <c r="L6" s="46">
        <v>66.78977006262582</v>
      </c>
      <c r="M6" s="46">
        <v>66.233094296577946</v>
      </c>
      <c r="N6" s="46">
        <v>59.356575939117107</v>
      </c>
      <c r="O6" s="46">
        <v>62.449306839135211</v>
      </c>
      <c r="P6" s="46">
        <v>59.129861806268323</v>
      </c>
      <c r="Q6" s="46">
        <v>58.154754113776725</v>
      </c>
      <c r="R6" s="46">
        <v>57.612194556894622</v>
      </c>
      <c r="S6" s="662">
        <v>57.593004597172133</v>
      </c>
      <c r="U6" s="924"/>
      <c r="V6" s="923"/>
    </row>
    <row r="7" spans="1:22" ht="13.7" customHeight="1">
      <c r="A7" s="663" t="s">
        <v>621</v>
      </c>
      <c r="B7" s="46">
        <v>40.077503128911133</v>
      </c>
      <c r="C7" s="46">
        <v>45.836611358262552</v>
      </c>
      <c r="D7" s="46">
        <v>42.178330670291331</v>
      </c>
      <c r="E7" s="46">
        <v>39.026375911429213</v>
      </c>
      <c r="F7" s="65">
        <v>42.735227434110456</v>
      </c>
      <c r="G7" s="891">
        <v>3.7088515226812433</v>
      </c>
      <c r="H7" s="46">
        <v>39.017908644598528</v>
      </c>
      <c r="I7" s="46">
        <v>38.969023305748145</v>
      </c>
      <c r="J7" s="46">
        <v>38.976598121225685</v>
      </c>
      <c r="K7" s="46">
        <v>38.109974916126156</v>
      </c>
      <c r="L7" s="46">
        <v>38.109160266159691</v>
      </c>
      <c r="M7" s="46">
        <v>38.109210288526057</v>
      </c>
      <c r="N7" s="46">
        <v>42.712097047875865</v>
      </c>
      <c r="O7" s="46">
        <v>42.711915309126873</v>
      </c>
      <c r="P7" s="46">
        <v>42.712130091284784</v>
      </c>
      <c r="Q7" s="46">
        <v>42.71193183083134</v>
      </c>
      <c r="R7" s="46">
        <v>42.71244400366939</v>
      </c>
      <c r="S7" s="662">
        <v>42.735227434110456</v>
      </c>
      <c r="U7" s="924"/>
      <c r="V7" s="923"/>
    </row>
    <row r="8" spans="1:22" ht="13.7" customHeight="1">
      <c r="A8" s="28" t="s">
        <v>798</v>
      </c>
      <c r="B8" s="89">
        <v>90</v>
      </c>
      <c r="C8" s="89">
        <v>90</v>
      </c>
      <c r="D8" s="89">
        <v>90</v>
      </c>
      <c r="E8" s="89">
        <v>90</v>
      </c>
      <c r="F8" s="120">
        <v>90</v>
      </c>
      <c r="G8" s="810">
        <v>0</v>
      </c>
      <c r="H8" s="89">
        <v>90</v>
      </c>
      <c r="I8" s="89">
        <v>90</v>
      </c>
      <c r="J8" s="89">
        <v>90</v>
      </c>
      <c r="K8" s="89">
        <v>90</v>
      </c>
      <c r="L8" s="89">
        <v>90</v>
      </c>
      <c r="M8" s="89">
        <v>90</v>
      </c>
      <c r="N8" s="89">
        <v>90</v>
      </c>
      <c r="O8" s="89">
        <v>90</v>
      </c>
      <c r="P8" s="89">
        <v>90</v>
      </c>
      <c r="Q8" s="89">
        <v>90</v>
      </c>
      <c r="R8" s="89">
        <v>90</v>
      </c>
      <c r="S8" s="664">
        <v>90</v>
      </c>
      <c r="U8" s="924"/>
      <c r="V8" s="923"/>
    </row>
    <row r="9" spans="1:22" ht="13.7" customHeight="1">
      <c r="A9" s="259" t="s">
        <v>891</v>
      </c>
      <c r="B9" s="45"/>
      <c r="C9" s="45"/>
      <c r="D9" s="45"/>
      <c r="E9" s="643"/>
      <c r="F9" s="45"/>
      <c r="G9" s="3"/>
      <c r="H9" s="3"/>
      <c r="I9" s="3"/>
      <c r="J9" s="3"/>
      <c r="K9" s="3"/>
      <c r="L9" s="3"/>
      <c r="M9" s="3"/>
      <c r="N9" s="3"/>
      <c r="O9" s="3"/>
      <c r="P9" s="3"/>
      <c r="Q9" s="3"/>
      <c r="R9" s="3"/>
      <c r="S9" s="4" t="s">
        <v>79</v>
      </c>
    </row>
    <row r="10" spans="1:22" s="3" customFormat="1" ht="12.75">
      <c r="A10" s="1064" t="s">
        <v>797</v>
      </c>
      <c r="B10" s="1064"/>
      <c r="C10" s="1064"/>
      <c r="D10" s="1064"/>
      <c r="E10" s="1064"/>
      <c r="F10" s="1064"/>
      <c r="G10" s="1064"/>
      <c r="H10" s="1064"/>
      <c r="I10" s="1064"/>
      <c r="J10" s="1064"/>
      <c r="K10" s="1064"/>
      <c r="L10" s="1064"/>
      <c r="M10" s="1064"/>
      <c r="N10" s="1064"/>
      <c r="O10" s="1064"/>
    </row>
    <row r="11" spans="1:22" ht="13.7" customHeight="1">
      <c r="A11" s="1064"/>
      <c r="B11" s="1064"/>
      <c r="C11" s="1064"/>
      <c r="D11" s="1064"/>
      <c r="E11" s="1064"/>
      <c r="F11" s="1064"/>
      <c r="G11" s="1064"/>
      <c r="H11" s="1064"/>
      <c r="I11" s="1064"/>
      <c r="J11" s="1064"/>
      <c r="K11" s="1064"/>
      <c r="L11" s="1064"/>
      <c r="M11" s="1064"/>
      <c r="N11" s="1064"/>
      <c r="O11" s="1064"/>
    </row>
    <row r="12" spans="1:22" ht="13.7" customHeight="1">
      <c r="A12" s="45" t="s">
        <v>714</v>
      </c>
    </row>
    <row r="13" spans="1:22" ht="13.7" customHeight="1">
      <c r="A13" s="45" t="s">
        <v>713</v>
      </c>
    </row>
    <row r="14" spans="1:22" ht="13.7" customHeight="1">
      <c r="A14" s="47" t="s">
        <v>709</v>
      </c>
    </row>
  </sheetData>
  <mergeCells count="4">
    <mergeCell ref="A1:E2"/>
    <mergeCell ref="B3:G3"/>
    <mergeCell ref="H3:S3"/>
    <mergeCell ref="A10:O11"/>
  </mergeCells>
  <conditionalFormatting sqref="G7">
    <cfRule type="cellIs" dxfId="3" priority="1" operator="equal">
      <formula>0</formula>
    </cfRule>
    <cfRule type="cellIs" dxfId="2" priority="2" operator="between">
      <formula>-0.000001</formula>
      <formula>-0.049</formula>
    </cfRule>
    <cfRule type="cellIs" dxfId="1" priority="3" operator="between">
      <formula>0.000001</formula>
      <formula>0.049</formula>
    </cfRule>
  </conditionalFormatting>
  <conditionalFormatting sqref="G8">
    <cfRule type="cellIs" dxfId="0" priority="7" operator="between">
      <formula>0</formula>
      <formula>0</formula>
    </cfRule>
  </conditionalFormatting>
  <hyperlinks>
    <hyperlink ref="H1" location="INDICE!A1" display="Contents" xr:uid="{00000000-0004-0000-4B00-000000000000}"/>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79">
    <pageSetUpPr fitToPage="1"/>
  </sheetPr>
  <dimension ref="A1:J11"/>
  <sheetViews>
    <sheetView workbookViewId="0">
      <selection activeCell="K69" sqref="K69"/>
    </sheetView>
  </sheetViews>
  <sheetFormatPr baseColWidth="10" defaultColWidth="11.42578125" defaultRowHeight="12.75"/>
  <cols>
    <col min="1" max="1" width="29" style="3" customWidth="1"/>
    <col min="2" max="6" width="12.7109375" style="3" customWidth="1"/>
    <col min="7" max="7" width="11.28515625" style="3" customWidth="1"/>
    <col min="8" max="8" width="11.42578125" style="3"/>
    <col min="9" max="9" width="12" style="3" customWidth="1"/>
    <col min="10" max="12" width="11.42578125" style="3"/>
    <col min="13" max="13" width="15.5703125" style="3" customWidth="1"/>
    <col min="14" max="16384" width="11.42578125" style="3"/>
  </cols>
  <sheetData>
    <row r="1" spans="1:10">
      <c r="A1" s="982" t="s">
        <v>622</v>
      </c>
      <c r="B1" s="982"/>
      <c r="C1" s="982"/>
      <c r="H1" s="775" t="s">
        <v>215</v>
      </c>
    </row>
    <row r="2" spans="1:10" ht="11.25" customHeight="1">
      <c r="A2" s="987"/>
      <c r="B2" s="987"/>
      <c r="C2" s="987"/>
      <c r="D2" s="4"/>
      <c r="G2" s="4" t="s">
        <v>794</v>
      </c>
    </row>
    <row r="3" spans="1:10" ht="12.75" customHeight="1">
      <c r="A3" s="96"/>
      <c r="B3" s="1078">
        <v>2020</v>
      </c>
      <c r="C3" s="1078">
        <v>2021</v>
      </c>
      <c r="D3" s="1078">
        <v>2022</v>
      </c>
      <c r="E3" s="1078">
        <v>2023</v>
      </c>
      <c r="F3" s="1078">
        <v>2024</v>
      </c>
      <c r="G3" s="1078" t="s">
        <v>892</v>
      </c>
    </row>
    <row r="4" spans="1:10" ht="12.75" customHeight="1">
      <c r="A4" s="95"/>
      <c r="B4" s="992"/>
      <c r="C4" s="992"/>
      <c r="D4" s="992"/>
      <c r="E4" s="992"/>
      <c r="F4" s="992"/>
      <c r="G4" s="992"/>
    </row>
    <row r="5" spans="1:10">
      <c r="A5" s="96" t="s">
        <v>623</v>
      </c>
      <c r="B5" s="52">
        <v>10181.14256</v>
      </c>
      <c r="C5" s="52">
        <v>15588.305749999998</v>
      </c>
      <c r="D5" s="52">
        <v>17462.40972</v>
      </c>
      <c r="E5" s="52">
        <v>14680.419399999999</v>
      </c>
      <c r="F5" s="54">
        <v>8321.9153800000004</v>
      </c>
      <c r="G5" s="66">
        <v>-43.312822656824089</v>
      </c>
      <c r="J5" s="164"/>
    </row>
    <row r="6" spans="1:10" ht="13.7" customHeight="1">
      <c r="A6" s="3" t="s">
        <v>624</v>
      </c>
      <c r="B6" s="57">
        <v>27388.440000000002</v>
      </c>
      <c r="C6" s="57">
        <v>22704.82</v>
      </c>
      <c r="D6" s="57">
        <v>33013.218999999997</v>
      </c>
      <c r="E6" s="57">
        <v>31266.008999999998</v>
      </c>
      <c r="F6" s="59">
        <v>29666.902000000002</v>
      </c>
      <c r="G6" s="25">
        <v>-5.1145222916042616</v>
      </c>
      <c r="J6" s="164"/>
    </row>
    <row r="7" spans="1:10" ht="13.7" customHeight="1">
      <c r="A7" s="122" t="s">
        <v>112</v>
      </c>
      <c r="B7" s="665">
        <v>37569.582560000003</v>
      </c>
      <c r="C7" s="665">
        <v>38293.125749999999</v>
      </c>
      <c r="D7" s="665">
        <v>50475.628719999993</v>
      </c>
      <c r="E7" s="665">
        <v>45946.428399999997</v>
      </c>
      <c r="F7" s="665">
        <v>37988.81738</v>
      </c>
      <c r="G7" s="70">
        <v>-17.319324476589781</v>
      </c>
      <c r="J7" s="164"/>
    </row>
    <row r="8" spans="1:10" ht="13.7" customHeight="1">
      <c r="A8" s="45" t="s">
        <v>742</v>
      </c>
      <c r="G8" s="4" t="s">
        <v>369</v>
      </c>
    </row>
    <row r="9" spans="1:10" ht="13.7" customHeight="1">
      <c r="A9" s="45" t="s">
        <v>625</v>
      </c>
      <c r="C9" s="132"/>
    </row>
    <row r="11" spans="1:10">
      <c r="B11" s="640"/>
      <c r="C11" s="912"/>
      <c r="D11" s="912"/>
      <c r="E11" s="912"/>
      <c r="F11" s="912"/>
    </row>
  </sheetData>
  <mergeCells count="7">
    <mergeCell ref="G3:G4"/>
    <mergeCell ref="A1:C2"/>
    <mergeCell ref="B3:B4"/>
    <mergeCell ref="C3:C4"/>
    <mergeCell ref="D3:D4"/>
    <mergeCell ref="E3:E4"/>
    <mergeCell ref="F3:F4"/>
  </mergeCells>
  <hyperlinks>
    <hyperlink ref="H1" location="INDICE!A1" display="Contents" xr:uid="{00000000-0004-0000-4C00-000000000000}"/>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80">
    <pageSetUpPr fitToPage="1"/>
  </sheetPr>
  <dimension ref="A1:M17"/>
  <sheetViews>
    <sheetView workbookViewId="0">
      <selection activeCell="K69" sqref="K69"/>
    </sheetView>
  </sheetViews>
  <sheetFormatPr baseColWidth="10" defaultColWidth="11.42578125" defaultRowHeight="13.7" customHeight="1"/>
  <cols>
    <col min="1" max="1" width="28.85546875" style="3" customWidth="1"/>
    <col min="2" max="13" width="14.7109375" style="3" customWidth="1"/>
    <col min="14" max="16384" width="11.42578125" style="3"/>
  </cols>
  <sheetData>
    <row r="1" spans="1:13" ht="13.7" customHeight="1">
      <c r="A1" s="982" t="s">
        <v>884</v>
      </c>
      <c r="B1" s="982"/>
      <c r="C1" s="982"/>
      <c r="H1" s="775" t="s">
        <v>215</v>
      </c>
    </row>
    <row r="2" spans="1:13" ht="13.7" customHeight="1">
      <c r="A2" s="987"/>
      <c r="B2" s="987"/>
      <c r="C2" s="987"/>
      <c r="D2" s="4"/>
      <c r="M2" s="4" t="s">
        <v>794</v>
      </c>
    </row>
    <row r="3" spans="1:13" ht="13.7" customHeight="1">
      <c r="A3" s="666"/>
      <c r="B3" s="362" t="s">
        <v>159</v>
      </c>
      <c r="C3" s="362" t="s">
        <v>160</v>
      </c>
      <c r="D3" s="362" t="s">
        <v>161</v>
      </c>
      <c r="E3" s="362" t="s">
        <v>162</v>
      </c>
      <c r="F3" s="362" t="s">
        <v>161</v>
      </c>
      <c r="G3" s="402" t="s">
        <v>163</v>
      </c>
      <c r="H3" s="368" t="s">
        <v>163</v>
      </c>
      <c r="I3" s="362" t="s">
        <v>162</v>
      </c>
      <c r="J3" s="362" t="s">
        <v>164</v>
      </c>
      <c r="K3" s="362" t="s">
        <v>165</v>
      </c>
      <c r="L3" s="362" t="s">
        <v>166</v>
      </c>
      <c r="M3" s="362" t="s">
        <v>167</v>
      </c>
    </row>
    <row r="4" spans="1:13" ht="13.7" customHeight="1">
      <c r="A4" s="3" t="s">
        <v>623</v>
      </c>
      <c r="B4" s="46">
        <v>13706.760490000001</v>
      </c>
      <c r="C4" s="46">
        <v>15515.038630000001</v>
      </c>
      <c r="D4" s="46">
        <v>13880.239</v>
      </c>
      <c r="E4" s="46">
        <v>13276.416720000001</v>
      </c>
      <c r="F4" s="46">
        <v>14484.810710000002</v>
      </c>
      <c r="G4" s="46">
        <v>15461.99093</v>
      </c>
      <c r="H4" s="46">
        <v>12796.69298</v>
      </c>
      <c r="I4" s="46">
        <v>14002.696899999999</v>
      </c>
      <c r="J4" s="46">
        <v>14839.88415</v>
      </c>
      <c r="K4" s="46">
        <v>14685.21485</v>
      </c>
      <c r="L4" s="46">
        <v>14482.441000000001</v>
      </c>
      <c r="M4" s="46">
        <v>8321.9153800000004</v>
      </c>
    </row>
    <row r="5" spans="1:13" ht="13.7" customHeight="1">
      <c r="A5" s="667" t="s">
        <v>624</v>
      </c>
      <c r="B5" s="46">
        <v>27925.718999999997</v>
      </c>
      <c r="C5" s="46">
        <v>27166.841</v>
      </c>
      <c r="D5" s="46">
        <v>27843.324999999997</v>
      </c>
      <c r="E5" s="46">
        <v>29705.413999999997</v>
      </c>
      <c r="F5" s="46">
        <v>31724.739000000001</v>
      </c>
      <c r="G5" s="46">
        <v>34139.686999999998</v>
      </c>
      <c r="H5" s="46">
        <v>35293.392</v>
      </c>
      <c r="I5" s="46">
        <v>35999.781999999999</v>
      </c>
      <c r="J5" s="46">
        <v>36038.143000000004</v>
      </c>
      <c r="K5" s="46">
        <v>36036.733999999997</v>
      </c>
      <c r="L5" s="46">
        <v>33531.546999999999</v>
      </c>
      <c r="M5" s="46">
        <v>29666.902000000002</v>
      </c>
    </row>
    <row r="6" spans="1:13" ht="13.7" customHeight="1">
      <c r="A6" s="122" t="s">
        <v>112</v>
      </c>
      <c r="B6" s="69">
        <v>41632.479489999998</v>
      </c>
      <c r="C6" s="69">
        <v>42681.879630000003</v>
      </c>
      <c r="D6" s="69">
        <v>41723.563999999998</v>
      </c>
      <c r="E6" s="69">
        <v>42981.830719999998</v>
      </c>
      <c r="F6" s="69">
        <v>46209.549710000007</v>
      </c>
      <c r="G6" s="69">
        <v>49601.677929999998</v>
      </c>
      <c r="H6" s="69">
        <v>48090.08498</v>
      </c>
      <c r="I6" s="69">
        <v>50002.478900000002</v>
      </c>
      <c r="J6" s="69">
        <v>50878.027150000002</v>
      </c>
      <c r="K6" s="69">
        <v>50721.948850000001</v>
      </c>
      <c r="L6" s="69">
        <v>48013.987999999998</v>
      </c>
      <c r="M6" s="69">
        <v>37988.81738</v>
      </c>
    </row>
    <row r="7" spans="1:13" ht="13.7" customHeight="1">
      <c r="A7" s="45" t="s">
        <v>742</v>
      </c>
      <c r="M7" s="4" t="s">
        <v>369</v>
      </c>
    </row>
    <row r="8" spans="1:13" ht="13.7" customHeight="1">
      <c r="A8" s="45" t="s">
        <v>626</v>
      </c>
      <c r="B8" s="46"/>
      <c r="C8" s="46"/>
      <c r="D8" s="46"/>
      <c r="E8" s="46"/>
      <c r="F8" s="46"/>
      <c r="G8" s="46"/>
      <c r="H8" s="46"/>
      <c r="I8" s="46"/>
      <c r="J8" s="46"/>
      <c r="K8" s="46"/>
      <c r="L8" s="46"/>
      <c r="M8" s="46"/>
    </row>
    <row r="9" spans="1:13" ht="13.7" customHeight="1">
      <c r="B9" s="641"/>
      <c r="C9" s="641"/>
      <c r="D9" s="641"/>
      <c r="E9" s="641"/>
      <c r="F9" s="641"/>
      <c r="G9" s="641"/>
      <c r="H9" s="641"/>
      <c r="I9" s="641"/>
      <c r="J9" s="641"/>
      <c r="K9" s="641"/>
      <c r="L9" s="641"/>
      <c r="M9" s="641"/>
    </row>
    <row r="11" spans="1:13" ht="13.7" customHeight="1">
      <c r="B11" s="641"/>
      <c r="C11" s="641"/>
      <c r="D11" s="641"/>
      <c r="E11" s="641"/>
      <c r="F11" s="641"/>
      <c r="G11" s="641"/>
      <c r="H11" s="641"/>
      <c r="I11" s="641"/>
      <c r="J11" s="641"/>
      <c r="K11" s="641"/>
      <c r="L11" s="641"/>
      <c r="M11" s="641"/>
    </row>
    <row r="12" spans="1:13" ht="13.7" customHeight="1">
      <c r="B12" s="46"/>
      <c r="C12" s="46"/>
      <c r="D12" s="46"/>
      <c r="E12" s="46"/>
      <c r="F12" s="46"/>
      <c r="G12" s="46"/>
      <c r="H12" s="46"/>
      <c r="I12" s="46"/>
      <c r="J12" s="46"/>
      <c r="K12" s="46"/>
      <c r="L12" s="46"/>
      <c r="M12" s="46"/>
    </row>
    <row r="13" spans="1:13" ht="13.7" customHeight="1">
      <c r="B13" s="46"/>
      <c r="C13" s="46"/>
      <c r="D13" s="46"/>
      <c r="E13" s="46"/>
      <c r="F13" s="46"/>
      <c r="G13" s="46"/>
      <c r="H13" s="46"/>
      <c r="I13" s="46"/>
      <c r="J13" s="46"/>
      <c r="K13" s="46"/>
      <c r="L13" s="46"/>
      <c r="M13" s="46"/>
    </row>
    <row r="14" spans="1:13" ht="13.7" customHeight="1">
      <c r="B14" s="668"/>
      <c r="C14" s="668"/>
      <c r="D14" s="668"/>
      <c r="E14" s="668"/>
      <c r="F14" s="668"/>
      <c r="G14" s="668"/>
      <c r="H14" s="668"/>
      <c r="I14" s="668"/>
      <c r="J14" s="668"/>
      <c r="K14" s="668"/>
      <c r="L14" s="668"/>
      <c r="M14" s="668"/>
    </row>
    <row r="15" spans="1:13" ht="13.7" customHeight="1">
      <c r="A15" s="26"/>
      <c r="B15" s="668"/>
      <c r="C15" s="668"/>
      <c r="D15" s="668"/>
      <c r="E15" s="668"/>
      <c r="F15" s="668"/>
      <c r="G15" s="668"/>
      <c r="H15" s="668"/>
      <c r="I15" s="668"/>
      <c r="J15" s="668"/>
      <c r="K15" s="668"/>
      <c r="L15" s="668"/>
      <c r="M15" s="668"/>
    </row>
    <row r="16" spans="1:13" ht="13.7" customHeight="1">
      <c r="B16" s="668"/>
      <c r="C16" s="668"/>
      <c r="D16" s="668"/>
      <c r="E16" s="668"/>
      <c r="F16" s="668"/>
      <c r="G16" s="668"/>
      <c r="H16" s="668"/>
      <c r="I16" s="668"/>
      <c r="J16" s="668"/>
      <c r="K16" s="668"/>
      <c r="L16" s="668"/>
      <c r="M16" s="668"/>
    </row>
    <row r="17" spans="1:4" ht="13.7" customHeight="1">
      <c r="A17" s="45"/>
      <c r="B17" s="45"/>
      <c r="C17" s="139"/>
      <c r="D17" s="45"/>
    </row>
  </sheetData>
  <mergeCells count="1">
    <mergeCell ref="A1:C2"/>
  </mergeCells>
  <hyperlinks>
    <hyperlink ref="H1" location="INDICE!A1" display="Contents" xr:uid="{00000000-0004-0000-4D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81"/>
  <dimension ref="A1:GX139"/>
  <sheetViews>
    <sheetView workbookViewId="0">
      <selection activeCell="H1" sqref="H1"/>
    </sheetView>
  </sheetViews>
  <sheetFormatPr baseColWidth="10" defaultColWidth="11.42578125" defaultRowHeight="14.25"/>
  <cols>
    <col min="1" max="1" width="25.140625" style="692" customWidth="1"/>
    <col min="2" max="2" width="16.140625" style="692" customWidth="1"/>
    <col min="3" max="4" width="11.42578125" style="692"/>
    <col min="5" max="5" width="21.5703125" style="692" customWidth="1"/>
    <col min="6" max="6" width="14.7109375" style="692" customWidth="1"/>
    <col min="7" max="7" width="11.42578125" style="692"/>
    <col min="8" max="49" width="11.42578125" style="672"/>
    <col min="50" max="16384" width="11.42578125" style="692"/>
  </cols>
  <sheetData>
    <row r="1" spans="1:8">
      <c r="A1" s="1085" t="s">
        <v>633</v>
      </c>
      <c r="B1" s="1085"/>
      <c r="C1" s="1085"/>
      <c r="D1" s="1085"/>
      <c r="E1" s="670"/>
      <c r="F1" s="670"/>
      <c r="G1" s="671"/>
      <c r="H1" s="775" t="s">
        <v>215</v>
      </c>
    </row>
    <row r="2" spans="1:8">
      <c r="A2" s="1085"/>
      <c r="B2" s="1085"/>
      <c r="C2" s="1085"/>
      <c r="D2" s="1085"/>
      <c r="E2" s="671"/>
      <c r="F2" s="671"/>
      <c r="G2" s="671"/>
    </row>
    <row r="3" spans="1:8">
      <c r="A3" s="673"/>
      <c r="B3" s="673"/>
      <c r="C3" s="673"/>
      <c r="D3" s="671"/>
      <c r="E3" s="671"/>
      <c r="F3" s="671"/>
      <c r="G3" s="671"/>
    </row>
    <row r="4" spans="1:8">
      <c r="A4" s="670" t="s">
        <v>634</v>
      </c>
      <c r="B4" s="671"/>
      <c r="C4" s="671"/>
      <c r="D4" s="671"/>
      <c r="E4" s="671"/>
      <c r="F4" s="671"/>
      <c r="G4" s="671"/>
    </row>
    <row r="5" spans="1:8">
      <c r="A5" s="674"/>
      <c r="B5" s="674" t="s">
        <v>635</v>
      </c>
      <c r="C5" s="674" t="s">
        <v>636</v>
      </c>
      <c r="D5" s="674" t="s">
        <v>637</v>
      </c>
      <c r="E5" s="674" t="s">
        <v>638</v>
      </c>
      <c r="F5" s="674" t="s">
        <v>279</v>
      </c>
      <c r="G5" s="671"/>
    </row>
    <row r="6" spans="1:8">
      <c r="A6" s="675" t="s">
        <v>635</v>
      </c>
      <c r="B6" s="676">
        <v>1</v>
      </c>
      <c r="C6" s="676">
        <v>238.8</v>
      </c>
      <c r="D6" s="676">
        <v>0.23880000000000001</v>
      </c>
      <c r="E6" s="677" t="s">
        <v>639</v>
      </c>
      <c r="F6" s="677">
        <v>0.27779999999999999</v>
      </c>
      <c r="G6" s="671"/>
    </row>
    <row r="7" spans="1:8">
      <c r="A7" s="670" t="s">
        <v>636</v>
      </c>
      <c r="B7" s="678" t="s">
        <v>640</v>
      </c>
      <c r="C7" s="671">
        <v>1</v>
      </c>
      <c r="D7" s="679" t="s">
        <v>641</v>
      </c>
      <c r="E7" s="679" t="s">
        <v>642</v>
      </c>
      <c r="F7" s="678" t="s">
        <v>643</v>
      </c>
      <c r="G7" s="671"/>
    </row>
    <row r="8" spans="1:8">
      <c r="A8" s="670" t="s">
        <v>637</v>
      </c>
      <c r="B8" s="678">
        <v>4.1867999999999999</v>
      </c>
      <c r="C8" s="679" t="s">
        <v>644</v>
      </c>
      <c r="D8" s="671">
        <v>1</v>
      </c>
      <c r="E8" s="679" t="s">
        <v>645</v>
      </c>
      <c r="F8" s="678">
        <v>1.163</v>
      </c>
      <c r="G8" s="671"/>
    </row>
    <row r="9" spans="1:8">
      <c r="A9" s="670" t="s">
        <v>638</v>
      </c>
      <c r="B9" s="678" t="s">
        <v>646</v>
      </c>
      <c r="C9" s="679" t="s">
        <v>647</v>
      </c>
      <c r="D9" s="679" t="s">
        <v>648</v>
      </c>
      <c r="E9" s="678">
        <v>1</v>
      </c>
      <c r="F9" s="680">
        <v>11630</v>
      </c>
      <c r="G9" s="671"/>
    </row>
    <row r="10" spans="1:8">
      <c r="A10" s="681" t="s">
        <v>279</v>
      </c>
      <c r="B10" s="682">
        <v>3.6</v>
      </c>
      <c r="C10" s="682">
        <v>860</v>
      </c>
      <c r="D10" s="682">
        <v>0.86</v>
      </c>
      <c r="E10" s="683" t="s">
        <v>649</v>
      </c>
      <c r="F10" s="682">
        <v>1</v>
      </c>
      <c r="G10" s="671"/>
    </row>
    <row r="11" spans="1:8">
      <c r="A11" s="670"/>
      <c r="B11" s="671"/>
      <c r="C11" s="671"/>
      <c r="D11" s="671"/>
      <c r="E11" s="678"/>
      <c r="F11" s="671"/>
      <c r="G11" s="671"/>
    </row>
    <row r="12" spans="1:8">
      <c r="A12" s="670"/>
      <c r="B12" s="671"/>
      <c r="C12" s="671"/>
      <c r="D12" s="671"/>
      <c r="E12" s="678"/>
      <c r="F12" s="671"/>
      <c r="G12" s="671"/>
    </row>
    <row r="13" spans="1:8">
      <c r="A13" s="670" t="s">
        <v>650</v>
      </c>
      <c r="B13" s="671"/>
      <c r="C13" s="671"/>
      <c r="D13" s="671"/>
      <c r="E13" s="671"/>
      <c r="F13" s="671"/>
      <c r="G13" s="671"/>
    </row>
    <row r="14" spans="1:8">
      <c r="A14" s="674"/>
      <c r="B14" s="684" t="s">
        <v>651</v>
      </c>
      <c r="C14" s="674" t="s">
        <v>652</v>
      </c>
      <c r="D14" s="674" t="s">
        <v>653</v>
      </c>
      <c r="E14" s="674" t="s">
        <v>654</v>
      </c>
      <c r="F14" s="674" t="s">
        <v>655</v>
      </c>
      <c r="G14" s="671"/>
    </row>
    <row r="15" spans="1:8">
      <c r="A15" s="675" t="s">
        <v>651</v>
      </c>
      <c r="B15" s="676">
        <v>1</v>
      </c>
      <c r="C15" s="676">
        <v>2.3810000000000001E-2</v>
      </c>
      <c r="D15" s="676">
        <v>0.13370000000000001</v>
      </c>
      <c r="E15" s="676">
        <v>3.7850000000000001</v>
      </c>
      <c r="F15" s="676">
        <v>3.8E-3</v>
      </c>
      <c r="G15" s="671"/>
    </row>
    <row r="16" spans="1:8">
      <c r="A16" s="670" t="s">
        <v>652</v>
      </c>
      <c r="B16" s="671">
        <v>42</v>
      </c>
      <c r="C16" s="671">
        <v>1</v>
      </c>
      <c r="D16" s="671">
        <v>5.6150000000000002</v>
      </c>
      <c r="E16" s="671">
        <v>159</v>
      </c>
      <c r="F16" s="671">
        <v>0.159</v>
      </c>
      <c r="G16" s="671"/>
    </row>
    <row r="17" spans="1:7">
      <c r="A17" s="670" t="s">
        <v>653</v>
      </c>
      <c r="B17" s="671">
        <v>7.48</v>
      </c>
      <c r="C17" s="671">
        <v>0.17810000000000001</v>
      </c>
      <c r="D17" s="671">
        <v>1</v>
      </c>
      <c r="E17" s="671">
        <v>28.3</v>
      </c>
      <c r="F17" s="671">
        <v>2.8299999999999999E-2</v>
      </c>
      <c r="G17" s="672"/>
    </row>
    <row r="18" spans="1:7">
      <c r="A18" s="670" t="s">
        <v>654</v>
      </c>
      <c r="B18" s="671">
        <v>0.26419999999999999</v>
      </c>
      <c r="C18" s="671">
        <v>6.3E-3</v>
      </c>
      <c r="D18" s="671">
        <v>3.5299999999999998E-2</v>
      </c>
      <c r="E18" s="671">
        <v>1</v>
      </c>
      <c r="F18" s="671">
        <v>1E-3</v>
      </c>
      <c r="G18" s="672"/>
    </row>
    <row r="19" spans="1:7">
      <c r="A19" s="681" t="s">
        <v>655</v>
      </c>
      <c r="B19" s="682">
        <v>264.2</v>
      </c>
      <c r="C19" s="682">
        <v>6.2889999999999997</v>
      </c>
      <c r="D19" s="682">
        <v>35.314700000000002</v>
      </c>
      <c r="E19" s="685">
        <v>1000</v>
      </c>
      <c r="F19" s="682">
        <v>1</v>
      </c>
      <c r="G19" s="672"/>
    </row>
    <row r="20" spans="1:7">
      <c r="A20" s="671"/>
      <c r="B20" s="671"/>
      <c r="C20" s="671"/>
      <c r="D20" s="671"/>
      <c r="E20" s="671"/>
      <c r="F20" s="671"/>
      <c r="G20" s="672"/>
    </row>
    <row r="21" spans="1:7">
      <c r="A21" s="671"/>
      <c r="B21" s="671"/>
      <c r="C21" s="671"/>
      <c r="D21" s="671"/>
      <c r="E21" s="671"/>
      <c r="F21" s="671"/>
      <c r="G21" s="672"/>
    </row>
    <row r="22" spans="1:7">
      <c r="A22" s="670" t="s">
        <v>656</v>
      </c>
      <c r="B22" s="671"/>
      <c r="C22" s="671"/>
      <c r="D22" s="671"/>
      <c r="E22" s="671"/>
      <c r="F22" s="671"/>
      <c r="G22" s="672"/>
    </row>
    <row r="23" spans="1:7">
      <c r="A23" s="686" t="s">
        <v>22</v>
      </c>
      <c r="B23" s="686"/>
      <c r="C23" s="686"/>
      <c r="D23" s="686"/>
      <c r="E23" s="686"/>
      <c r="F23" s="686"/>
      <c r="G23" s="672"/>
    </row>
    <row r="24" spans="1:7">
      <c r="A24" s="1086" t="s">
        <v>657</v>
      </c>
      <c r="B24" s="1086"/>
      <c r="C24" s="1086"/>
      <c r="D24" s="1087" t="s">
        <v>658</v>
      </c>
      <c r="E24" s="1087"/>
      <c r="F24" s="1087"/>
      <c r="G24" s="672"/>
    </row>
    <row r="25" spans="1:7">
      <c r="A25" s="671"/>
      <c r="B25" s="671"/>
      <c r="C25" s="671"/>
      <c r="D25" s="671"/>
      <c r="E25" s="671"/>
      <c r="F25" s="671"/>
      <c r="G25" s="672"/>
    </row>
    <row r="26" spans="1:7">
      <c r="A26" s="671"/>
      <c r="B26" s="671"/>
      <c r="C26" s="671"/>
      <c r="D26" s="671"/>
      <c r="E26" s="671"/>
      <c r="F26" s="671"/>
      <c r="G26" s="672"/>
    </row>
    <row r="27" spans="1:7">
      <c r="A27" s="247" t="s">
        <v>659</v>
      </c>
      <c r="B27" s="671"/>
      <c r="C27" s="247"/>
      <c r="D27" s="670" t="s">
        <v>660</v>
      </c>
      <c r="E27" s="671"/>
      <c r="F27" s="671"/>
      <c r="G27" s="672"/>
    </row>
    <row r="28" spans="1:7">
      <c r="A28" s="684" t="s">
        <v>22</v>
      </c>
      <c r="B28" s="674" t="s">
        <v>661</v>
      </c>
      <c r="C28" s="243"/>
      <c r="D28" s="675" t="s">
        <v>662</v>
      </c>
      <c r="E28" s="676"/>
      <c r="F28" s="677" t="s">
        <v>663</v>
      </c>
      <c r="G28" s="672"/>
    </row>
    <row r="29" spans="1:7">
      <c r="A29" s="459" t="s">
        <v>664</v>
      </c>
      <c r="B29" s="370" t="s">
        <v>665</v>
      </c>
      <c r="C29" s="243"/>
      <c r="D29" s="670"/>
      <c r="E29" s="671"/>
      <c r="F29" s="678" t="s">
        <v>688</v>
      </c>
      <c r="G29" s="672"/>
    </row>
    <row r="30" spans="1:7">
      <c r="A30" s="247" t="s">
        <v>772</v>
      </c>
      <c r="B30" s="359" t="s">
        <v>667</v>
      </c>
      <c r="C30" s="671"/>
      <c r="D30" s="681" t="s">
        <v>504</v>
      </c>
      <c r="E30" s="682"/>
      <c r="F30" s="683" t="s">
        <v>666</v>
      </c>
      <c r="G30" s="672"/>
    </row>
    <row r="31" spans="1:7">
      <c r="A31" s="247" t="s">
        <v>773</v>
      </c>
      <c r="B31" s="359" t="s">
        <v>774</v>
      </c>
      <c r="C31" s="671"/>
      <c r="D31" s="671"/>
      <c r="E31" s="671"/>
      <c r="F31" s="671"/>
      <c r="G31" s="672"/>
    </row>
    <row r="32" spans="1:7">
      <c r="A32" s="249" t="s">
        <v>775</v>
      </c>
      <c r="B32" s="687" t="s">
        <v>776</v>
      </c>
      <c r="C32" s="671"/>
      <c r="D32" s="671"/>
      <c r="E32" s="671"/>
      <c r="F32" s="671"/>
      <c r="G32" s="672"/>
    </row>
    <row r="33" spans="1:7">
      <c r="A33" s="851" t="s">
        <v>777</v>
      </c>
      <c r="B33" s="672"/>
      <c r="C33" s="671"/>
      <c r="D33" s="671"/>
      <c r="E33" s="671"/>
      <c r="F33" s="671"/>
      <c r="G33" s="672"/>
    </row>
    <row r="34" spans="1:7">
      <c r="A34" s="852" t="s">
        <v>778</v>
      </c>
      <c r="B34" s="359"/>
      <c r="C34" s="671"/>
      <c r="D34" s="671"/>
      <c r="E34" s="671"/>
      <c r="F34" s="671"/>
      <c r="G34" s="672"/>
    </row>
    <row r="35" spans="1:7">
      <c r="A35" s="247"/>
      <c r="B35" s="359"/>
      <c r="C35" s="671"/>
      <c r="D35" s="671"/>
      <c r="E35" s="671"/>
      <c r="F35" s="671"/>
      <c r="G35" s="672"/>
    </row>
    <row r="36" spans="1:7">
      <c r="A36" s="247"/>
      <c r="B36" s="359"/>
      <c r="C36" s="671"/>
      <c r="D36" s="671"/>
      <c r="E36" s="671"/>
      <c r="F36" s="671"/>
      <c r="G36" s="672"/>
    </row>
    <row r="37" spans="1:7">
      <c r="A37" s="670" t="s">
        <v>668</v>
      </c>
      <c r="B37" s="671"/>
      <c r="C37" s="671"/>
      <c r="D37" s="671"/>
      <c r="E37" s="670" t="s">
        <v>669</v>
      </c>
      <c r="F37" s="671"/>
      <c r="G37" s="672"/>
    </row>
    <row r="38" spans="1:7">
      <c r="A38" s="686" t="s">
        <v>670</v>
      </c>
      <c r="B38" s="686" t="s">
        <v>671</v>
      </c>
      <c r="C38" s="686" t="s">
        <v>672</v>
      </c>
      <c r="D38" s="671"/>
      <c r="E38" s="674"/>
      <c r="F38" s="674" t="s">
        <v>673</v>
      </c>
      <c r="G38" s="672"/>
    </row>
    <row r="39" spans="1:7">
      <c r="A39" s="672"/>
      <c r="B39" s="672"/>
      <c r="C39" s="672"/>
      <c r="D39" s="672"/>
      <c r="E39" s="675" t="s">
        <v>270</v>
      </c>
      <c r="F39" s="688">
        <v>11.6</v>
      </c>
      <c r="G39" s="672"/>
    </row>
    <row r="40" spans="1:7">
      <c r="A40" s="672"/>
      <c r="B40" s="672"/>
      <c r="C40" s="672"/>
      <c r="D40" s="672"/>
      <c r="E40" s="670" t="s">
        <v>271</v>
      </c>
      <c r="F40" s="688">
        <v>8.5299999999999994</v>
      </c>
      <c r="G40" s="672"/>
    </row>
    <row r="41" spans="1:7" ht="14.25" customHeight="1">
      <c r="A41" s="672"/>
      <c r="B41" s="672"/>
      <c r="C41" s="672"/>
      <c r="D41" s="672"/>
      <c r="E41" s="670" t="s">
        <v>272</v>
      </c>
      <c r="F41" s="688">
        <v>7.88</v>
      </c>
      <c r="G41" s="672"/>
    </row>
    <row r="42" spans="1:7" ht="14.25" customHeight="1">
      <c r="A42" s="672"/>
      <c r="B42" s="672"/>
      <c r="C42" s="672"/>
      <c r="D42" s="672"/>
      <c r="E42" s="689" t="s">
        <v>674</v>
      </c>
      <c r="F42" s="688">
        <v>7.93</v>
      </c>
      <c r="G42" s="672"/>
    </row>
    <row r="43" spans="1:7">
      <c r="A43" s="672"/>
      <c r="B43" s="672"/>
      <c r="C43" s="672"/>
      <c r="D43" s="672"/>
      <c r="E43" s="670" t="s">
        <v>353</v>
      </c>
      <c r="F43" s="688">
        <v>7.46</v>
      </c>
      <c r="G43" s="672"/>
    </row>
    <row r="44" spans="1:7">
      <c r="A44" s="672"/>
      <c r="B44" s="672"/>
      <c r="C44" s="672"/>
      <c r="D44" s="672"/>
      <c r="E44" s="670" t="s">
        <v>360</v>
      </c>
      <c r="F44" s="688">
        <v>6.66</v>
      </c>
      <c r="G44" s="672"/>
    </row>
    <row r="45" spans="1:7">
      <c r="A45" s="672"/>
      <c r="B45" s="672"/>
      <c r="C45" s="672"/>
      <c r="D45" s="672"/>
      <c r="E45" s="681" t="s">
        <v>675</v>
      </c>
      <c r="F45" s="690">
        <v>8</v>
      </c>
      <c r="G45" s="672"/>
    </row>
    <row r="46" spans="1:7" ht="15" customHeight="1">
      <c r="A46" s="671"/>
      <c r="B46" s="671"/>
      <c r="C46" s="671"/>
      <c r="D46" s="671"/>
      <c r="E46" s="671"/>
      <c r="F46" s="671"/>
      <c r="G46" s="672"/>
    </row>
    <row r="47" spans="1:7" ht="15">
      <c r="A47" s="691" t="s">
        <v>676</v>
      </c>
      <c r="B47" s="671"/>
      <c r="C47" s="671"/>
      <c r="D47" s="671"/>
      <c r="E47" s="671"/>
      <c r="F47" s="671"/>
      <c r="G47" s="672"/>
    </row>
    <row r="48" spans="1:7">
      <c r="A48" s="672" t="s">
        <v>677</v>
      </c>
      <c r="B48" s="671"/>
      <c r="C48" s="671"/>
      <c r="D48" s="671"/>
      <c r="E48" s="671"/>
      <c r="F48" s="671"/>
      <c r="G48" s="672"/>
    </row>
    <row r="49" spans="1:206">
      <c r="A49" s="672"/>
      <c r="B49" s="672"/>
      <c r="C49" s="672"/>
      <c r="D49" s="672"/>
      <c r="E49" s="672"/>
      <c r="F49" s="672"/>
      <c r="G49" s="672"/>
    </row>
    <row r="50" spans="1:206" s="672" customFormat="1" ht="15" customHeight="1">
      <c r="A50" s="1091" t="s">
        <v>687</v>
      </c>
      <c r="B50" s="1091"/>
      <c r="C50" s="1091"/>
      <c r="D50" s="1091"/>
      <c r="E50" s="1091"/>
      <c r="F50" s="1091"/>
      <c r="G50" s="694"/>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6"/>
      <c r="AP50" s="696"/>
      <c r="AQ50" s="696"/>
      <c r="AR50" s="696"/>
      <c r="AS50" s="696"/>
      <c r="AT50" s="696"/>
      <c r="AU50" s="696"/>
      <c r="AV50" s="696"/>
      <c r="AW50" s="696"/>
      <c r="AX50" s="693"/>
      <c r="AY50" s="693"/>
      <c r="AZ50" s="693"/>
      <c r="BA50" s="693"/>
      <c r="BB50" s="693"/>
      <c r="BC50" s="693"/>
      <c r="BD50" s="693"/>
      <c r="BE50" s="693"/>
      <c r="BF50" s="693"/>
      <c r="BG50" s="693"/>
      <c r="BH50" s="693"/>
      <c r="BI50" s="693"/>
      <c r="BJ50" s="693"/>
      <c r="BK50" s="693"/>
      <c r="BL50" s="693"/>
      <c r="BM50" s="693"/>
      <c r="BN50" s="693"/>
      <c r="BO50" s="693"/>
      <c r="BP50" s="693"/>
      <c r="BQ50" s="693"/>
      <c r="BR50" s="693"/>
      <c r="BS50" s="693"/>
      <c r="BT50" s="693"/>
      <c r="BU50" s="693"/>
      <c r="BV50" s="693"/>
      <c r="BW50" s="693"/>
      <c r="BX50" s="693"/>
      <c r="BY50" s="693"/>
      <c r="BZ50" s="693"/>
      <c r="CA50" s="693"/>
      <c r="CB50" s="693"/>
      <c r="CC50" s="693"/>
      <c r="CD50" s="693"/>
      <c r="CE50" s="693"/>
      <c r="CF50" s="693"/>
      <c r="CG50" s="693"/>
      <c r="CH50" s="693"/>
      <c r="CI50" s="693"/>
      <c r="CJ50" s="693"/>
      <c r="CK50" s="693"/>
      <c r="CL50" s="693"/>
      <c r="CM50" s="693"/>
      <c r="CN50" s="693"/>
      <c r="CO50" s="693"/>
      <c r="CP50" s="693"/>
      <c r="CQ50" s="693"/>
      <c r="CR50" s="693"/>
      <c r="CS50" s="693"/>
      <c r="CT50" s="693"/>
      <c r="CU50" s="693"/>
      <c r="CV50" s="693"/>
      <c r="CW50" s="693"/>
      <c r="CX50" s="693"/>
      <c r="CY50" s="693"/>
      <c r="CZ50" s="693"/>
      <c r="DA50" s="693"/>
      <c r="DB50" s="693"/>
      <c r="DC50" s="693"/>
      <c r="DD50" s="693"/>
      <c r="DE50" s="693"/>
      <c r="DF50" s="693"/>
      <c r="DG50" s="693"/>
      <c r="DH50" s="693"/>
      <c r="DI50" s="693"/>
      <c r="DJ50" s="693"/>
      <c r="DK50" s="693"/>
      <c r="DL50" s="693"/>
      <c r="DM50" s="693"/>
      <c r="DN50" s="693"/>
      <c r="DO50" s="693"/>
      <c r="DP50" s="693"/>
      <c r="DQ50" s="693"/>
      <c r="DR50" s="693"/>
      <c r="DS50" s="693"/>
      <c r="DT50" s="693"/>
      <c r="DU50" s="693"/>
      <c r="DV50" s="693"/>
      <c r="DW50" s="693"/>
      <c r="DX50" s="693"/>
      <c r="DY50" s="693"/>
      <c r="DZ50" s="693"/>
      <c r="EA50" s="693"/>
      <c r="EB50" s="693"/>
      <c r="EC50" s="693"/>
      <c r="ED50" s="693"/>
      <c r="EE50" s="693"/>
      <c r="EF50" s="693"/>
      <c r="EG50" s="693"/>
      <c r="EH50" s="693"/>
      <c r="EI50" s="693"/>
      <c r="EJ50" s="693"/>
      <c r="EK50" s="693"/>
      <c r="EL50" s="693"/>
      <c r="EM50" s="693"/>
      <c r="EN50" s="693"/>
      <c r="EO50" s="693"/>
      <c r="EP50" s="693"/>
      <c r="EQ50" s="693"/>
      <c r="ER50" s="693"/>
      <c r="ES50" s="693"/>
      <c r="ET50" s="693"/>
      <c r="EU50" s="693"/>
      <c r="EV50" s="693"/>
      <c r="EW50" s="693"/>
      <c r="EX50" s="693"/>
      <c r="EY50" s="693"/>
      <c r="EZ50" s="693"/>
      <c r="FA50" s="693"/>
      <c r="FB50" s="693"/>
      <c r="FC50" s="693"/>
      <c r="FD50" s="693"/>
      <c r="FE50" s="693"/>
      <c r="FF50" s="693"/>
      <c r="FG50" s="693"/>
      <c r="FH50" s="693"/>
      <c r="FI50" s="693"/>
      <c r="FJ50" s="693"/>
      <c r="FK50" s="693"/>
      <c r="FL50" s="693"/>
      <c r="FM50" s="693"/>
      <c r="FN50" s="693"/>
      <c r="FO50" s="693"/>
      <c r="FP50" s="693"/>
      <c r="FQ50" s="693"/>
      <c r="FR50" s="693"/>
      <c r="FS50" s="693"/>
      <c r="FT50" s="693"/>
      <c r="FU50" s="693"/>
      <c r="FV50" s="693"/>
      <c r="FW50" s="693"/>
      <c r="FX50" s="693"/>
      <c r="FY50" s="693"/>
      <c r="FZ50" s="693"/>
      <c r="GA50" s="693"/>
      <c r="GB50" s="693"/>
      <c r="GC50" s="693"/>
      <c r="GD50" s="693"/>
      <c r="GE50" s="693"/>
      <c r="GF50" s="693"/>
      <c r="GG50" s="693"/>
      <c r="GH50" s="693"/>
      <c r="GI50" s="693"/>
      <c r="GJ50" s="693"/>
      <c r="GK50" s="693"/>
      <c r="GL50" s="693"/>
      <c r="GM50" s="693"/>
      <c r="GN50" s="693"/>
      <c r="GO50" s="693"/>
      <c r="GP50" s="693"/>
      <c r="GQ50" s="693"/>
      <c r="GR50" s="693"/>
      <c r="GS50" s="693"/>
      <c r="GT50" s="693"/>
      <c r="GU50" s="693"/>
      <c r="GV50" s="693"/>
      <c r="GW50" s="693"/>
      <c r="GX50" s="693"/>
    </row>
    <row r="51" spans="1:206" s="672" customFormat="1">
      <c r="A51" s="1091"/>
      <c r="B51" s="1091"/>
      <c r="C51" s="1091"/>
      <c r="D51" s="1091"/>
      <c r="E51" s="1091"/>
      <c r="F51" s="1091"/>
      <c r="G51" s="694"/>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693"/>
      <c r="AY51" s="693"/>
      <c r="AZ51" s="693"/>
      <c r="BA51" s="693"/>
      <c r="BB51" s="693"/>
      <c r="BC51" s="693"/>
      <c r="BD51" s="693"/>
      <c r="BE51" s="693"/>
      <c r="BF51" s="693"/>
      <c r="BG51" s="693"/>
      <c r="BH51" s="693"/>
      <c r="BI51" s="693"/>
      <c r="BJ51" s="693"/>
      <c r="BK51" s="693"/>
      <c r="BL51" s="693"/>
      <c r="BM51" s="693"/>
      <c r="BN51" s="693"/>
      <c r="BO51" s="693"/>
      <c r="BP51" s="693"/>
      <c r="BQ51" s="693"/>
      <c r="BR51" s="693"/>
      <c r="BS51" s="693"/>
      <c r="BT51" s="693"/>
      <c r="BU51" s="693"/>
      <c r="BV51" s="693"/>
      <c r="BW51" s="693"/>
      <c r="BX51" s="693"/>
      <c r="BY51" s="693"/>
      <c r="BZ51" s="693"/>
      <c r="CA51" s="693"/>
      <c r="CB51" s="693"/>
      <c r="CC51" s="693"/>
      <c r="CD51" s="693"/>
      <c r="CE51" s="693"/>
      <c r="CF51" s="693"/>
      <c r="CG51" s="693"/>
      <c r="CH51" s="693"/>
      <c r="CI51" s="693"/>
      <c r="CJ51" s="693"/>
      <c r="CK51" s="693"/>
      <c r="CL51" s="693"/>
      <c r="CM51" s="693"/>
      <c r="CN51" s="693"/>
      <c r="CO51" s="693"/>
      <c r="CP51" s="693"/>
      <c r="CQ51" s="693"/>
      <c r="CR51" s="693"/>
      <c r="CS51" s="693"/>
      <c r="CT51" s="693"/>
      <c r="CU51" s="693"/>
      <c r="CV51" s="693"/>
      <c r="CW51" s="693"/>
      <c r="CX51" s="693"/>
      <c r="CY51" s="693"/>
      <c r="CZ51" s="693"/>
      <c r="DA51" s="693"/>
      <c r="DB51" s="693"/>
      <c r="DC51" s="693"/>
      <c r="DD51" s="693"/>
      <c r="DE51" s="693"/>
      <c r="DF51" s="693"/>
      <c r="DG51" s="693"/>
      <c r="DH51" s="693"/>
      <c r="DI51" s="693"/>
      <c r="DJ51" s="693"/>
      <c r="DK51" s="693"/>
      <c r="DL51" s="693"/>
      <c r="DM51" s="693"/>
      <c r="DN51" s="693"/>
      <c r="DO51" s="693"/>
      <c r="DP51" s="693"/>
      <c r="DQ51" s="693"/>
      <c r="DR51" s="693"/>
      <c r="DS51" s="693"/>
      <c r="DT51" s="693"/>
      <c r="DU51" s="693"/>
      <c r="DV51" s="693"/>
      <c r="DW51" s="693"/>
      <c r="DX51" s="693"/>
      <c r="DY51" s="693"/>
      <c r="DZ51" s="693"/>
      <c r="EA51" s="693"/>
      <c r="EB51" s="693"/>
      <c r="EC51" s="693"/>
      <c r="ED51" s="693"/>
      <c r="EE51" s="693"/>
      <c r="EF51" s="693"/>
      <c r="EG51" s="693"/>
      <c r="EH51" s="693"/>
      <c r="EI51" s="693"/>
      <c r="EJ51" s="693"/>
      <c r="EK51" s="693"/>
      <c r="EL51" s="693"/>
      <c r="EM51" s="693"/>
      <c r="EN51" s="693"/>
      <c r="EO51" s="693"/>
      <c r="EP51" s="693"/>
      <c r="EQ51" s="693"/>
      <c r="ER51" s="693"/>
      <c r="ES51" s="693"/>
      <c r="ET51" s="693"/>
      <c r="EU51" s="693"/>
      <c r="EV51" s="693"/>
      <c r="EW51" s="693"/>
      <c r="EX51" s="693"/>
      <c r="EY51" s="693"/>
      <c r="EZ51" s="693"/>
      <c r="FA51" s="693"/>
      <c r="FB51" s="693"/>
      <c r="FC51" s="693"/>
      <c r="FD51" s="693"/>
      <c r="FE51" s="693"/>
      <c r="FF51" s="693"/>
      <c r="FG51" s="693"/>
      <c r="FH51" s="693"/>
      <c r="FI51" s="693"/>
      <c r="FJ51" s="693"/>
      <c r="FK51" s="693"/>
      <c r="FL51" s="693"/>
      <c r="FM51" s="693"/>
      <c r="FN51" s="693"/>
      <c r="FO51" s="693"/>
      <c r="FP51" s="693"/>
      <c r="FQ51" s="693"/>
      <c r="FR51" s="693"/>
      <c r="FS51" s="693"/>
      <c r="FT51" s="693"/>
      <c r="FU51" s="693"/>
      <c r="FV51" s="693"/>
      <c r="FW51" s="693"/>
      <c r="FX51" s="693"/>
      <c r="FY51" s="693"/>
      <c r="FZ51" s="693"/>
      <c r="GA51" s="693"/>
      <c r="GB51" s="693"/>
      <c r="GC51" s="693"/>
      <c r="GD51" s="693"/>
      <c r="GE51" s="693"/>
      <c r="GF51" s="693"/>
      <c r="GG51" s="693"/>
      <c r="GH51" s="693"/>
      <c r="GI51" s="693"/>
      <c r="GJ51" s="693"/>
      <c r="GK51" s="693"/>
      <c r="GL51" s="693"/>
      <c r="GM51" s="693"/>
      <c r="GN51" s="693"/>
      <c r="GO51" s="693"/>
      <c r="GP51" s="693"/>
      <c r="GQ51" s="693"/>
      <c r="GR51" s="693"/>
      <c r="GS51" s="693"/>
      <c r="GT51" s="693"/>
      <c r="GU51" s="693"/>
      <c r="GV51" s="693"/>
      <c r="GW51" s="693"/>
      <c r="GX51" s="693"/>
    </row>
    <row r="52" spans="1:206" s="672" customFormat="1">
      <c r="A52" s="1091"/>
      <c r="B52" s="1091"/>
      <c r="C52" s="1091"/>
      <c r="D52" s="1091"/>
      <c r="E52" s="1091"/>
      <c r="F52" s="1091"/>
      <c r="G52" s="694"/>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6"/>
      <c r="AP52" s="696"/>
      <c r="AQ52" s="696"/>
      <c r="AR52" s="696"/>
      <c r="AS52" s="696"/>
      <c r="AT52" s="696"/>
      <c r="AU52" s="696"/>
      <c r="AV52" s="696"/>
      <c r="AW52" s="696"/>
      <c r="AX52" s="693"/>
      <c r="AY52" s="693"/>
      <c r="AZ52" s="693"/>
      <c r="BA52" s="693"/>
      <c r="BB52" s="693"/>
      <c r="BC52" s="693"/>
      <c r="BD52" s="693"/>
      <c r="BE52" s="693"/>
      <c r="BF52" s="693"/>
      <c r="BG52" s="693"/>
      <c r="BH52" s="693"/>
      <c r="BI52" s="693"/>
      <c r="BJ52" s="693"/>
      <c r="BK52" s="693"/>
      <c r="BL52" s="693"/>
      <c r="BM52" s="693"/>
      <c r="BN52" s="693"/>
      <c r="BO52" s="693"/>
      <c r="BP52" s="693"/>
      <c r="BQ52" s="693"/>
      <c r="BR52" s="693"/>
      <c r="BS52" s="693"/>
      <c r="BT52" s="693"/>
      <c r="BU52" s="693"/>
      <c r="BV52" s="693"/>
      <c r="BW52" s="693"/>
      <c r="BX52" s="693"/>
      <c r="BY52" s="693"/>
      <c r="BZ52" s="693"/>
      <c r="CA52" s="693"/>
      <c r="CB52" s="693"/>
      <c r="CC52" s="693"/>
      <c r="CD52" s="693"/>
      <c r="CE52" s="693"/>
      <c r="CF52" s="693"/>
      <c r="CG52" s="693"/>
      <c r="CH52" s="693"/>
      <c r="CI52" s="693"/>
      <c r="CJ52" s="693"/>
      <c r="CK52" s="693"/>
      <c r="CL52" s="693"/>
      <c r="CM52" s="693"/>
      <c r="CN52" s="693"/>
      <c r="CO52" s="693"/>
      <c r="CP52" s="693"/>
      <c r="CQ52" s="693"/>
      <c r="CR52" s="693"/>
      <c r="CS52" s="693"/>
      <c r="CT52" s="693"/>
      <c r="CU52" s="693"/>
      <c r="CV52" s="693"/>
      <c r="CW52" s="693"/>
      <c r="CX52" s="693"/>
      <c r="CY52" s="693"/>
      <c r="CZ52" s="693"/>
      <c r="DA52" s="693"/>
      <c r="DB52" s="693"/>
      <c r="DC52" s="693"/>
      <c r="DD52" s="693"/>
      <c r="DE52" s="693"/>
      <c r="DF52" s="693"/>
      <c r="DG52" s="693"/>
      <c r="DH52" s="693"/>
      <c r="DI52" s="693"/>
      <c r="DJ52" s="693"/>
      <c r="DK52" s="693"/>
      <c r="DL52" s="693"/>
      <c r="DM52" s="693"/>
      <c r="DN52" s="693"/>
      <c r="DO52" s="693"/>
      <c r="DP52" s="693"/>
      <c r="DQ52" s="693"/>
      <c r="DR52" s="693"/>
      <c r="DS52" s="693"/>
      <c r="DT52" s="693"/>
      <c r="DU52" s="693"/>
      <c r="DV52" s="693"/>
      <c r="DW52" s="693"/>
      <c r="DX52" s="693"/>
      <c r="DY52" s="693"/>
      <c r="DZ52" s="693"/>
      <c r="EA52" s="693"/>
      <c r="EB52" s="693"/>
      <c r="EC52" s="693"/>
      <c r="ED52" s="693"/>
      <c r="EE52" s="693"/>
      <c r="EF52" s="693"/>
      <c r="EG52" s="693"/>
      <c r="EH52" s="693"/>
      <c r="EI52" s="693"/>
      <c r="EJ52" s="693"/>
      <c r="EK52" s="693"/>
      <c r="EL52" s="693"/>
      <c r="EM52" s="693"/>
      <c r="EN52" s="693"/>
      <c r="EO52" s="693"/>
      <c r="EP52" s="693"/>
      <c r="EQ52" s="693"/>
      <c r="ER52" s="693"/>
      <c r="ES52" s="693"/>
      <c r="ET52" s="693"/>
      <c r="EU52" s="693"/>
      <c r="EV52" s="693"/>
      <c r="EW52" s="693"/>
      <c r="EX52" s="693"/>
      <c r="EY52" s="693"/>
      <c r="EZ52" s="693"/>
      <c r="FA52" s="693"/>
      <c r="FB52" s="693"/>
      <c r="FC52" s="693"/>
      <c r="FD52" s="693"/>
      <c r="FE52" s="693"/>
      <c r="FF52" s="693"/>
      <c r="FG52" s="693"/>
      <c r="FH52" s="693"/>
      <c r="FI52" s="693"/>
      <c r="FJ52" s="693"/>
      <c r="FK52" s="693"/>
      <c r="FL52" s="693"/>
      <c r="FM52" s="693"/>
      <c r="FN52" s="693"/>
      <c r="FO52" s="693"/>
      <c r="FP52" s="693"/>
      <c r="FQ52" s="693"/>
      <c r="FR52" s="693"/>
      <c r="FS52" s="693"/>
      <c r="FT52" s="693"/>
      <c r="FU52" s="693"/>
      <c r="FV52" s="693"/>
      <c r="FW52" s="693"/>
      <c r="FX52" s="693"/>
      <c r="FY52" s="693"/>
      <c r="FZ52" s="693"/>
      <c r="GA52" s="693"/>
      <c r="GB52" s="693"/>
      <c r="GC52" s="693"/>
      <c r="GD52" s="693"/>
      <c r="GE52" s="693"/>
      <c r="GF52" s="693"/>
      <c r="GG52" s="693"/>
      <c r="GH52" s="693"/>
      <c r="GI52" s="693"/>
      <c r="GJ52" s="693"/>
      <c r="GK52" s="693"/>
      <c r="GL52" s="693"/>
      <c r="GM52" s="693"/>
      <c r="GN52" s="693"/>
      <c r="GO52" s="693"/>
      <c r="GP52" s="693"/>
      <c r="GQ52" s="693"/>
      <c r="GR52" s="693"/>
      <c r="GS52" s="693"/>
      <c r="GT52" s="693"/>
      <c r="GU52" s="693"/>
      <c r="GV52" s="693"/>
      <c r="GW52" s="693"/>
      <c r="GX52" s="693"/>
    </row>
    <row r="53" spans="1:206" s="672" customFormat="1">
      <c r="A53" s="1091"/>
      <c r="B53" s="1091"/>
      <c r="C53" s="1091"/>
      <c r="D53" s="1091"/>
      <c r="E53" s="1091"/>
      <c r="F53" s="1091"/>
      <c r="G53" s="694"/>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6"/>
      <c r="AP53" s="696"/>
      <c r="AQ53" s="696"/>
      <c r="AR53" s="696"/>
      <c r="AS53" s="696"/>
      <c r="AT53" s="696"/>
      <c r="AU53" s="696"/>
      <c r="AV53" s="696"/>
      <c r="AW53" s="696"/>
      <c r="AX53" s="693"/>
      <c r="AY53" s="693"/>
      <c r="AZ53" s="693"/>
      <c r="BA53" s="693"/>
      <c r="BB53" s="693"/>
      <c r="BC53" s="693"/>
      <c r="BD53" s="693"/>
      <c r="BE53" s="693"/>
      <c r="BF53" s="693"/>
      <c r="BG53" s="693"/>
      <c r="BH53" s="693"/>
      <c r="BI53" s="693"/>
      <c r="BJ53" s="693"/>
      <c r="BK53" s="693"/>
      <c r="BL53" s="693"/>
      <c r="BM53" s="693"/>
      <c r="BN53" s="693"/>
      <c r="BO53" s="693"/>
      <c r="BP53" s="693"/>
      <c r="BQ53" s="693"/>
      <c r="BR53" s="693"/>
      <c r="BS53" s="693"/>
      <c r="BT53" s="693"/>
      <c r="BU53" s="693"/>
      <c r="BV53" s="693"/>
      <c r="BW53" s="693"/>
      <c r="BX53" s="693"/>
      <c r="BY53" s="693"/>
      <c r="BZ53" s="693"/>
      <c r="CA53" s="693"/>
      <c r="CB53" s="693"/>
      <c r="CC53" s="693"/>
      <c r="CD53" s="693"/>
      <c r="CE53" s="693"/>
      <c r="CF53" s="693"/>
      <c r="CG53" s="693"/>
      <c r="CH53" s="693"/>
      <c r="CI53" s="693"/>
      <c r="CJ53" s="693"/>
      <c r="CK53" s="693"/>
      <c r="CL53" s="693"/>
      <c r="CM53" s="693"/>
      <c r="CN53" s="693"/>
      <c r="CO53" s="693"/>
      <c r="CP53" s="693"/>
      <c r="CQ53" s="693"/>
      <c r="CR53" s="693"/>
      <c r="CS53" s="693"/>
      <c r="CT53" s="693"/>
      <c r="CU53" s="693"/>
      <c r="CV53" s="693"/>
      <c r="CW53" s="693"/>
      <c r="CX53" s="693"/>
      <c r="CY53" s="693"/>
      <c r="CZ53" s="693"/>
      <c r="DA53" s="693"/>
      <c r="DB53" s="693"/>
      <c r="DC53" s="693"/>
      <c r="DD53" s="693"/>
      <c r="DE53" s="693"/>
      <c r="DF53" s="693"/>
      <c r="DG53" s="693"/>
      <c r="DH53" s="693"/>
      <c r="DI53" s="693"/>
      <c r="DJ53" s="693"/>
      <c r="DK53" s="693"/>
      <c r="DL53" s="693"/>
      <c r="DM53" s="693"/>
      <c r="DN53" s="693"/>
      <c r="DO53" s="693"/>
      <c r="DP53" s="693"/>
      <c r="DQ53" s="693"/>
      <c r="DR53" s="693"/>
      <c r="DS53" s="693"/>
      <c r="DT53" s="693"/>
      <c r="DU53" s="693"/>
      <c r="DV53" s="693"/>
      <c r="DW53" s="693"/>
      <c r="DX53" s="693"/>
      <c r="DY53" s="693"/>
      <c r="DZ53" s="693"/>
      <c r="EA53" s="693"/>
      <c r="EB53" s="693"/>
      <c r="EC53" s="693"/>
      <c r="ED53" s="693"/>
      <c r="EE53" s="693"/>
      <c r="EF53" s="693"/>
      <c r="EG53" s="693"/>
      <c r="EH53" s="693"/>
      <c r="EI53" s="693"/>
      <c r="EJ53" s="693"/>
      <c r="EK53" s="693"/>
      <c r="EL53" s="693"/>
      <c r="EM53" s="693"/>
      <c r="EN53" s="693"/>
      <c r="EO53" s="693"/>
      <c r="EP53" s="693"/>
      <c r="EQ53" s="693"/>
      <c r="ER53" s="693"/>
      <c r="ES53" s="693"/>
      <c r="ET53" s="693"/>
      <c r="EU53" s="693"/>
      <c r="EV53" s="693"/>
      <c r="EW53" s="693"/>
      <c r="EX53" s="693"/>
      <c r="EY53" s="693"/>
      <c r="EZ53" s="693"/>
      <c r="FA53" s="693"/>
      <c r="FB53" s="693"/>
      <c r="FC53" s="693"/>
      <c r="FD53" s="693"/>
      <c r="FE53" s="693"/>
      <c r="FF53" s="693"/>
      <c r="FG53" s="693"/>
      <c r="FH53" s="693"/>
      <c r="FI53" s="693"/>
      <c r="FJ53" s="693"/>
      <c r="FK53" s="693"/>
      <c r="FL53" s="693"/>
      <c r="FM53" s="693"/>
      <c r="FN53" s="693"/>
      <c r="FO53" s="693"/>
      <c r="FP53" s="693"/>
      <c r="FQ53" s="693"/>
      <c r="FR53" s="693"/>
      <c r="FS53" s="693"/>
      <c r="FT53" s="693"/>
      <c r="FU53" s="693"/>
      <c r="FV53" s="693"/>
      <c r="FW53" s="693"/>
      <c r="FX53" s="693"/>
      <c r="FY53" s="693"/>
      <c r="FZ53" s="693"/>
      <c r="GA53" s="693"/>
      <c r="GB53" s="693"/>
      <c r="GC53" s="693"/>
      <c r="GD53" s="693"/>
      <c r="GE53" s="693"/>
      <c r="GF53" s="693"/>
      <c r="GG53" s="693"/>
      <c r="GH53" s="693"/>
      <c r="GI53" s="693"/>
      <c r="GJ53" s="693"/>
      <c r="GK53" s="693"/>
      <c r="GL53" s="693"/>
      <c r="GM53" s="693"/>
      <c r="GN53" s="693"/>
      <c r="GO53" s="693"/>
      <c r="GP53" s="693"/>
      <c r="GQ53" s="693"/>
      <c r="GR53" s="693"/>
      <c r="GS53" s="693"/>
      <c r="GT53" s="693"/>
      <c r="GU53" s="693"/>
      <c r="GV53" s="693"/>
      <c r="GW53" s="693"/>
      <c r="GX53" s="693"/>
    </row>
    <row r="54" spans="1:206" s="672" customFormat="1">
      <c r="A54" s="1091"/>
      <c r="B54" s="1091"/>
      <c r="C54" s="1091"/>
      <c r="D54" s="1091"/>
      <c r="E54" s="1091"/>
      <c r="F54" s="1091"/>
      <c r="G54" s="694"/>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6"/>
      <c r="AP54" s="696"/>
      <c r="AQ54" s="696"/>
      <c r="AR54" s="696"/>
      <c r="AS54" s="696"/>
      <c r="AT54" s="696"/>
      <c r="AU54" s="696"/>
      <c r="AV54" s="696"/>
      <c r="AW54" s="696"/>
      <c r="AX54" s="693"/>
      <c r="AY54" s="693"/>
      <c r="AZ54" s="693"/>
      <c r="BA54" s="693"/>
      <c r="BB54" s="693"/>
      <c r="BC54" s="693"/>
      <c r="BD54" s="693"/>
      <c r="BE54" s="693"/>
      <c r="BF54" s="693"/>
      <c r="BG54" s="693"/>
      <c r="BH54" s="693"/>
      <c r="BI54" s="693"/>
      <c r="BJ54" s="693"/>
      <c r="BK54" s="693"/>
      <c r="BL54" s="693"/>
      <c r="BM54" s="693"/>
      <c r="BN54" s="693"/>
      <c r="BO54" s="693"/>
      <c r="BP54" s="693"/>
      <c r="BQ54" s="693"/>
      <c r="BR54" s="693"/>
      <c r="BS54" s="693"/>
      <c r="BT54" s="693"/>
      <c r="BU54" s="693"/>
      <c r="BV54" s="693"/>
      <c r="BW54" s="693"/>
      <c r="BX54" s="693"/>
      <c r="BY54" s="693"/>
      <c r="BZ54" s="693"/>
      <c r="CA54" s="693"/>
      <c r="CB54" s="693"/>
      <c r="CC54" s="693"/>
      <c r="CD54" s="693"/>
      <c r="CE54" s="693"/>
      <c r="CF54" s="693"/>
      <c r="CG54" s="693"/>
      <c r="CH54" s="693"/>
      <c r="CI54" s="693"/>
      <c r="CJ54" s="693"/>
      <c r="CK54" s="693"/>
      <c r="CL54" s="693"/>
      <c r="CM54" s="693"/>
      <c r="CN54" s="693"/>
      <c r="CO54" s="693"/>
      <c r="CP54" s="693"/>
      <c r="CQ54" s="693"/>
      <c r="CR54" s="693"/>
      <c r="CS54" s="693"/>
      <c r="CT54" s="693"/>
      <c r="CU54" s="693"/>
      <c r="CV54" s="693"/>
      <c r="CW54" s="693"/>
      <c r="CX54" s="693"/>
      <c r="CY54" s="693"/>
      <c r="CZ54" s="693"/>
      <c r="DA54" s="693"/>
      <c r="DB54" s="693"/>
      <c r="DC54" s="693"/>
      <c r="DD54" s="693"/>
      <c r="DE54" s="693"/>
      <c r="DF54" s="693"/>
      <c r="DG54" s="693"/>
      <c r="DH54" s="693"/>
      <c r="DI54" s="693"/>
      <c r="DJ54" s="693"/>
      <c r="DK54" s="693"/>
      <c r="DL54" s="693"/>
      <c r="DM54" s="693"/>
      <c r="DN54" s="693"/>
      <c r="DO54" s="693"/>
      <c r="DP54" s="693"/>
      <c r="DQ54" s="693"/>
      <c r="DR54" s="693"/>
      <c r="DS54" s="693"/>
      <c r="DT54" s="693"/>
      <c r="DU54" s="693"/>
      <c r="DV54" s="693"/>
      <c r="DW54" s="693"/>
      <c r="DX54" s="693"/>
      <c r="DY54" s="693"/>
      <c r="DZ54" s="693"/>
      <c r="EA54" s="693"/>
      <c r="EB54" s="693"/>
      <c r="EC54" s="693"/>
      <c r="ED54" s="693"/>
      <c r="EE54" s="693"/>
      <c r="EF54" s="693"/>
      <c r="EG54" s="693"/>
      <c r="EH54" s="693"/>
      <c r="EI54" s="693"/>
      <c r="EJ54" s="693"/>
      <c r="EK54" s="693"/>
      <c r="EL54" s="693"/>
      <c r="EM54" s="693"/>
      <c r="EN54" s="693"/>
      <c r="EO54" s="693"/>
      <c r="EP54" s="693"/>
      <c r="EQ54" s="693"/>
      <c r="ER54" s="693"/>
      <c r="ES54" s="693"/>
      <c r="ET54" s="693"/>
      <c r="EU54" s="693"/>
      <c r="EV54" s="693"/>
      <c r="EW54" s="693"/>
      <c r="EX54" s="693"/>
      <c r="EY54" s="693"/>
      <c r="EZ54" s="693"/>
      <c r="FA54" s="693"/>
      <c r="FB54" s="693"/>
      <c r="FC54" s="693"/>
      <c r="FD54" s="693"/>
      <c r="FE54" s="693"/>
      <c r="FF54" s="693"/>
      <c r="FG54" s="693"/>
      <c r="FH54" s="693"/>
      <c r="FI54" s="693"/>
      <c r="FJ54" s="693"/>
      <c r="FK54" s="693"/>
      <c r="FL54" s="693"/>
      <c r="FM54" s="693"/>
      <c r="FN54" s="693"/>
      <c r="FO54" s="693"/>
      <c r="FP54" s="693"/>
      <c r="FQ54" s="693"/>
      <c r="FR54" s="693"/>
      <c r="FS54" s="693"/>
      <c r="FT54" s="693"/>
      <c r="FU54" s="693"/>
      <c r="FV54" s="693"/>
      <c r="FW54" s="693"/>
      <c r="FX54" s="693"/>
      <c r="FY54" s="693"/>
      <c r="FZ54" s="693"/>
      <c r="GA54" s="693"/>
      <c r="GB54" s="693"/>
      <c r="GC54" s="693"/>
      <c r="GD54" s="693"/>
      <c r="GE54" s="693"/>
      <c r="GF54" s="693"/>
      <c r="GG54" s="693"/>
      <c r="GH54" s="693"/>
      <c r="GI54" s="693"/>
      <c r="GJ54" s="693"/>
      <c r="GK54" s="693"/>
      <c r="GL54" s="693"/>
      <c r="GM54" s="693"/>
      <c r="GN54" s="693"/>
      <c r="GO54" s="693"/>
      <c r="GP54" s="693"/>
      <c r="GQ54" s="693"/>
      <c r="GR54" s="693"/>
      <c r="GS54" s="693"/>
      <c r="GT54" s="693"/>
      <c r="GU54" s="693"/>
      <c r="GV54" s="693"/>
      <c r="GW54" s="693"/>
      <c r="GX54" s="693"/>
    </row>
    <row r="55" spans="1:206" s="672" customFormat="1">
      <c r="A55" s="1091"/>
      <c r="B55" s="1091"/>
      <c r="C55" s="1091"/>
      <c r="D55" s="1091"/>
      <c r="E55" s="1091"/>
      <c r="F55" s="1091"/>
      <c r="G55" s="694"/>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6"/>
      <c r="AP55" s="696"/>
      <c r="AQ55" s="696"/>
      <c r="AR55" s="696"/>
      <c r="AS55" s="696"/>
      <c r="AT55" s="696"/>
      <c r="AU55" s="696"/>
      <c r="AV55" s="696"/>
      <c r="AW55" s="696"/>
      <c r="AX55" s="693"/>
      <c r="AY55" s="693"/>
      <c r="AZ55" s="693"/>
      <c r="BA55" s="693"/>
      <c r="BB55" s="693"/>
      <c r="BC55" s="693"/>
      <c r="BD55" s="693"/>
      <c r="BE55" s="693"/>
      <c r="BF55" s="693"/>
      <c r="BG55" s="693"/>
      <c r="BH55" s="693"/>
      <c r="BI55" s="693"/>
      <c r="BJ55" s="693"/>
      <c r="BK55" s="693"/>
      <c r="BL55" s="693"/>
      <c r="BM55" s="693"/>
      <c r="BN55" s="693"/>
      <c r="BO55" s="693"/>
      <c r="BP55" s="693"/>
      <c r="BQ55" s="693"/>
      <c r="BR55" s="693"/>
      <c r="BS55" s="693"/>
      <c r="BT55" s="693"/>
      <c r="BU55" s="693"/>
      <c r="BV55" s="693"/>
      <c r="BW55" s="693"/>
      <c r="BX55" s="693"/>
      <c r="BY55" s="693"/>
      <c r="BZ55" s="693"/>
      <c r="CA55" s="693"/>
      <c r="CB55" s="693"/>
      <c r="CC55" s="693"/>
      <c r="CD55" s="693"/>
      <c r="CE55" s="693"/>
      <c r="CF55" s="693"/>
      <c r="CG55" s="693"/>
      <c r="CH55" s="693"/>
      <c r="CI55" s="693"/>
      <c r="CJ55" s="693"/>
      <c r="CK55" s="693"/>
      <c r="CL55" s="693"/>
      <c r="CM55" s="693"/>
      <c r="CN55" s="693"/>
      <c r="CO55" s="693"/>
      <c r="CP55" s="693"/>
      <c r="CQ55" s="693"/>
      <c r="CR55" s="693"/>
      <c r="CS55" s="693"/>
      <c r="CT55" s="693"/>
      <c r="CU55" s="693"/>
      <c r="CV55" s="693"/>
      <c r="CW55" s="693"/>
      <c r="CX55" s="693"/>
      <c r="CY55" s="693"/>
      <c r="CZ55" s="693"/>
      <c r="DA55" s="693"/>
      <c r="DB55" s="693"/>
      <c r="DC55" s="693"/>
      <c r="DD55" s="693"/>
      <c r="DE55" s="693"/>
      <c r="DF55" s="693"/>
      <c r="DG55" s="693"/>
      <c r="DH55" s="693"/>
      <c r="DI55" s="693"/>
      <c r="DJ55" s="693"/>
      <c r="DK55" s="693"/>
      <c r="DL55" s="693"/>
      <c r="DM55" s="693"/>
      <c r="DN55" s="693"/>
      <c r="DO55" s="693"/>
      <c r="DP55" s="693"/>
      <c r="DQ55" s="693"/>
      <c r="DR55" s="693"/>
      <c r="DS55" s="693"/>
      <c r="DT55" s="693"/>
      <c r="DU55" s="693"/>
      <c r="DV55" s="693"/>
      <c r="DW55" s="693"/>
      <c r="DX55" s="693"/>
      <c r="DY55" s="693"/>
      <c r="DZ55" s="693"/>
      <c r="EA55" s="693"/>
      <c r="EB55" s="693"/>
      <c r="EC55" s="693"/>
      <c r="ED55" s="693"/>
      <c r="EE55" s="693"/>
      <c r="EF55" s="693"/>
      <c r="EG55" s="693"/>
      <c r="EH55" s="693"/>
      <c r="EI55" s="693"/>
      <c r="EJ55" s="693"/>
      <c r="EK55" s="693"/>
      <c r="EL55" s="693"/>
      <c r="EM55" s="693"/>
      <c r="EN55" s="693"/>
      <c r="EO55" s="693"/>
      <c r="EP55" s="693"/>
      <c r="EQ55" s="693"/>
      <c r="ER55" s="693"/>
      <c r="ES55" s="693"/>
      <c r="ET55" s="693"/>
      <c r="EU55" s="693"/>
      <c r="EV55" s="693"/>
      <c r="EW55" s="693"/>
      <c r="EX55" s="693"/>
      <c r="EY55" s="693"/>
      <c r="EZ55" s="693"/>
      <c r="FA55" s="693"/>
      <c r="FB55" s="693"/>
      <c r="FC55" s="693"/>
      <c r="FD55" s="693"/>
      <c r="FE55" s="693"/>
      <c r="FF55" s="693"/>
      <c r="FG55" s="693"/>
      <c r="FH55" s="693"/>
      <c r="FI55" s="693"/>
      <c r="FJ55" s="693"/>
      <c r="FK55" s="693"/>
      <c r="FL55" s="693"/>
      <c r="FM55" s="693"/>
      <c r="FN55" s="693"/>
      <c r="FO55" s="693"/>
      <c r="FP55" s="693"/>
      <c r="FQ55" s="693"/>
      <c r="FR55" s="693"/>
      <c r="FS55" s="693"/>
      <c r="FT55" s="693"/>
      <c r="FU55" s="693"/>
      <c r="FV55" s="693"/>
      <c r="FW55" s="693"/>
      <c r="FX55" s="693"/>
      <c r="FY55" s="693"/>
      <c r="FZ55" s="693"/>
      <c r="GA55" s="693"/>
      <c r="GB55" s="693"/>
      <c r="GC55" s="693"/>
      <c r="GD55" s="693"/>
      <c r="GE55" s="693"/>
      <c r="GF55" s="693"/>
      <c r="GG55" s="693"/>
      <c r="GH55" s="693"/>
      <c r="GI55" s="693"/>
      <c r="GJ55" s="693"/>
      <c r="GK55" s="693"/>
      <c r="GL55" s="693"/>
      <c r="GM55" s="693"/>
      <c r="GN55" s="693"/>
      <c r="GO55" s="693"/>
      <c r="GP55" s="693"/>
      <c r="GQ55" s="693"/>
      <c r="GR55" s="693"/>
      <c r="GS55" s="693"/>
      <c r="GT55" s="693"/>
      <c r="GU55" s="693"/>
      <c r="GV55" s="693"/>
      <c r="GW55" s="693"/>
      <c r="GX55" s="693"/>
    </row>
    <row r="56" spans="1:206" s="672" customFormat="1">
      <c r="A56" s="1091"/>
      <c r="B56" s="1091"/>
      <c r="C56" s="1091"/>
      <c r="D56" s="1091"/>
      <c r="E56" s="1091"/>
      <c r="F56" s="1091"/>
      <c r="G56" s="694"/>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6"/>
      <c r="AP56" s="696"/>
      <c r="AQ56" s="696"/>
      <c r="AR56" s="696"/>
      <c r="AS56" s="696"/>
      <c r="AT56" s="696"/>
      <c r="AU56" s="696"/>
      <c r="AV56" s="696"/>
      <c r="AW56" s="696"/>
      <c r="AX56" s="693"/>
      <c r="AY56" s="693"/>
      <c r="AZ56" s="693"/>
      <c r="BA56" s="693"/>
      <c r="BB56" s="693"/>
      <c r="BC56" s="693"/>
      <c r="BD56" s="693"/>
      <c r="BE56" s="693"/>
      <c r="BF56" s="693"/>
      <c r="BG56" s="693"/>
      <c r="BH56" s="693"/>
      <c r="BI56" s="693"/>
      <c r="BJ56" s="693"/>
      <c r="BK56" s="693"/>
      <c r="BL56" s="693"/>
      <c r="BM56" s="693"/>
      <c r="BN56" s="693"/>
      <c r="BO56" s="693"/>
      <c r="BP56" s="693"/>
      <c r="BQ56" s="693"/>
      <c r="BR56" s="693"/>
      <c r="BS56" s="693"/>
      <c r="BT56" s="693"/>
      <c r="BU56" s="693"/>
      <c r="BV56" s="693"/>
      <c r="BW56" s="693"/>
      <c r="BX56" s="693"/>
      <c r="BY56" s="693"/>
      <c r="BZ56" s="693"/>
      <c r="CA56" s="693"/>
      <c r="CB56" s="693"/>
      <c r="CC56" s="693"/>
      <c r="CD56" s="693"/>
      <c r="CE56" s="693"/>
      <c r="CF56" s="693"/>
      <c r="CG56" s="693"/>
      <c r="CH56" s="693"/>
      <c r="CI56" s="693"/>
      <c r="CJ56" s="693"/>
      <c r="CK56" s="693"/>
      <c r="CL56" s="693"/>
      <c r="CM56" s="693"/>
      <c r="CN56" s="693"/>
      <c r="CO56" s="693"/>
      <c r="CP56" s="693"/>
      <c r="CQ56" s="693"/>
      <c r="CR56" s="693"/>
      <c r="CS56" s="693"/>
      <c r="CT56" s="693"/>
      <c r="CU56" s="693"/>
      <c r="CV56" s="693"/>
      <c r="CW56" s="693"/>
      <c r="CX56" s="693"/>
      <c r="CY56" s="693"/>
      <c r="CZ56" s="693"/>
      <c r="DA56" s="693"/>
      <c r="DB56" s="693"/>
      <c r="DC56" s="693"/>
      <c r="DD56" s="693"/>
      <c r="DE56" s="693"/>
      <c r="DF56" s="693"/>
      <c r="DG56" s="693"/>
      <c r="DH56" s="693"/>
      <c r="DI56" s="693"/>
      <c r="DJ56" s="693"/>
      <c r="DK56" s="693"/>
      <c r="DL56" s="693"/>
      <c r="DM56" s="693"/>
      <c r="DN56" s="693"/>
      <c r="DO56" s="693"/>
      <c r="DP56" s="693"/>
      <c r="DQ56" s="693"/>
      <c r="DR56" s="693"/>
      <c r="DS56" s="693"/>
      <c r="DT56" s="693"/>
      <c r="DU56" s="693"/>
      <c r="DV56" s="693"/>
      <c r="DW56" s="693"/>
      <c r="DX56" s="693"/>
      <c r="DY56" s="693"/>
      <c r="DZ56" s="693"/>
      <c r="EA56" s="693"/>
      <c r="EB56" s="693"/>
      <c r="EC56" s="693"/>
      <c r="ED56" s="693"/>
      <c r="EE56" s="693"/>
      <c r="EF56" s="693"/>
      <c r="EG56" s="693"/>
      <c r="EH56" s="693"/>
      <c r="EI56" s="693"/>
      <c r="EJ56" s="693"/>
      <c r="EK56" s="693"/>
      <c r="EL56" s="693"/>
      <c r="EM56" s="693"/>
      <c r="EN56" s="693"/>
      <c r="EO56" s="693"/>
      <c r="EP56" s="693"/>
      <c r="EQ56" s="693"/>
      <c r="ER56" s="693"/>
      <c r="ES56" s="693"/>
      <c r="ET56" s="693"/>
      <c r="EU56" s="693"/>
      <c r="EV56" s="693"/>
      <c r="EW56" s="693"/>
      <c r="EX56" s="693"/>
      <c r="EY56" s="693"/>
      <c r="EZ56" s="693"/>
      <c r="FA56" s="693"/>
      <c r="FB56" s="693"/>
      <c r="FC56" s="693"/>
      <c r="FD56" s="693"/>
      <c r="FE56" s="693"/>
      <c r="FF56" s="693"/>
      <c r="FG56" s="693"/>
      <c r="FH56" s="693"/>
      <c r="FI56" s="693"/>
      <c r="FJ56" s="693"/>
      <c r="FK56" s="693"/>
      <c r="FL56" s="693"/>
      <c r="FM56" s="693"/>
      <c r="FN56" s="693"/>
      <c r="FO56" s="693"/>
      <c r="FP56" s="693"/>
      <c r="FQ56" s="693"/>
      <c r="FR56" s="693"/>
      <c r="FS56" s="693"/>
      <c r="FT56" s="693"/>
      <c r="FU56" s="693"/>
      <c r="FV56" s="693"/>
      <c r="FW56" s="693"/>
      <c r="FX56" s="693"/>
      <c r="FY56" s="693"/>
      <c r="FZ56" s="693"/>
      <c r="GA56" s="693"/>
      <c r="GB56" s="693"/>
      <c r="GC56" s="693"/>
      <c r="GD56" s="693"/>
      <c r="GE56" s="693"/>
      <c r="GF56" s="693"/>
      <c r="GG56" s="693"/>
      <c r="GH56" s="693"/>
      <c r="GI56" s="693"/>
      <c r="GJ56" s="693"/>
      <c r="GK56" s="693"/>
      <c r="GL56" s="693"/>
      <c r="GM56" s="693"/>
      <c r="GN56" s="693"/>
      <c r="GO56" s="693"/>
      <c r="GP56" s="693"/>
      <c r="GQ56" s="693"/>
      <c r="GR56" s="693"/>
      <c r="GS56" s="693"/>
      <c r="GT56" s="693"/>
      <c r="GU56" s="693"/>
      <c r="GV56" s="693"/>
      <c r="GW56" s="693"/>
      <c r="GX56" s="693"/>
    </row>
    <row r="57" spans="1:206" s="672" customFormat="1" ht="15" customHeight="1">
      <c r="B57" s="695"/>
      <c r="C57" s="695"/>
      <c r="D57" s="695"/>
      <c r="E57" s="695"/>
      <c r="F57" s="695"/>
      <c r="G57" s="694"/>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6"/>
      <c r="AP57" s="696"/>
      <c r="AQ57" s="696"/>
      <c r="AR57" s="696"/>
      <c r="AS57" s="696"/>
      <c r="AT57" s="696"/>
      <c r="AU57" s="696"/>
      <c r="AV57" s="696"/>
      <c r="AW57" s="696"/>
      <c r="AX57" s="693"/>
      <c r="AY57" s="693"/>
      <c r="AZ57" s="693"/>
      <c r="BA57" s="693"/>
      <c r="BB57" s="693"/>
      <c r="BC57" s="693"/>
      <c r="BD57" s="693"/>
      <c r="BE57" s="693"/>
      <c r="BF57" s="693"/>
      <c r="BG57" s="693"/>
      <c r="BH57" s="693"/>
      <c r="BI57" s="693"/>
      <c r="BJ57" s="693"/>
      <c r="BK57" s="693"/>
      <c r="BL57" s="693"/>
      <c r="BM57" s="693"/>
      <c r="BN57" s="693"/>
      <c r="BO57" s="693"/>
      <c r="BP57" s="693"/>
      <c r="BQ57" s="693"/>
      <c r="BR57" s="693"/>
      <c r="BS57" s="693"/>
      <c r="BT57" s="693"/>
      <c r="BU57" s="693"/>
      <c r="BV57" s="693"/>
      <c r="BW57" s="693"/>
      <c r="BX57" s="693"/>
      <c r="BY57" s="693"/>
      <c r="BZ57" s="693"/>
      <c r="CA57" s="693"/>
      <c r="CB57" s="693"/>
      <c r="CC57" s="693"/>
      <c r="CD57" s="693"/>
      <c r="CE57" s="693"/>
      <c r="CF57" s="693"/>
      <c r="CG57" s="693"/>
      <c r="CH57" s="693"/>
      <c r="CI57" s="693"/>
      <c r="CJ57" s="693"/>
      <c r="CK57" s="693"/>
      <c r="CL57" s="693"/>
      <c r="CM57" s="693"/>
      <c r="CN57" s="693"/>
      <c r="CO57" s="693"/>
      <c r="CP57" s="693"/>
      <c r="CQ57" s="693"/>
      <c r="CR57" s="693"/>
      <c r="CS57" s="693"/>
      <c r="CT57" s="693"/>
      <c r="CU57" s="693"/>
      <c r="CV57" s="693"/>
      <c r="CW57" s="693"/>
      <c r="CX57" s="693"/>
      <c r="CY57" s="693"/>
      <c r="CZ57" s="693"/>
      <c r="DA57" s="693"/>
      <c r="DB57" s="693"/>
      <c r="DC57" s="693"/>
      <c r="DD57" s="693"/>
      <c r="DE57" s="693"/>
      <c r="DF57" s="693"/>
      <c r="DG57" s="693"/>
      <c r="DH57" s="693"/>
      <c r="DI57" s="693"/>
      <c r="DJ57" s="693"/>
      <c r="DK57" s="693"/>
      <c r="DL57" s="693"/>
      <c r="DM57" s="693"/>
      <c r="DN57" s="693"/>
      <c r="DO57" s="693"/>
      <c r="DP57" s="693"/>
      <c r="DQ57" s="693"/>
      <c r="DR57" s="693"/>
      <c r="DS57" s="693"/>
      <c r="DT57" s="693"/>
      <c r="DU57" s="693"/>
      <c r="DV57" s="693"/>
      <c r="DW57" s="693"/>
      <c r="DX57" s="693"/>
      <c r="DY57" s="693"/>
      <c r="DZ57" s="693"/>
      <c r="EA57" s="693"/>
      <c r="EB57" s="693"/>
      <c r="EC57" s="693"/>
      <c r="ED57" s="693"/>
      <c r="EE57" s="693"/>
      <c r="EF57" s="693"/>
      <c r="EG57" s="693"/>
      <c r="EH57" s="693"/>
      <c r="EI57" s="693"/>
      <c r="EJ57" s="693"/>
      <c r="EK57" s="693"/>
      <c r="EL57" s="693"/>
      <c r="EM57" s="693"/>
      <c r="EN57" s="693"/>
      <c r="EO57" s="693"/>
      <c r="EP57" s="693"/>
      <c r="EQ57" s="693"/>
      <c r="ER57" s="693"/>
      <c r="ES57" s="693"/>
      <c r="ET57" s="693"/>
      <c r="EU57" s="693"/>
      <c r="EV57" s="693"/>
      <c r="EW57" s="693"/>
      <c r="EX57" s="693"/>
      <c r="EY57" s="693"/>
      <c r="EZ57" s="693"/>
      <c r="FA57" s="693"/>
      <c r="FB57" s="693"/>
      <c r="FC57" s="693"/>
      <c r="FD57" s="693"/>
      <c r="FE57" s="693"/>
      <c r="FF57" s="693"/>
      <c r="FG57" s="693"/>
      <c r="FH57" s="693"/>
      <c r="FI57" s="693"/>
      <c r="FJ57" s="693"/>
      <c r="FK57" s="693"/>
      <c r="FL57" s="693"/>
      <c r="FM57" s="693"/>
      <c r="FN57" s="693"/>
      <c r="FO57" s="693"/>
      <c r="FP57" s="693"/>
      <c r="FQ57" s="693"/>
      <c r="FR57" s="693"/>
      <c r="FS57" s="693"/>
      <c r="FT57" s="693"/>
      <c r="FU57" s="693"/>
      <c r="FV57" s="693"/>
      <c r="FW57" s="693"/>
      <c r="FX57" s="693"/>
      <c r="FY57" s="693"/>
      <c r="FZ57" s="693"/>
      <c r="GA57" s="693"/>
      <c r="GB57" s="693"/>
      <c r="GC57" s="693"/>
      <c r="GD57" s="693"/>
      <c r="GE57" s="693"/>
      <c r="GF57" s="693"/>
      <c r="GG57" s="693"/>
      <c r="GH57" s="693"/>
      <c r="GI57" s="693"/>
      <c r="GJ57" s="693"/>
      <c r="GK57" s="693"/>
      <c r="GL57" s="693"/>
      <c r="GM57" s="693"/>
      <c r="GN57" s="693"/>
      <c r="GO57" s="693"/>
      <c r="GP57" s="693"/>
      <c r="GQ57" s="693"/>
      <c r="GR57" s="693"/>
      <c r="GS57" s="693"/>
      <c r="GT57" s="693"/>
      <c r="GU57" s="693"/>
      <c r="GV57" s="693"/>
      <c r="GW57" s="693"/>
      <c r="GX57" s="693"/>
    </row>
    <row r="58" spans="1:206" s="672" customFormat="1" ht="15" customHeight="1">
      <c r="A58" s="1088" t="s">
        <v>768</v>
      </c>
      <c r="B58" s="1090"/>
      <c r="C58" s="1090"/>
      <c r="D58" s="1090"/>
      <c r="E58" s="1090"/>
      <c r="F58" s="1090"/>
      <c r="G58" s="694"/>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6"/>
      <c r="AP58" s="696"/>
      <c r="AQ58" s="696"/>
      <c r="AR58" s="696"/>
      <c r="AS58" s="696"/>
      <c r="AT58" s="696"/>
      <c r="AU58" s="696"/>
      <c r="AV58" s="696"/>
      <c r="AW58" s="696"/>
      <c r="AX58" s="693"/>
      <c r="AY58" s="693"/>
      <c r="AZ58" s="693"/>
      <c r="BA58" s="693"/>
      <c r="BB58" s="693"/>
      <c r="BC58" s="693"/>
      <c r="BD58" s="693"/>
      <c r="BE58" s="693"/>
      <c r="BF58" s="693"/>
      <c r="BG58" s="693"/>
      <c r="BH58" s="693"/>
      <c r="BI58" s="693"/>
      <c r="BJ58" s="693"/>
      <c r="BK58" s="693"/>
      <c r="BL58" s="693"/>
      <c r="BM58" s="693"/>
      <c r="BN58" s="693"/>
      <c r="BO58" s="693"/>
      <c r="BP58" s="693"/>
      <c r="BQ58" s="693"/>
      <c r="BR58" s="693"/>
      <c r="BS58" s="693"/>
      <c r="BT58" s="693"/>
      <c r="BU58" s="693"/>
      <c r="BV58" s="693"/>
      <c r="BW58" s="693"/>
      <c r="BX58" s="693"/>
      <c r="BY58" s="693"/>
      <c r="BZ58" s="693"/>
      <c r="CA58" s="693"/>
      <c r="CB58" s="693"/>
      <c r="CC58" s="693"/>
      <c r="CD58" s="693"/>
      <c r="CE58" s="693"/>
      <c r="CF58" s="693"/>
      <c r="CG58" s="693"/>
      <c r="CH58" s="693"/>
      <c r="CI58" s="693"/>
      <c r="CJ58" s="693"/>
      <c r="CK58" s="693"/>
      <c r="CL58" s="693"/>
      <c r="CM58" s="693"/>
      <c r="CN58" s="693"/>
      <c r="CO58" s="693"/>
      <c r="CP58" s="693"/>
      <c r="CQ58" s="693"/>
      <c r="CR58" s="693"/>
      <c r="CS58" s="693"/>
      <c r="CT58" s="693"/>
      <c r="CU58" s="693"/>
      <c r="CV58" s="693"/>
      <c r="CW58" s="693"/>
      <c r="CX58" s="693"/>
      <c r="CY58" s="693"/>
      <c r="CZ58" s="693"/>
      <c r="DA58" s="693"/>
      <c r="DB58" s="693"/>
      <c r="DC58" s="693"/>
      <c r="DD58" s="693"/>
      <c r="DE58" s="693"/>
      <c r="DF58" s="693"/>
      <c r="DG58" s="693"/>
      <c r="DH58" s="693"/>
      <c r="DI58" s="693"/>
      <c r="DJ58" s="693"/>
      <c r="DK58" s="693"/>
      <c r="DL58" s="693"/>
      <c r="DM58" s="693"/>
      <c r="DN58" s="693"/>
      <c r="DO58" s="693"/>
      <c r="DP58" s="693"/>
      <c r="DQ58" s="693"/>
      <c r="DR58" s="693"/>
      <c r="DS58" s="693"/>
      <c r="DT58" s="693"/>
      <c r="DU58" s="693"/>
      <c r="DV58" s="693"/>
      <c r="DW58" s="693"/>
      <c r="DX58" s="693"/>
      <c r="DY58" s="693"/>
      <c r="DZ58" s="693"/>
      <c r="EA58" s="693"/>
      <c r="EB58" s="693"/>
      <c r="EC58" s="693"/>
      <c r="ED58" s="693"/>
      <c r="EE58" s="693"/>
      <c r="EF58" s="693"/>
      <c r="EG58" s="693"/>
      <c r="EH58" s="693"/>
      <c r="EI58" s="693"/>
      <c r="EJ58" s="693"/>
      <c r="EK58" s="693"/>
      <c r="EL58" s="693"/>
      <c r="EM58" s="693"/>
      <c r="EN58" s="693"/>
      <c r="EO58" s="693"/>
      <c r="EP58" s="693"/>
      <c r="EQ58" s="693"/>
      <c r="ER58" s="693"/>
      <c r="ES58" s="693"/>
      <c r="ET58" s="693"/>
      <c r="EU58" s="693"/>
      <c r="EV58" s="693"/>
      <c r="EW58" s="693"/>
      <c r="EX58" s="693"/>
      <c r="EY58" s="693"/>
      <c r="EZ58" s="693"/>
      <c r="FA58" s="693"/>
      <c r="FB58" s="693"/>
      <c r="FC58" s="693"/>
      <c r="FD58" s="693"/>
      <c r="FE58" s="693"/>
      <c r="FF58" s="693"/>
      <c r="FG58" s="693"/>
      <c r="FH58" s="693"/>
      <c r="FI58" s="693"/>
      <c r="FJ58" s="693"/>
      <c r="FK58" s="693"/>
      <c r="FL58" s="693"/>
      <c r="FM58" s="693"/>
      <c r="FN58" s="693"/>
      <c r="FO58" s="693"/>
      <c r="FP58" s="693"/>
      <c r="FQ58" s="693"/>
      <c r="FR58" s="693"/>
      <c r="FS58" s="693"/>
      <c r="FT58" s="693"/>
      <c r="FU58" s="693"/>
      <c r="FV58" s="693"/>
      <c r="FW58" s="693"/>
      <c r="FX58" s="693"/>
      <c r="FY58" s="693"/>
      <c r="FZ58" s="693"/>
      <c r="GA58" s="693"/>
      <c r="GB58" s="693"/>
      <c r="GC58" s="693"/>
      <c r="GD58" s="693"/>
      <c r="GE58" s="693"/>
      <c r="GF58" s="693"/>
      <c r="GG58" s="693"/>
      <c r="GH58" s="693"/>
      <c r="GI58" s="693"/>
      <c r="GJ58" s="693"/>
      <c r="GK58" s="693"/>
      <c r="GL58" s="693"/>
      <c r="GM58" s="693"/>
      <c r="GN58" s="693"/>
      <c r="GO58" s="693"/>
      <c r="GP58" s="693"/>
      <c r="GQ58" s="693"/>
      <c r="GR58" s="693"/>
      <c r="GS58" s="693"/>
      <c r="GT58" s="693"/>
      <c r="GU58" s="693"/>
      <c r="GV58" s="693"/>
      <c r="GW58" s="693"/>
      <c r="GX58" s="693"/>
    </row>
    <row r="59" spans="1:206" s="672" customFormat="1">
      <c r="A59" s="695"/>
      <c r="B59" s="695"/>
      <c r="C59" s="695"/>
      <c r="D59" s="695"/>
      <c r="E59" s="695"/>
      <c r="F59" s="695"/>
      <c r="G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6"/>
      <c r="AP59" s="696"/>
      <c r="AQ59" s="696"/>
      <c r="AR59" s="696"/>
      <c r="AS59" s="696"/>
      <c r="AT59" s="696"/>
      <c r="AU59" s="696"/>
      <c r="AV59" s="696"/>
      <c r="AW59" s="696"/>
      <c r="AX59" s="693"/>
      <c r="AY59" s="693"/>
      <c r="AZ59" s="693"/>
      <c r="BA59" s="693"/>
      <c r="BB59" s="693"/>
      <c r="BC59" s="693"/>
      <c r="BD59" s="693"/>
      <c r="BE59" s="693"/>
      <c r="BF59" s="693"/>
      <c r="BG59" s="693"/>
      <c r="BH59" s="693"/>
      <c r="BI59" s="693"/>
      <c r="BJ59" s="693"/>
      <c r="BK59" s="693"/>
      <c r="BL59" s="693"/>
      <c r="BM59" s="693"/>
      <c r="BN59" s="693"/>
      <c r="BO59" s="693"/>
      <c r="BP59" s="693"/>
      <c r="BQ59" s="693"/>
      <c r="BR59" s="693"/>
      <c r="BS59" s="693"/>
      <c r="BT59" s="693"/>
      <c r="BU59" s="693"/>
      <c r="BV59" s="693"/>
      <c r="BW59" s="693"/>
      <c r="BX59" s="693"/>
      <c r="BY59" s="693"/>
      <c r="BZ59" s="693"/>
      <c r="CA59" s="693"/>
      <c r="CB59" s="693"/>
      <c r="CC59" s="693"/>
      <c r="CD59" s="693"/>
      <c r="CE59" s="693"/>
      <c r="CF59" s="693"/>
      <c r="CG59" s="693"/>
      <c r="CH59" s="693"/>
      <c r="CI59" s="693"/>
      <c r="CJ59" s="693"/>
      <c r="CK59" s="693"/>
      <c r="CL59" s="693"/>
      <c r="CM59" s="693"/>
      <c r="CN59" s="693"/>
      <c r="CO59" s="693"/>
      <c r="CP59" s="693"/>
      <c r="CQ59" s="693"/>
      <c r="CR59" s="693"/>
      <c r="CS59" s="693"/>
      <c r="CT59" s="693"/>
      <c r="CU59" s="693"/>
      <c r="CV59" s="693"/>
      <c r="CW59" s="693"/>
      <c r="CX59" s="693"/>
      <c r="CY59" s="693"/>
      <c r="CZ59" s="693"/>
      <c r="DA59" s="693"/>
      <c r="DB59" s="693"/>
      <c r="DC59" s="693"/>
      <c r="DD59" s="693"/>
      <c r="DE59" s="693"/>
      <c r="DF59" s="693"/>
      <c r="DG59" s="693"/>
      <c r="DH59" s="693"/>
      <c r="DI59" s="693"/>
      <c r="DJ59" s="693"/>
      <c r="DK59" s="693"/>
      <c r="DL59" s="693"/>
      <c r="DM59" s="693"/>
      <c r="DN59" s="693"/>
      <c r="DO59" s="693"/>
      <c r="DP59" s="693"/>
      <c r="DQ59" s="693"/>
      <c r="DR59" s="693"/>
      <c r="DS59" s="693"/>
      <c r="DT59" s="693"/>
      <c r="DU59" s="693"/>
      <c r="DV59" s="693"/>
      <c r="DW59" s="693"/>
      <c r="DX59" s="693"/>
      <c r="DY59" s="693"/>
      <c r="DZ59" s="693"/>
      <c r="EA59" s="693"/>
      <c r="EB59" s="693"/>
      <c r="EC59" s="693"/>
      <c r="ED59" s="693"/>
      <c r="EE59" s="693"/>
      <c r="EF59" s="693"/>
      <c r="EG59" s="693"/>
      <c r="EH59" s="693"/>
      <c r="EI59" s="693"/>
      <c r="EJ59" s="693"/>
      <c r="EK59" s="693"/>
      <c r="EL59" s="693"/>
      <c r="EM59" s="693"/>
      <c r="EN59" s="693"/>
      <c r="EO59" s="693"/>
      <c r="EP59" s="693"/>
      <c r="EQ59" s="693"/>
      <c r="ER59" s="693"/>
      <c r="ES59" s="693"/>
      <c r="ET59" s="693"/>
      <c r="EU59" s="693"/>
      <c r="EV59" s="693"/>
      <c r="EW59" s="693"/>
      <c r="EX59" s="693"/>
      <c r="EY59" s="693"/>
      <c r="EZ59" s="693"/>
      <c r="FA59" s="693"/>
      <c r="FB59" s="693"/>
      <c r="FC59" s="693"/>
      <c r="FD59" s="693"/>
      <c r="FE59" s="693"/>
      <c r="FF59" s="693"/>
      <c r="FG59" s="693"/>
      <c r="FH59" s="693"/>
      <c r="FI59" s="693"/>
      <c r="FJ59" s="693"/>
      <c r="FK59" s="693"/>
      <c r="FL59" s="693"/>
      <c r="FM59" s="693"/>
      <c r="FN59" s="693"/>
      <c r="FO59" s="693"/>
      <c r="FP59" s="693"/>
      <c r="FQ59" s="693"/>
      <c r="FR59" s="693"/>
      <c r="FS59" s="693"/>
      <c r="FT59" s="693"/>
      <c r="FU59" s="693"/>
      <c r="FV59" s="693"/>
      <c r="FW59" s="693"/>
      <c r="FX59" s="693"/>
      <c r="FY59" s="693"/>
      <c r="FZ59" s="693"/>
      <c r="GA59" s="693"/>
      <c r="GB59" s="693"/>
      <c r="GC59" s="693"/>
      <c r="GD59" s="693"/>
      <c r="GE59" s="693"/>
      <c r="GF59" s="693"/>
      <c r="GG59" s="693"/>
      <c r="GH59" s="693"/>
      <c r="GI59" s="693"/>
      <c r="GJ59" s="693"/>
      <c r="GK59" s="693"/>
      <c r="GL59" s="693"/>
      <c r="GM59" s="693"/>
      <c r="GN59" s="693"/>
      <c r="GO59" s="693"/>
      <c r="GP59" s="693"/>
      <c r="GQ59" s="693"/>
      <c r="GR59" s="693"/>
      <c r="GS59" s="693"/>
      <c r="GT59" s="693"/>
      <c r="GU59" s="693"/>
      <c r="GV59" s="693"/>
      <c r="GW59" s="693"/>
      <c r="GX59" s="693"/>
    </row>
    <row r="60" spans="1:206" s="672" customFormat="1" ht="15">
      <c r="A60" s="691" t="s">
        <v>678</v>
      </c>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6"/>
      <c r="AP60" s="696"/>
      <c r="AQ60" s="696"/>
      <c r="AR60" s="696"/>
      <c r="AS60" s="696"/>
      <c r="AT60" s="696"/>
      <c r="AU60" s="696"/>
      <c r="AV60" s="696"/>
      <c r="AW60" s="696"/>
      <c r="AX60" s="693"/>
      <c r="AY60" s="693"/>
      <c r="AZ60" s="693"/>
      <c r="BA60" s="693"/>
      <c r="BB60" s="693"/>
      <c r="BC60" s="693"/>
      <c r="BD60" s="693"/>
      <c r="BE60" s="693"/>
      <c r="BF60" s="693"/>
      <c r="BG60" s="693"/>
      <c r="BH60" s="693"/>
      <c r="BI60" s="693"/>
      <c r="BJ60" s="693"/>
      <c r="BK60" s="693"/>
      <c r="BL60" s="693"/>
      <c r="BM60" s="693"/>
      <c r="BN60" s="693"/>
      <c r="BO60" s="693"/>
      <c r="BP60" s="693"/>
      <c r="BQ60" s="693"/>
      <c r="BR60" s="693"/>
      <c r="BS60" s="693"/>
      <c r="BT60" s="693"/>
      <c r="BU60" s="693"/>
      <c r="BV60" s="693"/>
      <c r="BW60" s="693"/>
      <c r="BX60" s="693"/>
      <c r="BY60" s="693"/>
      <c r="BZ60" s="693"/>
      <c r="CA60" s="693"/>
      <c r="CB60" s="693"/>
      <c r="CC60" s="693"/>
      <c r="CD60" s="693"/>
      <c r="CE60" s="693"/>
      <c r="CF60" s="693"/>
      <c r="CG60" s="693"/>
      <c r="CH60" s="693"/>
      <c r="CI60" s="693"/>
      <c r="CJ60" s="693"/>
      <c r="CK60" s="693"/>
      <c r="CL60" s="693"/>
      <c r="CM60" s="693"/>
      <c r="CN60" s="693"/>
      <c r="CO60" s="693"/>
      <c r="CP60" s="693"/>
      <c r="CQ60" s="693"/>
      <c r="CR60" s="693"/>
      <c r="CS60" s="693"/>
      <c r="CT60" s="693"/>
      <c r="CU60" s="693"/>
      <c r="CV60" s="693"/>
      <c r="CW60" s="693"/>
      <c r="CX60" s="693"/>
      <c r="CY60" s="693"/>
      <c r="CZ60" s="693"/>
      <c r="DA60" s="693"/>
      <c r="DB60" s="693"/>
      <c r="DC60" s="693"/>
      <c r="DD60" s="693"/>
      <c r="DE60" s="693"/>
      <c r="DF60" s="693"/>
      <c r="DG60" s="693"/>
      <c r="DH60" s="693"/>
      <c r="DI60" s="693"/>
      <c r="DJ60" s="693"/>
      <c r="DK60" s="693"/>
      <c r="DL60" s="693"/>
      <c r="DM60" s="693"/>
      <c r="DN60" s="693"/>
      <c r="DO60" s="693"/>
      <c r="DP60" s="693"/>
      <c r="DQ60" s="693"/>
      <c r="DR60" s="693"/>
      <c r="DS60" s="693"/>
      <c r="DT60" s="693"/>
      <c r="DU60" s="693"/>
      <c r="DV60" s="693"/>
      <c r="DW60" s="693"/>
      <c r="DX60" s="693"/>
      <c r="DY60" s="693"/>
      <c r="DZ60" s="693"/>
      <c r="EA60" s="693"/>
      <c r="EB60" s="693"/>
      <c r="EC60" s="693"/>
      <c r="ED60" s="693"/>
      <c r="EE60" s="693"/>
      <c r="EF60" s="693"/>
      <c r="EG60" s="693"/>
      <c r="EH60" s="693"/>
      <c r="EI60" s="693"/>
      <c r="EJ60" s="693"/>
      <c r="EK60" s="693"/>
      <c r="EL60" s="693"/>
      <c r="EM60" s="693"/>
      <c r="EN60" s="693"/>
      <c r="EO60" s="693"/>
      <c r="EP60" s="693"/>
      <c r="EQ60" s="693"/>
      <c r="ER60" s="693"/>
      <c r="ES60" s="693"/>
      <c r="ET60" s="693"/>
      <c r="EU60" s="693"/>
      <c r="EV60" s="693"/>
      <c r="EW60" s="693"/>
      <c r="EX60" s="693"/>
      <c r="EY60" s="693"/>
      <c r="EZ60" s="693"/>
      <c r="FA60" s="693"/>
      <c r="FB60" s="693"/>
      <c r="FC60" s="693"/>
      <c r="FD60" s="693"/>
      <c r="FE60" s="693"/>
      <c r="FF60" s="693"/>
      <c r="FG60" s="693"/>
      <c r="FH60" s="693"/>
      <c r="FI60" s="693"/>
      <c r="FJ60" s="693"/>
      <c r="FK60" s="693"/>
      <c r="FL60" s="693"/>
      <c r="FM60" s="693"/>
      <c r="FN60" s="693"/>
      <c r="FO60" s="693"/>
      <c r="FP60" s="693"/>
      <c r="FQ60" s="693"/>
      <c r="FR60" s="693"/>
      <c r="FS60" s="693"/>
      <c r="FT60" s="693"/>
      <c r="FU60" s="693"/>
      <c r="FV60" s="693"/>
      <c r="FW60" s="693"/>
      <c r="FX60" s="693"/>
      <c r="FY60" s="693"/>
      <c r="FZ60" s="693"/>
      <c r="GA60" s="693"/>
      <c r="GB60" s="693"/>
      <c r="GC60" s="693"/>
      <c r="GD60" s="693"/>
      <c r="GE60" s="693"/>
      <c r="GF60" s="693"/>
      <c r="GG60" s="693"/>
      <c r="GH60" s="693"/>
      <c r="GI60" s="693"/>
      <c r="GJ60" s="693"/>
      <c r="GK60" s="693"/>
      <c r="GL60" s="693"/>
      <c r="GM60" s="693"/>
      <c r="GN60" s="693"/>
      <c r="GO60" s="693"/>
      <c r="GP60" s="693"/>
      <c r="GQ60" s="693"/>
      <c r="GR60" s="693"/>
      <c r="GS60" s="693"/>
      <c r="GT60" s="693"/>
      <c r="GU60" s="693"/>
      <c r="GV60" s="693"/>
      <c r="GW60" s="693"/>
      <c r="GX60" s="693"/>
    </row>
    <row r="61" spans="1:206" s="672" customFormat="1" ht="14.25" customHeight="1">
      <c r="A61" s="1089" t="s">
        <v>893</v>
      </c>
      <c r="B61" s="1090"/>
      <c r="C61" s="1090"/>
      <c r="D61" s="1090"/>
      <c r="E61" s="1090"/>
      <c r="F61" s="1090"/>
      <c r="G61" s="694"/>
      <c r="M61" s="1084"/>
      <c r="N61" s="1084"/>
      <c r="O61" s="1084"/>
      <c r="P61" s="1084"/>
      <c r="Q61" s="1084"/>
      <c r="R61" s="1084"/>
      <c r="S61" s="1084"/>
      <c r="T61" s="1084"/>
      <c r="U61" s="1084"/>
      <c r="V61" s="1084"/>
      <c r="W61" s="1084"/>
      <c r="X61" s="1084"/>
      <c r="Y61" s="1084"/>
      <c r="Z61" s="1084"/>
      <c r="AA61" s="1084"/>
      <c r="AB61" s="1084"/>
      <c r="AC61" s="1084"/>
      <c r="AD61" s="1084"/>
      <c r="AE61" s="1084"/>
      <c r="AF61" s="1084"/>
      <c r="AG61" s="1084"/>
      <c r="AH61" s="1084"/>
      <c r="AI61" s="1084"/>
      <c r="AJ61" s="1084"/>
      <c r="AK61" s="1084"/>
      <c r="AL61" s="1084"/>
      <c r="AM61" s="1084"/>
      <c r="AN61" s="1084"/>
      <c r="AO61" s="1084"/>
      <c r="AP61" s="1084"/>
      <c r="AQ61" s="1084"/>
      <c r="AR61" s="1084"/>
      <c r="AS61" s="1084"/>
      <c r="AT61" s="1084"/>
      <c r="AU61" s="1084"/>
      <c r="AV61" s="1084"/>
      <c r="AW61" s="1084"/>
      <c r="AX61" s="1084"/>
      <c r="AY61" s="1084"/>
      <c r="AZ61" s="1084"/>
      <c r="BA61" s="1084"/>
      <c r="BB61" s="1084"/>
      <c r="BC61" s="1084"/>
      <c r="BD61" s="1084"/>
      <c r="BE61" s="1084"/>
      <c r="BF61" s="1084"/>
      <c r="BG61" s="1084"/>
      <c r="BH61" s="1084"/>
      <c r="BI61" s="1084"/>
      <c r="BJ61" s="1084"/>
      <c r="BK61" s="1084"/>
      <c r="BL61" s="1084"/>
      <c r="BM61" s="1084"/>
      <c r="BN61" s="1084"/>
      <c r="BO61" s="1084"/>
      <c r="BP61" s="1084"/>
      <c r="BQ61" s="1084"/>
      <c r="BR61" s="1084"/>
      <c r="BS61" s="1084"/>
      <c r="BT61" s="1084"/>
      <c r="BU61" s="1084"/>
      <c r="BV61" s="1084"/>
      <c r="BW61" s="1084"/>
      <c r="BX61" s="1084"/>
      <c r="BY61" s="1084"/>
      <c r="BZ61" s="1084"/>
      <c r="CA61" s="1084"/>
      <c r="CB61" s="1084"/>
      <c r="CC61" s="1084"/>
      <c r="CD61" s="1084"/>
      <c r="CE61" s="1084"/>
      <c r="CF61" s="1084"/>
      <c r="CG61" s="1084"/>
      <c r="CH61" s="1084"/>
      <c r="CI61" s="1084"/>
      <c r="CJ61" s="1084"/>
      <c r="CK61" s="1084"/>
      <c r="CL61" s="1084"/>
      <c r="CM61" s="1084"/>
      <c r="CN61" s="1084"/>
      <c r="CO61" s="1084"/>
      <c r="CP61" s="1084"/>
      <c r="CQ61" s="1084"/>
      <c r="CR61" s="1084"/>
      <c r="CS61" s="1084"/>
      <c r="CT61" s="1084"/>
      <c r="CU61" s="1084"/>
      <c r="CV61" s="1084"/>
      <c r="CW61" s="1084"/>
      <c r="CX61" s="1084"/>
      <c r="CY61" s="1084"/>
      <c r="CZ61" s="1084"/>
      <c r="DA61" s="1084"/>
      <c r="DB61" s="1084"/>
      <c r="DC61" s="1084"/>
      <c r="DD61" s="1084"/>
      <c r="DE61" s="1084"/>
      <c r="DF61" s="1084"/>
      <c r="DG61" s="1084"/>
      <c r="DH61" s="1084"/>
      <c r="DI61" s="1084"/>
      <c r="DJ61" s="1084"/>
      <c r="DK61" s="1084"/>
      <c r="DL61" s="1084"/>
      <c r="DM61" s="1084"/>
      <c r="DN61" s="1084"/>
      <c r="DO61" s="1084"/>
      <c r="DP61" s="1084"/>
      <c r="DQ61" s="1084"/>
      <c r="DR61" s="1084"/>
      <c r="DS61" s="1084"/>
      <c r="DT61" s="1084"/>
      <c r="DU61" s="1084"/>
      <c r="DV61" s="1084"/>
      <c r="DW61" s="1084"/>
      <c r="DX61" s="1084"/>
      <c r="DY61" s="1084"/>
      <c r="DZ61" s="1084"/>
      <c r="EA61" s="1084"/>
      <c r="EB61" s="1084"/>
      <c r="EC61" s="1084"/>
      <c r="ED61" s="1084"/>
      <c r="EE61" s="1084"/>
      <c r="EF61" s="1084"/>
      <c r="EG61" s="1084"/>
      <c r="EH61" s="1084"/>
      <c r="EI61" s="1084"/>
      <c r="EJ61" s="1084"/>
      <c r="EK61" s="1084"/>
      <c r="EL61" s="1084"/>
      <c r="EM61" s="1084"/>
      <c r="EN61" s="1084"/>
      <c r="EO61" s="1084"/>
      <c r="EP61" s="1084"/>
      <c r="EQ61" s="1084"/>
      <c r="ER61" s="1084"/>
      <c r="ES61" s="1084"/>
      <c r="ET61" s="1084"/>
      <c r="EU61" s="1084"/>
      <c r="EV61" s="1084"/>
      <c r="EW61" s="1084"/>
      <c r="EX61" s="1084"/>
      <c r="EY61" s="1084"/>
      <c r="EZ61" s="1084"/>
      <c r="FA61" s="1084"/>
      <c r="FB61" s="1084"/>
      <c r="FC61" s="1084"/>
      <c r="FD61" s="1084"/>
      <c r="FE61" s="1084"/>
      <c r="FF61" s="1084"/>
      <c r="FG61" s="1084"/>
      <c r="FH61" s="1084"/>
      <c r="FI61" s="1084"/>
      <c r="FJ61" s="1084"/>
      <c r="FK61" s="1084"/>
      <c r="FL61" s="1084"/>
      <c r="FM61" s="1084"/>
      <c r="FN61" s="1084"/>
      <c r="FO61" s="1084"/>
      <c r="FP61" s="1084"/>
      <c r="FQ61" s="1084"/>
      <c r="FR61" s="1084"/>
      <c r="FS61" s="1084"/>
      <c r="FT61" s="1084"/>
      <c r="FU61" s="1084"/>
      <c r="FV61" s="1084"/>
      <c r="FW61" s="1084"/>
      <c r="FX61" s="1084"/>
      <c r="FY61" s="1084"/>
      <c r="FZ61" s="1084"/>
      <c r="GA61" s="1084"/>
      <c r="GB61" s="1084"/>
      <c r="GC61" s="1084"/>
      <c r="GD61" s="1084"/>
      <c r="GE61" s="1084"/>
      <c r="GF61" s="1084"/>
      <c r="GG61" s="1084"/>
      <c r="GH61" s="1084"/>
      <c r="GI61" s="1084"/>
      <c r="GJ61" s="1084"/>
      <c r="GK61" s="1084"/>
      <c r="GL61" s="1084"/>
      <c r="GM61" s="1084"/>
      <c r="GN61" s="1084"/>
      <c r="GO61" s="1084"/>
      <c r="GP61" s="1084"/>
      <c r="GQ61" s="1084"/>
      <c r="GR61" s="1084"/>
      <c r="GS61" s="1084"/>
      <c r="GT61" s="1084"/>
      <c r="GU61" s="1084"/>
      <c r="GV61" s="1084"/>
      <c r="GW61" s="1084"/>
      <c r="GX61" s="1084"/>
    </row>
    <row r="62" spans="1:206" s="672" customFormat="1">
      <c r="A62" s="1090"/>
      <c r="B62" s="1090"/>
      <c r="C62" s="1090"/>
      <c r="D62" s="1090"/>
      <c r="E62" s="1090"/>
      <c r="F62" s="1090"/>
      <c r="G62" s="694"/>
      <c r="AX62" s="692"/>
      <c r="AY62" s="692"/>
      <c r="AZ62" s="692"/>
      <c r="BA62" s="692"/>
      <c r="BB62" s="692"/>
      <c r="BC62" s="692"/>
      <c r="BD62" s="692"/>
      <c r="BE62" s="692"/>
      <c r="BF62" s="692"/>
      <c r="BG62" s="692"/>
      <c r="BH62" s="692"/>
      <c r="BI62" s="692"/>
      <c r="BJ62" s="692"/>
      <c r="BK62" s="692"/>
      <c r="BL62" s="692"/>
      <c r="BM62" s="692"/>
      <c r="BN62" s="692"/>
      <c r="BO62" s="692"/>
      <c r="BP62" s="692"/>
      <c r="BQ62" s="692"/>
      <c r="BR62" s="692"/>
      <c r="BS62" s="692"/>
      <c r="BT62" s="692"/>
      <c r="BU62" s="692"/>
      <c r="BV62" s="692"/>
      <c r="BW62" s="692"/>
      <c r="BX62" s="692"/>
      <c r="BY62" s="692"/>
      <c r="BZ62" s="692"/>
      <c r="CA62" s="692"/>
      <c r="CB62" s="692"/>
      <c r="CC62" s="692"/>
      <c r="CD62" s="692"/>
      <c r="CE62" s="692"/>
      <c r="CF62" s="692"/>
      <c r="CG62" s="692"/>
      <c r="CH62" s="692"/>
      <c r="CI62" s="692"/>
      <c r="CJ62" s="692"/>
      <c r="CK62" s="692"/>
      <c r="CL62" s="692"/>
      <c r="CM62" s="692"/>
      <c r="CN62" s="692"/>
      <c r="CO62" s="692"/>
      <c r="CP62" s="692"/>
      <c r="CQ62" s="692"/>
      <c r="CR62" s="692"/>
      <c r="CS62" s="692"/>
      <c r="CT62" s="692"/>
      <c r="CU62" s="692"/>
      <c r="CV62" s="692"/>
      <c r="CW62" s="692"/>
      <c r="CX62" s="692"/>
      <c r="CY62" s="692"/>
      <c r="CZ62" s="692"/>
      <c r="DA62" s="692"/>
      <c r="DB62" s="692"/>
      <c r="DC62" s="692"/>
      <c r="DD62" s="692"/>
      <c r="DE62" s="692"/>
      <c r="DF62" s="692"/>
      <c r="DG62" s="692"/>
      <c r="DH62" s="692"/>
      <c r="DI62" s="692"/>
      <c r="DJ62" s="692"/>
      <c r="DK62" s="692"/>
      <c r="DL62" s="692"/>
      <c r="DM62" s="692"/>
      <c r="DN62" s="692"/>
      <c r="DO62" s="692"/>
      <c r="DP62" s="692"/>
      <c r="DQ62" s="692"/>
      <c r="DR62" s="692"/>
      <c r="DS62" s="692"/>
      <c r="DT62" s="692"/>
      <c r="DU62" s="692"/>
      <c r="DV62" s="692"/>
      <c r="DW62" s="692"/>
      <c r="DX62" s="692"/>
      <c r="DY62" s="692"/>
      <c r="DZ62" s="692"/>
      <c r="EA62" s="692"/>
      <c r="EB62" s="692"/>
      <c r="EC62" s="692"/>
      <c r="ED62" s="692"/>
      <c r="EE62" s="692"/>
      <c r="EF62" s="692"/>
      <c r="EG62" s="692"/>
      <c r="EH62" s="692"/>
      <c r="EI62" s="692"/>
      <c r="EJ62" s="692"/>
      <c r="EK62" s="692"/>
      <c r="EL62" s="692"/>
      <c r="EM62" s="692"/>
      <c r="EN62" s="692"/>
      <c r="EO62" s="692"/>
      <c r="EP62" s="692"/>
      <c r="EQ62" s="692"/>
      <c r="ER62" s="692"/>
      <c r="ES62" s="692"/>
      <c r="ET62" s="692"/>
      <c r="EU62" s="692"/>
      <c r="EV62" s="692"/>
      <c r="EW62" s="692"/>
      <c r="EX62" s="692"/>
      <c r="EY62" s="692"/>
      <c r="EZ62" s="692"/>
      <c r="FA62" s="692"/>
      <c r="FB62" s="692"/>
      <c r="FC62" s="692"/>
      <c r="FD62" s="692"/>
      <c r="FE62" s="692"/>
      <c r="FF62" s="692"/>
      <c r="FG62" s="692"/>
      <c r="FH62" s="692"/>
      <c r="FI62" s="692"/>
      <c r="FJ62" s="692"/>
      <c r="FK62" s="692"/>
      <c r="FL62" s="692"/>
      <c r="FM62" s="692"/>
      <c r="FN62" s="692"/>
      <c r="FO62" s="692"/>
      <c r="FP62" s="692"/>
      <c r="FQ62" s="692"/>
      <c r="FR62" s="692"/>
      <c r="FS62" s="692"/>
      <c r="FT62" s="692"/>
      <c r="FU62" s="692"/>
      <c r="FV62" s="692"/>
      <c r="FW62" s="692"/>
      <c r="FX62" s="692"/>
      <c r="FY62" s="692"/>
      <c r="FZ62" s="692"/>
      <c r="GA62" s="692"/>
      <c r="GB62" s="692"/>
      <c r="GC62" s="692"/>
      <c r="GD62" s="692"/>
      <c r="GE62" s="692"/>
      <c r="GF62" s="692"/>
      <c r="GG62" s="692"/>
      <c r="GH62" s="692"/>
      <c r="GI62" s="692"/>
      <c r="GJ62" s="692"/>
      <c r="GK62" s="692"/>
      <c r="GL62" s="692"/>
      <c r="GM62" s="692"/>
      <c r="GN62" s="692"/>
      <c r="GO62" s="692"/>
      <c r="GP62" s="692"/>
      <c r="GQ62" s="692"/>
      <c r="GR62" s="692"/>
      <c r="GS62" s="692"/>
      <c r="GT62" s="692"/>
      <c r="GU62" s="692"/>
      <c r="GV62" s="692"/>
      <c r="GW62" s="692"/>
      <c r="GX62" s="692"/>
    </row>
    <row r="63" spans="1:206">
      <c r="A63" s="694"/>
      <c r="B63" s="694"/>
      <c r="C63" s="694"/>
      <c r="D63" s="694"/>
      <c r="E63" s="694"/>
      <c r="F63" s="694"/>
      <c r="G63" s="694"/>
    </row>
    <row r="64" spans="1:206" ht="15">
      <c r="A64" s="691" t="s">
        <v>679</v>
      </c>
      <c r="B64" s="672"/>
      <c r="C64" s="672"/>
      <c r="D64" s="672"/>
      <c r="E64" s="672"/>
      <c r="F64" s="672"/>
      <c r="G64" s="672"/>
    </row>
    <row r="65" spans="1:7">
      <c r="A65" s="672" t="s">
        <v>680</v>
      </c>
      <c r="B65" s="672"/>
      <c r="C65" s="672"/>
      <c r="D65" s="672"/>
      <c r="E65" s="672"/>
      <c r="F65" s="672"/>
      <c r="G65" s="672"/>
    </row>
    <row r="66" spans="1:7">
      <c r="A66" s="899" t="s">
        <v>800</v>
      </c>
      <c r="B66" s="672"/>
      <c r="C66" s="672"/>
      <c r="D66" s="672"/>
      <c r="E66" s="672"/>
      <c r="F66" s="672"/>
      <c r="G66" s="672"/>
    </row>
    <row r="67" spans="1:7">
      <c r="A67" s="899" t="s">
        <v>801</v>
      </c>
      <c r="B67" s="672"/>
      <c r="C67" s="672"/>
      <c r="D67" s="672"/>
      <c r="E67" s="672"/>
      <c r="F67" s="672"/>
      <c r="G67" s="672"/>
    </row>
    <row r="68" spans="1:7">
      <c r="A68" s="672"/>
      <c r="B68" s="672"/>
      <c r="C68" s="672"/>
      <c r="D68" s="672"/>
      <c r="E68" s="672"/>
      <c r="F68" s="672"/>
      <c r="G68" s="672"/>
    </row>
    <row r="69" spans="1:7" ht="15">
      <c r="A69" s="691" t="s">
        <v>681</v>
      </c>
      <c r="B69" s="672"/>
      <c r="C69" s="672"/>
      <c r="D69" s="672"/>
      <c r="E69" s="672"/>
      <c r="F69" s="672"/>
      <c r="G69" s="672"/>
    </row>
    <row r="70" spans="1:7" ht="14.25" customHeight="1">
      <c r="A70" s="1088" t="s">
        <v>769</v>
      </c>
      <c r="B70" s="1088"/>
      <c r="C70" s="1088"/>
      <c r="D70" s="1088"/>
      <c r="E70" s="1088"/>
      <c r="F70" s="1088"/>
      <c r="G70" s="672"/>
    </row>
    <row r="71" spans="1:7">
      <c r="A71" s="1088"/>
      <c r="B71" s="1088"/>
      <c r="C71" s="1088"/>
      <c r="D71" s="1088"/>
      <c r="E71" s="1088"/>
      <c r="F71" s="1088"/>
      <c r="G71" s="672"/>
    </row>
    <row r="72" spans="1:7">
      <c r="A72" s="1088"/>
      <c r="B72" s="1088"/>
      <c r="C72" s="1088"/>
      <c r="D72" s="1088"/>
      <c r="E72" s="1088"/>
      <c r="F72" s="1088"/>
      <c r="G72" s="672"/>
    </row>
    <row r="73" spans="1:7">
      <c r="A73" s="1088"/>
      <c r="B73" s="1088"/>
      <c r="C73" s="1088"/>
      <c r="D73" s="1088"/>
      <c r="E73" s="1088"/>
      <c r="F73" s="1088"/>
      <c r="G73" s="672"/>
    </row>
    <row r="74" spans="1:7">
      <c r="A74" s="694"/>
      <c r="B74" s="694"/>
      <c r="C74" s="694"/>
      <c r="D74" s="694"/>
      <c r="E74" s="694"/>
      <c r="F74" s="694"/>
      <c r="G74" s="672"/>
    </row>
    <row r="75" spans="1:7" ht="15">
      <c r="A75" s="691" t="s">
        <v>682</v>
      </c>
      <c r="B75" s="672"/>
      <c r="C75" s="672"/>
      <c r="D75" s="672"/>
      <c r="E75" s="672"/>
      <c r="F75" s="672"/>
      <c r="G75" s="672"/>
    </row>
    <row r="76" spans="1:7">
      <c r="A76" s="672" t="s">
        <v>683</v>
      </c>
      <c r="B76" s="672"/>
      <c r="C76" s="672"/>
      <c r="D76" s="672"/>
      <c r="E76" s="672"/>
      <c r="F76" s="672"/>
      <c r="G76" s="672"/>
    </row>
    <row r="77" spans="1:7">
      <c r="A77" s="672" t="s">
        <v>684</v>
      </c>
      <c r="B77" s="672"/>
      <c r="C77" s="672"/>
      <c r="D77" s="672"/>
      <c r="E77" s="672"/>
      <c r="F77" s="672"/>
      <c r="G77" s="672"/>
    </row>
    <row r="78" spans="1:7">
      <c r="A78" s="672"/>
      <c r="B78" s="672"/>
      <c r="C78" s="672"/>
      <c r="D78" s="672"/>
      <c r="E78" s="672"/>
      <c r="F78" s="672"/>
      <c r="G78" s="672"/>
    </row>
    <row r="79" spans="1:7" s="672" customFormat="1" ht="15">
      <c r="A79" s="691" t="s">
        <v>739</v>
      </c>
    </row>
    <row r="80" spans="1:7" s="672" customFormat="1">
      <c r="A80" s="672" t="s">
        <v>685</v>
      </c>
    </row>
    <row r="81" spans="1:7" s="672" customFormat="1">
      <c r="A81" s="807" t="s">
        <v>686</v>
      </c>
    </row>
    <row r="82" spans="1:7" s="672" customFormat="1">
      <c r="A82" s="807" t="s">
        <v>735</v>
      </c>
    </row>
    <row r="83" spans="1:7">
      <c r="A83" s="672"/>
      <c r="B83" s="672"/>
      <c r="C83" s="672"/>
      <c r="D83" s="672"/>
      <c r="E83" s="672"/>
      <c r="F83" s="672"/>
      <c r="G83" s="672"/>
    </row>
    <row r="84" spans="1:7">
      <c r="A84" s="672"/>
      <c r="B84" s="672"/>
      <c r="C84" s="672"/>
      <c r="D84" s="672"/>
      <c r="E84" s="672"/>
      <c r="F84" s="672"/>
      <c r="G84" s="672"/>
    </row>
    <row r="85" spans="1:7">
      <c r="A85" s="672"/>
      <c r="B85" s="672"/>
      <c r="C85" s="672"/>
      <c r="D85" s="672"/>
      <c r="E85" s="672"/>
      <c r="F85" s="672"/>
      <c r="G85" s="672"/>
    </row>
    <row r="86" spans="1:7">
      <c r="A86" s="672"/>
      <c r="B86" s="672"/>
      <c r="C86" s="672"/>
      <c r="D86" s="672"/>
      <c r="E86" s="672"/>
      <c r="F86" s="672"/>
      <c r="G86" s="672"/>
    </row>
    <row r="87" spans="1:7">
      <c r="A87" s="672"/>
      <c r="B87" s="672"/>
      <c r="C87" s="672"/>
      <c r="D87" s="672"/>
      <c r="E87" s="672"/>
      <c r="F87" s="672"/>
      <c r="G87" s="672"/>
    </row>
    <row r="88" spans="1:7">
      <c r="A88" s="672"/>
      <c r="B88" s="672"/>
      <c r="C88" s="672"/>
      <c r="D88" s="672"/>
      <c r="E88" s="672"/>
      <c r="F88" s="672"/>
      <c r="G88" s="672"/>
    </row>
    <row r="89" spans="1:7">
      <c r="A89" s="672"/>
      <c r="B89" s="672"/>
      <c r="C89" s="672"/>
      <c r="D89" s="672"/>
      <c r="E89" s="672"/>
      <c r="F89" s="672"/>
      <c r="G89" s="672"/>
    </row>
    <row r="90" spans="1:7">
      <c r="A90" s="672"/>
      <c r="B90" s="672"/>
      <c r="C90" s="672"/>
      <c r="D90" s="672"/>
      <c r="E90" s="672"/>
      <c r="F90" s="672"/>
      <c r="G90" s="672"/>
    </row>
    <row r="91" spans="1:7">
      <c r="A91" s="672"/>
      <c r="B91" s="672"/>
      <c r="C91" s="672"/>
      <c r="D91" s="672"/>
      <c r="E91" s="672"/>
      <c r="F91" s="672"/>
      <c r="G91" s="672"/>
    </row>
    <row r="92" spans="1:7">
      <c r="A92" s="672"/>
      <c r="B92" s="672"/>
      <c r="C92" s="672"/>
      <c r="D92" s="672"/>
      <c r="E92" s="672"/>
      <c r="F92" s="672"/>
      <c r="G92" s="672"/>
    </row>
    <row r="93" spans="1:7">
      <c r="A93" s="672"/>
      <c r="B93" s="672"/>
      <c r="C93" s="672"/>
      <c r="D93" s="672"/>
      <c r="E93" s="672"/>
      <c r="F93" s="672"/>
      <c r="G93" s="672"/>
    </row>
    <row r="94" spans="1:7">
      <c r="A94" s="672"/>
      <c r="B94" s="672"/>
      <c r="C94" s="672"/>
      <c r="D94" s="672"/>
      <c r="E94" s="672"/>
      <c r="F94" s="672"/>
      <c r="G94" s="672"/>
    </row>
    <row r="95" spans="1:7">
      <c r="A95" s="672"/>
      <c r="B95" s="672"/>
      <c r="C95" s="672"/>
      <c r="D95" s="672"/>
      <c r="E95" s="672"/>
      <c r="F95" s="672"/>
      <c r="G95" s="672"/>
    </row>
    <row r="96" spans="1:7">
      <c r="A96" s="672"/>
      <c r="B96" s="672"/>
      <c r="C96" s="672"/>
      <c r="D96" s="672"/>
      <c r="E96" s="672"/>
      <c r="F96" s="672"/>
      <c r="G96" s="672"/>
    </row>
    <row r="97" spans="1:7">
      <c r="A97" s="672"/>
      <c r="B97" s="672"/>
      <c r="C97" s="672"/>
      <c r="D97" s="672"/>
      <c r="E97" s="672"/>
      <c r="F97" s="672"/>
      <c r="G97" s="672"/>
    </row>
    <row r="98" spans="1:7">
      <c r="A98" s="672"/>
      <c r="B98" s="672"/>
      <c r="C98" s="672"/>
      <c r="D98" s="672"/>
      <c r="E98" s="672"/>
      <c r="F98" s="672"/>
      <c r="G98" s="672"/>
    </row>
    <row r="99" spans="1:7">
      <c r="A99" s="672"/>
      <c r="B99" s="672"/>
      <c r="C99" s="672"/>
      <c r="D99" s="672"/>
      <c r="E99" s="672"/>
      <c r="F99" s="672"/>
      <c r="G99" s="672"/>
    </row>
    <row r="100" spans="1:7">
      <c r="A100" s="672"/>
      <c r="B100" s="672"/>
      <c r="C100" s="672"/>
      <c r="D100" s="672"/>
      <c r="E100" s="672"/>
      <c r="F100" s="672"/>
      <c r="G100" s="672"/>
    </row>
    <row r="101" spans="1:7">
      <c r="A101" s="672"/>
      <c r="B101" s="672"/>
      <c r="C101" s="672"/>
      <c r="D101" s="672"/>
      <c r="E101" s="672"/>
      <c r="F101" s="672"/>
      <c r="G101" s="672"/>
    </row>
    <row r="102" spans="1:7">
      <c r="A102" s="672"/>
      <c r="B102" s="672"/>
      <c r="C102" s="672"/>
      <c r="D102" s="672"/>
      <c r="E102" s="672"/>
      <c r="F102" s="672"/>
      <c r="G102" s="672"/>
    </row>
    <row r="103" spans="1:7">
      <c r="A103" s="672"/>
      <c r="B103" s="672"/>
      <c r="C103" s="672"/>
      <c r="D103" s="672"/>
      <c r="E103" s="672"/>
      <c r="F103" s="672"/>
      <c r="G103" s="672"/>
    </row>
    <row r="104" spans="1:7">
      <c r="A104" s="672"/>
      <c r="B104" s="672"/>
      <c r="C104" s="672"/>
      <c r="D104" s="672"/>
      <c r="E104" s="672"/>
      <c r="F104" s="672"/>
      <c r="G104" s="672"/>
    </row>
    <row r="105" spans="1:7">
      <c r="A105" s="672"/>
      <c r="B105" s="672"/>
      <c r="C105" s="672"/>
      <c r="D105" s="672"/>
      <c r="E105" s="672"/>
      <c r="F105" s="672"/>
      <c r="G105" s="672"/>
    </row>
    <row r="106" spans="1:7">
      <c r="A106" s="672"/>
      <c r="B106" s="672"/>
      <c r="C106" s="672"/>
      <c r="D106" s="672"/>
      <c r="E106" s="672"/>
      <c r="F106" s="672"/>
      <c r="G106" s="672"/>
    </row>
    <row r="107" spans="1:7">
      <c r="A107" s="672"/>
      <c r="B107" s="672"/>
      <c r="C107" s="672"/>
      <c r="D107" s="672"/>
      <c r="E107" s="672"/>
      <c r="F107" s="672"/>
      <c r="G107" s="672"/>
    </row>
    <row r="108" spans="1:7">
      <c r="A108" s="672"/>
      <c r="B108" s="672"/>
      <c r="C108" s="672"/>
      <c r="D108" s="672"/>
      <c r="E108" s="672"/>
      <c r="F108" s="672"/>
      <c r="G108" s="672"/>
    </row>
    <row r="109" spans="1:7">
      <c r="A109" s="672"/>
      <c r="B109" s="672"/>
      <c r="C109" s="672"/>
      <c r="D109" s="672"/>
      <c r="E109" s="672"/>
      <c r="F109" s="672"/>
      <c r="G109" s="672"/>
    </row>
    <row r="110" spans="1:7">
      <c r="A110" s="672"/>
      <c r="B110" s="672"/>
      <c r="C110" s="672"/>
      <c r="D110" s="672"/>
      <c r="E110" s="672"/>
      <c r="F110" s="672"/>
      <c r="G110" s="672"/>
    </row>
    <row r="111" spans="1:7">
      <c r="A111" s="672"/>
      <c r="B111" s="672"/>
      <c r="C111" s="672"/>
      <c r="D111" s="672"/>
      <c r="E111" s="672"/>
      <c r="F111" s="672"/>
      <c r="G111" s="672"/>
    </row>
    <row r="112" spans="1:7">
      <c r="A112" s="672"/>
      <c r="B112" s="672"/>
      <c r="C112" s="672"/>
      <c r="D112" s="672"/>
      <c r="E112" s="672"/>
      <c r="F112" s="672"/>
      <c r="G112" s="672"/>
    </row>
    <row r="113" spans="1:7">
      <c r="A113" s="672"/>
      <c r="B113" s="672"/>
      <c r="C113" s="672"/>
      <c r="D113" s="672"/>
      <c r="E113" s="672"/>
      <c r="F113" s="672"/>
      <c r="G113" s="672"/>
    </row>
    <row r="114" spans="1:7">
      <c r="A114" s="672"/>
      <c r="B114" s="672"/>
      <c r="C114" s="672"/>
      <c r="D114" s="672"/>
      <c r="E114" s="672"/>
      <c r="F114" s="672"/>
      <c r="G114" s="672"/>
    </row>
    <row r="115" spans="1:7">
      <c r="A115" s="672"/>
      <c r="B115" s="672"/>
      <c r="C115" s="672"/>
      <c r="D115" s="672"/>
      <c r="E115" s="672"/>
      <c r="F115" s="672"/>
      <c r="G115" s="672"/>
    </row>
    <row r="116" spans="1:7">
      <c r="A116" s="672"/>
      <c r="B116" s="672"/>
      <c r="C116" s="672"/>
      <c r="D116" s="672"/>
      <c r="E116" s="672"/>
      <c r="F116" s="672"/>
      <c r="G116" s="672"/>
    </row>
    <row r="117" spans="1:7">
      <c r="A117" s="672"/>
      <c r="B117" s="672"/>
      <c r="C117" s="672"/>
      <c r="D117" s="672"/>
      <c r="E117" s="672"/>
      <c r="F117" s="672"/>
      <c r="G117" s="672"/>
    </row>
    <row r="118" spans="1:7">
      <c r="A118" s="672"/>
      <c r="B118" s="672"/>
      <c r="C118" s="672"/>
      <c r="D118" s="672"/>
      <c r="E118" s="672"/>
      <c r="F118" s="672"/>
      <c r="G118" s="672"/>
    </row>
    <row r="119" spans="1:7">
      <c r="A119" s="672"/>
      <c r="B119" s="672"/>
      <c r="C119" s="672"/>
      <c r="D119" s="672"/>
      <c r="E119" s="672"/>
      <c r="F119" s="672"/>
      <c r="G119" s="672"/>
    </row>
    <row r="120" spans="1:7">
      <c r="A120" s="672"/>
      <c r="B120" s="672"/>
      <c r="C120" s="672"/>
      <c r="D120" s="672"/>
      <c r="E120" s="672"/>
      <c r="F120" s="672"/>
      <c r="G120" s="672"/>
    </row>
    <row r="121" spans="1:7">
      <c r="A121" s="672"/>
      <c r="B121" s="672"/>
      <c r="C121" s="672"/>
      <c r="D121" s="672"/>
      <c r="E121" s="672"/>
      <c r="F121" s="672"/>
      <c r="G121" s="672"/>
    </row>
    <row r="122" spans="1:7">
      <c r="A122" s="672"/>
      <c r="B122" s="672"/>
      <c r="C122" s="672"/>
      <c r="D122" s="672"/>
      <c r="E122" s="672"/>
      <c r="F122" s="672"/>
      <c r="G122" s="672"/>
    </row>
    <row r="123" spans="1:7">
      <c r="A123" s="672"/>
      <c r="B123" s="672"/>
      <c r="C123" s="672"/>
      <c r="D123" s="672"/>
      <c r="E123" s="672"/>
      <c r="F123" s="672"/>
      <c r="G123" s="672"/>
    </row>
    <row r="124" spans="1:7">
      <c r="A124" s="672"/>
      <c r="B124" s="672"/>
      <c r="C124" s="672"/>
      <c r="D124" s="672"/>
      <c r="E124" s="672"/>
      <c r="F124" s="672"/>
      <c r="G124" s="672"/>
    </row>
    <row r="125" spans="1:7">
      <c r="A125" s="672"/>
      <c r="B125" s="672"/>
      <c r="C125" s="672"/>
      <c r="D125" s="672"/>
      <c r="E125" s="672"/>
      <c r="F125" s="672"/>
      <c r="G125" s="672"/>
    </row>
    <row r="126" spans="1:7">
      <c r="A126" s="672"/>
      <c r="B126" s="672"/>
      <c r="C126" s="672"/>
      <c r="D126" s="672"/>
      <c r="E126" s="672"/>
      <c r="F126" s="672"/>
      <c r="G126" s="672"/>
    </row>
    <row r="127" spans="1:7">
      <c r="A127" s="672"/>
      <c r="B127" s="672"/>
      <c r="C127" s="672"/>
      <c r="D127" s="672"/>
      <c r="E127" s="672"/>
      <c r="F127" s="672"/>
      <c r="G127" s="672"/>
    </row>
    <row r="128" spans="1:7">
      <c r="A128" s="672"/>
      <c r="B128" s="672"/>
      <c r="C128" s="672"/>
      <c r="D128" s="672"/>
      <c r="E128" s="672"/>
      <c r="F128" s="672"/>
      <c r="G128" s="672"/>
    </row>
    <row r="129" spans="1:7">
      <c r="A129" s="672"/>
      <c r="B129" s="672"/>
      <c r="C129" s="672"/>
      <c r="D129" s="672"/>
      <c r="E129" s="672"/>
      <c r="F129" s="672"/>
      <c r="G129" s="672"/>
    </row>
    <row r="130" spans="1:7">
      <c r="A130" s="672"/>
      <c r="B130" s="672"/>
      <c r="C130" s="672"/>
      <c r="D130" s="672"/>
      <c r="E130" s="672"/>
      <c r="F130" s="672"/>
      <c r="G130" s="672"/>
    </row>
    <row r="131" spans="1:7">
      <c r="A131" s="672"/>
      <c r="B131" s="672"/>
      <c r="C131" s="672"/>
      <c r="D131" s="672"/>
      <c r="E131" s="672"/>
      <c r="F131" s="672"/>
      <c r="G131" s="672"/>
    </row>
    <row r="132" spans="1:7">
      <c r="A132" s="672"/>
      <c r="B132" s="672"/>
      <c r="C132" s="672"/>
      <c r="D132" s="672"/>
      <c r="E132" s="672"/>
      <c r="F132" s="672"/>
      <c r="G132" s="672"/>
    </row>
    <row r="133" spans="1:7">
      <c r="A133" s="672"/>
      <c r="B133" s="672"/>
      <c r="C133" s="672"/>
      <c r="D133" s="672"/>
      <c r="E133" s="672"/>
      <c r="F133" s="672"/>
      <c r="G133" s="672"/>
    </row>
    <row r="134" spans="1:7">
      <c r="A134" s="672"/>
      <c r="B134" s="672"/>
      <c r="C134" s="672"/>
      <c r="D134" s="672"/>
      <c r="E134" s="672"/>
      <c r="F134" s="672"/>
      <c r="G134" s="672"/>
    </row>
    <row r="135" spans="1:7">
      <c r="A135" s="672"/>
      <c r="B135" s="672"/>
      <c r="C135" s="672"/>
      <c r="D135" s="672"/>
      <c r="E135" s="672"/>
      <c r="F135" s="672"/>
      <c r="G135" s="672"/>
    </row>
    <row r="136" spans="1:7">
      <c r="A136" s="672"/>
      <c r="B136" s="672"/>
      <c r="C136" s="672"/>
      <c r="D136" s="672"/>
      <c r="E136" s="672"/>
      <c r="F136" s="672"/>
      <c r="G136" s="672"/>
    </row>
    <row r="137" spans="1:7">
      <c r="A137" s="672"/>
      <c r="B137" s="672"/>
      <c r="C137" s="672"/>
      <c r="D137" s="672"/>
      <c r="E137" s="672"/>
      <c r="F137" s="672"/>
      <c r="G137" s="672"/>
    </row>
    <row r="138" spans="1:7">
      <c r="A138" s="672"/>
      <c r="B138" s="672"/>
      <c r="C138" s="672"/>
      <c r="D138" s="672"/>
      <c r="E138" s="672"/>
      <c r="F138" s="672"/>
      <c r="G138" s="672"/>
    </row>
    <row r="139" spans="1:7">
      <c r="A139" s="672"/>
      <c r="B139" s="672"/>
      <c r="C139" s="672"/>
      <c r="D139" s="672"/>
      <c r="E139" s="672"/>
      <c r="F139" s="672"/>
      <c r="G139" s="672"/>
    </row>
  </sheetData>
  <mergeCells count="8">
    <mergeCell ref="M61:GX61"/>
    <mergeCell ref="A1:D2"/>
    <mergeCell ref="A24:C24"/>
    <mergeCell ref="D24:F24"/>
    <mergeCell ref="A70:F73"/>
    <mergeCell ref="A61:F62"/>
    <mergeCell ref="A50:F56"/>
    <mergeCell ref="A58:F58"/>
  </mergeCells>
  <hyperlinks>
    <hyperlink ref="H1" location="INDICE!A1" display="Contents" xr:uid="{00000000-0004-0000-4E00-000000000000}"/>
  </hyperlinks>
  <pageMargins left="0.7" right="0.7" top="0.75" bottom="0.75" header="0.3" footer="0.3"/>
  <pageSetup paperSize="9" scale="79" orientation="portrait" r:id="rId1"/>
  <rowBreaks count="1" manualBreakCount="1">
    <brk id="46" max="16383" man="1"/>
  </rowBreaks>
  <colBreaks count="1" manualBreakCount="1">
    <brk id="7" max="1048575" man="1"/>
  </colBreaks>
  <ignoredErrors>
    <ignoredError sqref="C8:C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pageSetUpPr fitToPage="1"/>
  </sheetPr>
  <dimension ref="A1:H88"/>
  <sheetViews>
    <sheetView workbookViewId="0">
      <selection sqref="A1:F2"/>
    </sheetView>
  </sheetViews>
  <sheetFormatPr baseColWidth="10" defaultColWidth="11.42578125" defaultRowHeight="13.7" customHeight="1"/>
  <cols>
    <col min="1" max="1" width="29.28515625" style="3" bestFit="1" customWidth="1"/>
    <col min="2" max="2" width="12.7109375" style="3" bestFit="1" customWidth="1"/>
    <col min="3" max="6" width="12.42578125" style="3" bestFit="1" customWidth="1"/>
    <col min="7" max="7" width="11.7109375" style="49" customWidth="1"/>
    <col min="8" max="8" width="11.7109375" style="3" customWidth="1"/>
    <col min="9" max="16384" width="11.42578125" style="3"/>
  </cols>
  <sheetData>
    <row r="1" spans="1:8" ht="13.7" customHeight="1">
      <c r="A1" s="982" t="s">
        <v>142</v>
      </c>
      <c r="B1" s="982"/>
      <c r="C1" s="982"/>
      <c r="D1" s="982"/>
      <c r="E1" s="982"/>
      <c r="F1" s="982"/>
      <c r="H1" s="775" t="s">
        <v>215</v>
      </c>
    </row>
    <row r="2" spans="1:8" ht="13.7" customHeight="1">
      <c r="A2" s="987"/>
      <c r="B2" s="987"/>
      <c r="C2" s="987"/>
      <c r="D2" s="987"/>
      <c r="E2" s="987"/>
      <c r="F2" s="987"/>
      <c r="H2" s="4" t="s">
        <v>143</v>
      </c>
    </row>
    <row r="3" spans="1:8" ht="13.7" customHeight="1">
      <c r="A3" s="94"/>
      <c r="B3" s="1002">
        <v>2020</v>
      </c>
      <c r="C3" s="1002">
        <v>2021</v>
      </c>
      <c r="D3" s="1002">
        <v>2022</v>
      </c>
      <c r="E3" s="1002">
        <v>2023</v>
      </c>
      <c r="F3" s="1002">
        <v>2024</v>
      </c>
      <c r="G3" s="1000" t="s">
        <v>2</v>
      </c>
      <c r="H3" s="991" t="s">
        <v>851</v>
      </c>
    </row>
    <row r="4" spans="1:8" ht="13.7" customHeight="1">
      <c r="A4" s="95"/>
      <c r="B4" s="1003"/>
      <c r="C4" s="1003"/>
      <c r="D4" s="1003"/>
      <c r="E4" s="1003"/>
      <c r="F4" s="1003"/>
      <c r="G4" s="1001"/>
      <c r="H4" s="992"/>
    </row>
    <row r="5" spans="1:8" ht="13.7" customHeight="1">
      <c r="A5" s="96" t="s">
        <v>3</v>
      </c>
      <c r="B5" s="63">
        <v>835.32424982815098</v>
      </c>
      <c r="C5" s="66">
        <v>836.42488409360408</v>
      </c>
      <c r="D5" s="66">
        <v>880.40776233726717</v>
      </c>
      <c r="E5" s="66">
        <v>888.43955965011116</v>
      </c>
      <c r="F5" s="151">
        <v>902.19922881043271</v>
      </c>
      <c r="G5" s="20">
        <v>21.856517098627776</v>
      </c>
      <c r="H5" s="785">
        <v>1.5487456643353825</v>
      </c>
    </row>
    <row r="6" spans="1:8" ht="13.7" customHeight="1">
      <c r="A6" s="3" t="s">
        <v>4</v>
      </c>
      <c r="B6" s="56">
        <v>115.290525</v>
      </c>
      <c r="C6" s="25">
        <v>118.62830000000001</v>
      </c>
      <c r="D6" s="25">
        <v>123.8135</v>
      </c>
      <c r="E6" s="25">
        <v>124.122</v>
      </c>
      <c r="F6" s="152">
        <v>128.53540928527107</v>
      </c>
      <c r="G6" s="20">
        <v>3.1138758282101517</v>
      </c>
      <c r="H6" s="785">
        <v>3.5557026838683559</v>
      </c>
    </row>
    <row r="7" spans="1:8" ht="13.7" customHeight="1">
      <c r="A7" s="3" t="s">
        <v>5</v>
      </c>
      <c r="B7" s="56">
        <v>95.109264666556157</v>
      </c>
      <c r="C7" s="25">
        <v>93.903862755699961</v>
      </c>
      <c r="D7" s="25">
        <v>93.324932632272308</v>
      </c>
      <c r="E7" s="25">
        <v>100.51704616195268</v>
      </c>
      <c r="F7" s="152">
        <v>100.2544921879221</v>
      </c>
      <c r="G7" s="20">
        <v>2.4287473905389194</v>
      </c>
      <c r="H7" s="785">
        <v>-0.26120343171202043</v>
      </c>
    </row>
    <row r="8" spans="1:8" ht="13.7" customHeight="1">
      <c r="A8" s="101" t="s">
        <v>6</v>
      </c>
      <c r="B8" s="102">
        <v>1045.7240394947071</v>
      </c>
      <c r="C8" s="102">
        <v>1048.9570468493041</v>
      </c>
      <c r="D8" s="102">
        <v>1097.5461949695396</v>
      </c>
      <c r="E8" s="102">
        <v>1113.0786058120639</v>
      </c>
      <c r="F8" s="102">
        <v>1130.9891302836259</v>
      </c>
      <c r="G8" s="14">
        <v>27.399140317376848</v>
      </c>
      <c r="H8" s="14">
        <v>1.6090979000081607</v>
      </c>
    </row>
    <row r="9" spans="1:8" ht="13.7" customHeight="1">
      <c r="A9" s="96" t="s">
        <v>7</v>
      </c>
      <c r="B9" s="63">
        <v>43.931244546837469</v>
      </c>
      <c r="C9" s="66">
        <v>45.934069773209842</v>
      </c>
      <c r="D9" s="66">
        <v>45.853776372007047</v>
      </c>
      <c r="E9" s="66">
        <v>44.947532848874161</v>
      </c>
      <c r="F9" s="151">
        <v>45.62256275395503</v>
      </c>
      <c r="G9" s="20">
        <v>1.1052440426376766</v>
      </c>
      <c r="H9" s="785">
        <v>1.5018174798392181</v>
      </c>
    </row>
    <row r="10" spans="1:8" ht="13.7" customHeight="1">
      <c r="A10" s="3" t="s">
        <v>8</v>
      </c>
      <c r="B10" s="56">
        <v>31.423697477815882</v>
      </c>
      <c r="C10" s="25">
        <v>40.446450893661051</v>
      </c>
      <c r="D10" s="25">
        <v>31.987619550679007</v>
      </c>
      <c r="E10" s="25">
        <v>29.876070669859878</v>
      </c>
      <c r="F10" s="152">
        <v>31.363873608311195</v>
      </c>
      <c r="G10" s="20">
        <v>0.75981559051331249</v>
      </c>
      <c r="H10" s="785">
        <v>4.979915046031369</v>
      </c>
    </row>
    <row r="11" spans="1:8" ht="13.7" customHeight="1">
      <c r="A11" s="3" t="s">
        <v>144</v>
      </c>
      <c r="B11" s="56">
        <v>6.2354354542970007</v>
      </c>
      <c r="C11" s="25">
        <v>6.822930232</v>
      </c>
      <c r="D11" s="25">
        <v>7.265660972028769</v>
      </c>
      <c r="E11" s="25">
        <v>7.5926761523391182</v>
      </c>
      <c r="F11" s="152">
        <v>7.0919724072772468</v>
      </c>
      <c r="G11" s="20">
        <v>0.17180885466620241</v>
      </c>
      <c r="H11" s="785">
        <v>-6.5945621150668599</v>
      </c>
    </row>
    <row r="12" spans="1:8" ht="13.7" customHeight="1">
      <c r="A12" s="3" t="s">
        <v>9</v>
      </c>
      <c r="B12" s="56">
        <v>13.122676874380147</v>
      </c>
      <c r="C12" s="25">
        <v>12.62662927713999</v>
      </c>
      <c r="D12" s="25">
        <v>12.585035600373272</v>
      </c>
      <c r="E12" s="25">
        <v>13.054437562878457</v>
      </c>
      <c r="F12" s="152">
        <v>13.449934964478127</v>
      </c>
      <c r="G12" s="20">
        <v>0.32583571803109523</v>
      </c>
      <c r="H12" s="785">
        <v>3.0296012347885704</v>
      </c>
    </row>
    <row r="13" spans="1:8" ht="13.7" customHeight="1">
      <c r="A13" s="3" t="s">
        <v>11</v>
      </c>
      <c r="B13" s="56">
        <v>0.59038338585149996</v>
      </c>
      <c r="C13" s="25">
        <v>0.62383308966675</v>
      </c>
      <c r="D13" s="25">
        <v>0.5368275858622501</v>
      </c>
      <c r="E13" s="25">
        <v>0.48871286860050001</v>
      </c>
      <c r="F13" s="152">
        <v>0.6273892858985517</v>
      </c>
      <c r="G13" s="20">
        <v>1.5199020589740276E-2</v>
      </c>
      <c r="H13" s="785">
        <v>28.375847293559442</v>
      </c>
    </row>
    <row r="14" spans="1:8" ht="13.7" customHeight="1">
      <c r="A14" s="3" t="s">
        <v>12</v>
      </c>
      <c r="B14" s="56">
        <v>8.1699515928411479</v>
      </c>
      <c r="C14" s="25">
        <v>8.9415070897790692</v>
      </c>
      <c r="D14" s="25">
        <v>9.8258093304385241</v>
      </c>
      <c r="E14" s="25">
        <v>10.051810081831245</v>
      </c>
      <c r="F14" s="152">
        <v>11.310089088688599</v>
      </c>
      <c r="G14" s="20">
        <v>0.27399619469844005</v>
      </c>
      <c r="H14" s="785">
        <v>12.517934547248434</v>
      </c>
    </row>
    <row r="15" spans="1:8" ht="13.7" customHeight="1">
      <c r="A15" s="3" t="s">
        <v>81</v>
      </c>
      <c r="B15" s="56">
        <v>15.185647176780339</v>
      </c>
      <c r="C15" s="25">
        <v>15.605622126482812</v>
      </c>
      <c r="D15" s="25">
        <v>15.470047665142367</v>
      </c>
      <c r="E15" s="25">
        <v>14.519818548376048</v>
      </c>
      <c r="F15" s="152">
        <v>14.070248744798352</v>
      </c>
      <c r="G15" s="20">
        <v>0.34086332868862129</v>
      </c>
      <c r="H15" s="785">
        <v>-3.0962494612439717</v>
      </c>
    </row>
    <row r="16" spans="1:8" ht="13.7" customHeight="1">
      <c r="A16" s="3" t="s">
        <v>14</v>
      </c>
      <c r="B16" s="56">
        <v>21.561087756252615</v>
      </c>
      <c r="C16" s="25">
        <v>28.059107252315357</v>
      </c>
      <c r="D16" s="25">
        <v>29.05554566581414</v>
      </c>
      <c r="E16" s="25">
        <v>29.683372880704827</v>
      </c>
      <c r="F16" s="152">
        <v>31.731195470655543</v>
      </c>
      <c r="G16" s="20">
        <v>0.76871426423044098</v>
      </c>
      <c r="H16" s="785">
        <v>6.8988877988386266</v>
      </c>
    </row>
    <row r="17" spans="1:8" ht="13.7" customHeight="1">
      <c r="A17" s="95" t="s">
        <v>15</v>
      </c>
      <c r="B17" s="153">
        <v>8.3428431342258307</v>
      </c>
      <c r="C17" s="153">
        <v>9.4393673306389019</v>
      </c>
      <c r="D17" s="153">
        <v>9.748417779990092</v>
      </c>
      <c r="E17" s="153">
        <v>11.43057418274077</v>
      </c>
      <c r="F17" s="154">
        <v>13.668582002535175</v>
      </c>
      <c r="G17" s="20">
        <v>0.33113262205545274</v>
      </c>
      <c r="H17" s="785">
        <v>19.579137355791044</v>
      </c>
    </row>
    <row r="18" spans="1:8" ht="13.7" customHeight="1">
      <c r="A18" s="48" t="s">
        <v>16</v>
      </c>
      <c r="B18" s="73">
        <v>148.56296739928192</v>
      </c>
      <c r="C18" s="73">
        <v>168.49951706489375</v>
      </c>
      <c r="D18" s="73">
        <v>162.32874052233549</v>
      </c>
      <c r="E18" s="73">
        <v>161.64500579620503</v>
      </c>
      <c r="F18" s="73">
        <v>168.93584832659781</v>
      </c>
      <c r="G18" s="14">
        <v>4.0926096361109821</v>
      </c>
      <c r="H18" s="14">
        <v>4.5104038287361314</v>
      </c>
    </row>
    <row r="19" spans="1:8" ht="13.7" customHeight="1">
      <c r="A19" s="96" t="s">
        <v>17</v>
      </c>
      <c r="B19" s="66">
        <v>87.107500000000002</v>
      </c>
      <c r="C19" s="66">
        <v>91.738027777777774</v>
      </c>
      <c r="D19" s="66">
        <v>75.581277777777785</v>
      </c>
      <c r="E19" s="66">
        <v>72.797083333333347</v>
      </c>
      <c r="F19" s="151">
        <v>78.570964704167736</v>
      </c>
      <c r="G19" s="20">
        <v>1.9034461332632691</v>
      </c>
      <c r="H19" s="785">
        <v>7.931473496535757</v>
      </c>
    </row>
    <row r="20" spans="1:8" ht="13.7" customHeight="1">
      <c r="A20" s="3" t="s">
        <v>18</v>
      </c>
      <c r="B20" s="25">
        <v>8.5272482121300026</v>
      </c>
      <c r="C20" s="25">
        <v>9.0154400864399999</v>
      </c>
      <c r="D20" s="25">
        <v>7.9128250902900019</v>
      </c>
      <c r="E20" s="25">
        <v>6.881278581090001</v>
      </c>
      <c r="F20" s="152">
        <v>6.8218740380699998</v>
      </c>
      <c r="G20" s="20">
        <v>0.16526549989890402</v>
      </c>
      <c r="H20" s="785">
        <v>-0.86327769352699812</v>
      </c>
    </row>
    <row r="21" spans="1:8" ht="13.7" customHeight="1">
      <c r="A21" s="3" t="s">
        <v>82</v>
      </c>
      <c r="B21" s="56">
        <v>12.366787500000001</v>
      </c>
      <c r="C21" s="25">
        <v>12.81744</v>
      </c>
      <c r="D21" s="25">
        <v>13.616217499999999</v>
      </c>
      <c r="E21" s="25">
        <v>14.003985</v>
      </c>
      <c r="F21" s="152">
        <v>12.769007499999999</v>
      </c>
      <c r="G21" s="20">
        <v>0.30933969110596188</v>
      </c>
      <c r="H21" s="785">
        <v>-8.8187576607658524</v>
      </c>
    </row>
    <row r="22" spans="1:8" ht="13.7" customHeight="1">
      <c r="A22" s="3" t="s">
        <v>145</v>
      </c>
      <c r="B22" s="56">
        <v>16.998179999999998</v>
      </c>
      <c r="C22" s="25">
        <v>16.960622499999999</v>
      </c>
      <c r="D22" s="25">
        <v>14.553444996</v>
      </c>
      <c r="E22" s="25">
        <v>13.761000000000001</v>
      </c>
      <c r="F22" s="152">
        <v>13.251567290625331</v>
      </c>
      <c r="G22" s="20">
        <v>0.3210300982556325</v>
      </c>
      <c r="H22" s="785">
        <v>-3.7020035562435161</v>
      </c>
    </row>
    <row r="23" spans="1:8" ht="13.7" customHeight="1">
      <c r="A23" s="3" t="s">
        <v>146</v>
      </c>
      <c r="B23" s="56">
        <v>17.751008849557518</v>
      </c>
      <c r="C23" s="25">
        <v>18.76168907839223</v>
      </c>
      <c r="D23" s="25">
        <v>18.462439589642461</v>
      </c>
      <c r="E23" s="25">
        <v>16.784035990584055</v>
      </c>
      <c r="F23" s="152">
        <v>16.784035990584055</v>
      </c>
      <c r="G23" s="20">
        <v>0.40660705296309196</v>
      </c>
      <c r="H23" s="785">
        <v>0</v>
      </c>
    </row>
    <row r="24" spans="1:8" ht="13.7" customHeight="1">
      <c r="A24" s="3" t="s">
        <v>147</v>
      </c>
      <c r="B24" s="56">
        <v>2.9206500000000002</v>
      </c>
      <c r="C24" s="25">
        <v>3.3020000000000005</v>
      </c>
      <c r="D24" s="25">
        <v>2.7034500000000006</v>
      </c>
      <c r="E24" s="25">
        <v>2.5260000000000002</v>
      </c>
      <c r="F24" s="152">
        <v>2.7132000000000005</v>
      </c>
      <c r="G24" s="20">
        <v>6.5729497763134373E-2</v>
      </c>
      <c r="H24" s="785">
        <v>7.4109263657957447</v>
      </c>
    </row>
    <row r="25" spans="1:8" ht="13.7" customHeight="1">
      <c r="A25" s="3" t="s">
        <v>20</v>
      </c>
      <c r="B25" s="56">
        <v>2.3153777809361227</v>
      </c>
      <c r="C25" s="25">
        <v>2.3800021057770335</v>
      </c>
      <c r="D25" s="25">
        <v>1.7057210463528452</v>
      </c>
      <c r="E25" s="25">
        <v>1.6209583279150048</v>
      </c>
      <c r="F25" s="152">
        <v>1.6352549816783548</v>
      </c>
      <c r="G25" s="20">
        <v>3.9615394611669519E-2</v>
      </c>
      <c r="H25" s="785">
        <v>0.88198774250658474</v>
      </c>
    </row>
    <row r="26" spans="1:8" ht="13.7" customHeight="1">
      <c r="A26" s="3" t="s">
        <v>21</v>
      </c>
      <c r="B26" s="56">
        <v>4.754638388888889</v>
      </c>
      <c r="C26" s="25">
        <v>5.2928768888888893</v>
      </c>
      <c r="D26" s="25">
        <v>4.4098711666666661</v>
      </c>
      <c r="E26" s="25">
        <v>4.1981421111111112</v>
      </c>
      <c r="F26" s="152">
        <v>4.3445288724620275</v>
      </c>
      <c r="G26" s="20">
        <v>0.10524977915537573</v>
      </c>
      <c r="H26" s="785">
        <v>3.4869415440577534</v>
      </c>
    </row>
    <row r="27" spans="1:8" ht="13.7" customHeight="1">
      <c r="A27" s="3" t="s">
        <v>22</v>
      </c>
      <c r="B27" s="56">
        <v>32.490230910000008</v>
      </c>
      <c r="C27" s="25">
        <v>34.324297029000007</v>
      </c>
      <c r="D27" s="25">
        <v>32.974156373000014</v>
      </c>
      <c r="E27" s="25">
        <v>29.472507584999999</v>
      </c>
      <c r="F27" s="152">
        <v>28.362857680523643</v>
      </c>
      <c r="G27" s="20">
        <v>0.68711351557868083</v>
      </c>
      <c r="H27" s="785">
        <v>-3.7650339092324514</v>
      </c>
    </row>
    <row r="28" spans="1:8" ht="13.7" customHeight="1">
      <c r="A28" s="3" t="s">
        <v>23</v>
      </c>
      <c r="B28" s="56">
        <v>2.0718055555555557</v>
      </c>
      <c r="C28" s="25">
        <v>2.0716111111111113</v>
      </c>
      <c r="D28" s="25">
        <v>1.0666666666666669</v>
      </c>
      <c r="E28" s="25">
        <v>1.1632222222222222</v>
      </c>
      <c r="F28" s="152">
        <v>1.2662777777777778</v>
      </c>
      <c r="G28" s="20">
        <v>3.0676618886168062E-2</v>
      </c>
      <c r="H28" s="785">
        <v>8.8594899226287271</v>
      </c>
    </row>
    <row r="29" spans="1:8" ht="13.7" customHeight="1">
      <c r="A29" s="3" t="s">
        <v>24</v>
      </c>
      <c r="B29" s="56">
        <v>40.582840274999995</v>
      </c>
      <c r="C29" s="25">
        <v>43.041393699999993</v>
      </c>
      <c r="D29" s="25">
        <v>38.64402732500001</v>
      </c>
      <c r="E29" s="25">
        <v>34.055657599999996</v>
      </c>
      <c r="F29" s="152">
        <v>31.96855054807266</v>
      </c>
      <c r="G29" s="20">
        <v>0.77446438586915434</v>
      </c>
      <c r="H29" s="785">
        <v>-6.1285178411217505</v>
      </c>
    </row>
    <row r="30" spans="1:8" ht="13.7" customHeight="1">
      <c r="A30" s="3" t="s">
        <v>25</v>
      </c>
      <c r="B30" s="56">
        <v>6.3426600000000004</v>
      </c>
      <c r="C30" s="25">
        <v>6.9803100000000002</v>
      </c>
      <c r="D30" s="25">
        <v>6.196699999999999</v>
      </c>
      <c r="E30" s="25">
        <v>5.3821999999999992</v>
      </c>
      <c r="F30" s="152">
        <v>6.6688999999999989</v>
      </c>
      <c r="G30" s="20">
        <v>0.16155957822223449</v>
      </c>
      <c r="H30" s="785">
        <v>23.906580952027046</v>
      </c>
    </row>
    <row r="31" spans="1:8" ht="13.7" customHeight="1">
      <c r="A31" s="3" t="s">
        <v>26</v>
      </c>
      <c r="B31" s="56">
        <v>10.192972222222224</v>
      </c>
      <c r="C31" s="25">
        <v>10.810400000000003</v>
      </c>
      <c r="D31" s="25">
        <v>9.1909750000000017</v>
      </c>
      <c r="E31" s="25">
        <v>8.2148250000000012</v>
      </c>
      <c r="F31" s="152">
        <v>8.2369722222222226</v>
      </c>
      <c r="G31" s="20">
        <v>0.19954741532343928</v>
      </c>
      <c r="H31" s="785">
        <v>0.2696006576186516</v>
      </c>
    </row>
    <row r="32" spans="1:8" ht="13.7" customHeight="1">
      <c r="A32" s="3" t="s">
        <v>27</v>
      </c>
      <c r="B32" s="49">
        <v>5.3080830939788495</v>
      </c>
      <c r="C32" s="49">
        <v>5.0982755727222173</v>
      </c>
      <c r="D32" s="49">
        <v>5.1999709425857663</v>
      </c>
      <c r="E32" s="49">
        <v>4.8262774994643882</v>
      </c>
      <c r="F32" s="155">
        <v>4.9659447012698106</v>
      </c>
      <c r="G32" s="20">
        <v>0.12030408784238646</v>
      </c>
      <c r="H32" s="785">
        <v>2.8938908262304164</v>
      </c>
    </row>
    <row r="33" spans="1:8" ht="13.7" customHeight="1">
      <c r="A33" s="3" t="s">
        <v>28</v>
      </c>
      <c r="B33" s="56">
        <v>67.625157295559788</v>
      </c>
      <c r="C33" s="25">
        <v>72.373674947840556</v>
      </c>
      <c r="D33" s="25">
        <v>65.199017836126103</v>
      </c>
      <c r="E33" s="25">
        <v>58.593881899007769</v>
      </c>
      <c r="F33" s="152">
        <v>58.925791626549618</v>
      </c>
      <c r="G33" s="20">
        <v>1.4275256851349751</v>
      </c>
      <c r="H33" s="785">
        <v>0.56645799319787749</v>
      </c>
    </row>
    <row r="34" spans="1:8" ht="13.7" customHeight="1">
      <c r="A34" s="3" t="s">
        <v>83</v>
      </c>
      <c r="B34" s="56">
        <v>17.656164864193844</v>
      </c>
      <c r="C34" s="25">
        <v>21.616681</v>
      </c>
      <c r="D34" s="25">
        <v>21.281737000000003</v>
      </c>
      <c r="E34" s="25">
        <v>19.951996969809375</v>
      </c>
      <c r="F34" s="152">
        <v>20.739787341703551</v>
      </c>
      <c r="G34" s="20">
        <v>0.50243837744522546</v>
      </c>
      <c r="H34" s="785">
        <v>3.9484286865431484</v>
      </c>
    </row>
    <row r="35" spans="1:8" ht="13.7" customHeight="1">
      <c r="A35" s="3" t="s">
        <v>148</v>
      </c>
      <c r="B35" s="56">
        <v>2.3604840000000005</v>
      </c>
      <c r="C35" s="25">
        <v>2.2281839999999997</v>
      </c>
      <c r="D35" s="25">
        <v>1.6073820000000001</v>
      </c>
      <c r="E35" s="25">
        <v>1.5655230000000002</v>
      </c>
      <c r="F35" s="152">
        <v>1.7018010000000001</v>
      </c>
      <c r="G35" s="20">
        <v>4.1227526545333855E-2</v>
      </c>
      <c r="H35" s="785">
        <v>8.704950358442499</v>
      </c>
    </row>
    <row r="36" spans="1:8" ht="13.7" customHeight="1">
      <c r="A36" s="3" t="s">
        <v>30</v>
      </c>
      <c r="B36" s="56">
        <v>4.3569993889057717</v>
      </c>
      <c r="C36" s="25">
        <v>4.1706154725959905</v>
      </c>
      <c r="D36" s="25">
        <v>3.8809470637334207</v>
      </c>
      <c r="E36" s="25">
        <v>3.7748764569535398</v>
      </c>
      <c r="F36" s="152">
        <v>3.368122397870235</v>
      </c>
      <c r="G36" s="20">
        <v>8.1595530597366336E-2</v>
      </c>
      <c r="H36" s="785">
        <v>-10.775294601603191</v>
      </c>
    </row>
    <row r="37" spans="1:8" ht="13.7" customHeight="1">
      <c r="A37" s="3" t="s">
        <v>31</v>
      </c>
      <c r="B37" s="56">
        <v>36.13055555555556</v>
      </c>
      <c r="C37" s="25">
        <v>34.858333333333334</v>
      </c>
      <c r="D37" s="25">
        <v>27.538888888888891</v>
      </c>
      <c r="E37" s="25">
        <v>25.908333333333339</v>
      </c>
      <c r="F37" s="152">
        <v>26.144444444444446</v>
      </c>
      <c r="G37" s="20">
        <v>0.63337063343266309</v>
      </c>
      <c r="H37" s="785">
        <v>0.91133269003964568</v>
      </c>
    </row>
    <row r="38" spans="1:8" ht="13.7" customHeight="1">
      <c r="A38" s="3" t="s">
        <v>32</v>
      </c>
      <c r="B38" s="56">
        <v>21.064583333333339</v>
      </c>
      <c r="C38" s="25">
        <v>22.373805555555556</v>
      </c>
      <c r="D38" s="25">
        <v>18.604638888888893</v>
      </c>
      <c r="E38" s="25">
        <v>19.440861111111111</v>
      </c>
      <c r="F38" s="152">
        <v>20.982623132560626</v>
      </c>
      <c r="G38" s="20">
        <v>0.50832127386714387</v>
      </c>
      <c r="H38" s="785">
        <v>7.9305233067497483</v>
      </c>
    </row>
    <row r="39" spans="1:8" ht="13.7" customHeight="1">
      <c r="A39" s="3" t="s">
        <v>33</v>
      </c>
      <c r="B39" s="56">
        <v>6.0366596174639984</v>
      </c>
      <c r="C39" s="25">
        <v>5.8109822119349968</v>
      </c>
      <c r="D39" s="25">
        <v>5.588879458999501</v>
      </c>
      <c r="E39" s="25">
        <v>4.470412623624</v>
      </c>
      <c r="F39" s="152">
        <v>3.671060271161708</v>
      </c>
      <c r="G39" s="20">
        <v>8.8934449315072564E-2</v>
      </c>
      <c r="H39" s="785">
        <v>-17.880952380952397</v>
      </c>
    </row>
    <row r="40" spans="1:8" ht="13.7" customHeight="1">
      <c r="A40" s="3" t="s">
        <v>34</v>
      </c>
      <c r="B40" s="56">
        <v>73.463760000000008</v>
      </c>
      <c r="C40" s="25">
        <v>76.954374900000005</v>
      </c>
      <c r="D40" s="25">
        <v>70.488150300000001</v>
      </c>
      <c r="E40" s="25">
        <v>63.619658999999999</v>
      </c>
      <c r="F40" s="152">
        <v>61.857188999999991</v>
      </c>
      <c r="G40" s="20">
        <v>1.4985411934281581</v>
      </c>
      <c r="H40" s="785">
        <v>-2.7703229280119368</v>
      </c>
    </row>
    <row r="41" spans="1:8" ht="13.7" customHeight="1">
      <c r="A41" s="3" t="s">
        <v>35</v>
      </c>
      <c r="B41" s="56">
        <v>8.4623749999999998</v>
      </c>
      <c r="C41" s="25">
        <v>9.069424999999999</v>
      </c>
      <c r="D41" s="25">
        <v>7.3764500000000002</v>
      </c>
      <c r="E41" s="25">
        <v>6.6974999999999998</v>
      </c>
      <c r="F41" s="152">
        <v>6.6890000000000001</v>
      </c>
      <c r="G41" s="20">
        <v>0.1620465172260083</v>
      </c>
      <c r="H41" s="785">
        <v>-0.12691302724896492</v>
      </c>
    </row>
    <row r="42" spans="1:8" ht="13.7" customHeight="1">
      <c r="A42" s="3" t="s">
        <v>36</v>
      </c>
      <c r="B42" s="56">
        <v>11.262552972222222</v>
      </c>
      <c r="C42" s="25">
        <v>11.56895677777778</v>
      </c>
      <c r="D42" s="25">
        <v>9.7113427222222235</v>
      </c>
      <c r="E42" s="25">
        <v>9.1161266540000003</v>
      </c>
      <c r="F42" s="152">
        <v>9.4533075597194269</v>
      </c>
      <c r="G42" s="20">
        <v>0.22901413758690814</v>
      </c>
      <c r="H42" s="785">
        <v>3.6987299378017813</v>
      </c>
    </row>
    <row r="43" spans="1:8" ht="13.7" customHeight="1">
      <c r="A43" s="3" t="s">
        <v>37</v>
      </c>
      <c r="B43" s="56">
        <v>423.48340707964599</v>
      </c>
      <c r="C43" s="25">
        <v>431.54448563815276</v>
      </c>
      <c r="D43" s="25">
        <v>448.40501474926259</v>
      </c>
      <c r="E43" s="25">
        <v>453.37094395280235</v>
      </c>
      <c r="F43" s="152">
        <v>477.02357002876096</v>
      </c>
      <c r="G43" s="20">
        <v>11.556287660020569</v>
      </c>
      <c r="H43" s="785">
        <v>5.2170582150101286</v>
      </c>
    </row>
    <row r="44" spans="1:8" ht="13.7" customHeight="1">
      <c r="A44" s="3" t="s">
        <v>38</v>
      </c>
      <c r="B44" s="49">
        <v>0.99092500000000006</v>
      </c>
      <c r="C44" s="49">
        <v>1.0628249999999999</v>
      </c>
      <c r="D44" s="49">
        <v>0.79977500000000001</v>
      </c>
      <c r="E44" s="49">
        <v>0.87740000000000007</v>
      </c>
      <c r="F44" s="155">
        <v>0.9501660580279857</v>
      </c>
      <c r="G44" s="20">
        <v>2.3018552921184088E-2</v>
      </c>
      <c r="H44" s="785">
        <v>8.2933733790729001</v>
      </c>
    </row>
    <row r="45" spans="1:8" ht="13.7" customHeight="1">
      <c r="A45" s="3" t="s">
        <v>39</v>
      </c>
      <c r="B45" s="49">
        <v>3.4147222222222227</v>
      </c>
      <c r="C45" s="49">
        <v>2.8038888888888893</v>
      </c>
      <c r="D45" s="49">
        <v>3.7030555555555558</v>
      </c>
      <c r="E45" s="49">
        <v>3.3963888888888887</v>
      </c>
      <c r="F45" s="155">
        <v>3.4481237164390288</v>
      </c>
      <c r="G45" s="20">
        <v>8.3533628227439802E-2</v>
      </c>
      <c r="H45" s="785">
        <v>1.5232303850535978</v>
      </c>
    </row>
    <row r="46" spans="1:8" ht="13.7" customHeight="1">
      <c r="A46" s="3" t="s">
        <v>84</v>
      </c>
      <c r="B46" s="49">
        <v>34.253235519843663</v>
      </c>
      <c r="C46" s="49">
        <v>35.785607256210461</v>
      </c>
      <c r="D46" s="49">
        <v>37.536460976016734</v>
      </c>
      <c r="E46" s="49">
        <v>35.29666427247593</v>
      </c>
      <c r="F46" s="155">
        <v>28.523068368393368</v>
      </c>
      <c r="G46" s="20">
        <v>0.69099475103864083</v>
      </c>
      <c r="H46" s="785">
        <v>-19.190470384943879</v>
      </c>
    </row>
    <row r="47" spans="1:8" ht="13.7" customHeight="1">
      <c r="A47" s="3" t="s">
        <v>40</v>
      </c>
      <c r="B47" s="56">
        <v>46.215212050000005</v>
      </c>
      <c r="C47" s="25">
        <v>57.287569700000006</v>
      </c>
      <c r="D47" s="25">
        <v>50.939526625000013</v>
      </c>
      <c r="E47" s="25">
        <v>48.076879300000002</v>
      </c>
      <c r="F47" s="152">
        <v>50.919034933757736</v>
      </c>
      <c r="G47" s="20">
        <v>1.233555430038106</v>
      </c>
      <c r="H47" s="785">
        <v>5.9116891011637085</v>
      </c>
    </row>
    <row r="48" spans="1:8" ht="13.7" customHeight="1">
      <c r="A48" s="3" t="s">
        <v>149</v>
      </c>
      <c r="B48" s="56">
        <v>29.338741396263522</v>
      </c>
      <c r="C48" s="25">
        <v>27.256637168141594</v>
      </c>
      <c r="D48" s="25">
        <v>18.265732546706001</v>
      </c>
      <c r="E48" s="25">
        <v>18.73893805309735</v>
      </c>
      <c r="F48" s="152">
        <v>19.943821313523902</v>
      </c>
      <c r="G48" s="20">
        <v>0.48315544685818246</v>
      </c>
      <c r="H48" s="785">
        <v>6.4298374700448857</v>
      </c>
    </row>
    <row r="49" spans="1:8" ht="13.7" customHeight="1">
      <c r="A49" s="3" t="s">
        <v>99</v>
      </c>
      <c r="B49" s="56">
        <v>43.625723988463704</v>
      </c>
      <c r="C49" s="25">
        <v>47.427985196461279</v>
      </c>
      <c r="D49" s="25">
        <v>48.224851858027129</v>
      </c>
      <c r="E49" s="25">
        <v>46.926405354724579</v>
      </c>
      <c r="F49" s="152">
        <v>54.595489218700095</v>
      </c>
      <c r="G49" s="20">
        <v>1.3226205537659492</v>
      </c>
      <c r="H49" s="785">
        <v>16.342789962290148</v>
      </c>
    </row>
    <row r="50" spans="1:8" ht="13.7" customHeight="1">
      <c r="A50" s="3" t="s">
        <v>41</v>
      </c>
      <c r="B50" s="56">
        <v>17.615947398429171</v>
      </c>
      <c r="C50" s="56">
        <v>18.653142675436357</v>
      </c>
      <c r="D50" s="56">
        <v>17.951866969782941</v>
      </c>
      <c r="E50" s="56">
        <v>17.539105505893986</v>
      </c>
      <c r="F50" s="156">
        <v>17.39656976291235</v>
      </c>
      <c r="G50" s="20">
        <v>0.42144618653897914</v>
      </c>
      <c r="H50" s="785">
        <v>-0.81267395839392798</v>
      </c>
    </row>
    <row r="51" spans="1:8" ht="13.7" customHeight="1">
      <c r="A51" s="157" t="s">
        <v>42</v>
      </c>
      <c r="B51" s="64">
        <v>1097.0871894703719</v>
      </c>
      <c r="C51" s="64">
        <v>1145.4415605724389</v>
      </c>
      <c r="D51" s="64">
        <v>1089.321461913192</v>
      </c>
      <c r="E51" s="64">
        <v>1053.0490696264424</v>
      </c>
      <c r="F51" s="64">
        <v>1084.6929064819788</v>
      </c>
      <c r="G51" s="14">
        <v>26.277576282727011</v>
      </c>
      <c r="H51" s="14">
        <v>3.004972680595186</v>
      </c>
    </row>
    <row r="52" spans="1:8" ht="13.7" customHeight="1">
      <c r="A52" s="96" t="s">
        <v>43</v>
      </c>
      <c r="B52" s="63">
        <v>113.05</v>
      </c>
      <c r="C52" s="66">
        <v>114.46067628</v>
      </c>
      <c r="D52" s="66">
        <v>116.74988980559999</v>
      </c>
      <c r="E52" s="66">
        <v>117.3546975610213</v>
      </c>
      <c r="F52" s="151">
        <v>121.48248058467099</v>
      </c>
      <c r="G52" s="20">
        <v>2.9430128393963382</v>
      </c>
      <c r="H52" s="785">
        <v>3.5173564496669307</v>
      </c>
    </row>
    <row r="53" spans="1:8" ht="13.7" customHeight="1">
      <c r="A53" s="3" t="s">
        <v>44</v>
      </c>
      <c r="B53" s="56">
        <v>67.683345398266411</v>
      </c>
      <c r="C53" s="25">
        <v>65.324219165785607</v>
      </c>
      <c r="D53" s="25">
        <v>66.422667269949812</v>
      </c>
      <c r="E53" s="25">
        <v>67.009988142621467</v>
      </c>
      <c r="F53" s="152">
        <v>71.344238905227897</v>
      </c>
      <c r="G53" s="20">
        <v>1.7283727670402846</v>
      </c>
      <c r="H53" s="785">
        <v>6.4680667505589984</v>
      </c>
    </row>
    <row r="54" spans="1:8" ht="13.7" customHeight="1">
      <c r="A54" s="3" t="s">
        <v>45</v>
      </c>
      <c r="B54" s="56">
        <v>236.76735809831717</v>
      </c>
      <c r="C54" s="25">
        <v>229.53144549999996</v>
      </c>
      <c r="D54" s="25">
        <v>239.40129765649993</v>
      </c>
      <c r="E54" s="25">
        <v>246.58333658619495</v>
      </c>
      <c r="F54" s="152">
        <v>245.39358546735997</v>
      </c>
      <c r="G54" s="20">
        <v>5.9448610965149484</v>
      </c>
      <c r="H54" s="785">
        <v>-0.48249453320990954</v>
      </c>
    </row>
    <row r="55" spans="1:8" ht="13.7" customHeight="1">
      <c r="A55" s="3" t="s">
        <v>47</v>
      </c>
      <c r="B55" s="56">
        <v>11.268186676020003</v>
      </c>
      <c r="C55" s="25">
        <v>11.733735703950003</v>
      </c>
      <c r="D55" s="25">
        <v>12.142278728459996</v>
      </c>
      <c r="E55" s="25">
        <v>10.503215820000003</v>
      </c>
      <c r="F55" s="152">
        <v>10.378928983673514</v>
      </c>
      <c r="G55" s="20">
        <v>0.2514380765944636</v>
      </c>
      <c r="H55" s="785">
        <v>-1.1833217412311359</v>
      </c>
    </row>
    <row r="56" spans="1:8" ht="13.7" customHeight="1">
      <c r="A56" s="3" t="s">
        <v>48</v>
      </c>
      <c r="B56" s="56">
        <v>17.913582813631866</v>
      </c>
      <c r="C56" s="25">
        <v>19.758405965433315</v>
      </c>
      <c r="D56" s="25">
        <v>21.660086484099729</v>
      </c>
      <c r="E56" s="25">
        <v>23.695418578975875</v>
      </c>
      <c r="F56" s="152">
        <v>24.645037246823982</v>
      </c>
      <c r="G56" s="20">
        <v>0.59704626293213914</v>
      </c>
      <c r="H56" s="785">
        <v>4.0076045277827266</v>
      </c>
    </row>
    <row r="57" spans="1:8" ht="13.7" customHeight="1">
      <c r="A57" s="3" t="s">
        <v>49</v>
      </c>
      <c r="B57" s="56">
        <v>38.595706016483064</v>
      </c>
      <c r="C57" s="25">
        <v>40.325802959616027</v>
      </c>
      <c r="D57" s="25">
        <v>40.058469786174669</v>
      </c>
      <c r="E57" s="25">
        <v>43.786255385660951</v>
      </c>
      <c r="F57" s="152">
        <v>46.475911749602624</v>
      </c>
      <c r="G57" s="20">
        <v>1.1259171227278253</v>
      </c>
      <c r="H57" s="785">
        <v>6.1426955565204056</v>
      </c>
    </row>
    <row r="58" spans="1:8" ht="13.7" customHeight="1">
      <c r="A58" s="95" t="s">
        <v>50</v>
      </c>
      <c r="B58" s="153">
        <v>67.522969480486495</v>
      </c>
      <c r="C58" s="153">
        <v>68.256336721577668</v>
      </c>
      <c r="D58" s="153">
        <v>69.656247241826122</v>
      </c>
      <c r="E58" s="153">
        <v>71.368554927078435</v>
      </c>
      <c r="F58" s="154">
        <v>72.801745846492508</v>
      </c>
      <c r="G58" s="20">
        <v>1.7636820694269886</v>
      </c>
      <c r="H58" s="786">
        <v>2.0081546009702134</v>
      </c>
    </row>
    <row r="59" spans="1:8" ht="13.7" customHeight="1">
      <c r="A59" s="108" t="s">
        <v>51</v>
      </c>
      <c r="B59" s="110">
        <v>552.801148483205</v>
      </c>
      <c r="C59" s="110">
        <v>549.39062229636261</v>
      </c>
      <c r="D59" s="110">
        <v>566.09093697261028</v>
      </c>
      <c r="E59" s="110">
        <v>580.30146700155296</v>
      </c>
      <c r="F59" s="110">
        <v>592.52192878385142</v>
      </c>
      <c r="G59" s="14">
        <v>14.354330234632986</v>
      </c>
      <c r="H59" s="343">
        <v>2.1058815938278075</v>
      </c>
    </row>
    <row r="60" spans="1:8" ht="13.7" customHeight="1">
      <c r="A60" s="96" t="s">
        <v>52</v>
      </c>
      <c r="B60" s="119">
        <v>43.350037499999999</v>
      </c>
      <c r="C60" s="119">
        <v>48.152912500000006</v>
      </c>
      <c r="D60" s="119">
        <v>50.338750000000005</v>
      </c>
      <c r="E60" s="119">
        <v>54.233024999999998</v>
      </c>
      <c r="F60" s="158">
        <v>50.5475894</v>
      </c>
      <c r="G60" s="20">
        <v>1.2245568569951106</v>
      </c>
      <c r="H60" s="785">
        <v>-6.7955560288219141</v>
      </c>
    </row>
    <row r="61" spans="1:8" ht="13.7" customHeight="1">
      <c r="A61" s="3" t="s">
        <v>53</v>
      </c>
      <c r="B61" s="49">
        <v>58.307923875090665</v>
      </c>
      <c r="C61" s="49">
        <v>62.124842310199078</v>
      </c>
      <c r="D61" s="49">
        <v>60.590863516155594</v>
      </c>
      <c r="E61" s="49">
        <v>60.03904343100487</v>
      </c>
      <c r="F61" s="155">
        <v>59.782852020308859</v>
      </c>
      <c r="G61" s="20">
        <v>1.4482886768917453</v>
      </c>
      <c r="H61" s="785">
        <v>-0.42670801541070391</v>
      </c>
    </row>
    <row r="62" spans="1:8" ht="13.7" customHeight="1">
      <c r="A62" s="3" t="s">
        <v>54</v>
      </c>
      <c r="B62" s="49">
        <v>3.9705293383492597</v>
      </c>
      <c r="C62" s="49">
        <v>4.1992938474999999</v>
      </c>
      <c r="D62" s="49">
        <v>4.2694904974999996</v>
      </c>
      <c r="E62" s="49">
        <v>4.7449332900000005</v>
      </c>
      <c r="F62" s="155">
        <v>4.7710332569498473</v>
      </c>
      <c r="G62" s="20">
        <v>0.11558219806520884</v>
      </c>
      <c r="H62" s="785">
        <v>0.55005972380797186</v>
      </c>
    </row>
    <row r="63" spans="1:8" ht="13.7" customHeight="1">
      <c r="A63" s="3" t="s">
        <v>55</v>
      </c>
      <c r="B63" s="49">
        <v>48.555858602443436</v>
      </c>
      <c r="C63" s="49">
        <v>62.072100924974805</v>
      </c>
      <c r="D63" s="49">
        <v>60.192709185102629</v>
      </c>
      <c r="E63" s="49">
        <v>60.06476471106825</v>
      </c>
      <c r="F63" s="155">
        <v>62.933433150494395</v>
      </c>
      <c r="G63" s="20">
        <v>1.524614091659954</v>
      </c>
      <c r="H63" s="785">
        <v>4.7759588391387275</v>
      </c>
    </row>
    <row r="64" spans="1:8" ht="13.7" customHeight="1">
      <c r="A64" s="157" t="s">
        <v>56</v>
      </c>
      <c r="B64" s="143">
        <v>154.18434931588337</v>
      </c>
      <c r="C64" s="143">
        <v>176.54914958267389</v>
      </c>
      <c r="D64" s="143">
        <v>175.39181319875823</v>
      </c>
      <c r="E64" s="143">
        <v>179.08176643207312</v>
      </c>
      <c r="F64" s="143">
        <v>178.0349078277531</v>
      </c>
      <c r="G64" s="14">
        <v>4.3130418236120178</v>
      </c>
      <c r="H64" s="268">
        <v>-0.58457017996698113</v>
      </c>
    </row>
    <row r="65" spans="1:8" ht="13.7" customHeight="1">
      <c r="A65" s="3" t="s">
        <v>57</v>
      </c>
      <c r="B65" s="49">
        <v>42.317339828787539</v>
      </c>
      <c r="C65" s="49">
        <v>39.575711320580254</v>
      </c>
      <c r="D65" s="49">
        <v>43.226858807320582</v>
      </c>
      <c r="E65" s="49">
        <v>38.627011918199088</v>
      </c>
      <c r="F65" s="155">
        <v>36.992377899863371</v>
      </c>
      <c r="G65" s="20">
        <v>0.89617072844688572</v>
      </c>
      <c r="H65" s="785">
        <v>-4.2318417531167167</v>
      </c>
    </row>
    <row r="66" spans="1:8" ht="13.7" customHeight="1">
      <c r="A66" s="3" t="s">
        <v>150</v>
      </c>
      <c r="B66" s="49">
        <v>29.915311308262343</v>
      </c>
      <c r="C66" s="49">
        <v>30.608907370641244</v>
      </c>
      <c r="D66" s="49">
        <v>28.687222832822812</v>
      </c>
      <c r="E66" s="49">
        <v>28.125887999930026</v>
      </c>
      <c r="F66" s="155">
        <v>27.324371672914534</v>
      </c>
      <c r="G66" s="20">
        <v>0.66195533936086082</v>
      </c>
      <c r="H66" s="785">
        <v>-2.8497458534197606</v>
      </c>
    </row>
    <row r="67" spans="1:8" ht="13.7" customHeight="1">
      <c r="A67" s="3" t="s">
        <v>58</v>
      </c>
      <c r="B67" s="49">
        <v>336.61725663716805</v>
      </c>
      <c r="C67" s="49">
        <v>380.26794493608651</v>
      </c>
      <c r="D67" s="49">
        <v>377.64749262536873</v>
      </c>
      <c r="E67" s="49">
        <v>404.83811209439529</v>
      </c>
      <c r="F67" s="155">
        <v>434.39129427728614</v>
      </c>
      <c r="G67" s="20">
        <v>10.523485775292613</v>
      </c>
      <c r="H67" s="785">
        <v>7.2999999999999954</v>
      </c>
    </row>
    <row r="68" spans="1:8" ht="13.7" customHeight="1">
      <c r="A68" s="3" t="s">
        <v>59</v>
      </c>
      <c r="B68" s="49">
        <v>57.537308340000003</v>
      </c>
      <c r="C68" s="49">
        <v>62.407394100000012</v>
      </c>
      <c r="D68" s="49">
        <v>62.378871525000001</v>
      </c>
      <c r="E68" s="49">
        <v>60.074703826200007</v>
      </c>
      <c r="F68" s="155">
        <v>63.648739050759119</v>
      </c>
      <c r="G68" s="20">
        <v>1.5419429644195761</v>
      </c>
      <c r="H68" s="785">
        <v>5.9493180938503309</v>
      </c>
    </row>
    <row r="69" spans="1:8" ht="13.7" customHeight="1">
      <c r="A69" s="3" t="s">
        <v>60</v>
      </c>
      <c r="B69" s="49">
        <v>3.8428341233715009</v>
      </c>
      <c r="C69" s="49">
        <v>3.2831325400398752</v>
      </c>
      <c r="D69" s="49">
        <v>3.0803786554226251</v>
      </c>
      <c r="E69" s="49">
        <v>3.2037252661617641</v>
      </c>
      <c r="F69" s="155">
        <v>3.3631715656579058</v>
      </c>
      <c r="G69" s="20">
        <v>8.147559262197715E-2</v>
      </c>
      <c r="H69" s="785">
        <v>4.9769030191270769</v>
      </c>
    </row>
    <row r="70" spans="1:8" ht="13.7" customHeight="1">
      <c r="A70" s="3" t="s">
        <v>61</v>
      </c>
      <c r="B70" s="49">
        <v>4.9442587500000004</v>
      </c>
      <c r="C70" s="49">
        <v>4.8254669999999997</v>
      </c>
      <c r="D70" s="49">
        <v>4.5324413936250005</v>
      </c>
      <c r="E70" s="49">
        <v>4.8467804056286239</v>
      </c>
      <c r="F70" s="155">
        <v>5.4230054192861799</v>
      </c>
      <c r="G70" s="20">
        <v>0.13137675902124299</v>
      </c>
      <c r="H70" s="785">
        <v>11.888820318502136</v>
      </c>
    </row>
    <row r="71" spans="1:8" ht="13.7" customHeight="1">
      <c r="A71" s="3" t="s">
        <v>62</v>
      </c>
      <c r="B71" s="49">
        <v>60.360121323378813</v>
      </c>
      <c r="C71" s="49">
        <v>62.372707451440718</v>
      </c>
      <c r="D71" s="49">
        <v>58.25085017771795</v>
      </c>
      <c r="E71" s="49">
        <v>62.034424172448169</v>
      </c>
      <c r="F71" s="155">
        <v>70.281818740705631</v>
      </c>
      <c r="G71" s="20">
        <v>1.7026347662193075</v>
      </c>
      <c r="H71" s="785">
        <v>13.294867613070306</v>
      </c>
    </row>
    <row r="72" spans="1:8" ht="13.7" customHeight="1">
      <c r="A72" s="3" t="s">
        <v>63</v>
      </c>
      <c r="B72" s="49">
        <v>37.663027777777785</v>
      </c>
      <c r="C72" s="49">
        <v>40.775861111111112</v>
      </c>
      <c r="D72" s="49">
        <v>39.832222222222221</v>
      </c>
      <c r="E72" s="49">
        <v>43.447916666666671</v>
      </c>
      <c r="F72" s="155">
        <v>47.271694444444435</v>
      </c>
      <c r="G72" s="20">
        <v>1.1451956119142273</v>
      </c>
      <c r="H72" s="785">
        <v>8.8008311356189139</v>
      </c>
    </row>
    <row r="73" spans="1:8" ht="13.7" customHeight="1">
      <c r="A73" s="3" t="s">
        <v>64</v>
      </c>
      <c r="B73" s="49">
        <v>104.1275049683</v>
      </c>
      <c r="C73" s="49">
        <v>102.72983952175002</v>
      </c>
      <c r="D73" s="49">
        <v>99.535838861149742</v>
      </c>
      <c r="E73" s="49">
        <v>91.611169862649987</v>
      </c>
      <c r="F73" s="155">
        <v>90.943838011849991</v>
      </c>
      <c r="G73" s="20">
        <v>2.2031891483011745</v>
      </c>
      <c r="H73" s="785">
        <v>-0.72843939423599124</v>
      </c>
    </row>
    <row r="74" spans="1:8" ht="13.7" customHeight="1">
      <c r="A74" s="3" t="s">
        <v>65</v>
      </c>
      <c r="B74" s="49">
        <v>43.613663000000003</v>
      </c>
      <c r="C74" s="49">
        <v>51.351717023362575</v>
      </c>
      <c r="D74" s="49">
        <v>51.94529799412701</v>
      </c>
      <c r="E74" s="49">
        <v>43.835836710209321</v>
      </c>
      <c r="F74" s="155">
        <v>46.16764742929815</v>
      </c>
      <c r="G74" s="20">
        <v>1.1184491664577725</v>
      </c>
      <c r="H74" s="785">
        <v>5.3194164731108051</v>
      </c>
    </row>
    <row r="75" spans="1:8" ht="13.7" customHeight="1">
      <c r="A75" s="3" t="s">
        <v>66</v>
      </c>
      <c r="B75" s="49">
        <v>4.5726342452922228</v>
      </c>
      <c r="C75" s="49">
        <v>3.9040996269313752</v>
      </c>
      <c r="D75" s="49">
        <v>3.6694342940758986</v>
      </c>
      <c r="E75" s="49">
        <v>3.8520438332288238</v>
      </c>
      <c r="F75" s="155">
        <v>3.0380147895680691</v>
      </c>
      <c r="G75" s="20">
        <v>7.3598402740411142E-2</v>
      </c>
      <c r="H75" s="785">
        <v>-21.132393059463883</v>
      </c>
    </row>
    <row r="76" spans="1:8" ht="13.7" customHeight="1">
      <c r="A76" s="3" t="s">
        <v>67</v>
      </c>
      <c r="B76" s="49">
        <v>41.162346146693672</v>
      </c>
      <c r="C76" s="49">
        <v>44.89106364386101</v>
      </c>
      <c r="D76" s="49">
        <v>38.161536554611018</v>
      </c>
      <c r="E76" s="49">
        <v>37.812954790181749</v>
      </c>
      <c r="F76" s="155">
        <v>37.051947207368684</v>
      </c>
      <c r="G76" s="20">
        <v>0.89761384383256382</v>
      </c>
      <c r="H76" s="785">
        <v>-2.0125578311342762</v>
      </c>
    </row>
    <row r="77" spans="1:8" ht="13.7" customHeight="1">
      <c r="A77" s="3" t="s">
        <v>68</v>
      </c>
      <c r="B77" s="49">
        <v>12.598360535422499</v>
      </c>
      <c r="C77" s="49">
        <v>13.3518577554975</v>
      </c>
      <c r="D77" s="49">
        <v>13.05936310095</v>
      </c>
      <c r="E77" s="49">
        <v>12.331394936992499</v>
      </c>
      <c r="F77" s="155">
        <v>12.981768693344993</v>
      </c>
      <c r="G77" s="20">
        <v>0.31449400570940117</v>
      </c>
      <c r="H77" s="785">
        <v>5.2741296477453847</v>
      </c>
    </row>
    <row r="78" spans="1:8" ht="13.7" customHeight="1">
      <c r="A78" s="3" t="s">
        <v>69</v>
      </c>
      <c r="B78" s="49">
        <v>46.852920305501904</v>
      </c>
      <c r="C78" s="49">
        <v>47.013728401713472</v>
      </c>
      <c r="D78" s="49">
        <v>44.318060698134005</v>
      </c>
      <c r="E78" s="49">
        <v>47.174184812640824</v>
      </c>
      <c r="F78" s="155">
        <v>48.225899655113679</v>
      </c>
      <c r="G78" s="20">
        <v>1.1683120166246266</v>
      </c>
      <c r="H78" s="785">
        <v>2.2294287578044969</v>
      </c>
    </row>
    <row r="79" spans="1:8" ht="13.7" customHeight="1">
      <c r="A79" s="3" t="s">
        <v>70</v>
      </c>
      <c r="B79" s="49">
        <v>24.884461427526904</v>
      </c>
      <c r="C79" s="49">
        <v>27.290456581780859</v>
      </c>
      <c r="D79" s="49">
        <v>28.066352004258384</v>
      </c>
      <c r="E79" s="49">
        <v>27.946939030107906</v>
      </c>
      <c r="F79" s="155">
        <v>29.638359525999999</v>
      </c>
      <c r="G79" s="20">
        <v>0.71801359507857465</v>
      </c>
      <c r="H79" s="785">
        <v>6.0522567214602141</v>
      </c>
    </row>
    <row r="80" spans="1:8" ht="13.7" customHeight="1">
      <c r="A80" s="3" t="s">
        <v>71</v>
      </c>
      <c r="B80" s="49">
        <v>8.8394000000000013</v>
      </c>
      <c r="C80" s="49">
        <v>7.1989000000000001</v>
      </c>
      <c r="D80" s="49">
        <v>7.7972000000000019</v>
      </c>
      <c r="E80" s="49">
        <v>7.2057032499999991</v>
      </c>
      <c r="F80" s="155">
        <v>6.0987613999999999</v>
      </c>
      <c r="G80" s="20">
        <v>0.14774750250596719</v>
      </c>
      <c r="H80" s="785">
        <v>-15.362023824669702</v>
      </c>
    </row>
    <row r="81" spans="1:8" ht="13.7" customHeight="1">
      <c r="A81" s="95" t="s">
        <v>72</v>
      </c>
      <c r="B81" s="90">
        <v>12.195971674899511</v>
      </c>
      <c r="C81" s="90">
        <v>11.886629434753786</v>
      </c>
      <c r="D81" s="90">
        <v>11.096672512631244</v>
      </c>
      <c r="E81" s="90">
        <v>10.997070222172169</v>
      </c>
      <c r="F81" s="159">
        <v>9.8096360150639157</v>
      </c>
      <c r="G81" s="20">
        <v>0.23764648699296248</v>
      </c>
      <c r="H81" s="786">
        <v>-10.797732333418786</v>
      </c>
    </row>
    <row r="82" spans="1:8" ht="13.7" customHeight="1">
      <c r="A82" s="48" t="s">
        <v>73</v>
      </c>
      <c r="B82" s="121">
        <v>872.04472039238271</v>
      </c>
      <c r="C82" s="121">
        <v>933.73541781955032</v>
      </c>
      <c r="D82" s="121">
        <v>915.28609425943728</v>
      </c>
      <c r="E82" s="121">
        <v>927.96585979781275</v>
      </c>
      <c r="F82" s="121">
        <v>972.65234579852472</v>
      </c>
      <c r="G82" s="64">
        <v>23.563301705540145</v>
      </c>
      <c r="H82" s="121">
        <v>4.8155312535364647</v>
      </c>
    </row>
    <row r="83" spans="1:8" ht="13.7" customHeight="1">
      <c r="A83" s="122" t="s">
        <v>106</v>
      </c>
      <c r="B83" s="123">
        <v>3870.4044145558305</v>
      </c>
      <c r="C83" s="123">
        <v>4022.5733141852238</v>
      </c>
      <c r="D83" s="123">
        <v>4005.9652418358733</v>
      </c>
      <c r="E83" s="123">
        <v>4015.1217744661508</v>
      </c>
      <c r="F83" s="123">
        <v>4127.8270675023323</v>
      </c>
      <c r="G83" s="123">
        <v>100</v>
      </c>
      <c r="H83" s="123">
        <v>2.8070205430112294</v>
      </c>
    </row>
    <row r="84" spans="1:8" ht="13.7" customHeight="1">
      <c r="A84" s="96" t="s">
        <v>75</v>
      </c>
      <c r="B84" s="119"/>
      <c r="C84" s="119"/>
      <c r="D84" s="119"/>
      <c r="E84" s="119"/>
      <c r="F84" s="160"/>
      <c r="G84" s="119"/>
      <c r="H84" s="160"/>
    </row>
    <row r="85" spans="1:8" ht="13.7" customHeight="1">
      <c r="A85" s="161" t="s">
        <v>76</v>
      </c>
      <c r="B85" s="125">
        <v>1774.7990300522501</v>
      </c>
      <c r="C85" s="125">
        <v>1808.7891770429062</v>
      </c>
      <c r="D85" s="125">
        <v>1794.1328442579661</v>
      </c>
      <c r="E85" s="125">
        <v>1759.6087481566994</v>
      </c>
      <c r="F85" s="125">
        <v>1783.8729429385778</v>
      </c>
      <c r="G85" s="125">
        <v>43.215786750920373</v>
      </c>
      <c r="H85" s="125">
        <v>1.3789539752684599</v>
      </c>
    </row>
    <row r="86" spans="1:8" ht="13.7" customHeight="1">
      <c r="A86" s="161" t="s">
        <v>77</v>
      </c>
      <c r="B86" s="125">
        <v>2095.6053845035808</v>
      </c>
      <c r="C86" s="125">
        <v>2213.7841371423183</v>
      </c>
      <c r="D86" s="125">
        <v>2211.8323975779072</v>
      </c>
      <c r="E86" s="125">
        <v>2255.5130263094497</v>
      </c>
      <c r="F86" s="125">
        <v>2343.9541245637533</v>
      </c>
      <c r="G86" s="125">
        <v>56.784213249079599</v>
      </c>
      <c r="H86" s="125">
        <v>3.9211078465378746</v>
      </c>
    </row>
    <row r="87" spans="1:8" ht="13.7" customHeight="1">
      <c r="A87" s="108" t="s">
        <v>802</v>
      </c>
      <c r="B87" s="117">
        <v>380.02922318900687</v>
      </c>
      <c r="C87" s="117">
        <v>396.99295756212626</v>
      </c>
      <c r="D87" s="117">
        <v>342.19068773824534</v>
      </c>
      <c r="E87" s="117">
        <v>317.11992411396869</v>
      </c>
      <c r="F87" s="117">
        <v>323.01138054261213</v>
      </c>
      <c r="G87" s="117">
        <v>7.8252159128860992</v>
      </c>
      <c r="H87" s="117">
        <v>1.8578007815510666</v>
      </c>
    </row>
    <row r="88" spans="1:8" ht="13.7" customHeight="1">
      <c r="A88" s="45" t="s">
        <v>97</v>
      </c>
      <c r="B88" s="46"/>
      <c r="G88" s="3"/>
      <c r="H88" s="4" t="s">
        <v>792</v>
      </c>
    </row>
  </sheetData>
  <mergeCells count="8">
    <mergeCell ref="G3:G4"/>
    <mergeCell ref="H3:H4"/>
    <mergeCell ref="A1:F2"/>
    <mergeCell ref="B3:B4"/>
    <mergeCell ref="C3:C4"/>
    <mergeCell ref="D3:D4"/>
    <mergeCell ref="E3:E4"/>
    <mergeCell ref="F3:F4"/>
  </mergeCells>
  <conditionalFormatting sqref="G5:H7">
    <cfRule type="cellIs" dxfId="177" priority="7" operator="equal">
      <formula>0</formula>
    </cfRule>
    <cfRule type="cellIs" dxfId="176" priority="8" operator="between">
      <formula>-0.000001</formula>
      <formula>-0.049</formula>
    </cfRule>
    <cfRule type="cellIs" dxfId="175" priority="9" operator="between">
      <formula>0.000001</formula>
      <formula>0.049</formula>
    </cfRule>
  </conditionalFormatting>
  <conditionalFormatting sqref="G9:H17">
    <cfRule type="cellIs" dxfId="174" priority="22" operator="equal">
      <formula>0</formula>
    </cfRule>
    <cfRule type="cellIs" dxfId="173" priority="23" operator="between">
      <formula>-0.000001</formula>
      <formula>-0.049</formula>
    </cfRule>
    <cfRule type="cellIs" dxfId="172" priority="24" operator="between">
      <formula>0.000001</formula>
      <formula>0.049</formula>
    </cfRule>
  </conditionalFormatting>
  <conditionalFormatting sqref="G19:H50">
    <cfRule type="cellIs" dxfId="171" priority="4" operator="equal">
      <formula>0</formula>
    </cfRule>
    <cfRule type="cellIs" dxfId="170" priority="5" operator="between">
      <formula>-0.000001</formula>
      <formula>-0.049</formula>
    </cfRule>
    <cfRule type="cellIs" dxfId="169" priority="6" operator="between">
      <formula>0.000001</formula>
      <formula>0.049</formula>
    </cfRule>
  </conditionalFormatting>
  <conditionalFormatting sqref="G52:H58 G60:H63 G65:H81">
    <cfRule type="cellIs" dxfId="168" priority="1" operator="equal">
      <formula>0</formula>
    </cfRule>
    <cfRule type="cellIs" dxfId="167" priority="2" operator="between">
      <formula>-0.000001</formula>
      <formula>-0.049</formula>
    </cfRule>
    <cfRule type="cellIs" dxfId="166" priority="3" operator="between">
      <formula>0.000001</formula>
      <formula>0.049</formula>
    </cfRule>
  </conditionalFormatting>
  <hyperlinks>
    <hyperlink ref="H1" location="INDICE!A1" display="Contents" xr:uid="{00000000-0004-0000-0700-000000000000}"/>
  </hyperlinks>
  <printOptions horizontalCentered="1"/>
  <pageMargins left="0.70866141732283472" right="0.70866141732283472" top="0.74803149606299213" bottom="0.74803149606299213" header="0.31496062992125984" footer="0.31496062992125984"/>
  <pageSetup paperSize="9" scale="66" orientation="portrait" r:id="rId1"/>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pageSetUpPr fitToPage="1"/>
  </sheetPr>
  <dimension ref="A1:H70"/>
  <sheetViews>
    <sheetView workbookViewId="0">
      <selection sqref="A1:F2"/>
    </sheetView>
  </sheetViews>
  <sheetFormatPr baseColWidth="10" defaultColWidth="11.42578125" defaultRowHeight="13.7" customHeight="1"/>
  <cols>
    <col min="1" max="1" width="29.28515625" style="3" bestFit="1" customWidth="1"/>
    <col min="2" max="2" width="12.7109375" style="3" bestFit="1" customWidth="1"/>
    <col min="3" max="3" width="12.42578125" style="3" bestFit="1" customWidth="1"/>
    <col min="4" max="4" width="12.7109375" style="3" bestFit="1" customWidth="1"/>
    <col min="5" max="6" width="12.42578125" style="3" bestFit="1" customWidth="1"/>
    <col min="7" max="8" width="11.7109375" style="3" customWidth="1"/>
    <col min="9" max="9" width="7.5703125" style="3" customWidth="1"/>
    <col min="10" max="16384" width="11.42578125" style="3"/>
  </cols>
  <sheetData>
    <row r="1" spans="1:8" ht="13.7" customHeight="1">
      <c r="A1" s="982" t="s">
        <v>151</v>
      </c>
      <c r="B1" s="982"/>
      <c r="C1" s="982"/>
      <c r="D1" s="982"/>
      <c r="E1" s="982"/>
      <c r="F1" s="982"/>
      <c r="H1" s="775" t="s">
        <v>215</v>
      </c>
    </row>
    <row r="2" spans="1:8" ht="13.7" customHeight="1">
      <c r="A2" s="987"/>
      <c r="B2" s="987"/>
      <c r="C2" s="987"/>
      <c r="D2" s="987"/>
      <c r="E2" s="987"/>
      <c r="F2" s="987"/>
      <c r="H2" s="4" t="s">
        <v>143</v>
      </c>
    </row>
    <row r="3" spans="1:8" ht="13.7" customHeight="1">
      <c r="A3" s="94"/>
      <c r="B3" s="983">
        <v>2020</v>
      </c>
      <c r="C3" s="983">
        <v>2021</v>
      </c>
      <c r="D3" s="983">
        <v>2022</v>
      </c>
      <c r="E3" s="983">
        <v>2023</v>
      </c>
      <c r="F3" s="983">
        <v>2024</v>
      </c>
      <c r="G3" s="991" t="s">
        <v>2</v>
      </c>
      <c r="H3" s="991" t="s">
        <v>851</v>
      </c>
    </row>
    <row r="4" spans="1:8" ht="13.7" customHeight="1">
      <c r="A4" s="95"/>
      <c r="B4" s="984"/>
      <c r="C4" s="984"/>
      <c r="D4" s="984"/>
      <c r="E4" s="984"/>
      <c r="F4" s="984"/>
      <c r="G4" s="992"/>
      <c r="H4" s="992"/>
    </row>
    <row r="5" spans="1:8" ht="13.7" customHeight="1">
      <c r="A5" s="96" t="s">
        <v>3</v>
      </c>
      <c r="B5" s="63">
        <v>924.81292668594142</v>
      </c>
      <c r="C5" s="66">
        <v>944.45590379722819</v>
      </c>
      <c r="D5" s="66">
        <v>990.70061077773767</v>
      </c>
      <c r="E5" s="66">
        <v>1033.0100913099566</v>
      </c>
      <c r="F5" s="151">
        <v>1033.0043940083526</v>
      </c>
      <c r="G5" s="82">
        <v>25.045860340319244</v>
      </c>
      <c r="H5" s="99">
        <v>-5.5152429312421702E-4</v>
      </c>
    </row>
    <row r="6" spans="1:8" ht="13.7" customHeight="1">
      <c r="A6" s="3" t="s">
        <v>4</v>
      </c>
      <c r="B6" s="56">
        <v>165.613</v>
      </c>
      <c r="C6" s="25">
        <v>172.34924999999998</v>
      </c>
      <c r="D6" s="25">
        <v>184.8203</v>
      </c>
      <c r="E6" s="25">
        <v>189.82617499999998</v>
      </c>
      <c r="F6" s="152">
        <v>194.15899153824981</v>
      </c>
      <c r="G6" s="82">
        <v>4.7075104559960952</v>
      </c>
      <c r="H6" s="99">
        <v>2.2825179605762136</v>
      </c>
    </row>
    <row r="7" spans="1:8" ht="13.7" customHeight="1">
      <c r="A7" s="3" t="s">
        <v>5</v>
      </c>
      <c r="B7" s="56">
        <v>36.115511038900806</v>
      </c>
      <c r="C7" s="25">
        <v>34.337813185964833</v>
      </c>
      <c r="D7" s="25">
        <v>36.108473710394236</v>
      </c>
      <c r="E7" s="25">
        <v>38.532855068881346</v>
      </c>
      <c r="F7" s="152">
        <v>35.764019716305647</v>
      </c>
      <c r="G7" s="82">
        <v>0.86712181305181579</v>
      </c>
      <c r="H7" s="99">
        <v>-7.1856480596263372</v>
      </c>
    </row>
    <row r="8" spans="1:8" ht="13.7" customHeight="1">
      <c r="A8" s="101" t="s">
        <v>6</v>
      </c>
      <c r="B8" s="102">
        <v>1126.5414377248421</v>
      </c>
      <c r="C8" s="102">
        <v>1151.1429669831932</v>
      </c>
      <c r="D8" s="102">
        <v>1211.629384488132</v>
      </c>
      <c r="E8" s="102">
        <v>1261.3691213788379</v>
      </c>
      <c r="F8" s="102">
        <v>1262.927405262908</v>
      </c>
      <c r="G8" s="86">
        <v>30.620492609367151</v>
      </c>
      <c r="H8" s="86">
        <v>0.12353908603428554</v>
      </c>
    </row>
    <row r="9" spans="1:8" ht="13.7" customHeight="1">
      <c r="A9" s="96" t="s">
        <v>7</v>
      </c>
      <c r="B9" s="63">
        <v>38.292528487675</v>
      </c>
      <c r="C9" s="66">
        <v>38.608494583749952</v>
      </c>
      <c r="D9" s="66">
        <v>41.65244289457501</v>
      </c>
      <c r="E9" s="66">
        <v>41.593362128899983</v>
      </c>
      <c r="F9" s="151">
        <v>44.113309001125032</v>
      </c>
      <c r="G9" s="82">
        <v>1.0695557374198272</v>
      </c>
      <c r="H9" s="99">
        <v>6.058531321453664</v>
      </c>
    </row>
    <row r="10" spans="1:8" ht="13.7" customHeight="1">
      <c r="A10" s="3" t="s">
        <v>152</v>
      </c>
      <c r="B10" s="56">
        <v>14.692499477138819</v>
      </c>
      <c r="C10" s="25">
        <v>15.149697063383746</v>
      </c>
      <c r="D10" s="25">
        <v>13.598545755417419</v>
      </c>
      <c r="E10" s="25">
        <v>11.807304485785355</v>
      </c>
      <c r="F10" s="152">
        <v>11.90649805661077</v>
      </c>
      <c r="G10" s="82">
        <v>0.28868075411666116</v>
      </c>
      <c r="H10" s="99">
        <v>0.8401034371971372</v>
      </c>
    </row>
    <row r="11" spans="1:8" ht="13.7" customHeight="1">
      <c r="A11" s="3" t="s">
        <v>8</v>
      </c>
      <c r="B11" s="56">
        <v>24.236338849929197</v>
      </c>
      <c r="C11" s="25">
        <v>24.33267807291687</v>
      </c>
      <c r="D11" s="25">
        <v>23.002668726461472</v>
      </c>
      <c r="E11" s="25">
        <v>23.422761143204756</v>
      </c>
      <c r="F11" s="152">
        <v>22.83854276847395</v>
      </c>
      <c r="G11" s="82">
        <v>0.55373525599057749</v>
      </c>
      <c r="H11" s="99">
        <v>-2.4942335839867269</v>
      </c>
    </row>
    <row r="12" spans="1:8" ht="13.7" customHeight="1">
      <c r="A12" s="3" t="s">
        <v>9</v>
      </c>
      <c r="B12" s="56">
        <v>12.455030933897476</v>
      </c>
      <c r="C12" s="25">
        <v>12.566442702400122</v>
      </c>
      <c r="D12" s="25">
        <v>12.432279020159003</v>
      </c>
      <c r="E12" s="25">
        <v>12.061200328307882</v>
      </c>
      <c r="F12" s="152">
        <v>11.095443831400294</v>
      </c>
      <c r="G12" s="82">
        <v>0.26901621931809655</v>
      </c>
      <c r="H12" s="99">
        <v>-8.0071342040554434</v>
      </c>
    </row>
    <row r="13" spans="1:8" ht="13.7" customHeight="1">
      <c r="A13" s="3" t="s">
        <v>12</v>
      </c>
      <c r="B13" s="56">
        <v>13.206778248149675</v>
      </c>
      <c r="C13" s="25">
        <v>12.434072134663108</v>
      </c>
      <c r="D13" s="25">
        <v>14.95514427202167</v>
      </c>
      <c r="E13" s="25">
        <v>15.424944963891102</v>
      </c>
      <c r="F13" s="152">
        <v>15.960515434430089</v>
      </c>
      <c r="G13" s="82">
        <v>0.38697303017184792</v>
      </c>
      <c r="H13" s="99">
        <v>3.472106200655678</v>
      </c>
    </row>
    <row r="14" spans="1:8" ht="13.7" customHeight="1">
      <c r="A14" s="3" t="s">
        <v>81</v>
      </c>
      <c r="B14" s="56">
        <v>29.465264161574879</v>
      </c>
      <c r="C14" s="25">
        <v>24.722997071116467</v>
      </c>
      <c r="D14" s="25">
        <v>25.979884546770158</v>
      </c>
      <c r="E14" s="25">
        <v>24.993606042993825</v>
      </c>
      <c r="F14" s="152">
        <v>24.412563549050184</v>
      </c>
      <c r="G14" s="82">
        <v>0.59189840889847689</v>
      </c>
      <c r="H14" s="99">
        <v>-2.3247645535587669</v>
      </c>
    </row>
    <row r="15" spans="1:8" ht="13.7" customHeight="1">
      <c r="A15" s="3" t="s">
        <v>14</v>
      </c>
      <c r="B15" s="56">
        <v>21.561087756252615</v>
      </c>
      <c r="C15" s="25">
        <v>28.059107252315357</v>
      </c>
      <c r="D15" s="25">
        <v>29.05554566581414</v>
      </c>
      <c r="E15" s="25">
        <v>29.683372880704827</v>
      </c>
      <c r="F15" s="152">
        <v>31.731195470655543</v>
      </c>
      <c r="G15" s="82">
        <v>0.76934337820733723</v>
      </c>
      <c r="H15" s="99">
        <v>6.8988877988386266</v>
      </c>
    </row>
    <row r="16" spans="1:8" ht="13.7" customHeight="1">
      <c r="A16" s="95" t="s">
        <v>15</v>
      </c>
      <c r="B16" s="153">
        <v>2.7089802126016025</v>
      </c>
      <c r="C16" s="153">
        <v>2.5991459393840728</v>
      </c>
      <c r="D16" s="153">
        <v>2.8267178103369872</v>
      </c>
      <c r="E16" s="153">
        <v>2.9225126181602548</v>
      </c>
      <c r="F16" s="154">
        <v>3.0691249484136165</v>
      </c>
      <c r="G16" s="82">
        <v>7.4412921446232877E-2</v>
      </c>
      <c r="H16" s="99">
        <v>5.0166534557395837</v>
      </c>
    </row>
    <row r="17" spans="1:8" ht="13.7" customHeight="1">
      <c r="A17" s="108" t="s">
        <v>16</v>
      </c>
      <c r="B17" s="110">
        <v>156.61850812721929</v>
      </c>
      <c r="C17" s="110">
        <v>158.47263481992968</v>
      </c>
      <c r="D17" s="110">
        <v>163.50322869155588</v>
      </c>
      <c r="E17" s="110">
        <v>161.90906459194798</v>
      </c>
      <c r="F17" s="110">
        <v>165.12719306015947</v>
      </c>
      <c r="G17" s="86">
        <v>4.0036157055690573</v>
      </c>
      <c r="H17" s="86">
        <v>1.987614761608314</v>
      </c>
    </row>
    <row r="18" spans="1:8" ht="13.7" customHeight="1">
      <c r="A18" s="3" t="s">
        <v>17</v>
      </c>
      <c r="B18" s="25">
        <v>4.5324203399999998</v>
      </c>
      <c r="C18" s="25">
        <v>4.5368164800000006</v>
      </c>
      <c r="D18" s="25">
        <v>4.2572750593904995</v>
      </c>
      <c r="E18" s="25">
        <v>3.8061187027960317</v>
      </c>
      <c r="F18" s="152">
        <v>3.6602671615224116</v>
      </c>
      <c r="G18" s="82">
        <v>8.8745547131724778E-2</v>
      </c>
      <c r="H18" s="99">
        <v>-3.8320281804788525</v>
      </c>
    </row>
    <row r="19" spans="1:8" ht="13.7" customHeight="1">
      <c r="A19" s="3" t="s">
        <v>82</v>
      </c>
      <c r="B19" s="56">
        <v>25.864848500000001</v>
      </c>
      <c r="C19" s="25">
        <v>31.808315749999998</v>
      </c>
      <c r="D19" s="25">
        <v>34.134045000000008</v>
      </c>
      <c r="E19" s="25">
        <v>35.558659999999996</v>
      </c>
      <c r="F19" s="152">
        <v>37.759887500000005</v>
      </c>
      <c r="G19" s="82">
        <v>0.91551291967061998</v>
      </c>
      <c r="H19" s="99">
        <v>6.190411843415955</v>
      </c>
    </row>
    <row r="20" spans="1:8" ht="13.7" customHeight="1">
      <c r="A20" s="3" t="s">
        <v>20</v>
      </c>
      <c r="B20" s="56">
        <v>1.3796929768583337</v>
      </c>
      <c r="C20" s="25">
        <v>1.4660419280824741</v>
      </c>
      <c r="D20" s="25">
        <v>1.4723673544553908</v>
      </c>
      <c r="E20" s="25">
        <v>1.3512259521511814</v>
      </c>
      <c r="F20" s="152">
        <v>1.8415511530435484</v>
      </c>
      <c r="G20" s="82">
        <v>4.464959999803219E-2</v>
      </c>
      <c r="H20" s="99">
        <v>36.287432173113501</v>
      </c>
    </row>
    <row r="21" spans="1:8" ht="13.7" customHeight="1">
      <c r="A21" s="3" t="s">
        <v>28</v>
      </c>
      <c r="B21" s="56">
        <v>3.9120907084594152</v>
      </c>
      <c r="C21" s="25">
        <v>3.1841406211324754</v>
      </c>
      <c r="D21" s="25">
        <v>3.158103882898013</v>
      </c>
      <c r="E21" s="25">
        <v>2.8462662748426273</v>
      </c>
      <c r="F21" s="152">
        <v>2.8000661954430766</v>
      </c>
      <c r="G21" s="82">
        <v>6.7889417781265782E-2</v>
      </c>
      <c r="H21" s="99">
        <v>-1.6231819140711035</v>
      </c>
    </row>
    <row r="22" spans="1:8" ht="13.7" customHeight="1">
      <c r="A22" s="3" t="s">
        <v>83</v>
      </c>
      <c r="B22" s="56">
        <v>30.614209049999999</v>
      </c>
      <c r="C22" s="25">
        <v>26.695502000000005</v>
      </c>
      <c r="D22" s="25">
        <v>27.600664900000005</v>
      </c>
      <c r="E22" s="25">
        <v>29.536112565656254</v>
      </c>
      <c r="F22" s="152">
        <v>29.729479605613342</v>
      </c>
      <c r="G22" s="82">
        <v>0.72081048106997725</v>
      </c>
      <c r="H22" s="99">
        <v>0.6546800616609616</v>
      </c>
    </row>
    <row r="23" spans="1:8" ht="13.7" customHeight="1">
      <c r="A23" s="3" t="s">
        <v>30</v>
      </c>
      <c r="B23" s="49">
        <v>110.33127152891025</v>
      </c>
      <c r="C23" s="49">
        <v>113.255697462138</v>
      </c>
      <c r="D23" s="49">
        <v>122.94271795286402</v>
      </c>
      <c r="E23" s="49">
        <v>116.119304582927</v>
      </c>
      <c r="F23" s="155">
        <v>113.20000851390026</v>
      </c>
      <c r="G23" s="82">
        <v>2.7446074965477547</v>
      </c>
      <c r="H23" s="99">
        <v>-2.5140488737098177</v>
      </c>
    </row>
    <row r="24" spans="1:8" ht="13.7" customHeight="1">
      <c r="A24" s="3" t="s">
        <v>31</v>
      </c>
      <c r="B24" s="56">
        <v>20.091666666666669</v>
      </c>
      <c r="C24" s="25">
        <v>18.022222222222226</v>
      </c>
      <c r="D24" s="25">
        <v>14.980555555555554</v>
      </c>
      <c r="E24" s="25">
        <v>9.8527777777777796</v>
      </c>
      <c r="F24" s="152">
        <v>8.0666666666666664</v>
      </c>
      <c r="G24" s="82">
        <v>0.19558155600992369</v>
      </c>
      <c r="H24" s="99">
        <v>-18.127995489145775</v>
      </c>
    </row>
    <row r="25" spans="1:8" ht="13.7" customHeight="1">
      <c r="A25" s="3" t="s">
        <v>32</v>
      </c>
      <c r="B25" s="49">
        <v>3.9287777777777784</v>
      </c>
      <c r="C25" s="49">
        <v>3.8842777777777782</v>
      </c>
      <c r="D25" s="49">
        <v>3.8043611111111111</v>
      </c>
      <c r="E25" s="49">
        <v>3.672277777777778</v>
      </c>
      <c r="F25" s="155">
        <v>3.5814696380415709</v>
      </c>
      <c r="G25" s="82">
        <v>8.6835050158322546E-2</v>
      </c>
      <c r="H25" s="99">
        <v>-2.4728014935503695</v>
      </c>
    </row>
    <row r="26" spans="1:8" ht="13.7" customHeight="1">
      <c r="A26" s="3" t="s">
        <v>34</v>
      </c>
      <c r="B26" s="49">
        <v>39.571421400000006</v>
      </c>
      <c r="C26" s="49">
        <v>32.786413199999998</v>
      </c>
      <c r="D26" s="49">
        <v>38.118195900000003</v>
      </c>
      <c r="E26" s="49">
        <v>34.489677599999993</v>
      </c>
      <c r="F26" s="155">
        <v>30.718629</v>
      </c>
      <c r="G26" s="82">
        <v>0.74479304855102058</v>
      </c>
      <c r="H26" s="99">
        <v>-10.933847059214008</v>
      </c>
    </row>
    <row r="27" spans="1:8" ht="13.7" customHeight="1">
      <c r="A27" s="3" t="s">
        <v>36</v>
      </c>
      <c r="B27" s="56">
        <v>8.5963213888888905</v>
      </c>
      <c r="C27" s="25">
        <v>8.6356865555555586</v>
      </c>
      <c r="D27" s="25">
        <v>8.7505688888888891</v>
      </c>
      <c r="E27" s="25">
        <v>8.899472547000002</v>
      </c>
      <c r="F27" s="152">
        <v>8.9836073695770295</v>
      </c>
      <c r="G27" s="82">
        <v>0.21781337701538345</v>
      </c>
      <c r="H27" s="99">
        <v>0.94539111315523616</v>
      </c>
    </row>
    <row r="28" spans="1:8" ht="13.7" customHeight="1">
      <c r="A28" s="3" t="s">
        <v>37</v>
      </c>
      <c r="B28" s="56">
        <v>638.44665603244835</v>
      </c>
      <c r="C28" s="25">
        <v>702.11685658775809</v>
      </c>
      <c r="D28" s="25">
        <v>618.36819404719779</v>
      </c>
      <c r="E28" s="25">
        <v>586.38219987241871</v>
      </c>
      <c r="F28" s="152">
        <v>629.8638355154867</v>
      </c>
      <c r="G28" s="82">
        <v>15.27145649064019</v>
      </c>
      <c r="H28" s="99">
        <v>7.4152379885556563</v>
      </c>
    </row>
    <row r="29" spans="1:8" ht="13.7" customHeight="1">
      <c r="A29" s="3" t="s">
        <v>84</v>
      </c>
      <c r="B29" s="56">
        <v>66.014650401951172</v>
      </c>
      <c r="C29" s="25">
        <v>79.283595132743386</v>
      </c>
      <c r="D29" s="25">
        <v>78.268190757128806</v>
      </c>
      <c r="E29" s="25">
        <v>76.298425516224199</v>
      </c>
      <c r="F29" s="152">
        <v>73.463356686332347</v>
      </c>
      <c r="G29" s="82">
        <v>1.7811666459204436</v>
      </c>
      <c r="H29" s="99">
        <v>-3.7157632162265308</v>
      </c>
    </row>
    <row r="30" spans="1:8" ht="13.7" customHeight="1">
      <c r="A30" s="3" t="s">
        <v>149</v>
      </c>
      <c r="B30" s="49">
        <v>19.117502458210424</v>
      </c>
      <c r="C30" s="49">
        <v>18.73893805309735</v>
      </c>
      <c r="D30" s="49">
        <v>17.54646017699115</v>
      </c>
      <c r="E30" s="49">
        <v>17.697885939036379</v>
      </c>
      <c r="F30" s="155">
        <v>18.095378564405117</v>
      </c>
      <c r="G30" s="82">
        <v>0.4387341689522693</v>
      </c>
      <c r="H30" s="99">
        <v>2.2459893048128787</v>
      </c>
    </row>
    <row r="31" spans="1:8" ht="13.7" customHeight="1">
      <c r="A31" s="3" t="s">
        <v>99</v>
      </c>
      <c r="B31" s="56">
        <v>47.101172566371673</v>
      </c>
      <c r="C31" s="25">
        <v>50.918851683874138</v>
      </c>
      <c r="D31" s="25">
        <v>48.909006882989175</v>
      </c>
      <c r="E31" s="25">
        <v>44.207236971484754</v>
      </c>
      <c r="F31" s="152">
        <v>42.207659783677471</v>
      </c>
      <c r="G31" s="82">
        <v>1.0233520383507171</v>
      </c>
      <c r="H31" s="99">
        <v>-4.523189696512997</v>
      </c>
    </row>
    <row r="32" spans="1:8" ht="13.7" customHeight="1">
      <c r="A32" s="3" t="s">
        <v>41</v>
      </c>
      <c r="B32" s="56">
        <v>6.5993885174240177</v>
      </c>
      <c r="C32" s="56">
        <v>5.7067988800956755</v>
      </c>
      <c r="D32" s="56">
        <v>5.4313760264932398</v>
      </c>
      <c r="E32" s="56">
        <v>5.4487274174123286</v>
      </c>
      <c r="F32" s="156">
        <v>6.8823155591351224</v>
      </c>
      <c r="G32" s="82">
        <v>0.16686619661243246</v>
      </c>
      <c r="H32" s="99">
        <v>26.310513114337873</v>
      </c>
    </row>
    <row r="33" spans="1:8" ht="13.7" customHeight="1">
      <c r="A33" s="157" t="s">
        <v>42</v>
      </c>
      <c r="B33" s="64">
        <v>1026.102090313967</v>
      </c>
      <c r="C33" s="64">
        <v>1101.0401543344774</v>
      </c>
      <c r="D33" s="64">
        <v>1027.7420834959635</v>
      </c>
      <c r="E33" s="64">
        <v>976.166369497505</v>
      </c>
      <c r="F33" s="64">
        <v>1010.8541789128446</v>
      </c>
      <c r="G33" s="86">
        <v>24.508814034410076</v>
      </c>
      <c r="H33" s="86">
        <v>3.553473106556182</v>
      </c>
    </row>
    <row r="34" spans="1:8" ht="13.7" customHeight="1">
      <c r="A34" s="96" t="s">
        <v>43</v>
      </c>
      <c r="B34" s="63">
        <v>113.05</v>
      </c>
      <c r="C34" s="66">
        <v>114.46067628</v>
      </c>
      <c r="D34" s="66">
        <v>116.74988980559999</v>
      </c>
      <c r="E34" s="66">
        <v>117.3546975610213</v>
      </c>
      <c r="F34" s="151">
        <v>121.48248058467099</v>
      </c>
      <c r="G34" s="82">
        <v>2.9454213943010701</v>
      </c>
      <c r="H34" s="99">
        <v>3.5173564496669307</v>
      </c>
    </row>
    <row r="35" spans="1:8" ht="13.7" customHeight="1">
      <c r="A35" s="3" t="s">
        <v>153</v>
      </c>
      <c r="B35" s="56">
        <v>16.369667047368804</v>
      </c>
      <c r="C35" s="25">
        <v>16.620808881874574</v>
      </c>
      <c r="D35" s="25">
        <v>15.768700509872351</v>
      </c>
      <c r="E35" s="25">
        <v>15.75708477280042</v>
      </c>
      <c r="F35" s="152">
        <v>16.571913316724654</v>
      </c>
      <c r="G35" s="82">
        <v>0.40179676767106404</v>
      </c>
      <c r="H35" s="99">
        <v>5.1711884252268359</v>
      </c>
    </row>
    <row r="36" spans="1:8" ht="13.7" customHeight="1">
      <c r="A36" s="3" t="s">
        <v>44</v>
      </c>
      <c r="B36" s="49">
        <v>53.687873850000003</v>
      </c>
      <c r="C36" s="49">
        <v>53.122602869293473</v>
      </c>
      <c r="D36" s="49">
        <v>54.185054926679335</v>
      </c>
      <c r="E36" s="49">
        <v>55.268756025212916</v>
      </c>
      <c r="F36" s="155">
        <v>61.401835366869271</v>
      </c>
      <c r="G36" s="82">
        <v>1.4887272524277839</v>
      </c>
      <c r="H36" s="99">
        <v>11.09682899115465</v>
      </c>
    </row>
    <row r="37" spans="1:8" ht="13.7" customHeight="1">
      <c r="A37" s="3" t="s">
        <v>46</v>
      </c>
      <c r="B37" s="56">
        <v>7.0053538415933829</v>
      </c>
      <c r="C37" s="25">
        <v>9.1069599940713974</v>
      </c>
      <c r="D37" s="25">
        <v>9.2890991939528256</v>
      </c>
      <c r="E37" s="25">
        <v>10.414849193952826</v>
      </c>
      <c r="F37" s="152">
        <v>11.924409625720255</v>
      </c>
      <c r="G37" s="82">
        <v>0.28911503170637343</v>
      </c>
      <c r="H37" s="99">
        <v>14.494309074047141</v>
      </c>
    </row>
    <row r="38" spans="1:8" ht="13.7" customHeight="1">
      <c r="A38" s="3" t="s">
        <v>45</v>
      </c>
      <c r="B38" s="56">
        <v>235.77553499999999</v>
      </c>
      <c r="C38" s="25">
        <v>242.84880105000002</v>
      </c>
      <c r="D38" s="25">
        <v>247.705777071</v>
      </c>
      <c r="E38" s="25">
        <v>259.73750000000001</v>
      </c>
      <c r="F38" s="152">
        <v>262.91565946299414</v>
      </c>
      <c r="G38" s="82">
        <v>6.3745603855968112</v>
      </c>
      <c r="H38" s="99">
        <v>1.2236043940494268</v>
      </c>
    </row>
    <row r="39" spans="1:8" ht="13.7" customHeight="1">
      <c r="A39" s="3" t="s">
        <v>47</v>
      </c>
      <c r="B39" s="56">
        <v>14.66954488008</v>
      </c>
      <c r="C39" s="25">
        <v>18.327430099530002</v>
      </c>
      <c r="D39" s="25">
        <v>20.845195250579998</v>
      </c>
      <c r="E39" s="25">
        <v>19.803773340000003</v>
      </c>
      <c r="F39" s="152">
        <v>21.427682753880003</v>
      </c>
      <c r="G39" s="82">
        <v>0.51952804149060217</v>
      </c>
      <c r="H39" s="99">
        <v>8.2000000000000064</v>
      </c>
    </row>
    <row r="40" spans="1:8" ht="13.7" customHeight="1">
      <c r="A40" s="3" t="s">
        <v>48</v>
      </c>
      <c r="B40" s="56">
        <v>12.238850000000001</v>
      </c>
      <c r="C40" s="25">
        <v>12.091608500637124</v>
      </c>
      <c r="D40" s="25">
        <v>13.188850000000002</v>
      </c>
      <c r="E40" s="25">
        <v>14.769479</v>
      </c>
      <c r="F40" s="152">
        <v>14.918215761532528</v>
      </c>
      <c r="G40" s="82">
        <v>0.36170179977673145</v>
      </c>
      <c r="H40" s="99">
        <v>1.0070548970111171</v>
      </c>
    </row>
    <row r="41" spans="1:8" ht="13.7" customHeight="1">
      <c r="A41" s="3" t="s">
        <v>86</v>
      </c>
      <c r="B41" s="56">
        <v>36.930404945265693</v>
      </c>
      <c r="C41" s="25">
        <v>40.251956948335199</v>
      </c>
      <c r="D41" s="25">
        <v>42.111180453570263</v>
      </c>
      <c r="E41" s="25">
        <v>43.152696967593251</v>
      </c>
      <c r="F41" s="152">
        <v>45.320673776572121</v>
      </c>
      <c r="G41" s="82">
        <v>1.0988290780958827</v>
      </c>
      <c r="H41" s="99">
        <v>5.0239659658050551</v>
      </c>
    </row>
    <row r="42" spans="1:8" ht="13.7" customHeight="1">
      <c r="A42" s="3" t="s">
        <v>49</v>
      </c>
      <c r="B42" s="56">
        <v>174.93483781720008</v>
      </c>
      <c r="C42" s="25">
        <v>176.98039944113219</v>
      </c>
      <c r="D42" s="25">
        <v>178.47829597576126</v>
      </c>
      <c r="E42" s="25">
        <v>180.97658656642366</v>
      </c>
      <c r="F42" s="152">
        <v>179.45041792242912</v>
      </c>
      <c r="G42" s="82">
        <v>4.3508915657727005</v>
      </c>
      <c r="H42" s="99">
        <v>-0.84329618153914376</v>
      </c>
    </row>
    <row r="43" spans="1:8" ht="13.7" customHeight="1">
      <c r="A43" s="3" t="s">
        <v>87</v>
      </c>
      <c r="B43" s="56">
        <v>2.9217499999999998</v>
      </c>
      <c r="C43" s="25">
        <v>3.1102499999999997</v>
      </c>
      <c r="D43" s="25">
        <v>2.5447499999999996</v>
      </c>
      <c r="E43" s="25">
        <v>2.599415</v>
      </c>
      <c r="F43" s="152">
        <v>2.7229647566805086</v>
      </c>
      <c r="G43" s="82">
        <v>6.6020043479969898E-2</v>
      </c>
      <c r="H43" s="99">
        <v>4.7529831396875277</v>
      </c>
    </row>
    <row r="44" spans="1:8" ht="13.7" customHeight="1">
      <c r="A44" s="95" t="s">
        <v>50</v>
      </c>
      <c r="B44" s="153">
        <v>0.17472350000014103</v>
      </c>
      <c r="C44" s="153">
        <v>0.20972980000010466</v>
      </c>
      <c r="D44" s="153">
        <v>0.17658430000005865</v>
      </c>
      <c r="E44" s="153">
        <v>0.1983324000001403</v>
      </c>
      <c r="F44" s="154">
        <v>0.30856049096280458</v>
      </c>
      <c r="G44" s="82">
        <v>7.4812488775650391E-3</v>
      </c>
      <c r="H44" s="99">
        <v>55.577450261574171</v>
      </c>
    </row>
    <row r="45" spans="1:8" ht="13.7" customHeight="1">
      <c r="A45" s="108" t="s">
        <v>51</v>
      </c>
      <c r="B45" s="110">
        <v>667.75854088150811</v>
      </c>
      <c r="C45" s="110">
        <v>687.13122386487396</v>
      </c>
      <c r="D45" s="110">
        <v>701.04337748701607</v>
      </c>
      <c r="E45" s="110">
        <v>720.03317082700448</v>
      </c>
      <c r="F45" s="110">
        <v>738.44481381903643</v>
      </c>
      <c r="G45" s="86">
        <v>17.904072609196557</v>
      </c>
      <c r="H45" s="86">
        <v>2.5570548327495723</v>
      </c>
    </row>
    <row r="46" spans="1:8" ht="13.7" customHeight="1">
      <c r="A46" s="96" t="s">
        <v>52</v>
      </c>
      <c r="B46" s="119">
        <v>81.424612499999995</v>
      </c>
      <c r="C46" s="119">
        <v>101.0981125</v>
      </c>
      <c r="D46" s="119">
        <v>97.632149999999996</v>
      </c>
      <c r="E46" s="119">
        <v>101.52642499999999</v>
      </c>
      <c r="F46" s="158">
        <v>94.719624999999994</v>
      </c>
      <c r="G46" s="82">
        <v>2.2965386333276614</v>
      </c>
      <c r="H46" s="99">
        <v>-6.7044614246980494</v>
      </c>
    </row>
    <row r="47" spans="1:8" ht="13.7" customHeight="1">
      <c r="A47" s="3" t="s">
        <v>53</v>
      </c>
      <c r="B47" s="49">
        <v>58.465174157714841</v>
      </c>
      <c r="C47" s="49">
        <v>67.799432891845711</v>
      </c>
      <c r="D47" s="49">
        <v>64.488183337402347</v>
      </c>
      <c r="E47" s="49">
        <v>57.10040508422852</v>
      </c>
      <c r="F47" s="155">
        <v>47.519168991088868</v>
      </c>
      <c r="G47" s="82">
        <v>1.1521330179639269</v>
      </c>
      <c r="H47" s="99">
        <v>-16.779628934341918</v>
      </c>
    </row>
    <row r="48" spans="1:8" ht="13.7" customHeight="1">
      <c r="A48" s="3" t="s">
        <v>90</v>
      </c>
      <c r="B48" s="49">
        <v>12.699712072345603</v>
      </c>
      <c r="C48" s="49">
        <v>15.260957229645754</v>
      </c>
      <c r="D48" s="49">
        <v>14.559605388747187</v>
      </c>
      <c r="E48" s="49">
        <v>14.832543010852115</v>
      </c>
      <c r="F48" s="155">
        <v>14.259270332015481</v>
      </c>
      <c r="G48" s="82">
        <v>0.34572524121095816</v>
      </c>
      <c r="H48" s="99">
        <v>-3.8649655586179943</v>
      </c>
    </row>
    <row r="49" spans="1:8" ht="13.7" customHeight="1">
      <c r="A49" s="3" t="s">
        <v>91</v>
      </c>
      <c r="B49" s="49">
        <v>49.431139301399995</v>
      </c>
      <c r="C49" s="49">
        <v>52.440818539469561</v>
      </c>
      <c r="D49" s="49">
        <v>47.119420988925626</v>
      </c>
      <c r="E49" s="49">
        <v>44.350721185210233</v>
      </c>
      <c r="F49" s="155">
        <v>46.845839717959365</v>
      </c>
      <c r="G49" s="82">
        <v>1.1358077137971045</v>
      </c>
      <c r="H49" s="99">
        <v>5.6258804052575107</v>
      </c>
    </row>
    <row r="50" spans="1:8" ht="13.7" customHeight="1">
      <c r="A50" s="3" t="s">
        <v>55</v>
      </c>
      <c r="B50" s="49">
        <v>29.888410781847682</v>
      </c>
      <c r="C50" s="49">
        <v>30.07198793982468</v>
      </c>
      <c r="D50" s="49">
        <v>32.63453216108536</v>
      </c>
      <c r="E50" s="49">
        <v>35.837138617320846</v>
      </c>
      <c r="F50" s="155">
        <v>36.219313208170831</v>
      </c>
      <c r="G50" s="82">
        <v>0.87816069853696266</v>
      </c>
      <c r="H50" s="99">
        <v>1.0664204944790701</v>
      </c>
    </row>
    <row r="51" spans="1:8" ht="13.7" customHeight="1">
      <c r="A51" s="157" t="s">
        <v>56</v>
      </c>
      <c r="B51" s="143">
        <v>231.90904881330809</v>
      </c>
      <c r="C51" s="143">
        <v>266.67130910078572</v>
      </c>
      <c r="D51" s="143">
        <v>256.43389187616054</v>
      </c>
      <c r="E51" s="143">
        <v>253.6472328976117</v>
      </c>
      <c r="F51" s="143">
        <v>239.56321724923455</v>
      </c>
      <c r="G51" s="86">
        <v>5.808365304836614</v>
      </c>
      <c r="H51" s="86">
        <v>-5.5525997612843492</v>
      </c>
    </row>
    <row r="52" spans="1:8" ht="13.7" customHeight="1">
      <c r="A52" s="3" t="s">
        <v>57</v>
      </c>
      <c r="B52" s="49">
        <v>145.71638020075315</v>
      </c>
      <c r="C52" s="49">
        <v>147.92602331205157</v>
      </c>
      <c r="D52" s="49">
        <v>154.23913416054663</v>
      </c>
      <c r="E52" s="49">
        <v>150.71116284526676</v>
      </c>
      <c r="F52" s="155">
        <v>150.14036847249773</v>
      </c>
      <c r="G52" s="82">
        <v>3.6402504403827765</v>
      </c>
      <c r="H52" s="99">
        <v>-0.37873397165348877</v>
      </c>
    </row>
    <row r="53" spans="1:8" ht="13.7" customHeight="1">
      <c r="A53" s="3" t="s">
        <v>150</v>
      </c>
      <c r="B53" s="49">
        <v>23.730900746437502</v>
      </c>
      <c r="C53" s="49">
        <v>23.610978886687498</v>
      </c>
      <c r="D53" s="49">
        <v>22.512603671249998</v>
      </c>
      <c r="E53" s="49">
        <v>21.10324926950625</v>
      </c>
      <c r="F53" s="155">
        <v>19.724965531425006</v>
      </c>
      <c r="G53" s="82">
        <v>0.47824456002622484</v>
      </c>
      <c r="H53" s="99">
        <v>-6.5311446615608837</v>
      </c>
    </row>
    <row r="54" spans="1:8" ht="13.7" customHeight="1">
      <c r="A54" s="3" t="s">
        <v>93</v>
      </c>
      <c r="B54" s="49">
        <v>12.640789736722223</v>
      </c>
      <c r="C54" s="49">
        <v>11.534708847393818</v>
      </c>
      <c r="D54" s="49">
        <v>10.593099961892273</v>
      </c>
      <c r="E54" s="49">
        <v>9.9820586825559392</v>
      </c>
      <c r="F54" s="155">
        <v>10.365615919344172</v>
      </c>
      <c r="G54" s="82">
        <v>0.25132106907106222</v>
      </c>
      <c r="H54" s="99">
        <v>3.8424662585736513</v>
      </c>
    </row>
    <row r="55" spans="1:8" ht="13.7" customHeight="1">
      <c r="A55" s="3" t="s">
        <v>58</v>
      </c>
      <c r="B55" s="49">
        <v>194.00921828908548</v>
      </c>
      <c r="C55" s="49">
        <v>209.21288102261551</v>
      </c>
      <c r="D55" s="49">
        <v>221.84144542772862</v>
      </c>
      <c r="E55" s="49">
        <v>234.25835791543756</v>
      </c>
      <c r="F55" s="155">
        <v>248.38965093411994</v>
      </c>
      <c r="G55" s="82">
        <v>6.0223679041062361</v>
      </c>
      <c r="H55" s="99">
        <v>6.0323538269586585</v>
      </c>
    </row>
    <row r="56" spans="1:8" ht="13.7" customHeight="1">
      <c r="A56" s="3" t="s">
        <v>62</v>
      </c>
      <c r="B56" s="49">
        <v>23.760626555099513</v>
      </c>
      <c r="C56" s="49">
        <v>28.538813383206804</v>
      </c>
      <c r="D56" s="49">
        <v>29.801926992227862</v>
      </c>
      <c r="E56" s="49">
        <v>31.585488535476742</v>
      </c>
      <c r="F56" s="155">
        <v>32.353693722819706</v>
      </c>
      <c r="G56" s="82">
        <v>0.78443625136085693</v>
      </c>
      <c r="H56" s="99">
        <v>2.4321459726042161</v>
      </c>
    </row>
    <row r="57" spans="1:8" ht="13.7" customHeight="1">
      <c r="A57" s="3" t="s">
        <v>63</v>
      </c>
      <c r="B57" s="49">
        <v>66.438888888888897</v>
      </c>
      <c r="C57" s="49">
        <v>66.547333333333341</v>
      </c>
      <c r="D57" s="49">
        <v>65.499138888888879</v>
      </c>
      <c r="E57" s="49">
        <v>68.143888888888881</v>
      </c>
      <c r="F57" s="155">
        <v>71.388749999999987</v>
      </c>
      <c r="G57" s="82">
        <v>1.7308664636285251</v>
      </c>
      <c r="H57" s="99">
        <v>4.7617785894227049</v>
      </c>
    </row>
    <row r="58" spans="1:8" ht="13.7" customHeight="1">
      <c r="A58" s="3" t="s">
        <v>65</v>
      </c>
      <c r="B58" s="49">
        <v>73.092793480195141</v>
      </c>
      <c r="C58" s="49">
        <v>78.977937234261219</v>
      </c>
      <c r="D58" s="49">
        <v>83.002747744273179</v>
      </c>
      <c r="E58" s="49">
        <v>78.006444270562525</v>
      </c>
      <c r="F58" s="155">
        <v>80.366724510187495</v>
      </c>
      <c r="G58" s="82">
        <v>1.9485432683210755</v>
      </c>
      <c r="H58" s="99">
        <v>3.0257503231892358</v>
      </c>
    </row>
    <row r="59" spans="1:8" ht="13.7" customHeight="1">
      <c r="A59" s="3" t="s">
        <v>154</v>
      </c>
      <c r="B59" s="49">
        <v>17.506865066393139</v>
      </c>
      <c r="C59" s="49">
        <v>17.17364623456745</v>
      </c>
      <c r="D59" s="49">
        <v>16.845528717249483</v>
      </c>
      <c r="E59" s="49">
        <v>15.150474948041943</v>
      </c>
      <c r="F59" s="155">
        <v>14.768555418923171</v>
      </c>
      <c r="G59" s="82">
        <v>0.35807318787418813</v>
      </c>
      <c r="H59" s="99">
        <v>-2.5208419566287721</v>
      </c>
    </row>
    <row r="60" spans="1:8" ht="13.7" customHeight="1">
      <c r="A60" s="3" t="s">
        <v>67</v>
      </c>
      <c r="B60" s="49">
        <v>30.588311926479559</v>
      </c>
      <c r="C60" s="49">
        <v>32.661427133499593</v>
      </c>
      <c r="D60" s="49">
        <v>28.628294134824824</v>
      </c>
      <c r="E60" s="49">
        <v>27.742393345727983</v>
      </c>
      <c r="F60" s="155">
        <v>26.088779858766749</v>
      </c>
      <c r="G60" s="82">
        <v>0.63253935857577992</v>
      </c>
      <c r="H60" s="99">
        <v>-5.9606014028918413</v>
      </c>
    </row>
    <row r="61" spans="1:8" ht="13.7" customHeight="1">
      <c r="A61" s="3" t="s">
        <v>69</v>
      </c>
      <c r="B61" s="49">
        <v>32.701579243448634</v>
      </c>
      <c r="C61" s="49">
        <v>31.525940764302582</v>
      </c>
      <c r="D61" s="49">
        <v>25.343555251271802</v>
      </c>
      <c r="E61" s="49">
        <v>25.671956038969775</v>
      </c>
      <c r="F61" s="155">
        <v>28.543489830347035</v>
      </c>
      <c r="G61" s="82">
        <v>0.69205539111231895</v>
      </c>
      <c r="H61" s="99">
        <v>11.185488893087459</v>
      </c>
    </row>
    <row r="62" spans="1:8" ht="13.7" customHeight="1">
      <c r="A62" s="3" t="s">
        <v>71</v>
      </c>
      <c r="B62" s="49">
        <v>8.8394000000000013</v>
      </c>
      <c r="C62" s="49">
        <v>7.1989000000000001</v>
      </c>
      <c r="D62" s="49">
        <v>7.7972000000000019</v>
      </c>
      <c r="E62" s="49">
        <v>7.2057032499999991</v>
      </c>
      <c r="F62" s="155">
        <v>6.0987613999999999</v>
      </c>
      <c r="G62" s="82">
        <v>0.14786841872048684</v>
      </c>
      <c r="H62" s="99">
        <v>-15.362023824669702</v>
      </c>
    </row>
    <row r="63" spans="1:8" ht="13.7" customHeight="1">
      <c r="A63" s="95" t="s">
        <v>72</v>
      </c>
      <c r="B63" s="90">
        <v>29.010248118343611</v>
      </c>
      <c r="C63" s="90">
        <v>27.207422156985672</v>
      </c>
      <c r="D63" s="90">
        <v>23.899686084660743</v>
      </c>
      <c r="E63" s="90">
        <v>21.532064591775679</v>
      </c>
      <c r="F63" s="159">
        <v>19.305461923170469</v>
      </c>
      <c r="G63" s="82">
        <v>0.46807342344099345</v>
      </c>
      <c r="H63" s="99">
        <v>-10.340869353771476</v>
      </c>
    </row>
    <row r="64" spans="1:8" ht="13.7" customHeight="1">
      <c r="A64" s="48" t="s">
        <v>73</v>
      </c>
      <c r="B64" s="121">
        <v>658.03600225184687</v>
      </c>
      <c r="C64" s="121">
        <v>682.11601230890494</v>
      </c>
      <c r="D64" s="121">
        <v>690.00436103481434</v>
      </c>
      <c r="E64" s="121">
        <v>691.09324258221022</v>
      </c>
      <c r="F64" s="121">
        <v>707.53481752160144</v>
      </c>
      <c r="G64" s="86">
        <v>17.154639736620524</v>
      </c>
      <c r="H64" s="86">
        <v>2.3790675304476538</v>
      </c>
    </row>
    <row r="65" spans="1:8" ht="13.7" customHeight="1">
      <c r="A65" s="122" t="s">
        <v>106</v>
      </c>
      <c r="B65" s="123">
        <v>3866.9656281126909</v>
      </c>
      <c r="C65" s="123">
        <v>4046.5743014121635</v>
      </c>
      <c r="D65" s="123">
        <v>4050.3563270736408</v>
      </c>
      <c r="E65" s="123">
        <v>4064.218201775117</v>
      </c>
      <c r="F65" s="123">
        <v>4124.4516258257854</v>
      </c>
      <c r="G65" s="123">
        <v>100</v>
      </c>
      <c r="H65" s="123">
        <v>1.48204208190299</v>
      </c>
    </row>
    <row r="66" spans="1:8" ht="13.7" customHeight="1">
      <c r="A66" s="96" t="s">
        <v>75</v>
      </c>
      <c r="B66" s="119"/>
      <c r="C66" s="119"/>
      <c r="D66" s="119"/>
      <c r="E66" s="119"/>
      <c r="F66" s="160"/>
      <c r="G66" s="119"/>
      <c r="H66" s="160"/>
    </row>
    <row r="67" spans="1:8" ht="13.7" customHeight="1">
      <c r="A67" s="161" t="s">
        <v>76</v>
      </c>
      <c r="B67" s="125">
        <v>1496.5373858998473</v>
      </c>
      <c r="C67" s="125">
        <v>1519.0403974851122</v>
      </c>
      <c r="D67" s="125">
        <v>1599.1495090753158</v>
      </c>
      <c r="E67" s="125">
        <v>1627.922213678921</v>
      </c>
      <c r="F67" s="125">
        <v>1621.8063984608796</v>
      </c>
      <c r="G67" s="125">
        <v>39.321746151797001</v>
      </c>
      <c r="H67" s="125">
        <v>-0.37568227564266365</v>
      </c>
    </row>
    <row r="68" spans="1:8" ht="13.7" customHeight="1">
      <c r="A68" s="161" t="s">
        <v>77</v>
      </c>
      <c r="B68" s="125">
        <v>2370.4282422128435</v>
      </c>
      <c r="C68" s="125">
        <v>2527.5339039270507</v>
      </c>
      <c r="D68" s="125">
        <v>2451.2068179983266</v>
      </c>
      <c r="E68" s="125">
        <v>2436.2959880961967</v>
      </c>
      <c r="F68" s="125">
        <v>2502.6452273649056</v>
      </c>
      <c r="G68" s="125">
        <v>60.678253848202992</v>
      </c>
      <c r="H68" s="125">
        <v>2.7233652886551107</v>
      </c>
    </row>
    <row r="69" spans="1:8" ht="13.7" customHeight="1">
      <c r="A69" s="108" t="s">
        <v>802</v>
      </c>
      <c r="B69" s="117">
        <v>47.858340592155933</v>
      </c>
      <c r="C69" s="117">
        <v>44.320321260163126</v>
      </c>
      <c r="D69" s="117">
        <v>40.833133572114988</v>
      </c>
      <c r="E69" s="117">
        <v>34.466294329475986</v>
      </c>
      <c r="F69" s="117">
        <v>33.019622322884551</v>
      </c>
      <c r="G69" s="117">
        <v>0.80058212141774032</v>
      </c>
      <c r="H69" s="117">
        <v>-4.1973529058916608</v>
      </c>
    </row>
    <row r="70" spans="1:8" ht="13.7" customHeight="1">
      <c r="A70" s="45" t="s">
        <v>97</v>
      </c>
      <c r="H70" s="776" t="s">
        <v>792</v>
      </c>
    </row>
  </sheetData>
  <mergeCells count="8">
    <mergeCell ref="G3:G4"/>
    <mergeCell ref="H3:H4"/>
    <mergeCell ref="A1:F2"/>
    <mergeCell ref="B3:B4"/>
    <mergeCell ref="C3:C4"/>
    <mergeCell ref="D3:D4"/>
    <mergeCell ref="E3:E4"/>
    <mergeCell ref="F3:F4"/>
  </mergeCells>
  <conditionalFormatting sqref="G5:H64">
    <cfRule type="cellIs" dxfId="165" priority="1" operator="equal">
      <formula>0</formula>
    </cfRule>
    <cfRule type="cellIs" dxfId="164" priority="2" operator="between">
      <formula>-0.000001</formula>
      <formula>-0.049</formula>
    </cfRule>
    <cfRule type="cellIs" dxfId="163" priority="3" operator="between">
      <formula>0.000001</formula>
      <formula>0.049</formula>
    </cfRule>
  </conditionalFormatting>
  <hyperlinks>
    <hyperlink ref="H1" location="INDICE!A1" display="Contents" xr:uid="{00000000-0004-0000-0800-000000000000}"/>
  </hyperlinks>
  <printOptions horizontalCentered="1"/>
  <pageMargins left="0.70866141732283472" right="0.70866141732283472" top="0.74803149606299213" bottom="0.74803149606299213" header="0.31496062992125984" footer="0.31496062992125984"/>
  <pageSetup paperSize="9" scale="72"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79</vt:i4>
      </vt:variant>
      <vt:variant>
        <vt:lpstr>Rangos con nombre</vt:lpstr>
      </vt:variant>
      <vt:variant>
        <vt:i4>50</vt:i4>
      </vt:variant>
    </vt:vector>
  </HeadingPairs>
  <TitlesOfParts>
    <vt:vector size="129" baseType="lpstr">
      <vt:lpstr>INDICE</vt:lpstr>
      <vt:lpstr>Demanda mundial </vt:lpstr>
      <vt:lpstr>Producción mundial </vt:lpstr>
      <vt:lpstr>Capac mundial refino</vt:lpstr>
      <vt:lpstr>Existencias Crudos y Prod.Petro</vt:lpstr>
      <vt:lpstr>Demanda comb. auto Europa OCDE</vt:lpstr>
      <vt:lpstr>Evol. mensual comb auto Eu-OCDE</vt:lpstr>
      <vt:lpstr>Demanda mundial GN</vt:lpstr>
      <vt:lpstr>Producción mundial GN</vt:lpstr>
      <vt:lpstr>Crudos y Tipos Cambio</vt:lpstr>
      <vt:lpstr>Evo. Precios Spot Crudos</vt:lpstr>
      <vt:lpstr>Cotizaciones Internacionales</vt:lpstr>
      <vt:lpstr>Márgenes de refino</vt:lpstr>
      <vt:lpstr>Precios spot gas natural</vt:lpstr>
      <vt:lpstr>Indicadores</vt:lpstr>
      <vt:lpstr>Consumo energía primaria</vt:lpstr>
      <vt:lpstr>Consumo energía final</vt:lpstr>
      <vt:lpstr>Consumo Anual Prod. Pet.</vt:lpstr>
      <vt:lpstr>Evo. mensual Consumo Prod. Pet.</vt:lpstr>
      <vt:lpstr>Consumo GLP</vt:lpstr>
      <vt:lpstr>Consumo GNAS</vt:lpstr>
      <vt:lpstr>BIOS GNAS y GOS</vt:lpstr>
      <vt:lpstr>Consumo GOS</vt:lpstr>
      <vt:lpstr>Consumo GNAS y GOS por CCAA</vt:lpstr>
      <vt:lpstr>Consumo Combustibles Auto</vt:lpstr>
      <vt:lpstr>Evo. anual Parque de Vehículos</vt:lpstr>
      <vt:lpstr>Puntos de venta EESS</vt:lpstr>
      <vt:lpstr>Consumo QUEROS</vt:lpstr>
      <vt:lpstr>Consumo FOS</vt:lpstr>
      <vt:lpstr>Consumo OTROS</vt:lpstr>
      <vt:lpstr>Consumo de Pro. Petr. Sectores</vt:lpstr>
      <vt:lpstr>Importaciones anuales de Crudos</vt:lpstr>
      <vt:lpstr>Importaciones mensuales Crudos</vt:lpstr>
      <vt:lpstr>Evo. Coste CIF</vt:lpstr>
      <vt:lpstr>Calidad de crudos</vt:lpstr>
      <vt:lpstr>Com. Ext. Prod. Pet.</vt:lpstr>
      <vt:lpstr>Evo. mensual Com. Ext. Prod.Pet</vt:lpstr>
      <vt:lpstr>Importaciones por grupo y pais</vt:lpstr>
      <vt:lpstr>Exportaciones por grupo y pais</vt:lpstr>
      <vt:lpstr>Producción Crudo</vt:lpstr>
      <vt:lpstr>Crudo y Mat. Prima Procesados</vt:lpstr>
      <vt:lpstr>Balance Prod. Pet.</vt:lpstr>
      <vt:lpstr>Capacidad Refinerías españolas</vt:lpstr>
      <vt:lpstr>Capacidad total Refinerías</vt:lpstr>
      <vt:lpstr>Produccion bruta de refinería</vt:lpstr>
      <vt:lpstr>PVP bombona butano</vt:lpstr>
      <vt:lpstr>PVP GNAS y GOS auto</vt:lpstr>
      <vt:lpstr>PVP Medio GNA 95 IO 2024</vt:lpstr>
      <vt:lpstr>PVP GNA 95 IO</vt:lpstr>
      <vt:lpstr>PVP Medio GO auto 2024</vt:lpstr>
      <vt:lpstr>PVP GO auto</vt:lpstr>
      <vt:lpstr>PVP Medio GO C 2024</vt:lpstr>
      <vt:lpstr>PVP GO C</vt:lpstr>
      <vt:lpstr>Consumo GN</vt:lpstr>
      <vt:lpstr>Consumo GN por tramos presión </vt:lpstr>
      <vt:lpstr>Consumo mensual GN</vt:lpstr>
      <vt:lpstr>Consumo GN por CC.AA.</vt:lpstr>
      <vt:lpstr>Importaciones GN</vt:lpstr>
      <vt:lpstr>Importaciones mensuales GN</vt:lpstr>
      <vt:lpstr>Exportaciones GN</vt:lpstr>
      <vt:lpstr>Exportaciones mensuales GN</vt:lpstr>
      <vt:lpstr>Importaciones GN punto entrada</vt:lpstr>
      <vt:lpstr>Imp.mensuales GN punto entrada</vt:lpstr>
      <vt:lpstr>Exportaciones GN punto salida</vt:lpstr>
      <vt:lpstr>Exp. mensuales GN punto salida</vt:lpstr>
      <vt:lpstr>Producción GN</vt:lpstr>
      <vt:lpstr>Balance GN</vt:lpstr>
      <vt:lpstr>PVP max TUR GN</vt:lpstr>
      <vt:lpstr>Coste Aprovisionamiento</vt:lpstr>
      <vt:lpstr>Stocks totales OCDE</vt:lpstr>
      <vt:lpstr>EMS de Prod. Pet. España</vt:lpstr>
      <vt:lpstr>Stocks crudo y mat. prim España</vt:lpstr>
      <vt:lpstr>Reservas Estratégicas España</vt:lpstr>
      <vt:lpstr>Tipos Almacenamiento Reservas</vt:lpstr>
      <vt:lpstr>Localización Reservas</vt:lpstr>
      <vt:lpstr>Stocks en días de importaciones</vt:lpstr>
      <vt:lpstr>Existencias anuales GN</vt:lpstr>
      <vt:lpstr>Existencias mensuales GN</vt:lpstr>
      <vt:lpstr>Unidades y factores conversión</vt:lpstr>
      <vt:lpstr>'Balance GN'!Área_de_impresión</vt:lpstr>
      <vt:lpstr>'Balance Prod. Pet.'!Área_de_impresión</vt:lpstr>
      <vt:lpstr>'Capac mundial refino'!Área_de_impresión</vt:lpstr>
      <vt:lpstr>'Capacidad Refinerías españolas'!Área_de_impresión</vt:lpstr>
      <vt:lpstr>'Capacidad total Refinerías'!Área_de_impresión</vt:lpstr>
      <vt:lpstr>'Consumo FOS'!Área_de_impresión</vt:lpstr>
      <vt:lpstr>'Consumo GLP'!Área_de_impresión</vt:lpstr>
      <vt:lpstr>'Consumo GN'!Área_de_impresión</vt:lpstr>
      <vt:lpstr>'Consumo GN por CC.AA.'!Área_de_impresión</vt:lpstr>
      <vt:lpstr>'Consumo GN por tramos presión '!Área_de_impresión</vt:lpstr>
      <vt:lpstr>'Consumo GNAS'!Área_de_impresión</vt:lpstr>
      <vt:lpstr>'Consumo GNAS y GOS por CCAA'!Área_de_impresión</vt:lpstr>
      <vt:lpstr>'Consumo GOS'!Área_de_impresión</vt:lpstr>
      <vt:lpstr>'Consumo mensual GN'!Área_de_impresión</vt:lpstr>
      <vt:lpstr>'Consumo OTROS'!Área_de_impresión</vt:lpstr>
      <vt:lpstr>'Consumo QUEROS'!Área_de_impresión</vt:lpstr>
      <vt:lpstr>'Crudo y Mat. Prima Procesados'!Área_de_impresión</vt:lpstr>
      <vt:lpstr>'Demanda comb. auto Europa OCDE'!Área_de_impresión</vt:lpstr>
      <vt:lpstr>'Demanda mundial '!Área_de_impresión</vt:lpstr>
      <vt:lpstr>'Demanda mundial GN'!Área_de_impresión</vt:lpstr>
      <vt:lpstr>'Evo. anual Parque de Vehículos'!Área_de_impresión</vt:lpstr>
      <vt:lpstr>'Evo. Coste CIF'!Área_de_impresión</vt:lpstr>
      <vt:lpstr>'Evo. mensual Consumo Prod. Pet.'!Área_de_impresión</vt:lpstr>
      <vt:lpstr>'Evo. Precios Spot Crudos'!Área_de_impresión</vt:lpstr>
      <vt:lpstr>'Existencias anuales GN'!Área_de_impresión</vt:lpstr>
      <vt:lpstr>'Existencias Crudos y Prod.Petro'!Área_de_impresión</vt:lpstr>
      <vt:lpstr>'Existencias mensuales GN'!Área_de_impresión</vt:lpstr>
      <vt:lpstr>'Exportaciones GN'!Área_de_impresión</vt:lpstr>
      <vt:lpstr>'Exportaciones mensuales GN'!Área_de_impresión</vt:lpstr>
      <vt:lpstr>'Importaciones anuales de Crudos'!Área_de_impresión</vt:lpstr>
      <vt:lpstr>'Importaciones GN'!Área_de_impresión</vt:lpstr>
      <vt:lpstr>'Importaciones mensuales Crudos'!Área_de_impresión</vt:lpstr>
      <vt:lpstr>'Importaciones mensuales GN'!Área_de_impresión</vt:lpstr>
      <vt:lpstr>Indicadores!Área_de_impresión</vt:lpstr>
      <vt:lpstr>INDICE!Área_de_impresión</vt:lpstr>
      <vt:lpstr>'Producción Crudo'!Área_de_impresión</vt:lpstr>
      <vt:lpstr>'Producción GN'!Área_de_impresión</vt:lpstr>
      <vt:lpstr>'Producción mundial '!Área_de_impresión</vt:lpstr>
      <vt:lpstr>'Producción mundial GN'!Área_de_impresión</vt:lpstr>
      <vt:lpstr>'PVP bombona butano'!Área_de_impresión</vt:lpstr>
      <vt:lpstr>'PVP GNA 95 IO'!Área_de_impresión</vt:lpstr>
      <vt:lpstr>'PVP GO auto'!Área_de_impresión</vt:lpstr>
      <vt:lpstr>'PVP GO C'!Área_de_impresión</vt:lpstr>
      <vt:lpstr>'PVP max TUR GN'!Área_de_impresión</vt:lpstr>
      <vt:lpstr>'PVP Medio GNA 95 IO 2024'!Área_de_impresión</vt:lpstr>
      <vt:lpstr>'PVP Medio GO auto 2024'!Área_de_impresión</vt:lpstr>
      <vt:lpstr>'PVP Medio GO C 2024'!Área_de_impresión</vt:lpstr>
      <vt:lpstr>'Reservas Estratégicas España'!Área_de_impresión</vt:lpstr>
      <vt:lpstr>'Stocks crudo y mat. prim España'!Área_de_impresión</vt:lpstr>
      <vt:lpstr>'Tipos Almacenamiento Reservas'!Área_de_impresión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CORES</dc:creator>
  <cp:lastModifiedBy>CORES</cp:lastModifiedBy>
  <cp:lastPrinted>2025-07-21T06:32:04Z</cp:lastPrinted>
  <dcterms:created xsi:type="dcterms:W3CDTF">2019-07-22T07:27:30Z</dcterms:created>
  <dcterms:modified xsi:type="dcterms:W3CDTF">2025-09-16T14:53:49Z</dcterms:modified>
</cp:coreProperties>
</file>