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gif" Extension="gif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  <Override ContentType="application/vnd.openxmlformats-officedocument.spreadsheetml.worksheet+xml" PartName="/xl/worksheets/sheet24.xml"/>
  <Override ContentType="application/vnd.openxmlformats-officedocument.spreadsheetml.worksheet+xml" PartName="/xl/worksheets/sheet25.xml"/>
  <Override ContentType="application/vnd.openxmlformats-officedocument.spreadsheetml.worksheet+xml" PartName="/xl/worksheets/sheet26.xml"/>
  <Override ContentType="application/vnd.openxmlformats-officedocument.spreadsheetml.worksheet+xml" PartName="/xl/worksheets/sheet27.xml"/>
  <Override ContentType="application/vnd.openxmlformats-officedocument.spreadsheetml.worksheet+xml" PartName="/xl/worksheets/sheet28.xml"/>
  <Override ContentType="application/vnd.openxmlformats-officedocument.spreadsheetml.worksheet+xml" PartName="/xl/worksheets/sheet29.xml"/>
  <Override ContentType="application/vnd.openxmlformats-officedocument.spreadsheetml.worksheet+xml" PartName="/xl/worksheets/sheet30.xml"/>
  <Override ContentType="application/vnd.openxmlformats-officedocument.spreadsheetml.worksheet+xml" PartName="/xl/worksheets/sheet31.xml"/>
  <Override ContentType="application/vnd.openxmlformats-officedocument.spreadsheetml.worksheet+xml" PartName="/xl/worksheets/sheet32.xml"/>
  <Override ContentType="application/vnd.openxmlformats-officedocument.spreadsheetml.worksheet+xml" PartName="/xl/worksheets/sheet33.xml"/>
  <Override ContentType="application/vnd.openxmlformats-officedocument.spreadsheetml.worksheet+xml" PartName="/xl/worksheets/sheet34.xml"/>
  <Override ContentType="application/vnd.openxmlformats-officedocument.spreadsheetml.worksheet+xml" PartName="/xl/worksheets/sheet35.xml"/>
  <Override ContentType="application/vnd.openxmlformats-officedocument.spreadsheetml.worksheet+xml" PartName="/xl/worksheets/sheet36.xml"/>
  <Override ContentType="application/vnd.openxmlformats-officedocument.spreadsheetml.worksheet+xml" PartName="/xl/worksheets/sheet37.xml"/>
  <Override ContentType="application/vnd.openxmlformats-officedocument.spreadsheetml.worksheet+xml" PartName="/xl/worksheets/sheet38.xml"/>
  <Override ContentType="application/vnd.openxmlformats-officedocument.spreadsheetml.worksheet+xml" PartName="/xl/worksheets/sheet39.xml"/>
  <Override ContentType="application/vnd.openxmlformats-officedocument.spreadsheetml.worksheet+xml" PartName="/xl/worksheets/sheet40.xml"/>
  <Override ContentType="application/vnd.openxmlformats-officedocument.spreadsheetml.worksheet+xml" PartName="/xl/worksheets/sheet41.xml"/>
  <Override ContentType="application/vnd.openxmlformats-officedocument.spreadsheetml.worksheet+xml" PartName="/xl/worksheets/sheet42.xml"/>
  <Override ContentType="application/vnd.openxmlformats-officedocument.spreadsheetml.worksheet+xml" PartName="/xl/worksheets/sheet43.xml"/>
  <Override ContentType="application/vnd.openxmlformats-officedocument.spreadsheetml.worksheet+xml" PartName="/xl/worksheets/sheet44.xml"/>
  <Override ContentType="application/vnd.openxmlformats-officedocument.spreadsheetml.worksheet+xml" PartName="/xl/worksheets/sheet45.xml"/>
  <Override ContentType="application/vnd.openxmlformats-officedocument.spreadsheetml.worksheet+xml" PartName="/xl/worksheets/sheet46.xml"/>
  <Override ContentType="application/vnd.openxmlformats-officedocument.spreadsheetml.worksheet+xml" PartName="/xl/worksheets/sheet47.xml"/>
  <Override ContentType="application/vnd.openxmlformats-officedocument.spreadsheetml.worksheet+xml" PartName="/xl/worksheets/sheet48.xml"/>
  <Override ContentType="application/vnd.openxmlformats-officedocument.spreadsheetml.worksheet+xml" PartName="/xl/worksheets/sheet49.xml"/>
  <Override ContentType="application/vnd.openxmlformats-officedocument.spreadsheetml.worksheet+xml" PartName="/xl/worksheets/sheet50.xml"/>
  <Override ContentType="application/vnd.openxmlformats-officedocument.spreadsheetml.worksheet+xml" PartName="/xl/worksheets/sheet51.xml"/>
  <Override ContentType="application/vnd.openxmlformats-officedocument.spreadsheetml.worksheet+xml" PartName="/xl/worksheets/sheet52.xml"/>
  <Override ContentType="application/vnd.openxmlformats-officedocument.spreadsheetml.worksheet+xml" PartName="/xl/worksheets/sheet53.xml"/>
  <Override ContentType="application/vnd.openxmlformats-officedocument.spreadsheetml.worksheet+xml" PartName="/xl/worksheets/sheet54.xml"/>
  <Override ContentType="application/vnd.openxmlformats-officedocument.spreadsheetml.worksheet+xml" PartName="/xl/worksheets/sheet55.xml"/>
  <Override ContentType="application/vnd.openxmlformats-officedocument.spreadsheetml.worksheet+xml" PartName="/xl/worksheets/sheet56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U:\INFORMES CORES WEB\BEH\BEH 2014\2016\04. ABRIL 2016\"/>
    </mc:Choice>
  </mc:AlternateContent>
  <bookViews>
    <workbookView xWindow="0" yWindow="0" windowWidth="28800" windowHeight="11175" tabRatio="797"/>
  </bookViews>
  <sheets>
    <sheet name="INDICE" sheetId="2" r:id="rId1"/>
    <sheet name="Indicadores" sheetId="3" r:id="rId2"/>
    <sheet name="Energia primaria" sheetId="4" r:id="rId3"/>
    <sheet name="Energia final" sheetId="5" r:id="rId4"/>
    <sheet name="Consumo PP" sheetId="6" r:id="rId5"/>
    <sheet name="Tv año móvil cons. PP" sheetId="7" r:id="rId6"/>
    <sheet name="Consumo GLP" sheetId="8" r:id="rId7"/>
    <sheet name="Consumo gasolinas" sheetId="9" r:id="rId8"/>
    <sheet name="GNA CCAA" sheetId="10" r:id="rId9"/>
    <sheet name="Consumo gasóleos" sheetId="11" r:id="rId10"/>
    <sheet name="GO CCAA" sheetId="12" r:id="rId11"/>
    <sheet name="Consumo Combustibles Auto" sheetId="13" r:id="rId12"/>
    <sheet name="Bios" sheetId="14" r:id="rId13"/>
    <sheet name="Tv año móvil cons. auto" sheetId="15" r:id="rId14"/>
    <sheet name="Consumo Comb. Auto Canales" sheetId="16" r:id="rId15"/>
    <sheet name="Consumo Comb. Auto CCAA" sheetId="56" r:id="rId16"/>
    <sheet name="Consumo Querosenos" sheetId="17" r:id="rId17"/>
    <sheet name="Consumo Fuelóleos" sheetId="18" r:id="rId18"/>
    <sheet name="FO CCAA" sheetId="19" r:id="rId19"/>
    <sheet name="Consumo Otros Productos" sheetId="20" r:id="rId20"/>
    <sheet name="Impor Crudo" sheetId="21" r:id="rId21"/>
    <sheet name="Coste CIF" sheetId="22" r:id="rId22"/>
    <sheet name="imp-exp PP" sheetId="23" r:id="rId23"/>
    <sheet name="imp-exp PP paises" sheetId="24" r:id="rId24"/>
    <sheet name="produccion interior" sheetId="25" r:id="rId25"/>
    <sheet name="MP procesada" sheetId="26" r:id="rId26"/>
    <sheet name="Produccion bruta" sheetId="27" r:id="rId27"/>
    <sheet name="Balance" sheetId="28" r:id="rId28"/>
    <sheet name="PVP máximo bombona" sheetId="29" r:id="rId29"/>
    <sheet name="PVP de gna y glo" sheetId="30" r:id="rId30"/>
    <sheet name="PVP medio de la gna" sheetId="31" r:id="rId31"/>
    <sheet name="PVP medio del glo" sheetId="32" r:id="rId32"/>
    <sheet name="PVP medio del glo C" sheetId="33" r:id="rId33"/>
    <sheet name="Cotizaciones de los crudos" sheetId="34" r:id="rId34"/>
    <sheet name="Evolución crudos SPOT" sheetId="35" r:id="rId35"/>
    <sheet name="Cotizaciones FOB" sheetId="36" r:id="rId36"/>
    <sheet name="Consumo de gas natural" sheetId="37" r:id="rId37"/>
    <sheet name="Consumo de gas natural grupos" sheetId="38" r:id="rId38"/>
    <sheet name="Tasa variación año móvil GN " sheetId="39" r:id="rId39"/>
    <sheet name="Consumo de gas natural por CCAA" sheetId="40" r:id="rId40"/>
    <sheet name="import. GN paises" sheetId="41" r:id="rId41"/>
    <sheet name="import. GN puntos entrada " sheetId="42" r:id="rId42"/>
    <sheet name="Coste de aprov" sheetId="45" r:id="rId43"/>
    <sheet name="export. GN paises" sheetId="43" r:id="rId44"/>
    <sheet name="export. GN puntos salida" sheetId="44" r:id="rId45"/>
    <sheet name="importaciones netas GN" sheetId="59" r:id="rId46"/>
    <sheet name="Producción interior GN" sheetId="46" r:id="rId47"/>
    <sheet name="Balance  Gas natural" sheetId="47" r:id="rId48"/>
    <sheet name="PVP máximo TUR" sheetId="48" r:id="rId49"/>
    <sheet name="Cotizaciones GN" sheetId="49" r:id="rId50"/>
    <sheet name="Stocks mat. primas y PP" sheetId="50" r:id="rId51"/>
    <sheet name="EMS prod. pet." sheetId="51" r:id="rId52"/>
    <sheet name="Nivel Stocks España" sheetId="53" r:id="rId53"/>
    <sheet name="RREE Cores" sheetId="52" r:id="rId54"/>
    <sheet name="Existencias GN" sheetId="54" r:id="rId55"/>
    <sheet name="Unidades y factores conversión" sheetId="57" r:id="rId56"/>
  </sheets>
  <externalReferences>
    <externalReference r:id="rId57"/>
  </externalReferences>
  <definedNames>
    <definedName name="_xlnm.Print_Area" localSheetId="14">'Consumo Comb. Auto Canales'!$A$1:$H$8</definedName>
    <definedName name="_xlnm.Print_Area" localSheetId="9">'Consumo gasóleos'!$A$1:$H$12</definedName>
    <definedName name="_xlnm.Print_Area" localSheetId="6">'Consumo GLP'!$A$1:$I$13</definedName>
    <definedName name="_xlnm.Print_Area" localSheetId="0">INDICE!$A$1:$K$97</definedName>
    <definedName name="CUARTA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1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1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7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6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Macro2" localSheetId="14">[1]!Macro2</definedName>
    <definedName name="Macro2" localSheetId="15">[1]!Macro2</definedName>
    <definedName name="Macro2" localSheetId="8">[1]!Macro2</definedName>
    <definedName name="Macro2" localSheetId="10">[1]!Macro2</definedName>
    <definedName name="Macro2" localSheetId="0">[1]!Macro2</definedName>
    <definedName name="Macro2" localSheetId="13">[1]!Macro2</definedName>
    <definedName name="Macro2">[1]!Macro2</definedName>
    <definedName name="TERCERA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1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7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6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48" l="1"/>
  <c r="D18" i="48"/>
  <c r="F17" i="48" l="1"/>
  <c r="D17" i="48"/>
  <c r="B3" i="59" l="1"/>
  <c r="F12" i="25" l="1"/>
  <c r="D12" i="25"/>
  <c r="B12" i="25"/>
  <c r="B4" i="54" l="1"/>
  <c r="F4" i="54" s="1"/>
  <c r="B3" i="52"/>
  <c r="F3" i="52" s="1"/>
  <c r="D3" i="53"/>
  <c r="H3" i="53" s="1"/>
  <c r="B3" i="51"/>
  <c r="D3" i="51" s="1"/>
  <c r="D4" i="54" l="1"/>
  <c r="D3" i="52"/>
  <c r="F3" i="53"/>
  <c r="F3" i="51"/>
  <c r="B3" i="50" l="1"/>
  <c r="F3" i="50" l="1"/>
  <c r="D3" i="50"/>
  <c r="A3" i="28"/>
  <c r="B3" i="46" l="1"/>
  <c r="B3" i="44"/>
  <c r="C3" i="43"/>
  <c r="B3" i="45"/>
  <c r="B3" i="42"/>
  <c r="B3" i="40"/>
  <c r="C3" i="41"/>
  <c r="B3" i="38"/>
  <c r="B3" i="37"/>
  <c r="B3" i="27"/>
  <c r="B3" i="26"/>
  <c r="B3" i="25"/>
  <c r="C3" i="24"/>
  <c r="B3" i="23"/>
  <c r="B3" i="22"/>
  <c r="C3" i="21"/>
  <c r="B3" i="20"/>
  <c r="B3" i="19"/>
  <c r="B3" i="18"/>
  <c r="B3" i="17"/>
  <c r="D3" i="56"/>
  <c r="B3" i="56"/>
  <c r="B3" i="16"/>
  <c r="B3" i="13"/>
  <c r="D3" i="12"/>
  <c r="B3" i="12"/>
  <c r="B3" i="11"/>
  <c r="I5" i="54" l="1"/>
  <c r="H5" i="54"/>
  <c r="I4" i="52"/>
  <c r="H4" i="52"/>
  <c r="I4" i="51"/>
  <c r="H4" i="51"/>
  <c r="I4" i="50"/>
  <c r="H4" i="50"/>
  <c r="I24" i="56" l="1"/>
  <c r="I23" i="56"/>
  <c r="I22" i="56"/>
  <c r="I21" i="56"/>
  <c r="I20" i="56"/>
  <c r="I19" i="56"/>
  <c r="I18" i="56"/>
  <c r="I17" i="56"/>
  <c r="I16" i="56"/>
  <c r="I15" i="56"/>
  <c r="I14" i="56"/>
  <c r="I13" i="56"/>
  <c r="I12" i="56"/>
  <c r="I11" i="56"/>
  <c r="I10" i="56"/>
  <c r="I9" i="56"/>
  <c r="I8" i="56"/>
  <c r="I7" i="56"/>
  <c r="I6" i="56"/>
  <c r="D24" i="56"/>
  <c r="D23" i="56"/>
  <c r="D22" i="56"/>
  <c r="D21" i="56"/>
  <c r="D20" i="56"/>
  <c r="D19" i="56"/>
  <c r="D18" i="56"/>
  <c r="D17" i="56"/>
  <c r="D16" i="56"/>
  <c r="D15" i="56"/>
  <c r="D14" i="56"/>
  <c r="D13" i="56"/>
  <c r="D12" i="56"/>
  <c r="D11" i="56"/>
  <c r="D10" i="56"/>
  <c r="D9" i="56"/>
  <c r="D8" i="56"/>
  <c r="D7" i="56"/>
  <c r="D6" i="56"/>
  <c r="I5" i="56"/>
  <c r="D5" i="56"/>
  <c r="H24" i="56"/>
  <c r="G24" i="56"/>
  <c r="H23" i="56"/>
  <c r="G23" i="56"/>
  <c r="H22" i="56"/>
  <c r="G22" i="56"/>
  <c r="H21" i="56"/>
  <c r="G21" i="56"/>
  <c r="H20" i="56"/>
  <c r="G20" i="56"/>
  <c r="H19" i="56"/>
  <c r="G19" i="56"/>
  <c r="H18" i="56"/>
  <c r="G18" i="56"/>
  <c r="H17" i="56"/>
  <c r="G17" i="56"/>
  <c r="H16" i="56"/>
  <c r="G16" i="56"/>
  <c r="H15" i="56"/>
  <c r="G15" i="56"/>
  <c r="H14" i="56"/>
  <c r="G14" i="56"/>
  <c r="H13" i="56"/>
  <c r="G13" i="56"/>
  <c r="H12" i="56"/>
  <c r="G12" i="56"/>
  <c r="H11" i="56"/>
  <c r="G11" i="56"/>
  <c r="H10" i="56"/>
  <c r="G10" i="56"/>
  <c r="H9" i="56"/>
  <c r="G9" i="56"/>
  <c r="H8" i="56"/>
  <c r="G8" i="56"/>
  <c r="H7" i="56"/>
  <c r="G7" i="56"/>
  <c r="H6" i="56"/>
  <c r="G6" i="56"/>
  <c r="H5" i="56"/>
  <c r="G5" i="56"/>
  <c r="C24" i="56"/>
  <c r="B24" i="56"/>
  <c r="C23" i="56"/>
  <c r="B23" i="56"/>
  <c r="C22" i="56"/>
  <c r="B22" i="56"/>
  <c r="C21" i="56"/>
  <c r="B21" i="56"/>
  <c r="C20" i="56"/>
  <c r="B20" i="56"/>
  <c r="C19" i="56"/>
  <c r="B19" i="56"/>
  <c r="C18" i="56"/>
  <c r="B18" i="56"/>
  <c r="C17" i="56"/>
  <c r="B17" i="56"/>
  <c r="C16" i="56"/>
  <c r="B16" i="56"/>
  <c r="C15" i="56"/>
  <c r="B15" i="56"/>
  <c r="C14" i="56"/>
  <c r="B14" i="56"/>
  <c r="C13" i="56"/>
  <c r="B13" i="56"/>
  <c r="C12" i="56"/>
  <c r="B12" i="56"/>
  <c r="C11" i="56"/>
  <c r="B11" i="56"/>
  <c r="C10" i="56"/>
  <c r="B10" i="56"/>
  <c r="C9" i="56"/>
  <c r="B9" i="56"/>
  <c r="C8" i="56"/>
  <c r="B8" i="56"/>
  <c r="C7" i="56"/>
  <c r="B7" i="56"/>
  <c r="C6" i="56"/>
  <c r="B6" i="56"/>
  <c r="C5" i="56"/>
  <c r="B5" i="56"/>
  <c r="B3" i="10"/>
  <c r="B3" i="9"/>
  <c r="B3" i="8"/>
  <c r="B3" i="6"/>
  <c r="E5" i="56" l="1"/>
  <c r="E6" i="56"/>
  <c r="J22" i="56"/>
  <c r="J5" i="56"/>
  <c r="J10" i="56"/>
  <c r="J8" i="56"/>
  <c r="J9" i="56"/>
  <c r="J18" i="56"/>
  <c r="E8" i="56"/>
  <c r="E16" i="56"/>
  <c r="E24" i="56"/>
  <c r="J14" i="56"/>
  <c r="J13" i="56"/>
  <c r="J16" i="56"/>
  <c r="J24" i="56"/>
  <c r="J6" i="56"/>
  <c r="J12" i="56"/>
  <c r="J20" i="56"/>
  <c r="E15" i="56"/>
  <c r="E9" i="56"/>
  <c r="E17" i="56"/>
  <c r="J15" i="56"/>
  <c r="E10" i="56"/>
  <c r="E18" i="56"/>
  <c r="J21" i="56"/>
  <c r="E14" i="56"/>
  <c r="J19" i="56"/>
  <c r="E11" i="56"/>
  <c r="J11" i="56"/>
  <c r="E12" i="56"/>
  <c r="E20" i="56"/>
  <c r="J17" i="56"/>
  <c r="E7" i="56"/>
  <c r="E23" i="56"/>
  <c r="E19" i="56"/>
  <c r="E13" i="56"/>
  <c r="E21" i="56"/>
  <c r="J7" i="56"/>
  <c r="J23" i="56"/>
  <c r="E22" i="56"/>
</calcChain>
</file>

<file path=xl/sharedStrings.xml><?xml version="1.0" encoding="utf-8"?>
<sst xmlns="http://schemas.openxmlformats.org/spreadsheetml/2006/main" count="1780" uniqueCount="678">
  <si>
    <t>Indicadores</t>
  </si>
  <si>
    <t>Unidades y factores de conversión utilizados</t>
  </si>
  <si>
    <t>1- Productos petrolíferos</t>
  </si>
  <si>
    <t>2-Gas natural</t>
  </si>
  <si>
    <t>3. Reservas petróleo y gas natural en España</t>
  </si>
  <si>
    <t>Consumo de productos petrolíferos</t>
  </si>
  <si>
    <t>Consumo de querosenos</t>
  </si>
  <si>
    <t>Consumo de otros productos</t>
  </si>
  <si>
    <t>Coste CIF</t>
  </si>
  <si>
    <t>2.1 Consumo de gas natural</t>
  </si>
  <si>
    <t>2.3 Balance de gas natural</t>
  </si>
  <si>
    <t>2.4 Precios de gas natural</t>
  </si>
  <si>
    <t xml:space="preserve">PVP máximo de las tarifas último recurso de gas natural </t>
  </si>
  <si>
    <t>1.1 Consumo de productos petrolíferos</t>
  </si>
  <si>
    <t>1.3 Balance de productos petrolíferos</t>
  </si>
  <si>
    <t>1.4 Precios de productos petrolíferos</t>
  </si>
  <si>
    <t>1.2 Importaciones y exportaciones de hidrocarburos líquidos</t>
  </si>
  <si>
    <t>2.2 Importaciones-Exportaciones de gas natural</t>
  </si>
  <si>
    <t>Importaciones por punto de entrada</t>
  </si>
  <si>
    <t>INDICE</t>
  </si>
  <si>
    <t>Cotizaciones de los crudos de referencia y tipo de cambio</t>
  </si>
  <si>
    <t>Evolución de los precios spot de crudos</t>
  </si>
  <si>
    <t xml:space="preserve">Cotizaciones internacionales FOB de productos petrolíferos </t>
  </si>
  <si>
    <t>Consumo anual de energía final en España</t>
  </si>
  <si>
    <t>Consumo de gases licuados del petróleo</t>
  </si>
  <si>
    <t>Consumo de gasolinas</t>
  </si>
  <si>
    <t>Biocarburantes en gasolinas y gasóleos</t>
  </si>
  <si>
    <t>Consumo de gasóleos</t>
  </si>
  <si>
    <t>Consumo de combustibles de automoción</t>
  </si>
  <si>
    <t>Consumo de fuelóleos</t>
  </si>
  <si>
    <t>Producción interior de crudo</t>
  </si>
  <si>
    <t>Producción interior de gas natural</t>
  </si>
  <si>
    <t xml:space="preserve">Unidades y factores de conversión utilizados </t>
  </si>
  <si>
    <t>Consumo de combustibles de automoción por canales</t>
  </si>
  <si>
    <t>Importaciones - Exportaciones de productos petrolíferos por productos</t>
  </si>
  <si>
    <t>PVP medio del gasóleo calefacción</t>
  </si>
  <si>
    <t>PVP medio del gasóleo de automoción</t>
  </si>
  <si>
    <t xml:space="preserve">PVP medio de la gasolina 95 I.O. </t>
  </si>
  <si>
    <t>Consumo de gas natural</t>
  </si>
  <si>
    <t>Stocks de crudo, materias primas y productos petrolíferos</t>
  </si>
  <si>
    <t>Existencias gas natural</t>
  </si>
  <si>
    <t>Existencias mínimas de seguridad de productos petroliferos</t>
  </si>
  <si>
    <t>Fuente</t>
  </si>
  <si>
    <t>Unidades</t>
  </si>
  <si>
    <t>Penúltimo dato</t>
  </si>
  <si>
    <t>Consumo y Demanda</t>
  </si>
  <si>
    <t>Total productos petrolíferos</t>
  </si>
  <si>
    <t>CORES</t>
  </si>
  <si>
    <t>kt</t>
  </si>
  <si>
    <t>Gasolinas</t>
  </si>
  <si>
    <t>Querosenos</t>
  </si>
  <si>
    <t>Gas natural</t>
  </si>
  <si>
    <t>Comercio exterior</t>
  </si>
  <si>
    <t>Importación de crudo</t>
  </si>
  <si>
    <t>Importación de gas natural</t>
  </si>
  <si>
    <t>GWh</t>
  </si>
  <si>
    <t>Coste CIF del crudo importado</t>
  </si>
  <si>
    <t>€/Bbl</t>
  </si>
  <si>
    <t>Refino y stocks de petróleo</t>
  </si>
  <si>
    <t>Materia prima procesada</t>
  </si>
  <si>
    <t>Utilización de la capacidad de refino</t>
  </si>
  <si>
    <t>%</t>
  </si>
  <si>
    <t xml:space="preserve">Stocks de crudo y productos </t>
  </si>
  <si>
    <t>Producción interior</t>
  </si>
  <si>
    <t>Crudo de petróleo</t>
  </si>
  <si>
    <t>Grado de autoabastecimiento (petróleo)</t>
  </si>
  <si>
    <t>Grado de autoabastecimiento (gas)</t>
  </si>
  <si>
    <t>Precios crudos y productos</t>
  </si>
  <si>
    <t>Precio Brent</t>
  </si>
  <si>
    <t>Reuters</t>
  </si>
  <si>
    <t>US$/Bbl</t>
  </si>
  <si>
    <t>Cotización media anual</t>
  </si>
  <si>
    <t>BCE</t>
  </si>
  <si>
    <t>US$/€</t>
  </si>
  <si>
    <t xml:space="preserve">PVP gasolina 95 I.O. </t>
  </si>
  <si>
    <t>MINETUR</t>
  </si>
  <si>
    <t>c€/litro</t>
  </si>
  <si>
    <t>PVP gasóleo auto</t>
  </si>
  <si>
    <t xml:space="preserve">PVP botella de butano 12,5 kg </t>
  </si>
  <si>
    <t>€/bombona</t>
  </si>
  <si>
    <t xml:space="preserve">Tarifa GN 3.1 doméstico y comercial </t>
  </si>
  <si>
    <t>c€/kWh</t>
  </si>
  <si>
    <t>Indicadores de actividad</t>
  </si>
  <si>
    <t>PIB</t>
  </si>
  <si>
    <t>INE</t>
  </si>
  <si>
    <r>
      <t xml:space="preserve">Índice producción industrial </t>
    </r>
    <r>
      <rPr>
        <vertAlign val="superscript"/>
        <sz val="10"/>
        <rFont val="Arial"/>
        <family val="2"/>
      </rPr>
      <t>1</t>
    </r>
  </si>
  <si>
    <t xml:space="preserve"> Bienes de consumo</t>
  </si>
  <si>
    <t xml:space="preserve">  - B. consumo duradero</t>
  </si>
  <si>
    <t xml:space="preserve">  - B. consumo no duradero</t>
  </si>
  <si>
    <t xml:space="preserve"> Bienes de equipo</t>
  </si>
  <si>
    <t xml:space="preserve"> Bienes intermedios</t>
  </si>
  <si>
    <t xml:space="preserve"> Energía</t>
  </si>
  <si>
    <r>
      <t xml:space="preserve">Consumo energía eléctrica </t>
    </r>
    <r>
      <rPr>
        <vertAlign val="superscript"/>
        <sz val="10"/>
        <rFont val="Arial"/>
        <family val="2"/>
      </rPr>
      <t>2</t>
    </r>
  </si>
  <si>
    <t>REE</t>
  </si>
  <si>
    <t>OFICEMEN</t>
  </si>
  <si>
    <t>Matriculación de automóviles</t>
  </si>
  <si>
    <t>DGT</t>
  </si>
  <si>
    <r>
      <t xml:space="preserve">Indicadores de transporte </t>
    </r>
    <r>
      <rPr>
        <b/>
        <vertAlign val="superscript"/>
        <sz val="10"/>
        <rFont val="Arial"/>
        <family val="2"/>
      </rPr>
      <t>1</t>
    </r>
  </si>
  <si>
    <t xml:space="preserve">Transporte total </t>
  </si>
  <si>
    <t xml:space="preserve">Transporte urbano </t>
  </si>
  <si>
    <t>Transporte interurbano</t>
  </si>
  <si>
    <t>Transporte por autobús</t>
  </si>
  <si>
    <t>Transporte ferrocarril</t>
  </si>
  <si>
    <t>Cercanías</t>
  </si>
  <si>
    <t>Media distancia</t>
  </si>
  <si>
    <t>Larga distancia</t>
  </si>
  <si>
    <t xml:space="preserve">Transporte aéreo (interior) </t>
  </si>
  <si>
    <t xml:space="preserve">Marítimo (cabotaje) </t>
  </si>
  <si>
    <t xml:space="preserve">Consumo anual de energía primaria en España y grado de autoabastecimiento </t>
  </si>
  <si>
    <t>Unidad: miles de toneladas equivalentes de petróleo</t>
  </si>
  <si>
    <t>Estructura (%)</t>
  </si>
  <si>
    <t>Autoabastecimiento</t>
  </si>
  <si>
    <t>Carbón</t>
  </si>
  <si>
    <t>Petróleo</t>
  </si>
  <si>
    <t>Gas Natural</t>
  </si>
  <si>
    <t>Nuclear</t>
  </si>
  <si>
    <t>Energías Renovables</t>
  </si>
  <si>
    <t>Residuos no renovables</t>
  </si>
  <si>
    <t>Saldo Electr.(Imp.-Exp.)</t>
  </si>
  <si>
    <t>Total</t>
  </si>
  <si>
    <t>Acumulado anual</t>
  </si>
  <si>
    <t>Últimos doce meses</t>
  </si>
  <si>
    <t xml:space="preserve">Tv (%) (*) </t>
  </si>
  <si>
    <t>Tv (%) (*)</t>
  </si>
  <si>
    <t>Productos petrolíferos</t>
  </si>
  <si>
    <t>Gas</t>
  </si>
  <si>
    <t>Electricidad</t>
  </si>
  <si>
    <t>Renovables</t>
  </si>
  <si>
    <t>Estructura(%)</t>
  </si>
  <si>
    <t>Gasóleos</t>
  </si>
  <si>
    <t>Fuelóleos</t>
  </si>
  <si>
    <t>Otros productos (**)</t>
  </si>
  <si>
    <t>Fuente: CORES</t>
  </si>
  <si>
    <t>* Tasas de variación con respecto al mismo período del año anterior.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</si>
  <si>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</si>
  <si>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</si>
  <si>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</si>
  <si>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</si>
  <si>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</si>
  <si>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</si>
  <si>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</si>
  <si>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</si>
  <si>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</si>
  <si>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</si>
  <si>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</si>
  <si>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</si>
  <si>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Envasado</t>
  </si>
  <si>
    <t>Granel</t>
  </si>
  <si>
    <t>Automoción (envasado y granel)</t>
  </si>
  <si>
    <t>Otros</t>
  </si>
  <si>
    <t>-</t>
  </si>
  <si>
    <t>95 I.O.</t>
  </si>
  <si>
    <t>98 I.O.</t>
  </si>
  <si>
    <t>Gasolinas Mezcla</t>
  </si>
  <si>
    <t>Subtotal gasolinas auto</t>
  </si>
  <si>
    <t>Otras gasolinas</t>
  </si>
  <si>
    <t>Total **</t>
  </si>
  <si>
    <t>De los cuales:</t>
  </si>
  <si>
    <t>% en kt</t>
  </si>
  <si>
    <t>Unidad: miles de toneladas</t>
  </si>
  <si>
    <t xml:space="preserve">Subtotal </t>
  </si>
  <si>
    <t>Andalucía</t>
  </si>
  <si>
    <t>Aragón</t>
  </si>
  <si>
    <t>Asturias</t>
  </si>
  <si>
    <t>Baleares</t>
  </si>
  <si>
    <t>Canarias</t>
  </si>
  <si>
    <t>Cantabria</t>
  </si>
  <si>
    <t>Castilla y León</t>
  </si>
  <si>
    <t>Cataluña</t>
  </si>
  <si>
    <t>Ceuta</t>
  </si>
  <si>
    <t>C. Valenciana</t>
  </si>
  <si>
    <t>Extremadura</t>
  </si>
  <si>
    <t>Galicia</t>
  </si>
  <si>
    <t>La Rioja</t>
  </si>
  <si>
    <t>Madrid</t>
  </si>
  <si>
    <t>Melilla</t>
  </si>
  <si>
    <t>Murcia</t>
  </si>
  <si>
    <t>Navarra</t>
  </si>
  <si>
    <t>País Vasco</t>
  </si>
  <si>
    <t>Gasóleo A</t>
  </si>
  <si>
    <t xml:space="preserve">Biodiesel  </t>
  </si>
  <si>
    <t>Biodiesel  Mezcla</t>
  </si>
  <si>
    <t>Subtotal gasóleos auto</t>
  </si>
  <si>
    <t>Agrícola y pesca (B)</t>
  </si>
  <si>
    <t>Calefacción (C)</t>
  </si>
  <si>
    <t xml:space="preserve">Otros gasóleos </t>
  </si>
  <si>
    <t>Total (**)</t>
  </si>
  <si>
    <t>Biocarburantes</t>
  </si>
  <si>
    <t>A</t>
  </si>
  <si>
    <t>B</t>
  </si>
  <si>
    <t>C</t>
  </si>
  <si>
    <t>Subtotal</t>
  </si>
  <si>
    <t>Gasolinas 95 I.O.</t>
  </si>
  <si>
    <t>Gasolinas 98 I.O.</t>
  </si>
  <si>
    <t>Total gasolinas auto</t>
  </si>
  <si>
    <t>Otros gasóleos de automoción **</t>
  </si>
  <si>
    <t xml:space="preserve">Total </t>
  </si>
  <si>
    <t>Combustibles
 Auto/S.Total (%)</t>
  </si>
  <si>
    <t>Bioetanol</t>
  </si>
  <si>
    <t>Estaciones 
de servicio</t>
  </si>
  <si>
    <t>Extra Red</t>
  </si>
  <si>
    <t>Gasolinas automoción</t>
  </si>
  <si>
    <t>Gasóleos de Automoción</t>
  </si>
  <si>
    <t>Aviación</t>
  </si>
  <si>
    <t>BIA</t>
  </si>
  <si>
    <t>Otros fuelóleos</t>
  </si>
  <si>
    <t>Lubricantes</t>
  </si>
  <si>
    <t>Asfaltos</t>
  </si>
  <si>
    <t>Coque</t>
  </si>
  <si>
    <t>Total otros productos</t>
  </si>
  <si>
    <t>Consumo de gasóleos por Comunidades Autónomas</t>
  </si>
  <si>
    <t>Canadá</t>
  </si>
  <si>
    <t>México</t>
  </si>
  <si>
    <t>Brasil</t>
  </si>
  <si>
    <t>Colombia</t>
  </si>
  <si>
    <t>Ecuador</t>
  </si>
  <si>
    <t>Venezuela</t>
  </si>
  <si>
    <t>Estonia</t>
  </si>
  <si>
    <t>Italia</t>
  </si>
  <si>
    <t>Kazajastán</t>
  </si>
  <si>
    <t>Noruega</t>
  </si>
  <si>
    <t>Reino Unido</t>
  </si>
  <si>
    <t>Rusia</t>
  </si>
  <si>
    <t>Arabia Saudí</t>
  </si>
  <si>
    <t>Irak</t>
  </si>
  <si>
    <t>Omán</t>
  </si>
  <si>
    <t>Angola</t>
  </si>
  <si>
    <t>Argelia</t>
  </si>
  <si>
    <t>Camerún</t>
  </si>
  <si>
    <t>Congo</t>
  </si>
  <si>
    <t>Egipto</t>
  </si>
  <si>
    <t>Gabón</t>
  </si>
  <si>
    <t>Guinea</t>
  </si>
  <si>
    <t>Libia</t>
  </si>
  <si>
    <t>Nigeria</t>
  </si>
  <si>
    <t>Túnez</t>
  </si>
  <si>
    <t>Otros África</t>
  </si>
  <si>
    <t xml:space="preserve">TOTAL </t>
  </si>
  <si>
    <t>Fuente: Cores</t>
  </si>
  <si>
    <t>- igual que 0,0 / ^ mayor que 0,0</t>
  </si>
  <si>
    <t>Coste CIF del crudo importado en España</t>
  </si>
  <si>
    <t>Unidad: € por barril</t>
  </si>
  <si>
    <t>Importaciones</t>
  </si>
  <si>
    <t>Otros productos</t>
  </si>
  <si>
    <t xml:space="preserve">Total Importaciones </t>
  </si>
  <si>
    <t>Exportaciones</t>
  </si>
  <si>
    <t>Total Exportaciones</t>
  </si>
  <si>
    <t>Total Saldo Exp.-Imp.</t>
  </si>
  <si>
    <t>saldo (E-I)</t>
  </si>
  <si>
    <t>Estados Unidos</t>
  </si>
  <si>
    <t>Argentina</t>
  </si>
  <si>
    <t>Otros América</t>
  </si>
  <si>
    <t>Bélgica</t>
  </si>
  <si>
    <t>Francia</t>
  </si>
  <si>
    <t>Grecia</t>
  </si>
  <si>
    <t>Holanda</t>
  </si>
  <si>
    <t>Portugal</t>
  </si>
  <si>
    <t>Suecia</t>
  </si>
  <si>
    <t>Turquía</t>
  </si>
  <si>
    <t>Ucrania</t>
  </si>
  <si>
    <t>Otros Europa</t>
  </si>
  <si>
    <t>EAU</t>
  </si>
  <si>
    <t>Israel</t>
  </si>
  <si>
    <t>Marruecos</t>
  </si>
  <si>
    <t>India</t>
  </si>
  <si>
    <t>Indonesia</t>
  </si>
  <si>
    <t>Singapur</t>
  </si>
  <si>
    <t>Otros Asia</t>
  </si>
  <si>
    <t>Importaciones de crudo por países y zonas económicas</t>
  </si>
  <si>
    <t>Ayoluengo</t>
  </si>
  <si>
    <t>Boqueron</t>
  </si>
  <si>
    <t>Casablanca</t>
  </si>
  <si>
    <t>Montanazo-Lubina</t>
  </si>
  <si>
    <t>Rodaballo</t>
  </si>
  <si>
    <t>Total Crudo</t>
  </si>
  <si>
    <t>Grado de autoabastecimiento (%)</t>
  </si>
  <si>
    <t>Crudo y materias primas procesadas</t>
  </si>
  <si>
    <t>Produccion bruta de refineria</t>
  </si>
  <si>
    <t>Balance de producción y consumo de productos petrolíferos</t>
  </si>
  <si>
    <t>Producción de refinerías</t>
  </si>
  <si>
    <t>Importaciones de crudo</t>
  </si>
  <si>
    <t>Consumos propios</t>
  </si>
  <si>
    <t>Traspasos / diferencias estadísticas</t>
  </si>
  <si>
    <t>Pérdidas de refino</t>
  </si>
  <si>
    <t>Variación de existencias</t>
  </si>
  <si>
    <t>Unidad:  €/Bombona</t>
  </si>
  <si>
    <t>€/Bombona</t>
  </si>
  <si>
    <t>1 Enero</t>
  </si>
  <si>
    <t>1 Abril</t>
  </si>
  <si>
    <t>1 Julio</t>
  </si>
  <si>
    <t>1 Octubre</t>
  </si>
  <si>
    <t>28 Abril</t>
  </si>
  <si>
    <t>1 Septiembre</t>
  </si>
  <si>
    <t>26 Marzo</t>
  </si>
  <si>
    <t>14 Mayo</t>
  </si>
  <si>
    <t>* % sobre precio anterior</t>
  </si>
  <si>
    <t>Fuente: MINETUR</t>
  </si>
  <si>
    <t>Unidad: c€/litro</t>
  </si>
  <si>
    <t>Precio de venta al público</t>
  </si>
  <si>
    <t>Tasa de variación (%)</t>
  </si>
  <si>
    <t>mes anterior</t>
  </si>
  <si>
    <t>mes año anterior</t>
  </si>
  <si>
    <t xml:space="preserve">PVP medio de la gasolina 95 I.O.  </t>
  </si>
  <si>
    <t>PVP</t>
  </si>
  <si>
    <t>IVA</t>
  </si>
  <si>
    <t>IE</t>
  </si>
  <si>
    <t>PAI</t>
  </si>
  <si>
    <t>España</t>
  </si>
  <si>
    <t>Alemania</t>
  </si>
  <si>
    <t>Austria</t>
  </si>
  <si>
    <t>Bulgaria</t>
  </si>
  <si>
    <t>Chequia</t>
  </si>
  <si>
    <t>Chipre</t>
  </si>
  <si>
    <t>Croacia</t>
  </si>
  <si>
    <t>Dinamarca</t>
  </si>
  <si>
    <t>Eslovaquia</t>
  </si>
  <si>
    <t>Eslovenia</t>
  </si>
  <si>
    <t>Finlandia</t>
  </si>
  <si>
    <t>Hungría</t>
  </si>
  <si>
    <t>Irlanda</t>
  </si>
  <si>
    <t>Letonia</t>
  </si>
  <si>
    <t>Lituania</t>
  </si>
  <si>
    <t>Luxemburgo</t>
  </si>
  <si>
    <t>Malta</t>
  </si>
  <si>
    <t>Polonia</t>
  </si>
  <si>
    <t>Rumanía</t>
  </si>
  <si>
    <t>Media UE ponderada</t>
  </si>
  <si>
    <t>Media Eurozona ponderada</t>
  </si>
  <si>
    <t>Media UE Eurozona-España</t>
  </si>
  <si>
    <t xml:space="preserve">PVP medio del gasóleo de automoción </t>
  </si>
  <si>
    <t>Unidad: US$ por barril</t>
  </si>
  <si>
    <t>Brent  Dated</t>
  </si>
  <si>
    <t xml:space="preserve">WTI  </t>
  </si>
  <si>
    <t>Tipo de cambio $/€</t>
  </si>
  <si>
    <t>Fuente: Reuters</t>
  </si>
  <si>
    <t>Cercano Oriente</t>
  </si>
  <si>
    <t>Arabia Ligero</t>
  </si>
  <si>
    <t>Dubai</t>
  </si>
  <si>
    <t>Irán (ligero)</t>
  </si>
  <si>
    <t>Irán (pesado)</t>
  </si>
  <si>
    <t>Mediterráneo/África</t>
  </si>
  <si>
    <t>Irak (Kirkuk)</t>
  </si>
  <si>
    <t>Argelia (Saharan)</t>
  </si>
  <si>
    <t>Libia (Es Sider)</t>
  </si>
  <si>
    <t>Nigeria (Bonny)</t>
  </si>
  <si>
    <t>Ural</t>
  </si>
  <si>
    <t>América del Norte</t>
  </si>
  <si>
    <t>EE.UU. (Texas Int.)</t>
  </si>
  <si>
    <t>México (Maya)</t>
  </si>
  <si>
    <t>Mar del Norte</t>
  </si>
  <si>
    <t>Ekofisk</t>
  </si>
  <si>
    <t>Forties</t>
  </si>
  <si>
    <t>Brent</t>
  </si>
  <si>
    <t>Cesta OPEP</t>
  </si>
  <si>
    <t>Unidad: US$ por tonelada</t>
  </si>
  <si>
    <t>MED</t>
  </si>
  <si>
    <t>NWE</t>
  </si>
  <si>
    <t>Fuelóleo 1% Azufre</t>
  </si>
  <si>
    <t xml:space="preserve">Consumo de gas natural </t>
  </si>
  <si>
    <t>Consumo convencional</t>
  </si>
  <si>
    <t>Generación eléctrica</t>
  </si>
  <si>
    <t>GNL de consumo directo</t>
  </si>
  <si>
    <t>Consumo de gas natural por grupos de presión</t>
  </si>
  <si>
    <t xml:space="preserve">GNL Consumo directo </t>
  </si>
  <si>
    <t>Enero</t>
  </si>
  <si>
    <t>Grupo 1</t>
  </si>
  <si>
    <t>Grupo 2</t>
  </si>
  <si>
    <t>Grupo 3</t>
  </si>
  <si>
    <t>GNL</t>
  </si>
  <si>
    <t>Com. Valenciana</t>
  </si>
  <si>
    <t>Perú</t>
  </si>
  <si>
    <t>GN</t>
  </si>
  <si>
    <t>Qatar</t>
  </si>
  <si>
    <t xml:space="preserve"> GN</t>
  </si>
  <si>
    <t xml:space="preserve"> GNL</t>
  </si>
  <si>
    <t>(*) Tasa de variación respecto al mismo periodo del año anterior.</t>
  </si>
  <si>
    <t>Conexiones Internacionales</t>
  </si>
  <si>
    <t>Almería</t>
  </si>
  <si>
    <t>Zahara de los Atunes</t>
  </si>
  <si>
    <t>Plantas de regasificación</t>
  </si>
  <si>
    <t>Barcelona</t>
  </si>
  <si>
    <t>Bilbao</t>
  </si>
  <si>
    <t>Cartagena</t>
  </si>
  <si>
    <t>Huelva</t>
  </si>
  <si>
    <t>Mugardos</t>
  </si>
  <si>
    <t>Sagunto</t>
  </si>
  <si>
    <t>Otros GNL</t>
  </si>
  <si>
    <t xml:space="preserve">Exportaciones de gas natural por países </t>
  </si>
  <si>
    <t>Suiza</t>
  </si>
  <si>
    <t>Kuwait</t>
  </si>
  <si>
    <t>Corea del Sur</t>
  </si>
  <si>
    <t>Japón</t>
  </si>
  <si>
    <t>Malasia</t>
  </si>
  <si>
    <t>Oriente Medio</t>
  </si>
  <si>
    <t>Exportaciones de gas natural por punto de salida</t>
  </si>
  <si>
    <t>€/MWh</t>
  </si>
  <si>
    <t>Fuente:DGA</t>
  </si>
  <si>
    <t>Nota: Arancel de aduanas capitulo 27</t>
  </si>
  <si>
    <t xml:space="preserve">Produccion interior de gas natural </t>
  </si>
  <si>
    <t>El Romeral</t>
  </si>
  <si>
    <t>Marismas</t>
  </si>
  <si>
    <t>Poseidón</t>
  </si>
  <si>
    <t xml:space="preserve">Balance de producción y consumo de gas natural </t>
  </si>
  <si>
    <t>Entradas</t>
  </si>
  <si>
    <t>Salidas</t>
  </si>
  <si>
    <t>Entradas de gas natural</t>
  </si>
  <si>
    <t>Salidas de gas natural</t>
  </si>
  <si>
    <t xml:space="preserve">    Producción interior de gas</t>
  </si>
  <si>
    <t xml:space="preserve">    Exportaciones</t>
  </si>
  <si>
    <t xml:space="preserve">    Importaciones GNL</t>
  </si>
  <si>
    <t xml:space="preserve">    Importaciones GN</t>
  </si>
  <si>
    <t>Salidas a distribución y consumo</t>
  </si>
  <si>
    <t xml:space="preserve">    Consumo convencional</t>
  </si>
  <si>
    <t xml:space="preserve">    Generación eléctrica</t>
  </si>
  <si>
    <t xml:space="preserve">    GNL consumo directo</t>
  </si>
  <si>
    <t>Pérdidas y diferencias estadísticas</t>
  </si>
  <si>
    <t>Unidad:  c€/KWh</t>
  </si>
  <si>
    <t>Cotizaciones del gas natural</t>
  </si>
  <si>
    <t>Henry Hub (US$/MMBtu)</t>
  </si>
  <si>
    <t>NBP Day Ahead (GBp/therm)</t>
  </si>
  <si>
    <t xml:space="preserve">Tasa variación año móvil de consumo gas natural </t>
  </si>
  <si>
    <t>Crudos y mat. primas</t>
  </si>
  <si>
    <t>Crudo</t>
  </si>
  <si>
    <t>Stocks en días de importaciones netas</t>
  </si>
  <si>
    <t>Días</t>
  </si>
  <si>
    <t xml:space="preserve"> </t>
  </si>
  <si>
    <t>Almacenamientos Subterráneos **</t>
  </si>
  <si>
    <t>Plantas 
de Regasificación</t>
  </si>
  <si>
    <t>Unidades y factores de conversión para energía</t>
  </si>
  <si>
    <t>TJ</t>
  </si>
  <si>
    <t>Gcal</t>
  </si>
  <si>
    <t>Mtermias</t>
  </si>
  <si>
    <t>Mtep</t>
  </si>
  <si>
    <r>
      <t>2,388 x 10</t>
    </r>
    <r>
      <rPr>
        <vertAlign val="superscript"/>
        <sz val="10"/>
        <color theme="1"/>
        <rFont val="Arial"/>
        <family val="2"/>
      </rPr>
      <t>-5</t>
    </r>
  </si>
  <si>
    <r>
      <t>4,1868 x 10</t>
    </r>
    <r>
      <rPr>
        <vertAlign val="superscript"/>
        <sz val="10"/>
        <color theme="1"/>
        <rFont val="Arial"/>
        <family val="2"/>
      </rPr>
      <t>-3</t>
    </r>
  </si>
  <si>
    <r>
      <t>10</t>
    </r>
    <r>
      <rPr>
        <vertAlign val="superscript"/>
        <sz val="10"/>
        <color theme="1"/>
        <rFont val="Arial"/>
        <family val="2"/>
      </rPr>
      <t>-3</t>
    </r>
  </si>
  <si>
    <r>
      <t>10</t>
    </r>
    <r>
      <rPr>
        <vertAlign val="superscript"/>
        <sz val="10"/>
        <color theme="1"/>
        <rFont val="Arial"/>
        <family val="2"/>
      </rPr>
      <t>-7</t>
    </r>
  </si>
  <si>
    <r>
      <t>1,163 x 10</t>
    </r>
    <r>
      <rPr>
        <vertAlign val="superscript"/>
        <sz val="10"/>
        <color theme="1"/>
        <rFont val="Arial"/>
        <family val="2"/>
      </rPr>
      <t>-3</t>
    </r>
  </si>
  <si>
    <r>
      <t>10</t>
    </r>
    <r>
      <rPr>
        <vertAlign val="superscript"/>
        <sz val="10"/>
        <color theme="1"/>
        <rFont val="Arial"/>
        <family val="2"/>
      </rPr>
      <t>3</t>
    </r>
  </si>
  <si>
    <r>
      <t>10</t>
    </r>
    <r>
      <rPr>
        <vertAlign val="superscript"/>
        <sz val="10"/>
        <color theme="1"/>
        <rFont val="Arial"/>
        <family val="2"/>
      </rPr>
      <t>-4</t>
    </r>
  </si>
  <si>
    <r>
      <t>4,1868 x 10</t>
    </r>
    <r>
      <rPr>
        <vertAlign val="superscript"/>
        <sz val="10"/>
        <color theme="1"/>
        <rFont val="Arial"/>
        <family val="2"/>
      </rPr>
      <t>4</t>
    </r>
  </si>
  <si>
    <r>
      <t>10</t>
    </r>
    <r>
      <rPr>
        <vertAlign val="superscript"/>
        <sz val="10"/>
        <color theme="1"/>
        <rFont val="Arial"/>
        <family val="2"/>
      </rPr>
      <t>7</t>
    </r>
  </si>
  <si>
    <r>
      <t>10</t>
    </r>
    <r>
      <rPr>
        <vertAlign val="superscript"/>
        <sz val="10"/>
        <color theme="1"/>
        <rFont val="Arial"/>
        <family val="2"/>
      </rPr>
      <t>4</t>
    </r>
  </si>
  <si>
    <r>
      <t>8,6 x 10</t>
    </r>
    <r>
      <rPr>
        <vertAlign val="superscript"/>
        <sz val="10"/>
        <color theme="1"/>
        <rFont val="Arial"/>
        <family val="2"/>
      </rPr>
      <t>-5</t>
    </r>
  </si>
  <si>
    <t>Unidades y factores de conversión para volumen</t>
  </si>
  <si>
    <r>
      <t xml:space="preserve">Galones </t>
    </r>
    <r>
      <rPr>
        <sz val="10"/>
        <color theme="1"/>
        <rFont val="Arial"/>
        <family val="2"/>
      </rPr>
      <t>(EE.UU.)</t>
    </r>
  </si>
  <si>
    <t>Barriles</t>
  </si>
  <si>
    <t>Pie cúbico</t>
  </si>
  <si>
    <t>Litro</t>
  </si>
  <si>
    <t>Metro cúbico</t>
  </si>
  <si>
    <t>Características de las tarifas de consumo a efectos de precios de gas natural</t>
  </si>
  <si>
    <t>Uso doméstico/comercial</t>
  </si>
  <si>
    <t>Presión de suministro ≤4 bar</t>
  </si>
  <si>
    <t xml:space="preserve">Consumos </t>
  </si>
  <si>
    <t>Otra equivalencias utilizadas</t>
  </si>
  <si>
    <t>Prefijos</t>
  </si>
  <si>
    <t>kWh/año</t>
  </si>
  <si>
    <r>
      <t>11,86 kWh/Nm</t>
    </r>
    <r>
      <rPr>
        <vertAlign val="superscript"/>
        <sz val="10"/>
        <color theme="1"/>
        <rFont val="Arial"/>
        <family val="2"/>
      </rPr>
      <t>3</t>
    </r>
  </si>
  <si>
    <r>
      <t>Mega (M): 10</t>
    </r>
    <r>
      <rPr>
        <vertAlign val="superscript"/>
        <sz val="10"/>
        <color theme="1"/>
        <rFont val="Arial"/>
        <family val="2"/>
      </rPr>
      <t>6</t>
    </r>
  </si>
  <si>
    <r>
      <t>Giga (G): 10</t>
    </r>
    <r>
      <rPr>
        <vertAlign val="superscript"/>
        <sz val="10"/>
        <color theme="1"/>
        <rFont val="Arial"/>
        <family val="2"/>
      </rPr>
      <t>9</t>
    </r>
  </si>
  <si>
    <r>
      <t>Tera (T): 10</t>
    </r>
    <r>
      <rPr>
        <vertAlign val="superscript"/>
        <sz val="10"/>
        <color theme="1"/>
        <rFont val="Arial"/>
        <family val="2"/>
      </rPr>
      <t>12</t>
    </r>
  </si>
  <si>
    <t>Tarifa 1 / TUR1</t>
  </si>
  <si>
    <t>≤5.000</t>
  </si>
  <si>
    <t>7,33 Bbl/t</t>
  </si>
  <si>
    <t>Tarifa 2 / TUR2</t>
  </si>
  <si>
    <t>&gt;5.000 ≤50.000</t>
  </si>
  <si>
    <t>Factores de conversión aproximados</t>
  </si>
  <si>
    <t>Bbl/Tm</t>
  </si>
  <si>
    <t>GLP´s</t>
  </si>
  <si>
    <t>Querosenos - tipo Jet Fuel</t>
  </si>
  <si>
    <t>Otros Productos</t>
  </si>
  <si>
    <t>Países miembros de la OPEP</t>
  </si>
  <si>
    <t>Angola, Arabia Saudí, Argelia, Ecuador, Emiratos Árabes Unidos, Irak, Irán, Kuwait, Libia,</t>
  </si>
  <si>
    <t>Nigeria, Qatar y Venezuela.</t>
  </si>
  <si>
    <t>Países miembros de la AIE</t>
  </si>
  <si>
    <t>Países miembros de la OCDE</t>
  </si>
  <si>
    <t>Países del grupo Unión Europea 28</t>
  </si>
  <si>
    <t xml:space="preserve">Alemania, Austria, Bélgica, Bulgaria, Chipre, Croacia, Dinamarca, Eslovaquia, Eslovenia, </t>
  </si>
  <si>
    <t>España, Estonia, Finlandia, Francia, Grecia, Holanda, Hungría, Irlanda, Italia, Letonia, Lituania,</t>
  </si>
  <si>
    <t>Luxemburgo, Malta, Polonia, Portugal, Reino Unido, República Checa, Rumanía y Suecia.</t>
  </si>
  <si>
    <t>Último 
dato</t>
  </si>
  <si>
    <t>periodo últ. dato</t>
  </si>
  <si>
    <t>Saldo Expor. - Impor. productos petrolíferos</t>
  </si>
  <si>
    <t>(%)Var.inter.</t>
  </si>
  <si>
    <r>
      <t xml:space="preserve">Consumo aparente de cemento </t>
    </r>
    <r>
      <rPr>
        <vertAlign val="superscript"/>
        <sz val="10"/>
        <rFont val="Arial"/>
        <family val="2"/>
      </rPr>
      <t>1</t>
    </r>
  </si>
  <si>
    <t>NOTAS: 1. Ajustado efecto calendario y estacional</t>
  </si>
  <si>
    <t xml:space="preserve">     2. Corregido efecto temperatura y calendario</t>
  </si>
  <si>
    <t>Estructura 
(%)</t>
  </si>
  <si>
    <t>Tv (%)*</t>
  </si>
  <si>
    <t>Otros productos**</t>
  </si>
  <si>
    <t>Total***</t>
  </si>
  <si>
    <t>** Incluye lubricantes, productos asfálticos, coque y otros.</t>
  </si>
  <si>
    <t>*** Para obtener el consumo total nacional deben sumarse las mermas y autoconsumos que figuran en el balance de producción y consumo.</t>
  </si>
  <si>
    <t>Tasa variación año móvil del consumo de productos petrolíferos (%)</t>
  </si>
  <si>
    <t xml:space="preserve">Tv (%)* </t>
  </si>
  <si>
    <t>** Incluye biocarburantes incluidos en gasolinas.</t>
  </si>
  <si>
    <t>* No incluye gasolinas mezcla.</t>
  </si>
  <si>
    <t>Navegación Marítima Internacional</t>
  </si>
  <si>
    <t>** Incluye biocarburantes y bunkers para la navegación marítima internacional desglosados en líneas siguientes.</t>
  </si>
  <si>
    <t>Consumo de gasóleos por Comunidades Autónomas *</t>
  </si>
  <si>
    <t>Total nacional</t>
  </si>
  <si>
    <t>* No incluye otros gasóleos de automoción</t>
  </si>
  <si>
    <t>Total combustibles auto</t>
  </si>
  <si>
    <t>** Biodiésel puro + biodiésel mezcla.</t>
  </si>
  <si>
    <t>* Incluye Biodiesel y HVO</t>
  </si>
  <si>
    <t>Biocarburantes *</t>
  </si>
  <si>
    <t>Nota: Extra Red incluye consumidor final + distribuidores.</t>
  </si>
  <si>
    <t>* No incluye gasolinas mezcla ni otros gasóleos de automoción</t>
  </si>
  <si>
    <t>Consumo de combustibles de automoción por Comunidades Autónomas</t>
  </si>
  <si>
    <t>Consumo de combustibles de automoción por Comunidades Autónomas *</t>
  </si>
  <si>
    <t>Total fuelóleos **</t>
  </si>
  <si>
    <t>** Incluye bunkers para la navegación marítima internacional desglosados en línea siguiente.</t>
  </si>
  <si>
    <t xml:space="preserve">Consumo de fuelóleo BIA por Comunidades Autónomas </t>
  </si>
  <si>
    <t>** Incluye naftas, condensados, parafinas, disolventes y otros.</t>
  </si>
  <si>
    <t>Otros **</t>
  </si>
  <si>
    <t>A. Central y del Sur</t>
  </si>
  <si>
    <t>Europa y Euroasia</t>
  </si>
  <si>
    <t>África</t>
  </si>
  <si>
    <t>OPEP</t>
  </si>
  <si>
    <t>No-OPEP</t>
  </si>
  <si>
    <t>OCDE</t>
  </si>
  <si>
    <t>No-OCDE</t>
  </si>
  <si>
    <t>UE</t>
  </si>
  <si>
    <t>TV (%)*</t>
  </si>
  <si>
    <t>Total gasóleos auto</t>
  </si>
  <si>
    <t>Áreas</t>
  </si>
  <si>
    <t>Países</t>
  </si>
  <si>
    <t>Importaciones y exportaciones de productos petrolíferos por productos</t>
  </si>
  <si>
    <t xml:space="preserve">Saldo Exp.- Imp. </t>
  </si>
  <si>
    <t>n.a.</t>
  </si>
  <si>
    <t>n.a.: no aplica</t>
  </si>
  <si>
    <t>Importaciones y Exportaciones de productos petrolíferos por paises y areas geograficas</t>
  </si>
  <si>
    <t>América Central y Sur</t>
  </si>
  <si>
    <t>Asia Pacífico</t>
  </si>
  <si>
    <t>importación</t>
  </si>
  <si>
    <t>exportación</t>
  </si>
  <si>
    <t>Stocks Industria</t>
  </si>
  <si>
    <t>Stocks Cores</t>
  </si>
  <si>
    <t>Nota: Datos último día del mes</t>
  </si>
  <si>
    <t>Unidades: días de cobertura</t>
  </si>
  <si>
    <t>(*) Tasas de variación con respecto al mes indicado</t>
  </si>
  <si>
    <t>Reservas estratégicas Cores</t>
  </si>
  <si>
    <t>* Tasas de variación con respecto al mes indicado.</t>
  </si>
  <si>
    <t>% ∆</t>
  </si>
  <si>
    <t>Unidad: GWh</t>
  </si>
  <si>
    <t>Coste</t>
  </si>
  <si>
    <t>Unidad: €/MWh</t>
  </si>
  <si>
    <t>Trin. y Tobago</t>
  </si>
  <si>
    <t>Estruc. (%)</t>
  </si>
  <si>
    <t>* Tasa de variación respecto al mismo periodo del año anterior.</t>
  </si>
  <si>
    <t>Nota: Las importaciones corresponden a GNL salvo en los casos en los que está especificado</t>
  </si>
  <si>
    <t>Nota: Las exportaciones corresponden a GNL salvo en los casos en los que está especificado</t>
  </si>
  <si>
    <t>Imp. de prod. intermedios y mat. auxiliares</t>
  </si>
  <si>
    <t>Productos traspasados y otros</t>
  </si>
  <si>
    <t>Importaciones de prod. petrolíferos</t>
  </si>
  <si>
    <t>Variación de existencias de mat. primas</t>
  </si>
  <si>
    <t>Exportaciones de prod. petrolíferos</t>
  </si>
  <si>
    <t>Consumo interior de prod. petrolíferos</t>
  </si>
  <si>
    <t>* Tasas de variación con respecto al mismo periodo del año anterior.</t>
  </si>
  <si>
    <t>** Gas de refineria, naphta, coque y otros.</t>
  </si>
  <si>
    <r>
      <t>%</t>
    </r>
    <r>
      <rPr>
        <b/>
        <sz val="10"/>
        <rFont val="Calibri"/>
        <family val="2"/>
      </rPr>
      <t>∆</t>
    </r>
    <r>
      <rPr>
        <b/>
        <sz val="10"/>
        <rFont val="Arial"/>
        <family val="2"/>
      </rPr>
      <t>*</t>
    </r>
  </si>
  <si>
    <t>PVP máximo de bombona de butano</t>
  </si>
  <si>
    <t xml:space="preserve">PVP gasolina 95 I.O. y gasóleo de automoción </t>
  </si>
  <si>
    <t>PVP Gasóleo automoción</t>
  </si>
  <si>
    <t>PVP Gasolina 95 I.O.</t>
  </si>
  <si>
    <t>n.d.: no disponible</t>
  </si>
  <si>
    <t>Gasolina 10 ppm</t>
  </si>
  <si>
    <t>Gasóleo</t>
  </si>
  <si>
    <t>** Incluido gas natural para materia prima</t>
  </si>
  <si>
    <r>
      <rPr>
        <b/>
        <i/>
        <sz val="10"/>
        <rFont val="Arial"/>
        <family val="2"/>
      </rPr>
      <t>Grupo 3</t>
    </r>
    <r>
      <rPr>
        <sz val="10"/>
        <rFont val="Arial"/>
        <family val="2"/>
      </rPr>
      <t xml:space="preserve"> (Presión ≤ 4 bares)</t>
    </r>
  </si>
  <si>
    <r>
      <rPr>
        <b/>
        <i/>
        <sz val="10"/>
        <rFont val="Arial"/>
        <family val="2"/>
      </rPr>
      <t>Grupo 2</t>
    </r>
    <r>
      <rPr>
        <sz val="10"/>
        <rFont val="Arial"/>
        <family val="2"/>
      </rPr>
      <t xml:space="preserve"> (Presión &gt; 4 bares y ≤ 60 bares)</t>
    </r>
  </si>
  <si>
    <r>
      <rPr>
        <b/>
        <i/>
        <sz val="10"/>
        <rFont val="Arial"/>
        <family val="2"/>
      </rPr>
      <t>Grupo 1</t>
    </r>
    <r>
      <rPr>
        <i/>
        <sz val="10"/>
        <rFont val="Arial"/>
        <family val="2"/>
      </rPr>
      <t xml:space="preserve"> **</t>
    </r>
    <r>
      <rPr>
        <sz val="10"/>
        <rFont val="Arial"/>
        <family val="2"/>
      </rPr>
      <t xml:space="preserve"> (Presión &gt; 60 bares)</t>
    </r>
  </si>
  <si>
    <t xml:space="preserve">Tasa variación año móvil de consumo de gas natural (%) </t>
  </si>
  <si>
    <t>Nota: Debido a desajustes en la información remitida pueden encontrarse pequeñas diferencias entre los datos de consumos desglosados por grupos de presión y los desglosados por Comunidades Autónomas</t>
  </si>
  <si>
    <t>Consumo de gas natural por Comunidades Autónomas y grupos de presión</t>
  </si>
  <si>
    <t>Importaciones de gas natural por países y zonas económicas</t>
  </si>
  <si>
    <t>TUR1</t>
  </si>
  <si>
    <t>TUR2</t>
  </si>
  <si>
    <t xml:space="preserve">PVP máximo de tarifas de último recurso de gas natural </t>
  </si>
  <si>
    <t>* Tasas de variación con respecto al mes indicado</t>
  </si>
  <si>
    <t>**  Incluye el gas útil y el gas colchón extraíble por medios mecánicos.</t>
  </si>
  <si>
    <t>Unidad:GWh</t>
  </si>
  <si>
    <t>Tasa variación año móvil del consumo de productos petrolíferos</t>
  </si>
  <si>
    <t>PVP máximo de la bombona de butano</t>
  </si>
  <si>
    <t>Producción bruta de refinería</t>
  </si>
  <si>
    <t>Importaciones - Exportaciones de productos petrolíferos por países y áreas geográficas</t>
  </si>
  <si>
    <t>Exportaciones de gas natural por países</t>
  </si>
  <si>
    <t>Coste de aprovisionamiento gas natural</t>
  </si>
  <si>
    <t>Nivel de Stocks calculado en días de importaciones netas</t>
  </si>
  <si>
    <t>Reservas estrategicas Cores</t>
  </si>
  <si>
    <t>Consumo de gasolinas por Comunidades Autónomas</t>
  </si>
  <si>
    <t>% en kt vs. gasóleos auto</t>
  </si>
  <si>
    <t>Obligación*</t>
  </si>
  <si>
    <t>* Obligación en días de importaciones netas según método  AIE</t>
  </si>
  <si>
    <t>Cogeneración**</t>
  </si>
  <si>
    <t>** Suministros a instalaciones que disponen de sistemas de cogeneración</t>
  </si>
  <si>
    <t>Gasóleos de auto</t>
  </si>
  <si>
    <t>Consumo de gasolinas  por Comunidades Autónomas  *</t>
  </si>
  <si>
    <t>Tasa de variación año móvil del consumo de combustibles de automoción</t>
  </si>
  <si>
    <t>Tasa de variación año móvil del consumo de combustibles de automoción (%)</t>
  </si>
  <si>
    <t>CORES elabora su información estadística en base a la información mensual y anual que remiten los sujetos obligados sobre los sectores de petróleo y gas natural, principalmente, en virtud de las Resoluciones de 29 de mayo de 2007 y 15 de diciembre de 2008 de la Dirección General de Política Energética y Minas.
Los datos contenidos en el este informe se corresponden con datos actualizados a la fecha de su publicación. Actualizaciones posteriores se recogen en la información estadística mensual que publica CORES a través de su página web www.cores.es.</t>
  </si>
  <si>
    <t>No Especificado</t>
  </si>
  <si>
    <t xml:space="preserve">(**) Se incluyen cargas de cisternas con destino a otros países y otras operaciones de GNL (puestas en frío, suministro directo a buques consumidores) </t>
  </si>
  <si>
    <t xml:space="preserve">(**) Se incluyen cargas de cisternas con destino a otros países y otras operaciones de GNL (puestas en frío, suministro directo a buques consumidores)
Desglose desde enero 2014
</t>
  </si>
  <si>
    <t/>
  </si>
  <si>
    <t xml:space="preserve">GWh </t>
  </si>
  <si>
    <t>Nota: No se han registrado actualizaciones de precios posteriores a enero de 2014</t>
  </si>
  <si>
    <t>Fuente: D. G. de Política Energética y Minas</t>
  </si>
  <si>
    <t>* Este grado de autoabastecimiento corresponde a biomasa, biocarburantes y residuos</t>
  </si>
  <si>
    <t>Gases licuados del petróleo (GLP´s)</t>
  </si>
  <si>
    <t>Castilla La Mancha</t>
  </si>
  <si>
    <t>Gases licuados del petróleo (GLP's)</t>
  </si>
  <si>
    <t>Fuente: Comisión Europea "Oil Bulletin"</t>
  </si>
  <si>
    <t>Reservas Industria</t>
  </si>
  <si>
    <t>China</t>
  </si>
  <si>
    <t>Puerto Rico</t>
  </si>
  <si>
    <t>Portugal GN</t>
  </si>
  <si>
    <t xml:space="preserve">  </t>
  </si>
  <si>
    <t xml:space="preserve">Queroseno </t>
  </si>
  <si>
    <t>** Incluye GLP distintos de los anteriores incluyendo GLP destinado a su posterior transformación</t>
  </si>
  <si>
    <t>Otros**</t>
  </si>
  <si>
    <t>VIP Ibérico</t>
  </si>
  <si>
    <t>VIP Pirineos</t>
  </si>
  <si>
    <t>Plantas de regasificación **</t>
  </si>
  <si>
    <t>Otros O. Medio</t>
  </si>
  <si>
    <t xml:space="preserve">Importaciones netas de gas natural </t>
  </si>
  <si>
    <t>Importaciones netas de gas natural</t>
  </si>
  <si>
    <t>Viura**</t>
  </si>
  <si>
    <t>** Producción de condensado transformada a crudo equivalente.</t>
  </si>
  <si>
    <t>Viura</t>
  </si>
  <si>
    <t xml:space="preserve">        OPEP</t>
  </si>
  <si>
    <t xml:space="preserve">        No-OPEP</t>
  </si>
  <si>
    <t xml:space="preserve">        OCDE</t>
  </si>
  <si>
    <t xml:space="preserve">        No-OCDE</t>
  </si>
  <si>
    <t xml:space="preserve">        UE</t>
  </si>
  <si>
    <t>17 Marzo</t>
  </si>
  <si>
    <t>Macedonia</t>
  </si>
  <si>
    <t>Países de la Eurozona</t>
  </si>
  <si>
    <t>Nota: Datos de productos asfálticos correspondientes a 2014 actualizados a junio 2015</t>
  </si>
  <si>
    <t>19 Mayo</t>
  </si>
  <si>
    <t>Grecia, Holanda, Irlanda, Italia, Letonia, Lituania, Luxemburgo, Malta y Portugal.</t>
  </si>
  <si>
    <t>Año 2014</t>
  </si>
  <si>
    <t>Nota: Por adaptación a la legislación europea, desde enero de 2015, desaparece el concepto de contrato de tránsito de gas, tratándose en adelante como una importación y una exportación más. En consecuencia los datos de 2014 y 2015 no siempre son comparables.</t>
  </si>
  <si>
    <t>21 Julio</t>
  </si>
  <si>
    <t>- igual que 0,0 / ^ distinto de 0,0</t>
  </si>
  <si>
    <t>'- igual que 0,0 / ^ distinto de 0,0</t>
  </si>
  <si>
    <t>* Tasa de variación sobre precio anterior  //  ^ distinto de 0,0</t>
  </si>
  <si>
    <t>Pakistan</t>
  </si>
  <si>
    <t>Azerbaiyán</t>
  </si>
  <si>
    <t>Alemania, Australia, Austria, Bélgica, Canadá, Corea del Sur, Dinamarca, Eslovaquia, España,</t>
  </si>
  <si>
    <t xml:space="preserve">Estados Unidos, Finlandia, Francia, Grecia, Holanda, Hungría, Irlanda, Italia, Japón, Luxemburgo, </t>
  </si>
  <si>
    <t>Noruega, Nueva Zelanda, Polonia, Portugal, Reino Unido, República Checa, Suecia,</t>
  </si>
  <si>
    <t xml:space="preserve">Suiza y Turquía. </t>
  </si>
  <si>
    <t xml:space="preserve">Alemania, Australia, Austria, Bélgica, Canadá, Corea del Sur, Chile, Dinamarca, Eslovaquia, </t>
  </si>
  <si>
    <t>Eslovenia, España, Estados Unidos, Estonia, Finlandia, Francia, Grecia, Holanda, Hungría,</t>
  </si>
  <si>
    <t xml:space="preserve">Irlanda, Islandia, Israel, Italia, Japón, Luxemburgo, México, Noruega, Nueva Zelanda, Polonia, </t>
  </si>
  <si>
    <t xml:space="preserve">Portugal, Reino Unido, República Checa, Suecia, Suiza y Turquía. </t>
  </si>
  <si>
    <t xml:space="preserve">Alemania, Austria, Bélgica, Chipre, Eslovaquia, Eslovenia, Estonia, España, Finlandia, Francia, </t>
  </si>
  <si>
    <t>15 Septiembre</t>
  </si>
  <si>
    <t>Nueva Zelanda</t>
  </si>
  <si>
    <t>17 Noviembre</t>
  </si>
  <si>
    <t>19 Enero</t>
  </si>
  <si>
    <t xml:space="preserve">Nota: Por adaptación a la legislación europea, desde enero de 2015, desaparece el concepto de contrato de tránsito de gas, tratándose en adelante como una importación y una exportación más. </t>
  </si>
  <si>
    <t xml:space="preserve">Desde octubre 2014, de conformidad con la normativa europea, se agrupan las interconexiones en VIP Ibérico (Badajoz, Tuy y VIP Portugal) y VIP Pirineos (Irún y Larrau)
Nota: Por adaptación a la legislación europea, desde enero de 2015, desaparece el concepto de contrato de tránsito de gas, tratándose en adelante como una importación y una exportación más. </t>
  </si>
  <si>
    <t>mar-16</t>
  </si>
  <si>
    <t>Irán</t>
  </si>
  <si>
    <t>1erT 2016</t>
  </si>
  <si>
    <t>15 Marzo</t>
  </si>
  <si>
    <t>abr-16</t>
  </si>
  <si>
    <t>abr-15</t>
  </si>
  <si>
    <t>BOLETÍN ESTADÍSTICO HIDROCARBUROS ABRIL 2016</t>
  </si>
  <si>
    <t>Año 2015</t>
  </si>
  <si>
    <t>95,2 *</t>
  </si>
  <si>
    <t>97,7 *</t>
  </si>
  <si>
    <t>^</t>
  </si>
  <si>
    <t>^ distinto de 0,0</t>
  </si>
  <si>
    <t>Tv (%)
2015/2014</t>
  </si>
  <si>
    <t>Otras salidas del sistema (**)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</si>
</sst>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164" formatCode="#,##0.000"/>
    <numFmt numFmtId="165" formatCode="0.0000"/>
    <numFmt numFmtId="166" formatCode="#,##0.0"/>
    <numFmt numFmtId="167" formatCode="0.0"/>
    <numFmt numFmtId="168" formatCode="0.000"/>
    <numFmt numFmtId="169" formatCode="#,##0;;&quot;-&quot;"/>
    <numFmt numFmtId="170" formatCode="#,##0;&quot;-&quot;"/>
    <numFmt numFmtId="171" formatCode="#,##0.0;;&quot;-&quot;"/>
    <numFmt numFmtId="172" formatCode="#,##0;\-#,###;&quot;-&quot;"/>
    <numFmt numFmtId="173" formatCode="#,##0;;&quot;&quot;"/>
    <numFmt numFmtId="174" formatCode="#,##0.0000"/>
    <numFmt numFmtId="175" formatCode="#,##0.0;\-#,###.0;&quot;-&quot;"/>
    <numFmt numFmtId="176" formatCode="mmm"/>
    <numFmt numFmtId="177" formatCode="#,##0.0;\-#,###.0;&quot;&quot;"/>
    <numFmt numFmtId="178" formatCode="#,##0.00;\-#,###.00;&quot;n.d.&quot;"/>
    <numFmt numFmtId="180" formatCode="\^"/>
    <numFmt numFmtId="181" formatCode="#,##0.00;\-##,##0.00;&quot;n.d.&quot;"/>
  </numFmts>
  <fonts count="52" x14ac:knownFonts="1">
    <font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color rgb="FF0070C0"/>
      <name val="Arial"/>
      <family val="2"/>
    </font>
    <font>
      <b/>
      <sz val="10"/>
      <name val="Arial"/>
      <family val="2"/>
    </font>
    <font>
      <sz val="10"/>
      <color rgb="FF00B050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sz val="1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i/>
      <sz val="8"/>
      <name val="Arial"/>
      <family val="2"/>
    </font>
    <font>
      <sz val="8"/>
      <color rgb="FF333333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sz val="8"/>
      <color theme="1" tint="0.34998626667073579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i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sz val="10"/>
      <name val="MS Sans Serif"/>
    </font>
    <font>
      <sz val="10"/>
      <name val="Arial"/>
      <family val="2"/>
    </font>
    <font>
      <sz val="10"/>
      <name val="MS Sans Serif"/>
      <family val="2"/>
    </font>
    <font>
      <b/>
      <sz val="10"/>
      <name val="Arial"/>
      <family val="2"/>
      <scheme val="minor"/>
    </font>
    <font>
      <b/>
      <sz val="10"/>
      <color theme="0"/>
      <name val="Arial"/>
      <family val="2"/>
      <scheme val="minor"/>
    </font>
    <font>
      <i/>
      <sz val="10"/>
      <name val="Arial"/>
      <family val="2"/>
      <scheme val="minor"/>
    </font>
    <font>
      <i/>
      <sz val="8"/>
      <color theme="1"/>
      <name val="Arial"/>
      <family val="2"/>
      <scheme val="minor"/>
    </font>
    <font>
      <b/>
      <sz val="12"/>
      <name val="Arial"/>
      <family val="2"/>
      <scheme val="minor"/>
    </font>
    <font>
      <i/>
      <sz val="8"/>
      <name val="Arial"/>
      <family val="2"/>
      <scheme val="minor"/>
    </font>
    <font>
      <i/>
      <sz val="8"/>
      <color theme="1" tint="0.34998626667073579"/>
      <name val="Arial"/>
      <family val="2"/>
    </font>
    <font>
      <b/>
      <sz val="10"/>
      <name val="Calibri"/>
      <family val="2"/>
    </font>
    <font>
      <b/>
      <i/>
      <sz val="10"/>
      <name val="Arial"/>
      <family val="2"/>
    </font>
    <font>
      <b/>
      <sz val="11"/>
      <color theme="0"/>
      <name val="Arial"/>
      <family val="2"/>
    </font>
    <font>
      <i/>
      <sz val="11"/>
      <color theme="1"/>
      <name val="Arial"/>
      <family val="2"/>
      <scheme val="minor"/>
    </font>
    <font>
      <i/>
      <sz val="8"/>
      <color theme="1"/>
      <name val="Arial"/>
      <family val="2"/>
    </font>
    <font>
      <sz val="10"/>
      <color theme="0"/>
      <name val="Arial"/>
      <family val="2"/>
    </font>
    <font>
      <sz val="9"/>
      <color theme="1"/>
      <name val="Arial"/>
      <family val="2"/>
      <scheme val="minor"/>
    </font>
    <font>
      <sz val="8"/>
      <color theme="1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6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ck">
        <color theme="6" tint="-0.249977111117893"/>
      </left>
      <right/>
      <top style="thick">
        <color theme="6" tint="-0.249977111117893"/>
      </top>
      <bottom/>
      <diagonal/>
    </border>
    <border>
      <left/>
      <right/>
      <top style="thick">
        <color theme="6" tint="-0.249977111117893"/>
      </top>
      <bottom/>
      <diagonal/>
    </border>
    <border>
      <left style="thick">
        <color theme="6" tint="-0.249977111117893"/>
      </left>
      <right/>
      <top/>
      <bottom style="thin">
        <color indexed="64"/>
      </bottom>
      <diagonal/>
    </border>
    <border>
      <left style="thick">
        <color theme="6" tint="-0.249977111117893"/>
      </left>
      <right/>
      <top style="thin">
        <color indexed="64"/>
      </top>
      <bottom/>
      <diagonal/>
    </border>
    <border>
      <left style="thick">
        <color theme="6" tint="-0.249977111117893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ck">
        <color theme="6" tint="-0.249977111117893"/>
      </left>
      <right/>
      <top style="thin">
        <color indexed="64"/>
      </top>
      <bottom style="thin">
        <color auto="1"/>
      </bottom>
      <diagonal/>
    </border>
    <border>
      <left style="thick">
        <color theme="3" tint="-0.249977111117893"/>
      </left>
      <right/>
      <top style="thin">
        <color indexed="64"/>
      </top>
      <bottom/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ck">
        <color theme="4" tint="-0.249977111117893"/>
      </left>
      <right/>
      <top/>
      <bottom/>
      <diagonal/>
    </border>
  </borders>
  <cellStyleXfs count="14">
    <xf numFmtId="0" fontId="0" fillId="0" borderId="0"/>
    <xf numFmtId="0" fontId="4" fillId="0" borderId="0"/>
    <xf numFmtId="0" fontId="10" fillId="0" borderId="0" applyNumberFormat="0" applyFill="0" applyBorder="0" applyAlignment="0" applyProtection="0"/>
    <xf numFmtId="0" fontId="4" fillId="0" borderId="0"/>
    <xf numFmtId="0" fontId="4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0" fontId="2" fillId="0" borderId="0"/>
    <xf numFmtId="0" fontId="2" fillId="0" borderId="0"/>
    <xf numFmtId="0" fontId="34" fillId="0" borderId="0"/>
    <xf numFmtId="0" fontId="2" fillId="0" borderId="0"/>
    <xf numFmtId="0" fontId="35" fillId="0" borderId="0"/>
    <xf numFmtId="0" fontId="34" fillId="0" borderId="0"/>
  </cellStyleXfs>
  <cellXfs count="917">
    <xf numFmtId="0" fontId="0" fillId="0" borderId="0" xfId="0"/>
    <xf numFmtId="0" fontId="0" fillId="2" borderId="0" xfId="0" applyFill="1"/>
    <xf numFmtId="0" fontId="5" fillId="2" borderId="0" xfId="1" applyFont="1" applyFill="1"/>
    <xf numFmtId="0" fontId="4" fillId="2" borderId="0" xfId="1" applyFill="1"/>
    <xf numFmtId="0" fontId="6" fillId="2" borderId="0" xfId="1" applyFont="1" applyFill="1" applyAlignment="1">
      <alignment horizontal="center"/>
    </xf>
    <xf numFmtId="0" fontId="7" fillId="2" borderId="0" xfId="1" applyFont="1" applyFill="1"/>
    <xf numFmtId="0" fontId="8" fillId="2" borderId="0" xfId="1" applyFont="1" applyFill="1"/>
    <xf numFmtId="0" fontId="9" fillId="2" borderId="0" xfId="1" applyFont="1" applyFill="1"/>
    <xf numFmtId="0" fontId="4" fillId="2" borderId="0" xfId="1" applyFont="1" applyFill="1"/>
    <xf numFmtId="0" fontId="10" fillId="2" borderId="0" xfId="2" applyFill="1"/>
    <xf numFmtId="0" fontId="10" fillId="2" borderId="0" xfId="2" applyFill="1" applyAlignment="1">
      <alignment horizontal="center"/>
    </xf>
    <xf numFmtId="0" fontId="12" fillId="2" borderId="0" xfId="0" applyFont="1" applyFill="1"/>
    <xf numFmtId="0" fontId="13" fillId="2" borderId="0" xfId="0" applyFont="1" applyFill="1"/>
    <xf numFmtId="0" fontId="0" fillId="2" borderId="0" xfId="0" applyFont="1" applyFill="1"/>
    <xf numFmtId="0" fontId="5" fillId="2" borderId="0" xfId="0" applyFont="1" applyFill="1"/>
    <xf numFmtId="0" fontId="14" fillId="2" borderId="0" xfId="0" applyFont="1" applyFill="1"/>
    <xf numFmtId="0" fontId="8" fillId="2" borderId="0" xfId="1" applyFont="1" applyFill="1" applyAlignment="1">
      <alignment horizontal="center"/>
    </xf>
    <xf numFmtId="0" fontId="8" fillId="2" borderId="0" xfId="0" applyFont="1" applyFill="1"/>
    <xf numFmtId="0" fontId="4" fillId="2" borderId="0" xfId="0" applyFont="1" applyFill="1"/>
    <xf numFmtId="0" fontId="15" fillId="2" borderId="0" xfId="0" applyFont="1" applyFill="1"/>
    <xf numFmtId="0" fontId="16" fillId="2" borderId="0" xfId="0" applyFont="1" applyFill="1"/>
    <xf numFmtId="49" fontId="4" fillId="2" borderId="0" xfId="1" applyNumberFormat="1" applyFont="1" applyFill="1"/>
    <xf numFmtId="49" fontId="4" fillId="2" borderId="0" xfId="1" applyNumberFormat="1" applyFont="1" applyFill="1" applyBorder="1"/>
    <xf numFmtId="49" fontId="5" fillId="2" borderId="2" xfId="1" applyNumberFormat="1" applyFont="1" applyFill="1" applyBorder="1" applyAlignment="1">
      <alignment horizontal="left"/>
    </xf>
    <xf numFmtId="0" fontId="8" fillId="2" borderId="2" xfId="1" quotePrefix="1" applyNumberFormat="1" applyFont="1" applyFill="1" applyBorder="1" applyAlignment="1">
      <alignment horizontal="center" vertical="center"/>
    </xf>
    <xf numFmtId="0" fontId="8" fillId="2" borderId="2" xfId="1" applyNumberFormat="1" applyFont="1" applyFill="1" applyBorder="1" applyAlignment="1">
      <alignment horizontal="center" vertical="center" wrapText="1"/>
    </xf>
    <xf numFmtId="49" fontId="8" fillId="2" borderId="3" xfId="1" applyNumberFormat="1" applyFont="1" applyFill="1" applyBorder="1"/>
    <xf numFmtId="49" fontId="4" fillId="2" borderId="3" xfId="1" applyNumberFormat="1" applyFont="1" applyFill="1" applyBorder="1"/>
    <xf numFmtId="49" fontId="4" fillId="2" borderId="3" xfId="1" applyNumberFormat="1" applyFont="1" applyFill="1" applyBorder="1" applyAlignment="1">
      <alignment horizontal="center"/>
    </xf>
    <xf numFmtId="49" fontId="19" fillId="2" borderId="3" xfId="1" applyNumberFormat="1" applyFont="1" applyFill="1" applyBorder="1" applyAlignment="1">
      <alignment horizontal="center"/>
    </xf>
    <xf numFmtId="3" fontId="4" fillId="2" borderId="3" xfId="1" applyNumberFormat="1" applyFont="1" applyFill="1" applyBorder="1" applyAlignment="1">
      <alignment horizontal="right" indent="1"/>
    </xf>
    <xf numFmtId="49" fontId="4" fillId="2" borderId="0" xfId="1" applyNumberFormat="1" applyFont="1" applyFill="1" applyBorder="1" applyAlignment="1">
      <alignment horizontal="center"/>
    </xf>
    <xf numFmtId="49" fontId="19" fillId="2" borderId="0" xfId="1" applyNumberFormat="1" applyFont="1" applyFill="1" applyBorder="1" applyAlignment="1">
      <alignment horizontal="center"/>
    </xf>
    <xf numFmtId="3" fontId="4" fillId="2" borderId="0" xfId="1" applyNumberFormat="1" applyFont="1" applyFill="1" applyBorder="1" applyAlignment="1">
      <alignment horizontal="right" indent="1"/>
    </xf>
    <xf numFmtId="49" fontId="4" fillId="2" borderId="1" xfId="1" applyNumberFormat="1" applyFont="1" applyFill="1" applyBorder="1"/>
    <xf numFmtId="49" fontId="4" fillId="2" borderId="1" xfId="1" applyNumberFormat="1" applyFont="1" applyFill="1" applyBorder="1" applyAlignment="1">
      <alignment horizontal="center"/>
    </xf>
    <xf numFmtId="49" fontId="19" fillId="2" borderId="1" xfId="1" applyNumberFormat="1" applyFont="1" applyFill="1" applyBorder="1" applyAlignment="1">
      <alignment horizontal="center"/>
    </xf>
    <xf numFmtId="3" fontId="4" fillId="2" borderId="1" xfId="1" applyNumberFormat="1" applyFont="1" applyFill="1" applyBorder="1" applyAlignment="1">
      <alignment horizontal="right" indent="1"/>
    </xf>
    <xf numFmtId="49" fontId="8" fillId="2" borderId="2" xfId="1" applyNumberFormat="1" applyFont="1" applyFill="1" applyBorder="1"/>
    <xf numFmtId="49" fontId="4" fillId="2" borderId="2" xfId="1" applyNumberFormat="1" applyFont="1" applyFill="1" applyBorder="1" applyAlignment="1">
      <alignment horizontal="center"/>
    </xf>
    <xf numFmtId="49" fontId="19" fillId="2" borderId="2" xfId="1" applyNumberFormat="1" applyFont="1" applyFill="1" applyBorder="1" applyAlignment="1">
      <alignment horizontal="center"/>
    </xf>
    <xf numFmtId="3" fontId="4" fillId="2" borderId="2" xfId="1" applyNumberFormat="1" applyFont="1" applyFill="1" applyBorder="1" applyAlignment="1">
      <alignment horizontal="right" indent="1"/>
    </xf>
    <xf numFmtId="4" fontId="4" fillId="2" borderId="0" xfId="1" applyNumberFormat="1" applyFont="1" applyFill="1" applyBorder="1" applyAlignment="1">
      <alignment horizontal="right" indent="1"/>
    </xf>
    <xf numFmtId="164" fontId="4" fillId="2" borderId="3" xfId="1" applyNumberFormat="1" applyFont="1" applyFill="1" applyBorder="1" applyAlignment="1">
      <alignment horizontal="right" indent="1"/>
    </xf>
    <xf numFmtId="49" fontId="20" fillId="2" borderId="1" xfId="1" applyNumberFormat="1" applyFont="1" applyFill="1" applyBorder="1" applyAlignment="1">
      <alignment horizontal="center"/>
    </xf>
    <xf numFmtId="1" fontId="4" fillId="2" borderId="0" xfId="1" applyNumberFormat="1" applyFont="1" applyFill="1" applyBorder="1" applyAlignment="1">
      <alignment horizontal="right" indent="1"/>
    </xf>
    <xf numFmtId="2" fontId="4" fillId="2" borderId="0" xfId="1" applyNumberFormat="1" applyFont="1" applyFill="1" applyBorder="1" applyAlignment="1">
      <alignment horizontal="right" indent="1"/>
    </xf>
    <xf numFmtId="2" fontId="4" fillId="2" borderId="3" xfId="1" applyNumberFormat="1" applyFont="1" applyFill="1" applyBorder="1" applyAlignment="1">
      <alignment horizontal="right" indent="1"/>
    </xf>
    <xf numFmtId="165" fontId="4" fillId="2" borderId="0" xfId="1" applyNumberFormat="1" applyFont="1" applyFill="1" applyBorder="1" applyAlignment="1">
      <alignment horizontal="right" indent="1"/>
    </xf>
    <xf numFmtId="165" fontId="4" fillId="2" borderId="1" xfId="1" applyNumberFormat="1" applyFont="1" applyFill="1" applyBorder="1" applyAlignment="1">
      <alignment horizontal="right" indent="1"/>
    </xf>
    <xf numFmtId="166" fontId="4" fillId="2" borderId="0" xfId="1" applyNumberFormat="1" applyFont="1" applyFill="1" applyBorder="1" applyAlignment="1">
      <alignment horizontal="right" indent="1"/>
    </xf>
    <xf numFmtId="167" fontId="4" fillId="2" borderId="0" xfId="1" applyNumberFormat="1" applyFont="1" applyFill="1" applyBorder="1" applyAlignment="1">
      <alignment horizontal="right" indent="1"/>
    </xf>
    <xf numFmtId="49" fontId="4" fillId="2" borderId="0" xfId="1" applyNumberFormat="1" applyFont="1" applyFill="1" applyBorder="1" applyAlignment="1">
      <alignment horizontal="left" indent="2"/>
    </xf>
    <xf numFmtId="167" fontId="4" fillId="2" borderId="1" xfId="1" applyNumberFormat="1" applyFont="1" applyFill="1" applyBorder="1" applyAlignment="1">
      <alignment horizontal="right" indent="1"/>
    </xf>
    <xf numFmtId="49" fontId="4" fillId="2" borderId="0" xfId="1" applyNumberFormat="1" applyFont="1" applyFill="1" applyBorder="1" applyAlignment="1">
      <alignment horizontal="left"/>
    </xf>
    <xf numFmtId="49" fontId="4" fillId="2" borderId="0" xfId="1" applyNumberFormat="1" applyFont="1" applyFill="1" applyBorder="1" applyAlignment="1">
      <alignment horizontal="left" indent="3"/>
    </xf>
    <xf numFmtId="49" fontId="4" fillId="2" borderId="1" xfId="1" applyNumberFormat="1" applyFont="1" applyFill="1" applyBorder="1" applyAlignment="1">
      <alignment horizontal="left"/>
    </xf>
    <xf numFmtId="0" fontId="24" fillId="2" borderId="0" xfId="1" applyFont="1" applyFill="1" applyAlignment="1">
      <alignment vertical="center" wrapText="1"/>
    </xf>
    <xf numFmtId="0" fontId="4" fillId="2" borderId="0" xfId="1" applyFont="1" applyFill="1" applyBorder="1"/>
    <xf numFmtId="0" fontId="8" fillId="2" borderId="0" xfId="1" applyFont="1" applyFill="1" applyBorder="1" applyAlignment="1">
      <alignment vertical="center"/>
    </xf>
    <xf numFmtId="0" fontId="8" fillId="2" borderId="0" xfId="1" applyFont="1" applyFill="1" applyBorder="1" applyAlignment="1"/>
    <xf numFmtId="0" fontId="8" fillId="2" borderId="1" xfId="1" applyFont="1" applyFill="1" applyBorder="1" applyAlignment="1">
      <alignment vertical="center"/>
    </xf>
    <xf numFmtId="0" fontId="23" fillId="2" borderId="0" xfId="1" applyFont="1" applyFill="1" applyBorder="1" applyAlignment="1">
      <alignment horizontal="right"/>
    </xf>
    <xf numFmtId="17" fontId="4" fillId="2" borderId="3" xfId="1" applyNumberFormat="1" applyFont="1" applyFill="1" applyBorder="1"/>
    <xf numFmtId="17" fontId="4" fillId="2" borderId="0" xfId="1" applyNumberFormat="1" applyFont="1" applyFill="1" applyBorder="1"/>
    <xf numFmtId="0" fontId="4" fillId="2" borderId="0" xfId="1" applyNumberFormat="1" applyFont="1" applyFill="1" applyBorder="1"/>
    <xf numFmtId="3" fontId="4" fillId="2" borderId="0" xfId="1" applyNumberFormat="1" applyFont="1" applyFill="1" applyBorder="1"/>
    <xf numFmtId="166" fontId="4" fillId="2" borderId="0" xfId="1" applyNumberFormat="1" applyFont="1" applyFill="1" applyBorder="1"/>
    <xf numFmtId="0" fontId="25" fillId="4" borderId="2" xfId="1" applyNumberFormat="1" applyFont="1" applyFill="1" applyBorder="1"/>
    <xf numFmtId="3" fontId="25" fillId="4" borderId="2" xfId="1" applyNumberFormat="1" applyFont="1" applyFill="1" applyBorder="1"/>
    <xf numFmtId="166" fontId="25" fillId="4" borderId="2" xfId="1" applyNumberFormat="1" applyFont="1" applyFill="1" applyBorder="1"/>
    <xf numFmtId="0" fontId="23" fillId="2" borderId="0" xfId="1" applyNumberFormat="1" applyFont="1" applyFill="1" applyBorder="1" applyAlignment="1">
      <alignment horizontal="right"/>
    </xf>
    <xf numFmtId="4" fontId="8" fillId="2" borderId="3" xfId="1" applyNumberFormat="1" applyFont="1" applyFill="1" applyBorder="1" applyAlignment="1">
      <alignment horizontal="right"/>
    </xf>
    <xf numFmtId="0" fontId="8" fillId="2" borderId="3" xfId="1" applyNumberFormat="1" applyFont="1" applyFill="1" applyBorder="1" applyAlignment="1">
      <alignment horizontal="right"/>
    </xf>
    <xf numFmtId="0" fontId="8" fillId="2" borderId="1" xfId="1" applyFont="1" applyFill="1" applyBorder="1" applyAlignment="1"/>
    <xf numFmtId="0" fontId="4" fillId="2" borderId="1" xfId="1" applyNumberFormat="1" applyFont="1" applyFill="1" applyBorder="1"/>
    <xf numFmtId="0" fontId="10" fillId="2" borderId="0" xfId="2" applyFill="1" applyAlignment="1">
      <alignment vertical="center"/>
    </xf>
    <xf numFmtId="0" fontId="10" fillId="2" borderId="0" xfId="2" applyFill="1" applyBorder="1" applyAlignment="1">
      <alignment horizontal="left" vertical="center"/>
    </xf>
    <xf numFmtId="0" fontId="4" fillId="0" borderId="0" xfId="1"/>
    <xf numFmtId="17" fontId="4" fillId="2" borderId="4" xfId="1" applyNumberFormat="1" applyFill="1" applyBorder="1"/>
    <xf numFmtId="0" fontId="4" fillId="0" borderId="0" xfId="1" applyNumberFormat="1"/>
    <xf numFmtId="0" fontId="4" fillId="2" borderId="1" xfId="1" applyNumberFormat="1" applyFill="1" applyBorder="1"/>
    <xf numFmtId="0" fontId="4" fillId="2" borderId="0" xfId="1" applyNumberFormat="1" applyFill="1" applyBorder="1"/>
    <xf numFmtId="3" fontId="4" fillId="2" borderId="3" xfId="1" applyNumberFormat="1" applyFill="1" applyBorder="1"/>
    <xf numFmtId="166" fontId="4" fillId="2" borderId="3" xfId="1" applyNumberFormat="1" applyFill="1" applyBorder="1"/>
    <xf numFmtId="3" fontId="4" fillId="2" borderId="0" xfId="1" applyNumberFormat="1" applyFill="1" applyBorder="1"/>
    <xf numFmtId="166" fontId="4" fillId="2" borderId="0" xfId="1" applyNumberFormat="1" applyFill="1" applyBorder="1"/>
    <xf numFmtId="166" fontId="4" fillId="2" borderId="0" xfId="1" quotePrefix="1" applyNumberFormat="1" applyFill="1" applyBorder="1" applyAlignment="1">
      <alignment horizontal="right"/>
    </xf>
    <xf numFmtId="3" fontId="4" fillId="2" borderId="1" xfId="1" applyNumberFormat="1" applyFill="1" applyBorder="1"/>
    <xf numFmtId="166" fontId="4" fillId="2" borderId="1" xfId="1" applyNumberFormat="1" applyFill="1" applyBorder="1"/>
    <xf numFmtId="0" fontId="25" fillId="4" borderId="1" xfId="1" applyNumberFormat="1" applyFont="1" applyFill="1" applyBorder="1"/>
    <xf numFmtId="3" fontId="25" fillId="4" borderId="1" xfId="1" applyNumberFormat="1" applyFont="1" applyFill="1" applyBorder="1"/>
    <xf numFmtId="166" fontId="25" fillId="4" borderId="1" xfId="1" applyNumberFormat="1" applyFont="1" applyFill="1" applyBorder="1"/>
    <xf numFmtId="0" fontId="23" fillId="2" borderId="0" xfId="3" applyNumberFormat="1" applyFont="1" applyFill="1" applyBorder="1" applyAlignment="1">
      <alignment horizontal="right"/>
    </xf>
    <xf numFmtId="0" fontId="23" fillId="2" borderId="0" xfId="1" applyFont="1" applyFill="1" applyBorder="1"/>
    <xf numFmtId="0" fontId="4" fillId="0" borderId="0" xfId="4" applyFont="1"/>
    <xf numFmtId="0" fontId="4" fillId="0" borderId="0" xfId="4"/>
    <xf numFmtId="4" fontId="8" fillId="2" borderId="2" xfId="1" applyNumberFormat="1" applyFont="1" applyFill="1" applyBorder="1" applyAlignment="1">
      <alignment horizontal="right"/>
    </xf>
    <xf numFmtId="0" fontId="8" fillId="2" borderId="2" xfId="1" applyNumberFormat="1" applyFont="1" applyFill="1" applyBorder="1" applyAlignment="1">
      <alignment horizontal="right"/>
    </xf>
    <xf numFmtId="0" fontId="4" fillId="2" borderId="0" xfId="4" applyNumberFormat="1" applyFill="1" applyBorder="1"/>
    <xf numFmtId="3" fontId="4" fillId="2" borderId="0" xfId="4" applyNumberFormat="1" applyFill="1" applyBorder="1"/>
    <xf numFmtId="166" fontId="4" fillId="2" borderId="0" xfId="4" applyNumberFormat="1" applyFill="1" applyBorder="1"/>
    <xf numFmtId="0" fontId="4" fillId="0" borderId="0" xfId="4" applyNumberFormat="1"/>
    <xf numFmtId="167" fontId="25" fillId="4" borderId="2" xfId="1" applyNumberFormat="1" applyFont="1" applyFill="1" applyBorder="1"/>
    <xf numFmtId="0" fontId="19" fillId="2" borderId="3" xfId="4" applyNumberFormat="1" applyFont="1" applyFill="1" applyBorder="1"/>
    <xf numFmtId="0" fontId="19" fillId="2" borderId="0" xfId="4" applyNumberFormat="1" applyFont="1" applyFill="1" applyBorder="1" applyAlignment="1">
      <alignment horizontal="right"/>
    </xf>
    <xf numFmtId="0" fontId="19" fillId="2" borderId="1" xfId="4" applyNumberFormat="1" applyFont="1" applyFill="1" applyBorder="1" applyAlignment="1">
      <alignment horizontal="right"/>
    </xf>
    <xf numFmtId="0" fontId="26" fillId="0" borderId="0" xfId="4" applyNumberFormat="1" applyFont="1" applyFill="1" applyBorder="1"/>
    <xf numFmtId="0" fontId="26" fillId="0" borderId="0" xfId="4" applyFont="1" applyFill="1" applyBorder="1"/>
    <xf numFmtId="17" fontId="5" fillId="2" borderId="0" xfId="1" applyNumberFormat="1" applyFont="1" applyFill="1"/>
    <xf numFmtId="0" fontId="23" fillId="2" borderId="0" xfId="3" applyFont="1" applyFill="1" applyBorder="1" applyAlignment="1">
      <alignment horizontal="right"/>
    </xf>
    <xf numFmtId="4" fontId="4" fillId="2" borderId="3" xfId="1" applyNumberFormat="1" applyFill="1" applyBorder="1"/>
    <xf numFmtId="4" fontId="8" fillId="2" borderId="3" xfId="1" applyNumberFormat="1" applyFont="1" applyFill="1" applyBorder="1" applyAlignment="1">
      <alignment horizontal="center"/>
    </xf>
    <xf numFmtId="4" fontId="8" fillId="2" borderId="2" xfId="1" applyNumberFormat="1" applyFont="1" applyFill="1" applyBorder="1" applyAlignment="1">
      <alignment wrapText="1"/>
    </xf>
    <xf numFmtId="0" fontId="4" fillId="2" borderId="0" xfId="1" applyNumberFormat="1" applyFill="1"/>
    <xf numFmtId="4" fontId="4" fillId="2" borderId="0" xfId="1" applyNumberFormat="1" applyFill="1" applyBorder="1"/>
    <xf numFmtId="4" fontId="8" fillId="2" borderId="0" xfId="1" applyNumberFormat="1" applyFont="1" applyFill="1" applyBorder="1" applyAlignment="1">
      <alignment horizontal="center"/>
    </xf>
    <xf numFmtId="3" fontId="4" fillId="2" borderId="3" xfId="1" applyNumberFormat="1" applyFill="1" applyBorder="1" applyAlignment="1">
      <alignment horizontal="right"/>
    </xf>
    <xf numFmtId="3" fontId="4" fillId="2" borderId="0" xfId="1" applyNumberFormat="1" applyFill="1" applyBorder="1" applyAlignment="1">
      <alignment horizontal="right"/>
    </xf>
    <xf numFmtId="3" fontId="4" fillId="2" borderId="0" xfId="1" quotePrefix="1" applyNumberFormat="1" applyFont="1" applyFill="1" applyBorder="1" applyAlignment="1">
      <alignment horizontal="right"/>
    </xf>
    <xf numFmtId="4" fontId="4" fillId="2" borderId="1" xfId="1" applyNumberFormat="1" applyFill="1" applyBorder="1"/>
    <xf numFmtId="3" fontId="4" fillId="2" borderId="1" xfId="1" applyNumberFormat="1" applyFill="1" applyBorder="1" applyAlignment="1">
      <alignment horizontal="right"/>
    </xf>
    <xf numFmtId="0" fontId="25" fillId="4" borderId="2" xfId="3" applyNumberFormat="1" applyFont="1" applyFill="1" applyBorder="1"/>
    <xf numFmtId="3" fontId="25" fillId="4" borderId="2" xfId="3" applyNumberFormat="1" applyFont="1" applyFill="1" applyBorder="1" applyAlignment="1">
      <alignment horizontal="right"/>
    </xf>
    <xf numFmtId="0" fontId="23" fillId="2" borderId="0" xfId="3" applyFont="1" applyFill="1"/>
    <xf numFmtId="3" fontId="4" fillId="2" borderId="0" xfId="1" applyNumberFormat="1" applyFill="1"/>
    <xf numFmtId="168" fontId="4" fillId="2" borderId="0" xfId="1" applyNumberFormat="1" applyFill="1"/>
    <xf numFmtId="2" fontId="4" fillId="2" borderId="0" xfId="1" applyNumberFormat="1" applyFill="1"/>
    <xf numFmtId="0" fontId="1" fillId="2" borderId="0" xfId="0" applyFont="1" applyFill="1" applyAlignment="1">
      <alignment horizontal="center"/>
    </xf>
    <xf numFmtId="3" fontId="4" fillId="2" borderId="0" xfId="4" applyNumberFormat="1" applyFont="1" applyFill="1" applyBorder="1"/>
    <xf numFmtId="0" fontId="19" fillId="0" borderId="0" xfId="4" applyNumberFormat="1" applyFont="1"/>
    <xf numFmtId="0" fontId="8" fillId="2" borderId="0" xfId="3" applyFont="1" applyFill="1" applyBorder="1" applyAlignment="1"/>
    <xf numFmtId="0" fontId="4" fillId="2" borderId="0" xfId="3" applyFont="1" applyFill="1" applyBorder="1"/>
    <xf numFmtId="0" fontId="12" fillId="2" borderId="0" xfId="5" applyFont="1" applyFill="1" applyBorder="1"/>
    <xf numFmtId="0" fontId="12" fillId="2" borderId="0" xfId="5" applyFont="1" applyFill="1"/>
    <xf numFmtId="0" fontId="8" fillId="2" borderId="1" xfId="3" applyFont="1" applyFill="1" applyBorder="1" applyAlignment="1"/>
    <xf numFmtId="0" fontId="4" fillId="2" borderId="0" xfId="4" applyNumberFormat="1" applyFill="1"/>
    <xf numFmtId="0" fontId="4" fillId="2" borderId="0" xfId="3" applyNumberFormat="1" applyFont="1" applyFill="1" applyBorder="1"/>
    <xf numFmtId="3" fontId="4" fillId="2" borderId="3" xfId="3" applyNumberFormat="1" applyFont="1" applyFill="1" applyBorder="1"/>
    <xf numFmtId="166" fontId="4" fillId="2" borderId="3" xfId="3" applyNumberFormat="1" applyFont="1" applyFill="1" applyBorder="1"/>
    <xf numFmtId="3" fontId="4" fillId="2" borderId="0" xfId="3" applyNumberFormat="1" applyFont="1" applyFill="1" applyBorder="1"/>
    <xf numFmtId="166" fontId="4" fillId="2" borderId="0" xfId="3" applyNumberFormat="1" applyFont="1" applyFill="1" applyBorder="1" applyAlignment="1">
      <alignment horizontal="right"/>
    </xf>
    <xf numFmtId="166" fontId="4" fillId="2" borderId="0" xfId="3" applyNumberFormat="1" applyFont="1" applyFill="1" applyBorder="1"/>
    <xf numFmtId="3" fontId="4" fillId="2" borderId="0" xfId="3" applyNumberFormat="1" applyFont="1" applyFill="1" applyBorder="1" applyAlignment="1">
      <alignment horizontal="right"/>
    </xf>
    <xf numFmtId="0" fontId="8" fillId="2" borderId="0" xfId="3" applyNumberFormat="1" applyFont="1" applyFill="1" applyBorder="1"/>
    <xf numFmtId="3" fontId="8" fillId="2" borderId="0" xfId="3" applyNumberFormat="1" applyFont="1" applyFill="1" applyBorder="1"/>
    <xf numFmtId="166" fontId="8" fillId="2" borderId="0" xfId="3" applyNumberFormat="1" applyFont="1" applyFill="1" applyBorder="1"/>
    <xf numFmtId="0" fontId="25" fillId="4" borderId="0" xfId="3" applyNumberFormat="1" applyFont="1" applyFill="1" applyBorder="1"/>
    <xf numFmtId="3" fontId="25" fillId="4" borderId="0" xfId="3" applyNumberFormat="1" applyFont="1" applyFill="1" applyBorder="1" applyAlignment="1">
      <alignment horizontal="right"/>
    </xf>
    <xf numFmtId="166" fontId="25" fillId="4" borderId="0" xfId="3" applyNumberFormat="1" applyFont="1" applyFill="1" applyBorder="1"/>
    <xf numFmtId="166" fontId="25" fillId="4" borderId="0" xfId="3" quotePrefix="1" applyNumberFormat="1" applyFont="1" applyFill="1" applyBorder="1" applyAlignment="1">
      <alignment horizontal="right"/>
    </xf>
    <xf numFmtId="0" fontId="4" fillId="2" borderId="1" xfId="3" applyNumberFormat="1" applyFont="1" applyFill="1" applyBorder="1"/>
    <xf numFmtId="166" fontId="4" fillId="2" borderId="1" xfId="3" applyNumberFormat="1" applyFont="1" applyFill="1" applyBorder="1"/>
    <xf numFmtId="166" fontId="4" fillId="2" borderId="1" xfId="3" quotePrefix="1" applyNumberFormat="1" applyFont="1" applyFill="1" applyBorder="1" applyAlignment="1">
      <alignment horizontal="right"/>
    </xf>
    <xf numFmtId="0" fontId="23" fillId="2" borderId="0" xfId="3" applyFont="1" applyFill="1" applyBorder="1"/>
    <xf numFmtId="3" fontId="23" fillId="2" borderId="0" xfId="3" applyNumberFormat="1" applyFont="1" applyFill="1" applyBorder="1"/>
    <xf numFmtId="0" fontId="23" fillId="2" borderId="0" xfId="3" applyNumberFormat="1" applyFont="1" applyFill="1" applyBorder="1"/>
    <xf numFmtId="0" fontId="12" fillId="2" borderId="0" xfId="6" applyFont="1" applyFill="1"/>
    <xf numFmtId="0" fontId="23" fillId="2" borderId="0" xfId="6" applyFont="1" applyFill="1" applyBorder="1" applyAlignment="1">
      <alignment horizontal="right"/>
    </xf>
    <xf numFmtId="0" fontId="12" fillId="2" borderId="1" xfId="6" applyNumberFormat="1" applyFont="1" applyFill="1" applyBorder="1"/>
    <xf numFmtId="0" fontId="13" fillId="2" borderId="0" xfId="6" applyNumberFormat="1" applyFont="1" applyFill="1" applyBorder="1"/>
    <xf numFmtId="3" fontId="4" fillId="2" borderId="0" xfId="6" applyNumberFormat="1" applyFont="1" applyFill="1" applyBorder="1"/>
    <xf numFmtId="0" fontId="13" fillId="2" borderId="1" xfId="6" applyNumberFormat="1" applyFont="1" applyFill="1" applyBorder="1"/>
    <xf numFmtId="3" fontId="4" fillId="2" borderId="1" xfId="6" applyNumberFormat="1" applyFont="1" applyFill="1" applyBorder="1"/>
    <xf numFmtId="0" fontId="23" fillId="2" borderId="0" xfId="6" applyFont="1" applyFill="1" applyBorder="1" applyAlignment="1">
      <alignment horizontal="right" wrapText="1"/>
    </xf>
    <xf numFmtId="0" fontId="23" fillId="2" borderId="0" xfId="0" applyFont="1" applyFill="1"/>
    <xf numFmtId="0" fontId="23" fillId="2" borderId="0" xfId="0" applyNumberFormat="1" applyFont="1" applyFill="1" applyBorder="1"/>
    <xf numFmtId="17" fontId="4" fillId="2" borderId="3" xfId="3" applyNumberFormat="1" applyFont="1" applyFill="1" applyBorder="1"/>
    <xf numFmtId="0" fontId="8" fillId="2" borderId="2" xfId="3" applyNumberFormat="1" applyFont="1" applyFill="1" applyBorder="1" applyAlignment="1">
      <alignment horizontal="right" vertical="center" wrapText="1"/>
    </xf>
    <xf numFmtId="4" fontId="8" fillId="2" borderId="2" xfId="3" applyNumberFormat="1" applyFont="1" applyFill="1" applyBorder="1" applyAlignment="1">
      <alignment horizontal="right" vertical="center" wrapText="1"/>
    </xf>
    <xf numFmtId="1" fontId="12" fillId="2" borderId="0" xfId="5" applyNumberFormat="1" applyFont="1" applyFill="1" applyBorder="1"/>
    <xf numFmtId="0" fontId="8" fillId="2" borderId="0" xfId="4" applyFont="1" applyFill="1" applyBorder="1"/>
    <xf numFmtId="0" fontId="4" fillId="2" borderId="0" xfId="4" applyFill="1" applyBorder="1"/>
    <xf numFmtId="0" fontId="5" fillId="2" borderId="0" xfId="4" applyFont="1" applyFill="1" applyBorder="1"/>
    <xf numFmtId="17" fontId="5" fillId="2" borderId="0" xfId="4" applyNumberFormat="1" applyFont="1" applyFill="1" applyBorder="1"/>
    <xf numFmtId="0" fontId="8" fillId="2" borderId="0" xfId="4" applyFont="1" applyFill="1"/>
    <xf numFmtId="0" fontId="4" fillId="2" borderId="0" xfId="4" applyFont="1" applyFill="1"/>
    <xf numFmtId="0" fontId="5" fillId="2" borderId="0" xfId="4" applyFont="1" applyFill="1"/>
    <xf numFmtId="17" fontId="5" fillId="2" borderId="0" xfId="4" applyNumberFormat="1" applyFont="1" applyFill="1"/>
    <xf numFmtId="0" fontId="4" fillId="2" borderId="0" xfId="4" applyNumberFormat="1" applyFont="1" applyFill="1" applyBorder="1"/>
    <xf numFmtId="166" fontId="4" fillId="2" borderId="0" xfId="4" applyNumberFormat="1" applyFont="1" applyFill="1" applyBorder="1"/>
    <xf numFmtId="0" fontId="19" fillId="2" borderId="1" xfId="1" applyNumberFormat="1" applyFont="1" applyFill="1" applyBorder="1"/>
    <xf numFmtId="3" fontId="19" fillId="2" borderId="2" xfId="1" applyNumberFormat="1" applyFont="1" applyFill="1" applyBorder="1"/>
    <xf numFmtId="0" fontId="4" fillId="2" borderId="0" xfId="4" applyFill="1"/>
    <xf numFmtId="166" fontId="4" fillId="2" borderId="0" xfId="4" quotePrefix="1" applyNumberFormat="1" applyFill="1" applyBorder="1" applyAlignment="1">
      <alignment horizontal="right"/>
    </xf>
    <xf numFmtId="0" fontId="13" fillId="2" borderId="0" xfId="0" applyFont="1" applyFill="1" applyBorder="1"/>
    <xf numFmtId="169" fontId="13" fillId="2" borderId="0" xfId="0" quotePrefix="1" applyNumberFormat="1" applyFont="1" applyFill="1" applyBorder="1" applyAlignment="1">
      <alignment horizontal="right"/>
    </xf>
    <xf numFmtId="166" fontId="13" fillId="2" borderId="0" xfId="0" applyNumberFormat="1" applyFont="1" applyFill="1" applyBorder="1" applyAlignment="1">
      <alignment horizontal="right"/>
    </xf>
    <xf numFmtId="169" fontId="29" fillId="2" borderId="0" xfId="7" applyNumberFormat="1" applyFont="1" applyFill="1" applyBorder="1" applyAlignment="1" applyProtection="1">
      <alignment horizontal="right" vertical="center"/>
      <protection locked="0"/>
    </xf>
    <xf numFmtId="169" fontId="13" fillId="2" borderId="0" xfId="0" applyNumberFormat="1" applyFont="1" applyFill="1" applyBorder="1" applyAlignment="1">
      <alignment horizontal="right"/>
    </xf>
    <xf numFmtId="166" fontId="29" fillId="2" borderId="0" xfId="7" applyNumberFormat="1" applyFont="1" applyFill="1" applyBorder="1" applyAlignment="1" applyProtection="1">
      <alignment vertical="center"/>
      <protection locked="0"/>
    </xf>
    <xf numFmtId="0" fontId="8" fillId="2" borderId="2" xfId="0" applyNumberFormat="1" applyFont="1" applyFill="1" applyBorder="1"/>
    <xf numFmtId="169" fontId="18" fillId="2" borderId="2" xfId="0" applyNumberFormat="1" applyFont="1" applyFill="1" applyBorder="1" applyAlignment="1">
      <alignment horizontal="right"/>
    </xf>
    <xf numFmtId="166" fontId="18" fillId="2" borderId="2" xfId="0" applyNumberFormat="1" applyFont="1" applyFill="1" applyBorder="1" applyAlignment="1">
      <alignment horizontal="right"/>
    </xf>
    <xf numFmtId="166" fontId="28" fillId="2" borderId="2" xfId="7" applyNumberFormat="1" applyFont="1" applyFill="1" applyBorder="1" applyAlignment="1" applyProtection="1">
      <alignment vertical="center"/>
      <protection locked="0"/>
    </xf>
    <xf numFmtId="170" fontId="18" fillId="2" borderId="2" xfId="0" applyNumberFormat="1" applyFont="1" applyFill="1" applyBorder="1"/>
    <xf numFmtId="166" fontId="28" fillId="2" borderId="2" xfId="7" applyNumberFormat="1" applyFont="1" applyFill="1" applyBorder="1" applyAlignment="1" applyProtection="1">
      <alignment horizontal="right" vertical="center"/>
      <protection locked="0"/>
    </xf>
    <xf numFmtId="166" fontId="29" fillId="2" borderId="0" xfId="7" applyNumberFormat="1" applyFont="1" applyFill="1" applyBorder="1" applyAlignment="1" applyProtection="1">
      <alignment vertical="center"/>
    </xf>
    <xf numFmtId="166" fontId="29" fillId="2" borderId="0" xfId="7" applyNumberFormat="1" applyFont="1" applyFill="1" applyBorder="1" applyAlignment="1" applyProtection="1">
      <alignment horizontal="right" vertical="center"/>
      <protection locked="0"/>
    </xf>
    <xf numFmtId="166" fontId="13" fillId="2" borderId="0" xfId="0" applyNumberFormat="1" applyFont="1" applyFill="1" applyBorder="1" applyAlignment="1">
      <alignment horizontal="right" vertical="top" wrapText="1"/>
    </xf>
    <xf numFmtId="0" fontId="13" fillId="2" borderId="0" xfId="0" applyNumberFormat="1" applyFont="1" applyFill="1" applyBorder="1"/>
    <xf numFmtId="166" fontId="13" fillId="2" borderId="0" xfId="0" quotePrefix="1" applyNumberFormat="1" applyFont="1" applyFill="1" applyBorder="1" applyAlignment="1">
      <alignment horizontal="right"/>
    </xf>
    <xf numFmtId="169" fontId="13" fillId="5" borderId="0" xfId="0" applyNumberFormat="1" applyFont="1" applyFill="1" applyBorder="1" applyAlignment="1">
      <alignment horizontal="right"/>
    </xf>
    <xf numFmtId="3" fontId="18" fillId="2" borderId="2" xfId="0" applyNumberFormat="1" applyFont="1" applyFill="1" applyBorder="1"/>
    <xf numFmtId="0" fontId="25" fillId="8" borderId="0" xfId="0" applyNumberFormat="1" applyFont="1" applyFill="1" applyBorder="1"/>
    <xf numFmtId="3" fontId="25" fillId="8" borderId="0" xfId="0" applyNumberFormat="1" applyFont="1" applyFill="1" applyBorder="1"/>
    <xf numFmtId="166" fontId="25" fillId="8" borderId="0" xfId="0" applyNumberFormat="1" applyFont="1" applyFill="1" applyBorder="1" applyAlignment="1">
      <alignment horizontal="right"/>
    </xf>
    <xf numFmtId="166" fontId="25" fillId="8" borderId="0" xfId="0" applyNumberFormat="1" applyFont="1" applyFill="1" applyBorder="1" applyAlignment="1"/>
    <xf numFmtId="167" fontId="25" fillId="8" borderId="0" xfId="0" applyNumberFormat="1" applyFont="1" applyFill="1" applyBorder="1"/>
    <xf numFmtId="0" fontId="8" fillId="6" borderId="12" xfId="0" applyNumberFormat="1" applyFont="1" applyFill="1" applyBorder="1"/>
    <xf numFmtId="3" fontId="18" fillId="6" borderId="12" xfId="0" applyNumberFormat="1" applyFont="1" applyFill="1" applyBorder="1"/>
    <xf numFmtId="166" fontId="18" fillId="6" borderId="12" xfId="0" applyNumberFormat="1" applyFont="1" applyFill="1" applyBorder="1"/>
    <xf numFmtId="167" fontId="18" fillId="6" borderId="12" xfId="0" applyNumberFormat="1" applyFont="1" applyFill="1" applyBorder="1"/>
    <xf numFmtId="0" fontId="8" fillId="9" borderId="12" xfId="0" applyNumberFormat="1" applyFont="1" applyFill="1" applyBorder="1"/>
    <xf numFmtId="3" fontId="18" fillId="9" borderId="12" xfId="0" applyNumberFormat="1" applyFont="1" applyFill="1" applyBorder="1"/>
    <xf numFmtId="166" fontId="18" fillId="9" borderId="12" xfId="0" applyNumberFormat="1" applyFont="1" applyFill="1" applyBorder="1"/>
    <xf numFmtId="167" fontId="18" fillId="9" borderId="12" xfId="0" applyNumberFormat="1" applyFont="1" applyFill="1" applyBorder="1"/>
    <xf numFmtId="166" fontId="18" fillId="6" borderId="12" xfId="0" applyNumberFormat="1" applyFont="1" applyFill="1" applyBorder="1" applyAlignment="1">
      <alignment horizontal="right"/>
    </xf>
    <xf numFmtId="0" fontId="31" fillId="2" borderId="0" xfId="0" applyNumberFormat="1" applyFont="1" applyFill="1" applyBorder="1"/>
    <xf numFmtId="3" fontId="3" fillId="2" borderId="0" xfId="0" applyNumberFormat="1" applyFont="1" applyFill="1" applyBorder="1"/>
    <xf numFmtId="3" fontId="17" fillId="2" borderId="0" xfId="0" applyNumberFormat="1" applyFont="1" applyFill="1" applyBorder="1"/>
    <xf numFmtId="0" fontId="17" fillId="2" borderId="0" xfId="0" applyFont="1" applyFill="1" applyBorder="1"/>
    <xf numFmtId="0" fontId="31" fillId="0" borderId="0" xfId="0" quotePrefix="1" applyFont="1" applyFill="1" applyBorder="1" applyAlignment="1"/>
    <xf numFmtId="0" fontId="31" fillId="2" borderId="0" xfId="0" quotePrefix="1" applyNumberFormat="1" applyFont="1" applyFill="1" applyBorder="1"/>
    <xf numFmtId="0" fontId="4" fillId="2" borderId="2" xfId="4" applyNumberFormat="1" applyFill="1" applyBorder="1"/>
    <xf numFmtId="0" fontId="8" fillId="2" borderId="0" xfId="0" applyFont="1" applyFill="1" applyBorder="1" applyAlignment="1">
      <alignment vertical="center"/>
    </xf>
    <xf numFmtId="0" fontId="8" fillId="2" borderId="0" xfId="0" applyFont="1" applyFill="1" applyBorder="1" applyAlignment="1"/>
    <xf numFmtId="0" fontId="0" fillId="2" borderId="0" xfId="0" applyFont="1" applyFill="1" applyBorder="1"/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/>
    <xf numFmtId="0" fontId="23" fillId="2" borderId="0" xfId="0" applyFont="1" applyFill="1" applyBorder="1" applyAlignment="1">
      <alignment horizontal="right"/>
    </xf>
    <xf numFmtId="17" fontId="0" fillId="2" borderId="3" xfId="0" applyNumberFormat="1" applyFont="1" applyFill="1" applyBorder="1"/>
    <xf numFmtId="0" fontId="8" fillId="2" borderId="1" xfId="0" applyNumberFormat="1" applyFont="1" applyFill="1" applyBorder="1"/>
    <xf numFmtId="0" fontId="8" fillId="2" borderId="2" xfId="0" applyNumberFormat="1" applyFont="1" applyFill="1" applyBorder="1" applyAlignment="1">
      <alignment horizontal="right" vertical="center"/>
    </xf>
    <xf numFmtId="4" fontId="8" fillId="2" borderId="2" xfId="0" applyNumberFormat="1" applyFont="1" applyFill="1" applyBorder="1" applyAlignment="1">
      <alignment horizontal="right" vertical="center"/>
    </xf>
    <xf numFmtId="0" fontId="8" fillId="2" borderId="2" xfId="0" applyNumberFormat="1" applyFont="1" applyFill="1" applyBorder="1" applyAlignment="1">
      <alignment horizontal="right" vertical="center" wrapText="1" shrinkToFit="1"/>
    </xf>
    <xf numFmtId="0" fontId="0" fillId="2" borderId="0" xfId="0" applyNumberFormat="1" applyFont="1" applyFill="1" applyBorder="1"/>
    <xf numFmtId="3" fontId="0" fillId="2" borderId="0" xfId="0" applyNumberFormat="1" applyFont="1" applyFill="1" applyBorder="1"/>
    <xf numFmtId="166" fontId="0" fillId="2" borderId="0" xfId="0" applyNumberFormat="1" applyFont="1" applyFill="1" applyBorder="1"/>
    <xf numFmtId="0" fontId="25" fillId="4" borderId="3" xfId="0" applyNumberFormat="1" applyFont="1" applyFill="1" applyBorder="1"/>
    <xf numFmtId="3" fontId="25" fillId="4" borderId="3" xfId="0" applyNumberFormat="1" applyFont="1" applyFill="1" applyBorder="1"/>
    <xf numFmtId="166" fontId="25" fillId="4" borderId="3" xfId="0" applyNumberFormat="1" applyFont="1" applyFill="1" applyBorder="1"/>
    <xf numFmtId="3" fontId="8" fillId="2" borderId="2" xfId="0" applyNumberFormat="1" applyFont="1" applyFill="1" applyBorder="1"/>
    <xf numFmtId="166" fontId="8" fillId="2" borderId="2" xfId="0" applyNumberFormat="1" applyFont="1" applyFill="1" applyBorder="1"/>
    <xf numFmtId="0" fontId="25" fillId="4" borderId="2" xfId="0" applyNumberFormat="1" applyFont="1" applyFill="1" applyBorder="1"/>
    <xf numFmtId="3" fontId="25" fillId="4" borderId="2" xfId="0" applyNumberFormat="1" applyFont="1" applyFill="1" applyBorder="1"/>
    <xf numFmtId="166" fontId="25" fillId="4" borderId="2" xfId="0" applyNumberFormat="1" applyFont="1" applyFill="1" applyBorder="1"/>
    <xf numFmtId="166" fontId="0" fillId="2" borderId="0" xfId="0" applyNumberFormat="1" applyFont="1" applyFill="1" applyBorder="1" applyAlignment="1">
      <alignment horizontal="right"/>
    </xf>
    <xf numFmtId="0" fontId="23" fillId="2" borderId="0" xfId="0" applyNumberFormat="1" applyFont="1" applyFill="1" applyBorder="1" applyAlignment="1">
      <alignment horizontal="right"/>
    </xf>
    <xf numFmtId="169" fontId="13" fillId="10" borderId="0" xfId="0" quotePrefix="1" applyNumberFormat="1" applyFont="1" applyFill="1" applyBorder="1" applyAlignment="1">
      <alignment horizontal="right"/>
    </xf>
    <xf numFmtId="172" fontId="13" fillId="10" borderId="0" xfId="0" quotePrefix="1" applyNumberFormat="1" applyFont="1" applyFill="1" applyBorder="1" applyAlignment="1">
      <alignment horizontal="right"/>
    </xf>
    <xf numFmtId="169" fontId="13" fillId="10" borderId="0" xfId="0" applyNumberFormat="1" applyFont="1" applyFill="1" applyBorder="1" applyAlignment="1">
      <alignment horizontal="right"/>
    </xf>
    <xf numFmtId="3" fontId="18" fillId="2" borderId="2" xfId="0" applyNumberFormat="1" applyFont="1" applyFill="1" applyBorder="1" applyAlignment="1">
      <alignment horizontal="right"/>
    </xf>
    <xf numFmtId="172" fontId="13" fillId="10" borderId="0" xfId="0" applyNumberFormat="1" applyFont="1" applyFill="1" applyBorder="1" applyAlignment="1">
      <alignment horizontal="right"/>
    </xf>
    <xf numFmtId="3" fontId="28" fillId="2" borderId="2" xfId="7" applyNumberFormat="1" applyFont="1" applyFill="1" applyBorder="1" applyAlignment="1" applyProtection="1">
      <alignment vertical="center"/>
      <protection locked="0"/>
    </xf>
    <xf numFmtId="3" fontId="25" fillId="8" borderId="0" xfId="0" applyNumberFormat="1" applyFont="1" applyFill="1" applyBorder="1" applyAlignment="1">
      <alignment horizontal="right"/>
    </xf>
    <xf numFmtId="3" fontId="18" fillId="6" borderId="12" xfId="0" applyNumberFormat="1" applyFont="1" applyFill="1" applyBorder="1" applyAlignment="1">
      <alignment horizontal="right"/>
    </xf>
    <xf numFmtId="169" fontId="31" fillId="2" borderId="0" xfId="0" applyNumberFormat="1" applyFont="1" applyFill="1" applyBorder="1"/>
    <xf numFmtId="3" fontId="0" fillId="0" borderId="0" xfId="0" applyNumberFormat="1"/>
    <xf numFmtId="0" fontId="3" fillId="0" borderId="0" xfId="0" applyFont="1"/>
    <xf numFmtId="0" fontId="8" fillId="2" borderId="2" xfId="1" applyFont="1" applyFill="1" applyBorder="1" applyAlignment="1"/>
    <xf numFmtId="0" fontId="8" fillId="2" borderId="2" xfId="1" applyNumberFormat="1" applyFont="1" applyFill="1" applyBorder="1" applyAlignment="1">
      <alignment horizontal="right" vertical="center"/>
    </xf>
    <xf numFmtId="4" fontId="8" fillId="2" borderId="2" xfId="1" applyNumberFormat="1" applyFont="1" applyFill="1" applyBorder="1" applyAlignment="1">
      <alignment horizontal="right" vertical="center" wrapText="1"/>
    </xf>
    <xf numFmtId="0" fontId="8" fillId="2" borderId="2" xfId="1" applyNumberFormat="1" applyFont="1" applyFill="1" applyBorder="1" applyAlignment="1">
      <alignment horizontal="right" vertical="center" wrapText="1" shrinkToFit="1"/>
    </xf>
    <xf numFmtId="166" fontId="4" fillId="2" borderId="3" xfId="1" applyNumberFormat="1" applyFont="1" applyFill="1" applyBorder="1"/>
    <xf numFmtId="3" fontId="4" fillId="2" borderId="3" xfId="1" applyNumberFormat="1" applyFont="1" applyFill="1" applyBorder="1"/>
    <xf numFmtId="3" fontId="4" fillId="2" borderId="0" xfId="1" applyNumberFormat="1" applyFont="1" applyFill="1" applyBorder="1" applyAlignment="1">
      <alignment horizontal="right"/>
    </xf>
    <xf numFmtId="166" fontId="4" fillId="2" borderId="0" xfId="1" applyNumberFormat="1" applyFont="1" applyFill="1" applyBorder="1" applyAlignment="1">
      <alignment horizontal="right"/>
    </xf>
    <xf numFmtId="166" fontId="4" fillId="2" borderId="0" xfId="1" quotePrefix="1" applyNumberFormat="1" applyFont="1" applyFill="1" applyBorder="1" applyAlignment="1">
      <alignment horizontal="right"/>
    </xf>
    <xf numFmtId="1" fontId="25" fillId="4" borderId="2" xfId="0" applyNumberFormat="1" applyFont="1" applyFill="1" applyBorder="1"/>
    <xf numFmtId="167" fontId="25" fillId="4" borderId="2" xfId="0" applyNumberFormat="1" applyFont="1" applyFill="1" applyBorder="1"/>
    <xf numFmtId="0" fontId="0" fillId="2" borderId="2" xfId="0" applyNumberFormat="1" applyFont="1" applyFill="1" applyBorder="1"/>
    <xf numFmtId="4" fontId="4" fillId="2" borderId="1" xfId="1" applyNumberFormat="1" applyFont="1" applyFill="1" applyBorder="1"/>
    <xf numFmtId="166" fontId="4" fillId="2" borderId="1" xfId="1" applyNumberFormat="1" applyFont="1" applyFill="1" applyBorder="1"/>
    <xf numFmtId="166" fontId="4" fillId="2" borderId="1" xfId="1" quotePrefix="1" applyNumberFormat="1" applyFont="1" applyFill="1" applyBorder="1" applyAlignment="1">
      <alignment horizontal="right"/>
    </xf>
    <xf numFmtId="0" fontId="23" fillId="2" borderId="0" xfId="1" applyFont="1" applyFill="1"/>
    <xf numFmtId="0" fontId="0" fillId="2" borderId="3" xfId="0" applyNumberFormat="1" applyFont="1" applyFill="1" applyBorder="1"/>
    <xf numFmtId="3" fontId="0" fillId="3" borderId="0" xfId="0" applyNumberFormat="1" applyFont="1" applyFill="1" applyBorder="1"/>
    <xf numFmtId="0" fontId="8" fillId="2" borderId="0" xfId="1" applyFont="1" applyFill="1" applyBorder="1" applyAlignment="1">
      <alignment horizontal="left" vertical="center"/>
    </xf>
    <xf numFmtId="17" fontId="4" fillId="2" borderId="2" xfId="1" applyNumberFormat="1" applyFont="1" applyFill="1" applyBorder="1"/>
    <xf numFmtId="0" fontId="8" fillId="2" borderId="2" xfId="1" applyNumberFormat="1" applyFont="1" applyFill="1" applyBorder="1" applyAlignment="1">
      <alignment horizontal="right" vertical="center" wrapText="1"/>
    </xf>
    <xf numFmtId="0" fontId="4" fillId="2" borderId="0" xfId="1" applyNumberFormat="1" applyFont="1" applyFill="1"/>
    <xf numFmtId="0" fontId="4" fillId="2" borderId="0" xfId="1" quotePrefix="1" applyNumberFormat="1" applyFont="1" applyFill="1" applyBorder="1"/>
    <xf numFmtId="4" fontId="4" fillId="2" borderId="0" xfId="1" applyNumberFormat="1" applyFont="1" applyFill="1" applyBorder="1" applyAlignment="1">
      <alignment horizontal="right"/>
    </xf>
    <xf numFmtId="0" fontId="31" fillId="2" borderId="0" xfId="1" applyNumberFormat="1" applyFont="1" applyFill="1" applyBorder="1" applyAlignment="1">
      <alignment textRotation="180"/>
    </xf>
    <xf numFmtId="0" fontId="4" fillId="2" borderId="3" xfId="1" quotePrefix="1" applyNumberFormat="1" applyFont="1" applyFill="1" applyBorder="1"/>
    <xf numFmtId="4" fontId="4" fillId="2" borderId="3" xfId="1" applyNumberFormat="1" applyFont="1" applyFill="1" applyBorder="1" applyAlignment="1">
      <alignment horizontal="right"/>
    </xf>
    <xf numFmtId="0" fontId="4" fillId="2" borderId="1" xfId="1" quotePrefix="1" applyNumberFormat="1" applyFont="1" applyFill="1" applyBorder="1"/>
    <xf numFmtId="4" fontId="4" fillId="2" borderId="1" xfId="1" applyNumberFormat="1" applyFont="1" applyFill="1" applyBorder="1" applyAlignment="1">
      <alignment horizontal="right"/>
    </xf>
    <xf numFmtId="3" fontId="23" fillId="2" borderId="0" xfId="1" applyNumberFormat="1" applyFont="1" applyFill="1" applyBorder="1"/>
    <xf numFmtId="0" fontId="23" fillId="2" borderId="0" xfId="1" applyFont="1" applyFill="1" applyBorder="1" applyAlignment="1">
      <alignment horizontal="center"/>
    </xf>
    <xf numFmtId="17" fontId="8" fillId="2" borderId="2" xfId="1" applyNumberFormat="1" applyFont="1" applyFill="1" applyBorder="1" applyAlignment="1">
      <alignment horizontal="right" vertical="center"/>
    </xf>
    <xf numFmtId="17" fontId="8" fillId="2" borderId="2" xfId="1" applyNumberFormat="1" applyFont="1" applyFill="1" applyBorder="1" applyAlignment="1">
      <alignment horizontal="right" vertical="center" wrapText="1"/>
    </xf>
    <xf numFmtId="4" fontId="4" fillId="2" borderId="3" xfId="1" applyNumberFormat="1" applyFont="1" applyFill="1" applyBorder="1"/>
    <xf numFmtId="4" fontId="4" fillId="2" borderId="0" xfId="1" applyNumberFormat="1" applyFont="1" applyFill="1" applyBorder="1"/>
    <xf numFmtId="0" fontId="8" fillId="2" borderId="3" xfId="1" applyNumberFormat="1" applyFont="1" applyFill="1" applyBorder="1" applyAlignment="1">
      <alignment horizontal="right" vertical="center"/>
    </xf>
    <xf numFmtId="0" fontId="8" fillId="2" borderId="2" xfId="1" applyNumberFormat="1" applyFont="1" applyFill="1" applyBorder="1" applyAlignment="1">
      <alignment horizontal="left"/>
    </xf>
    <xf numFmtId="4" fontId="8" fillId="3" borderId="2" xfId="1" applyNumberFormat="1" applyFont="1" applyFill="1" applyBorder="1"/>
    <xf numFmtId="4" fontId="8" fillId="2" borderId="2" xfId="1" applyNumberFormat="1" applyFont="1" applyFill="1" applyBorder="1"/>
    <xf numFmtId="0" fontId="4" fillId="2" borderId="0" xfId="1" applyNumberFormat="1" applyFont="1" applyFill="1" applyBorder="1" applyAlignment="1">
      <alignment horizontal="left"/>
    </xf>
    <xf numFmtId="4" fontId="4" fillId="3" borderId="0" xfId="1" applyNumberFormat="1" applyFont="1" applyFill="1" applyBorder="1"/>
    <xf numFmtId="4" fontId="4" fillId="3" borderId="0" xfId="1" applyNumberFormat="1" applyFont="1" applyFill="1" applyBorder="1" applyAlignment="1">
      <alignment horizontal="right"/>
    </xf>
    <xf numFmtId="0" fontId="4" fillId="2" borderId="0" xfId="1" quotePrefix="1" applyFont="1" applyFill="1" applyBorder="1"/>
    <xf numFmtId="4" fontId="4" fillId="3" borderId="0" xfId="1" quotePrefix="1" applyNumberFormat="1" applyFont="1" applyFill="1" applyBorder="1"/>
    <xf numFmtId="4" fontId="4" fillId="2" borderId="0" xfId="1" quotePrefix="1" applyNumberFormat="1" applyFont="1" applyFill="1" applyBorder="1"/>
    <xf numFmtId="0" fontId="4" fillId="2" borderId="1" xfId="1" applyFont="1" applyFill="1" applyBorder="1"/>
    <xf numFmtId="4" fontId="4" fillId="3" borderId="1" xfId="1" applyNumberFormat="1" applyFont="1" applyFill="1" applyBorder="1"/>
    <xf numFmtId="0" fontId="25" fillId="4" borderId="2" xfId="1" applyNumberFormat="1" applyFont="1" applyFill="1" applyBorder="1" applyAlignment="1">
      <alignment horizontal="left"/>
    </xf>
    <xf numFmtId="2" fontId="25" fillId="4" borderId="2" xfId="1" applyNumberFormat="1" applyFont="1" applyFill="1" applyBorder="1"/>
    <xf numFmtId="0" fontId="8" fillId="3" borderId="2" xfId="1" applyNumberFormat="1" applyFont="1" applyFill="1" applyBorder="1" applyAlignment="1">
      <alignment horizontal="left"/>
    </xf>
    <xf numFmtId="4" fontId="8" fillId="3" borderId="3" xfId="1" applyNumberFormat="1" applyFont="1" applyFill="1" applyBorder="1"/>
    <xf numFmtId="4" fontId="8" fillId="3" borderId="2" xfId="1" applyNumberFormat="1" applyFont="1" applyFill="1" applyBorder="1" applyAlignment="1">
      <alignment horizontal="right"/>
    </xf>
    <xf numFmtId="0" fontId="0" fillId="2" borderId="1" xfId="0" applyFont="1" applyFill="1" applyBorder="1"/>
    <xf numFmtId="0" fontId="0" fillId="2" borderId="4" xfId="0" applyFont="1" applyFill="1" applyBorder="1"/>
    <xf numFmtId="2" fontId="0" fillId="2" borderId="8" xfId="0" applyNumberFormat="1" applyFont="1" applyFill="1" applyBorder="1"/>
    <xf numFmtId="2" fontId="0" fillId="2" borderId="0" xfId="0" applyNumberFormat="1" applyFont="1" applyFill="1" applyBorder="1"/>
    <xf numFmtId="0" fontId="0" fillId="2" borderId="8" xfId="0" applyFont="1" applyFill="1" applyBorder="1"/>
    <xf numFmtId="0" fontId="0" fillId="2" borderId="10" xfId="0" applyFont="1" applyFill="1" applyBorder="1"/>
    <xf numFmtId="165" fontId="0" fillId="2" borderId="10" xfId="0" applyNumberFormat="1" applyFont="1" applyFill="1" applyBorder="1"/>
    <xf numFmtId="165" fontId="0" fillId="2" borderId="1" xfId="0" applyNumberFormat="1" applyFont="1" applyFill="1" applyBorder="1"/>
    <xf numFmtId="17" fontId="0" fillId="2" borderId="0" xfId="0" applyNumberFormat="1" applyFont="1" applyFill="1" applyBorder="1"/>
    <xf numFmtId="0" fontId="0" fillId="2" borderId="1" xfId="0" applyNumberFormat="1" applyFont="1" applyFill="1" applyBorder="1"/>
    <xf numFmtId="0" fontId="0" fillId="2" borderId="0" xfId="0" applyNumberFormat="1" applyFont="1" applyFill="1" applyBorder="1" applyAlignment="1">
      <alignment horizontal="left"/>
    </xf>
    <xf numFmtId="166" fontId="0" fillId="2" borderId="1" xfId="0" applyNumberFormat="1" applyFont="1" applyFill="1" applyBorder="1"/>
    <xf numFmtId="166" fontId="0" fillId="2" borderId="3" xfId="0" applyNumberFormat="1" applyFont="1" applyFill="1" applyBorder="1"/>
    <xf numFmtId="0" fontId="0" fillId="2" borderId="1" xfId="0" applyNumberFormat="1" applyFont="1" applyFill="1" applyBorder="1" applyAlignment="1">
      <alignment horizontal="left"/>
    </xf>
    <xf numFmtId="0" fontId="23" fillId="2" borderId="0" xfId="0" applyFont="1" applyFill="1" applyBorder="1"/>
    <xf numFmtId="0" fontId="0" fillId="2" borderId="3" xfId="0" applyNumberFormat="1" applyFont="1" applyFill="1" applyBorder="1" applyAlignment="1">
      <alignment horizontal="center"/>
    </xf>
    <xf numFmtId="0" fontId="0" fillId="2" borderId="1" xfId="0" applyNumberFormat="1" applyFont="1" applyFill="1" applyBorder="1" applyAlignment="1">
      <alignment horizontal="center"/>
    </xf>
    <xf numFmtId="0" fontId="4" fillId="2" borderId="0" xfId="1" applyFont="1" applyFill="1" applyAlignment="1"/>
    <xf numFmtId="0" fontId="10" fillId="2" borderId="0" xfId="2" applyFill="1" applyAlignment="1"/>
    <xf numFmtId="0" fontId="10" fillId="0" borderId="0" xfId="2"/>
    <xf numFmtId="0" fontId="25" fillId="4" borderId="0" xfId="1" applyNumberFormat="1" applyFont="1" applyFill="1" applyBorder="1"/>
    <xf numFmtId="3" fontId="25" fillId="4" borderId="0" xfId="1" applyNumberFormat="1" applyFont="1" applyFill="1" applyBorder="1" applyAlignment="1">
      <alignment horizontal="right"/>
    </xf>
    <xf numFmtId="166" fontId="25" fillId="4" borderId="0" xfId="1" applyNumberFormat="1" applyFont="1" applyFill="1" applyBorder="1" applyAlignment="1">
      <alignment horizontal="right"/>
    </xf>
    <xf numFmtId="166" fontId="25" fillId="4" borderId="0" xfId="1" quotePrefix="1" applyNumberFormat="1" applyFont="1" applyFill="1" applyBorder="1" applyAlignment="1">
      <alignment horizontal="right"/>
    </xf>
    <xf numFmtId="0" fontId="4" fillId="2" borderId="1" xfId="1" applyNumberFormat="1" applyFont="1" applyFill="1" applyBorder="1" applyAlignment="1">
      <alignment wrapText="1"/>
    </xf>
    <xf numFmtId="17" fontId="0" fillId="2" borderId="8" xfId="0" applyNumberFormat="1" applyFont="1" applyFill="1" applyBorder="1"/>
    <xf numFmtId="0" fontId="0" fillId="2" borderId="10" xfId="0" applyNumberFormat="1" applyFont="1" applyFill="1" applyBorder="1"/>
    <xf numFmtId="0" fontId="8" fillId="2" borderId="1" xfId="0" applyNumberFormat="1" applyFont="1" applyFill="1" applyBorder="1" applyAlignment="1">
      <alignment horizontal="right" vertical="center"/>
    </xf>
    <xf numFmtId="0" fontId="8" fillId="2" borderId="1" xfId="0" applyNumberFormat="1" applyFont="1" applyFill="1" applyBorder="1" applyAlignment="1">
      <alignment horizontal="right" vertical="center" wrapText="1"/>
    </xf>
    <xf numFmtId="0" fontId="8" fillId="2" borderId="11" xfId="0" applyNumberFormat="1" applyFont="1" applyFill="1" applyBorder="1" applyAlignment="1">
      <alignment horizontal="right" vertical="center" wrapText="1"/>
    </xf>
    <xf numFmtId="0" fontId="8" fillId="2" borderId="5" xfId="0" applyNumberFormat="1" applyFont="1" applyFill="1" applyBorder="1" applyAlignment="1">
      <alignment horizontal="right" vertical="center"/>
    </xf>
    <xf numFmtId="0" fontId="8" fillId="2" borderId="2" xfId="0" applyNumberFormat="1" applyFont="1" applyFill="1" applyBorder="1" applyAlignment="1">
      <alignment horizontal="right" vertical="center" wrapText="1"/>
    </xf>
    <xf numFmtId="0" fontId="0" fillId="2" borderId="4" xfId="0" applyNumberFormat="1" applyFont="1" applyFill="1" applyBorder="1"/>
    <xf numFmtId="3" fontId="0" fillId="3" borderId="7" xfId="0" applyNumberFormat="1" applyFont="1" applyFill="1" applyBorder="1"/>
    <xf numFmtId="3" fontId="0" fillId="3" borderId="3" xfId="0" applyNumberFormat="1" applyFont="1" applyFill="1" applyBorder="1"/>
    <xf numFmtId="0" fontId="0" fillId="2" borderId="8" xfId="0" applyNumberFormat="1" applyFont="1" applyFill="1" applyBorder="1"/>
    <xf numFmtId="3" fontId="0" fillId="3" borderId="9" xfId="0" applyNumberFormat="1" applyFont="1" applyFill="1" applyBorder="1"/>
    <xf numFmtId="0" fontId="25" fillId="4" borderId="5" xfId="0" applyNumberFormat="1" applyFont="1" applyFill="1" applyBorder="1"/>
    <xf numFmtId="3" fontId="23" fillId="2" borderId="0" xfId="0" applyNumberFormat="1" applyFont="1" applyFill="1" applyBorder="1"/>
    <xf numFmtId="4" fontId="23" fillId="2" borderId="0" xfId="0" applyNumberFormat="1" applyFont="1" applyFill="1" applyBorder="1"/>
    <xf numFmtId="0" fontId="13" fillId="0" borderId="0" xfId="0" applyFont="1"/>
    <xf numFmtId="0" fontId="13" fillId="0" borderId="1" xfId="0" applyFont="1" applyBorder="1"/>
    <xf numFmtId="166" fontId="13" fillId="2" borderId="0" xfId="0" applyNumberFormat="1" applyFont="1" applyFill="1" applyBorder="1"/>
    <xf numFmtId="3" fontId="13" fillId="2" borderId="0" xfId="0" applyNumberFormat="1" applyFont="1" applyFill="1" applyBorder="1"/>
    <xf numFmtId="167" fontId="28" fillId="2" borderId="2" xfId="7" applyNumberFormat="1" applyFont="1" applyFill="1" applyBorder="1" applyAlignment="1" applyProtection="1">
      <alignment horizontal="right" vertical="center"/>
      <protection locked="0"/>
    </xf>
    <xf numFmtId="166" fontId="25" fillId="8" borderId="0" xfId="0" applyNumberFormat="1" applyFont="1" applyFill="1" applyBorder="1"/>
    <xf numFmtId="0" fontId="8" fillId="6" borderId="12" xfId="0" applyNumberFormat="1" applyFont="1" applyFill="1" applyBorder="1" applyAlignment="1">
      <alignment horizontal="left" indent="3"/>
    </xf>
    <xf numFmtId="0" fontId="8" fillId="9" borderId="12" xfId="0" applyNumberFormat="1" applyFont="1" applyFill="1" applyBorder="1" applyAlignment="1"/>
    <xf numFmtId="3" fontId="8" fillId="2" borderId="2" xfId="1" applyNumberFormat="1" applyFont="1" applyFill="1" applyBorder="1" applyAlignment="1">
      <alignment horizontal="right"/>
    </xf>
    <xf numFmtId="167" fontId="8" fillId="2" borderId="2" xfId="1" applyNumberFormat="1" applyFont="1" applyFill="1" applyBorder="1" applyAlignment="1">
      <alignment horizontal="right"/>
    </xf>
    <xf numFmtId="169" fontId="13" fillId="2" borderId="0" xfId="0" applyNumberFormat="1" applyFont="1" applyFill="1" applyBorder="1"/>
    <xf numFmtId="166" fontId="28" fillId="2" borderId="2" xfId="7" quotePrefix="1" applyNumberFormat="1" applyFont="1" applyFill="1" applyBorder="1" applyAlignment="1" applyProtection="1">
      <alignment horizontal="right" vertical="center"/>
      <protection locked="0"/>
    </xf>
    <xf numFmtId="171" fontId="28" fillId="2" borderId="2" xfId="7" applyNumberFormat="1" applyFont="1" applyFill="1" applyBorder="1" applyAlignment="1" applyProtection="1">
      <alignment horizontal="right" vertical="center"/>
      <protection locked="0"/>
    </xf>
    <xf numFmtId="169" fontId="18" fillId="2" borderId="2" xfId="0" applyNumberFormat="1" applyFont="1" applyFill="1" applyBorder="1"/>
    <xf numFmtId="0" fontId="8" fillId="2" borderId="0" xfId="0" applyNumberFormat="1" applyFont="1" applyFill="1" applyBorder="1"/>
    <xf numFmtId="173" fontId="25" fillId="8" borderId="0" xfId="0" applyNumberFormat="1" applyFont="1" applyFill="1" applyBorder="1"/>
    <xf numFmtId="171" fontId="25" fillId="8" borderId="0" xfId="0" applyNumberFormat="1" applyFont="1" applyFill="1" applyBorder="1"/>
    <xf numFmtId="173" fontId="18" fillId="6" borderId="12" xfId="0" applyNumberFormat="1" applyFont="1" applyFill="1" applyBorder="1"/>
    <xf numFmtId="17" fontId="8" fillId="2" borderId="0" xfId="0" applyNumberFormat="1" applyFont="1" applyFill="1" applyBorder="1" applyAlignment="1">
      <alignment horizontal="left"/>
    </xf>
    <xf numFmtId="0" fontId="8" fillId="2" borderId="2" xfId="0" applyNumberFormat="1" applyFont="1" applyFill="1" applyBorder="1" applyAlignment="1">
      <alignment horizontal="right"/>
    </xf>
    <xf numFmtId="0" fontId="8" fillId="2" borderId="0" xfId="0" applyNumberFormat="1" applyFont="1" applyFill="1" applyBorder="1" applyAlignment="1">
      <alignment horizontal="right"/>
    </xf>
    <xf numFmtId="3" fontId="8" fillId="2" borderId="0" xfId="0" applyNumberFormat="1" applyFont="1" applyFill="1" applyBorder="1"/>
    <xf numFmtId="3" fontId="16" fillId="2" borderId="0" xfId="0" applyNumberFormat="1" applyFont="1" applyFill="1" applyBorder="1"/>
    <xf numFmtId="3" fontId="4" fillId="2" borderId="0" xfId="0" applyNumberFormat="1" applyFont="1" applyFill="1" applyBorder="1"/>
    <xf numFmtId="174" fontId="4" fillId="2" borderId="0" xfId="1" applyNumberFormat="1" applyFont="1" applyFill="1" applyBorder="1" applyAlignment="1">
      <alignment horizontal="right"/>
    </xf>
    <xf numFmtId="174" fontId="4" fillId="2" borderId="1" xfId="1" applyNumberFormat="1" applyFont="1" applyFill="1" applyBorder="1" applyAlignment="1">
      <alignment horizontal="right"/>
    </xf>
    <xf numFmtId="166" fontId="4" fillId="2" borderId="3" xfId="1" applyNumberFormat="1" applyFont="1" applyFill="1" applyBorder="1" applyAlignment="1">
      <alignment horizontal="right"/>
    </xf>
    <xf numFmtId="0" fontId="23" fillId="2" borderId="0" xfId="0" quotePrefix="1" applyFont="1" applyFill="1" applyBorder="1"/>
    <xf numFmtId="0" fontId="0" fillId="2" borderId="4" xfId="0" applyFill="1" applyBorder="1"/>
    <xf numFmtId="2" fontId="0" fillId="2" borderId="10" xfId="0" applyNumberFormat="1" applyFont="1" applyFill="1" applyBorder="1"/>
    <xf numFmtId="2" fontId="0" fillId="2" borderId="1" xfId="0" applyNumberFormat="1" applyFont="1" applyFill="1" applyBorder="1"/>
    <xf numFmtId="0" fontId="32" fillId="0" borderId="0" xfId="0" applyFont="1"/>
    <xf numFmtId="0" fontId="32" fillId="2" borderId="0" xfId="0" applyNumberFormat="1" applyFont="1" applyFill="1"/>
    <xf numFmtId="0" fontId="32" fillId="2" borderId="0" xfId="0" applyNumberFormat="1" applyFont="1" applyFill="1" applyAlignment="1">
      <alignment horizontal="left"/>
    </xf>
    <xf numFmtId="0" fontId="14" fillId="2" borderId="0" xfId="0" applyNumberFormat="1" applyFont="1" applyFill="1"/>
    <xf numFmtId="3" fontId="14" fillId="2" borderId="0" xfId="0" applyNumberFormat="1" applyFont="1" applyFill="1"/>
    <xf numFmtId="167" fontId="4" fillId="2" borderId="0" xfId="0" applyNumberFormat="1" applyFont="1" applyFill="1" applyBorder="1"/>
    <xf numFmtId="0" fontId="4" fillId="2" borderId="0" xfId="0" applyNumberFormat="1" applyFont="1" applyFill="1" applyBorder="1"/>
    <xf numFmtId="0" fontId="4" fillId="2" borderId="0" xfId="0" applyNumberFormat="1" applyFont="1" applyFill="1" applyBorder="1" applyAlignment="1">
      <alignment horizontal="left"/>
    </xf>
    <xf numFmtId="17" fontId="5" fillId="2" borderId="0" xfId="0" applyNumberFormat="1" applyFont="1" applyFill="1"/>
    <xf numFmtId="0" fontId="23" fillId="2" borderId="1" xfId="0" applyFont="1" applyFill="1" applyBorder="1" applyAlignment="1">
      <alignment horizontal="right"/>
    </xf>
    <xf numFmtId="0" fontId="14" fillId="2" borderId="1" xfId="0" applyFont="1" applyFill="1" applyBorder="1"/>
    <xf numFmtId="0" fontId="12" fillId="2" borderId="0" xfId="8" applyFont="1" applyFill="1"/>
    <xf numFmtId="0" fontId="0" fillId="0" borderId="0" xfId="0" applyBorder="1"/>
    <xf numFmtId="167" fontId="25" fillId="4" borderId="1" xfId="1" applyNumberFormat="1" applyFont="1" applyFill="1" applyBorder="1"/>
    <xf numFmtId="3" fontId="0" fillId="2" borderId="1" xfId="0" applyNumberFormat="1" applyFont="1" applyFill="1" applyBorder="1"/>
    <xf numFmtId="0" fontId="0" fillId="2" borderId="8" xfId="0" applyNumberFormat="1" applyFont="1" applyFill="1" applyBorder="1" applyAlignment="1">
      <alignment horizontal="left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vertical="center"/>
    </xf>
    <xf numFmtId="0" fontId="13" fillId="2" borderId="0" xfId="0" applyNumberFormat="1" applyFont="1" applyFill="1"/>
    <xf numFmtId="0" fontId="13" fillId="2" borderId="0" xfId="0" applyNumberFormat="1" applyFont="1" applyFill="1" applyAlignment="1">
      <alignment horizontal="left"/>
    </xf>
    <xf numFmtId="0" fontId="13" fillId="2" borderId="0" xfId="0" applyNumberFormat="1" applyFont="1" applyFill="1" applyBorder="1" applyAlignment="1">
      <alignment wrapText="1"/>
    </xf>
    <xf numFmtId="0" fontId="13" fillId="2" borderId="1" xfId="0" applyNumberFormat="1" applyFont="1" applyFill="1" applyBorder="1"/>
    <xf numFmtId="0" fontId="19" fillId="2" borderId="0" xfId="0" applyFont="1" applyFill="1" applyBorder="1" applyAlignment="1">
      <alignment horizontal="right"/>
    </xf>
    <xf numFmtId="0" fontId="18" fillId="2" borderId="0" xfId="9" applyFont="1" applyFill="1" applyAlignment="1"/>
    <xf numFmtId="0" fontId="13" fillId="2" borderId="0" xfId="9" applyFont="1" applyFill="1"/>
    <xf numFmtId="0" fontId="18" fillId="2" borderId="0" xfId="9" applyFont="1" applyFill="1"/>
    <xf numFmtId="0" fontId="18" fillId="2" borderId="2" xfId="9" applyFont="1" applyFill="1" applyBorder="1" applyAlignment="1">
      <alignment horizontal="right"/>
    </xf>
    <xf numFmtId="0" fontId="18" fillId="2" borderId="3" xfId="9" applyFont="1" applyFill="1" applyBorder="1"/>
    <xf numFmtId="0" fontId="13" fillId="2" borderId="3" xfId="9" applyFont="1" applyFill="1" applyBorder="1"/>
    <xf numFmtId="0" fontId="13" fillId="2" borderId="3" xfId="9" applyFont="1" applyFill="1" applyBorder="1" applyAlignment="1">
      <alignment horizontal="right"/>
    </xf>
    <xf numFmtId="0" fontId="18" fillId="2" borderId="0" xfId="9" applyFont="1" applyFill="1" applyBorder="1"/>
    <xf numFmtId="0" fontId="13" fillId="2" borderId="0" xfId="9" applyFont="1" applyFill="1" applyBorder="1" applyAlignment="1">
      <alignment horizontal="right"/>
    </xf>
    <xf numFmtId="0" fontId="13" fillId="2" borderId="0" xfId="9" applyFont="1" applyFill="1" applyBorder="1"/>
    <xf numFmtId="49" fontId="13" fillId="2" borderId="0" xfId="9" applyNumberFormat="1" applyFont="1" applyFill="1" applyBorder="1" applyAlignment="1">
      <alignment horizontal="right"/>
    </xf>
    <xf numFmtId="3" fontId="13" fillId="2" borderId="0" xfId="9" applyNumberFormat="1" applyFont="1" applyFill="1" applyBorder="1" applyAlignment="1">
      <alignment horizontal="right"/>
    </xf>
    <xf numFmtId="0" fontId="18" fillId="2" borderId="1" xfId="9" applyFont="1" applyFill="1" applyBorder="1"/>
    <xf numFmtId="0" fontId="13" fillId="2" borderId="1" xfId="9" applyFont="1" applyFill="1" applyBorder="1"/>
    <xf numFmtId="0" fontId="13" fillId="2" borderId="1" xfId="9" applyFont="1" applyFill="1" applyBorder="1" applyAlignment="1">
      <alignment horizontal="right"/>
    </xf>
    <xf numFmtId="0" fontId="13" fillId="2" borderId="0" xfId="9" applyFont="1" applyFill="1" applyAlignment="1">
      <alignment horizontal="right"/>
    </xf>
    <xf numFmtId="0" fontId="18" fillId="2" borderId="2" xfId="9" applyFont="1" applyFill="1" applyBorder="1"/>
    <xf numFmtId="3" fontId="13" fillId="2" borderId="1" xfId="9" applyNumberFormat="1" applyFont="1" applyFill="1" applyBorder="1"/>
    <xf numFmtId="0" fontId="13" fillId="2" borderId="2" xfId="9" applyFont="1" applyFill="1" applyBorder="1"/>
    <xf numFmtId="0" fontId="13" fillId="2" borderId="2" xfId="9" applyFont="1" applyFill="1" applyBorder="1" applyAlignment="1">
      <alignment horizontal="right"/>
    </xf>
    <xf numFmtId="0" fontId="8" fillId="2" borderId="3" xfId="1" applyFont="1" applyFill="1" applyBorder="1"/>
    <xf numFmtId="0" fontId="4" fillId="2" borderId="3" xfId="1" applyFont="1" applyFill="1" applyBorder="1" applyAlignment="1">
      <alignment horizontal="right"/>
    </xf>
    <xf numFmtId="0" fontId="8" fillId="2" borderId="1" xfId="1" applyFont="1" applyFill="1" applyBorder="1"/>
    <xf numFmtId="0" fontId="4" fillId="2" borderId="1" xfId="1" applyFont="1" applyFill="1" applyBorder="1" applyAlignment="1">
      <alignment horizontal="right"/>
    </xf>
    <xf numFmtId="2" fontId="13" fillId="2" borderId="0" xfId="9" applyNumberFormat="1" applyFont="1" applyFill="1"/>
    <xf numFmtId="2" fontId="13" fillId="2" borderId="1" xfId="9" applyNumberFormat="1" applyFont="1" applyFill="1" applyBorder="1"/>
    <xf numFmtId="0" fontId="3" fillId="2" borderId="0" xfId="0" applyFont="1" applyFill="1"/>
    <xf numFmtId="4" fontId="0" fillId="0" borderId="0" xfId="0" applyNumberFormat="1"/>
    <xf numFmtId="0" fontId="34" fillId="0" borderId="0" xfId="13" quotePrefix="1" applyNumberFormat="1"/>
    <xf numFmtId="0" fontId="34" fillId="0" borderId="0" xfId="13" applyNumberFormat="1"/>
    <xf numFmtId="0" fontId="34" fillId="0" borderId="0" xfId="13" quotePrefix="1" applyNumberFormat="1"/>
    <xf numFmtId="0" fontId="34" fillId="0" borderId="0" xfId="13" applyNumberFormat="1"/>
    <xf numFmtId="0" fontId="36" fillId="0" borderId="0" xfId="13" quotePrefix="1" applyNumberFormat="1" applyFont="1" applyFill="1"/>
    <xf numFmtId="0" fontId="34" fillId="0" borderId="0" xfId="13" quotePrefix="1" applyNumberFormat="1" applyFill="1"/>
    <xf numFmtId="0" fontId="8" fillId="2" borderId="3" xfId="1" applyNumberFormat="1" applyFont="1" applyFill="1" applyBorder="1" applyAlignment="1">
      <alignment horizontal="center" vertical="center"/>
    </xf>
    <xf numFmtId="0" fontId="8" fillId="2" borderId="0" xfId="6" applyFont="1" applyFill="1" applyBorder="1" applyAlignment="1">
      <alignment horizontal="left" vertical="center"/>
    </xf>
    <xf numFmtId="17" fontId="8" fillId="2" borderId="2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right"/>
    </xf>
    <xf numFmtId="172" fontId="0" fillId="2" borderId="0" xfId="0" quotePrefix="1" applyNumberFormat="1" applyFill="1" applyBorder="1" applyAlignment="1">
      <alignment horizontal="right"/>
    </xf>
    <xf numFmtId="17" fontId="8" fillId="2" borderId="2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right"/>
    </xf>
    <xf numFmtId="17" fontId="4" fillId="2" borderId="16" xfId="1" applyNumberFormat="1" applyFill="1" applyBorder="1"/>
    <xf numFmtId="0" fontId="4" fillId="2" borderId="15" xfId="1" applyNumberFormat="1" applyFill="1" applyBorder="1"/>
    <xf numFmtId="0" fontId="25" fillId="4" borderId="15" xfId="1" applyNumberFormat="1" applyFont="1" applyFill="1" applyBorder="1"/>
    <xf numFmtId="0" fontId="23" fillId="2" borderId="17" xfId="1" applyFont="1" applyFill="1" applyBorder="1"/>
    <xf numFmtId="49" fontId="23" fillId="2" borderId="0" xfId="1" applyNumberFormat="1" applyFont="1" applyFill="1" applyBorder="1"/>
    <xf numFmtId="17" fontId="4" fillId="2" borderId="3" xfId="1" applyNumberFormat="1" applyFill="1" applyBorder="1"/>
    <xf numFmtId="0" fontId="8" fillId="2" borderId="13" xfId="0" applyFont="1" applyFill="1" applyBorder="1" applyAlignment="1">
      <alignment vertical="center"/>
    </xf>
    <xf numFmtId="0" fontId="0" fillId="2" borderId="17" xfId="0" applyFill="1" applyBorder="1"/>
    <xf numFmtId="0" fontId="0" fillId="2" borderId="0" xfId="0" applyFill="1" applyBorder="1"/>
    <xf numFmtId="0" fontId="0" fillId="2" borderId="14" xfId="0" applyFill="1" applyBorder="1"/>
    <xf numFmtId="167" fontId="4" fillId="2" borderId="0" xfId="0" applyNumberFormat="1" applyFont="1" applyFill="1" applyBorder="1" applyAlignment="1">
      <alignment horizontal="right" indent="1"/>
    </xf>
    <xf numFmtId="49" fontId="4" fillId="2" borderId="0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3" fontId="4" fillId="11" borderId="3" xfId="1" applyNumberFormat="1" applyFont="1" applyFill="1" applyBorder="1" applyAlignment="1">
      <alignment horizontal="right" indent="1"/>
    </xf>
    <xf numFmtId="3" fontId="4" fillId="11" borderId="0" xfId="1" applyNumberFormat="1" applyFont="1" applyFill="1" applyBorder="1" applyAlignment="1">
      <alignment horizontal="right" indent="1"/>
    </xf>
    <xf numFmtId="3" fontId="4" fillId="11" borderId="1" xfId="1" applyNumberFormat="1" applyFont="1" applyFill="1" applyBorder="1" applyAlignment="1">
      <alignment horizontal="right" indent="1"/>
    </xf>
    <xf numFmtId="4" fontId="4" fillId="11" borderId="0" xfId="1" applyNumberFormat="1" applyFont="1" applyFill="1" applyBorder="1" applyAlignment="1">
      <alignment horizontal="right" indent="1"/>
    </xf>
    <xf numFmtId="2" fontId="4" fillId="11" borderId="3" xfId="1" applyNumberFormat="1" applyFont="1" applyFill="1" applyBorder="1" applyAlignment="1">
      <alignment horizontal="right" indent="1"/>
    </xf>
    <xf numFmtId="165" fontId="4" fillId="11" borderId="0" xfId="1" applyNumberFormat="1" applyFont="1" applyFill="1" applyBorder="1" applyAlignment="1">
      <alignment horizontal="right" indent="1"/>
    </xf>
    <xf numFmtId="2" fontId="4" fillId="11" borderId="0" xfId="1" applyNumberFormat="1" applyFont="1" applyFill="1" applyBorder="1" applyAlignment="1">
      <alignment horizontal="right" indent="1"/>
    </xf>
    <xf numFmtId="165" fontId="4" fillId="11" borderId="1" xfId="1" applyNumberFormat="1" applyFont="1" applyFill="1" applyBorder="1" applyAlignment="1">
      <alignment horizontal="right" indent="1"/>
    </xf>
    <xf numFmtId="166" fontId="4" fillId="11" borderId="0" xfId="1" applyNumberFormat="1" applyFont="1" applyFill="1" applyBorder="1" applyAlignment="1">
      <alignment horizontal="right" indent="1"/>
    </xf>
    <xf numFmtId="167" fontId="4" fillId="11" borderId="0" xfId="1" applyNumberFormat="1" applyFont="1" applyFill="1" applyBorder="1" applyAlignment="1">
      <alignment horizontal="right" indent="1"/>
    </xf>
    <xf numFmtId="167" fontId="4" fillId="11" borderId="1" xfId="1" applyNumberFormat="1" applyFont="1" applyFill="1" applyBorder="1" applyAlignment="1">
      <alignment horizontal="right" indent="1"/>
    </xf>
    <xf numFmtId="1" fontId="4" fillId="11" borderId="0" xfId="1" applyNumberFormat="1" applyFont="1" applyFill="1" applyBorder="1" applyAlignment="1">
      <alignment horizontal="right" indent="1"/>
    </xf>
    <xf numFmtId="49" fontId="8" fillId="2" borderId="0" xfId="1" applyNumberFormat="1" applyFont="1" applyFill="1" applyBorder="1" applyAlignment="1">
      <alignment horizontal="left"/>
    </xf>
    <xf numFmtId="3" fontId="4" fillId="11" borderId="3" xfId="1" applyNumberFormat="1" applyFill="1" applyBorder="1"/>
    <xf numFmtId="3" fontId="4" fillId="11" borderId="0" xfId="1" applyNumberFormat="1" applyFill="1" applyBorder="1"/>
    <xf numFmtId="3" fontId="4" fillId="11" borderId="1" xfId="1" applyNumberFormat="1" applyFill="1" applyBorder="1"/>
    <xf numFmtId="166" fontId="4" fillId="11" borderId="3" xfId="1" applyNumberFormat="1" applyFill="1" applyBorder="1"/>
    <xf numFmtId="166" fontId="4" fillId="11" borderId="0" xfId="1" applyNumberFormat="1" applyFill="1" applyBorder="1"/>
    <xf numFmtId="166" fontId="4" fillId="11" borderId="1" xfId="1" applyNumberFormat="1" applyFill="1" applyBorder="1"/>
    <xf numFmtId="0" fontId="4" fillId="2" borderId="0" xfId="1" applyFill="1" applyBorder="1"/>
    <xf numFmtId="0" fontId="8" fillId="2" borderId="0" xfId="1" applyFont="1" applyFill="1" applyBorder="1"/>
    <xf numFmtId="0" fontId="5" fillId="2" borderId="0" xfId="1" applyFont="1" applyFill="1" applyBorder="1"/>
    <xf numFmtId="17" fontId="5" fillId="2" borderId="0" xfId="1" applyNumberFormat="1" applyFont="1" applyFill="1" applyBorder="1"/>
    <xf numFmtId="167" fontId="0" fillId="2" borderId="0" xfId="0" applyNumberFormat="1" applyFill="1" applyBorder="1"/>
    <xf numFmtId="0" fontId="0" fillId="2" borderId="1" xfId="0" applyFill="1" applyBorder="1"/>
    <xf numFmtId="167" fontId="0" fillId="2" borderId="1" xfId="0" applyNumberFormat="1" applyFill="1" applyBorder="1"/>
    <xf numFmtId="0" fontId="0" fillId="2" borderId="15" xfId="0" applyFill="1" applyBorder="1"/>
    <xf numFmtId="0" fontId="0" fillId="2" borderId="1" xfId="0" applyFill="1" applyBorder="1" applyAlignment="1">
      <alignment horizontal="right"/>
    </xf>
    <xf numFmtId="0" fontId="0" fillId="2" borderId="2" xfId="0" applyFill="1" applyBorder="1"/>
    <xf numFmtId="3" fontId="34" fillId="2" borderId="0" xfId="13" applyNumberFormat="1" applyFill="1" applyBorder="1"/>
    <xf numFmtId="0" fontId="34" fillId="0" borderId="17" xfId="13" applyNumberFormat="1" applyBorder="1"/>
    <xf numFmtId="0" fontId="8" fillId="2" borderId="13" xfId="13" applyFont="1" applyFill="1" applyBorder="1"/>
    <xf numFmtId="0" fontId="4" fillId="2" borderId="14" xfId="13" applyFont="1" applyFill="1" applyBorder="1"/>
    <xf numFmtId="0" fontId="5" fillId="2" borderId="17" xfId="13" applyFont="1" applyFill="1" applyBorder="1"/>
    <xf numFmtId="17" fontId="5" fillId="2" borderId="0" xfId="13" applyNumberFormat="1" applyFont="1" applyFill="1" applyBorder="1"/>
    <xf numFmtId="0" fontId="34" fillId="2" borderId="0" xfId="13" applyFill="1" applyBorder="1"/>
    <xf numFmtId="0" fontId="34" fillId="2" borderId="0" xfId="13" applyNumberFormat="1" applyFill="1" applyBorder="1"/>
    <xf numFmtId="0" fontId="15" fillId="2" borderId="17" xfId="13" applyNumberFormat="1" applyFont="1" applyFill="1" applyBorder="1"/>
    <xf numFmtId="3" fontId="15" fillId="2" borderId="0" xfId="13" applyNumberFormat="1" applyFont="1" applyFill="1" applyBorder="1"/>
    <xf numFmtId="166" fontId="15" fillId="2" borderId="0" xfId="13" applyNumberFormat="1" applyFont="1" applyFill="1" applyBorder="1"/>
    <xf numFmtId="0" fontId="15" fillId="2" borderId="15" xfId="13" applyNumberFormat="1" applyFont="1" applyFill="1" applyBorder="1"/>
    <xf numFmtId="3" fontId="15" fillId="2" borderId="1" xfId="13" quotePrefix="1" applyNumberFormat="1" applyFont="1" applyFill="1" applyBorder="1" applyAlignment="1">
      <alignment horizontal="right"/>
    </xf>
    <xf numFmtId="166" fontId="15" fillId="2" borderId="1" xfId="13" quotePrefix="1" applyNumberFormat="1" applyFont="1" applyFill="1" applyBorder="1" applyAlignment="1">
      <alignment horizontal="right"/>
    </xf>
    <xf numFmtId="166" fontId="15" fillId="2" borderId="1" xfId="13" applyNumberFormat="1" applyFont="1" applyFill="1" applyBorder="1" applyAlignment="1">
      <alignment horizontal="right"/>
    </xf>
    <xf numFmtId="166" fontId="15" fillId="11" borderId="0" xfId="13" applyNumberFormat="1" applyFont="1" applyFill="1" applyBorder="1"/>
    <xf numFmtId="3" fontId="15" fillId="11" borderId="1" xfId="13" quotePrefix="1" applyNumberFormat="1" applyFont="1" applyFill="1" applyBorder="1" applyAlignment="1">
      <alignment horizontal="right"/>
    </xf>
    <xf numFmtId="3" fontId="15" fillId="11" borderId="0" xfId="13" applyNumberFormat="1" applyFont="1" applyFill="1" applyBorder="1"/>
    <xf numFmtId="3" fontId="37" fillId="2" borderId="2" xfId="13" applyNumberFormat="1" applyFont="1" applyFill="1" applyBorder="1"/>
    <xf numFmtId="166" fontId="37" fillId="2" borderId="2" xfId="13" applyNumberFormat="1" applyFont="1" applyFill="1" applyBorder="1"/>
    <xf numFmtId="3" fontId="38" fillId="4" borderId="2" xfId="1" applyNumberFormat="1" applyFont="1" applyFill="1" applyBorder="1"/>
    <xf numFmtId="167" fontId="38" fillId="4" borderId="2" xfId="1" applyNumberFormat="1" applyFont="1" applyFill="1" applyBorder="1"/>
    <xf numFmtId="0" fontId="15" fillId="2" borderId="2" xfId="13" applyNumberFormat="1" applyFont="1" applyFill="1" applyBorder="1"/>
    <xf numFmtId="167" fontId="39" fillId="2" borderId="2" xfId="13" applyNumberFormat="1" applyFont="1" applyFill="1" applyBorder="1"/>
    <xf numFmtId="166" fontId="15" fillId="2" borderId="0" xfId="13" applyNumberFormat="1" applyFont="1" applyFill="1" applyBorder="1" applyAlignment="1">
      <alignment horizontal="right"/>
    </xf>
    <xf numFmtId="3" fontId="15" fillId="2" borderId="0" xfId="13" quotePrefix="1" applyNumberFormat="1" applyFont="1" applyFill="1" applyBorder="1" applyAlignment="1">
      <alignment horizontal="right"/>
    </xf>
    <xf numFmtId="166" fontId="15" fillId="2" borderId="0" xfId="13" quotePrefix="1" applyNumberFormat="1" applyFont="1" applyFill="1" applyBorder="1" applyAlignment="1">
      <alignment horizontal="right"/>
    </xf>
    <xf numFmtId="0" fontId="15" fillId="2" borderId="0" xfId="13" applyNumberFormat="1" applyFont="1" applyFill="1" applyBorder="1"/>
    <xf numFmtId="1" fontId="39" fillId="2" borderId="0" xfId="13" applyNumberFormat="1" applyFont="1" applyFill="1" applyBorder="1"/>
    <xf numFmtId="167" fontId="39" fillId="2" borderId="0" xfId="13" applyNumberFormat="1" applyFont="1" applyFill="1" applyBorder="1"/>
    <xf numFmtId="3" fontId="15" fillId="2" borderId="3" xfId="13" applyNumberFormat="1" applyFont="1" applyFill="1" applyBorder="1"/>
    <xf numFmtId="166" fontId="15" fillId="2" borderId="3" xfId="13" applyNumberFormat="1" applyFont="1" applyFill="1" applyBorder="1" applyAlignment="1">
      <alignment horizontal="right"/>
    </xf>
    <xf numFmtId="166" fontId="15" fillId="2" borderId="3" xfId="13" applyNumberFormat="1" applyFont="1" applyFill="1" applyBorder="1"/>
    <xf numFmtId="0" fontId="39" fillId="2" borderId="1" xfId="13" applyNumberFormat="1" applyFont="1" applyFill="1" applyBorder="1"/>
    <xf numFmtId="3" fontId="4" fillId="2" borderId="0" xfId="4" applyNumberFormat="1" applyFill="1"/>
    <xf numFmtId="0" fontId="40" fillId="2" borderId="0" xfId="0" applyFont="1" applyFill="1" applyBorder="1" applyAlignment="1">
      <alignment horizontal="right"/>
    </xf>
    <xf numFmtId="0" fontId="4" fillId="0" borderId="0" xfId="4" applyNumberFormat="1" applyBorder="1"/>
    <xf numFmtId="0" fontId="8" fillId="2" borderId="2" xfId="4" applyNumberFormat="1" applyFont="1" applyFill="1" applyBorder="1"/>
    <xf numFmtId="3" fontId="15" fillId="11" borderId="3" xfId="13" applyNumberFormat="1" applyFont="1" applyFill="1" applyBorder="1"/>
    <xf numFmtId="3" fontId="15" fillId="11" borderId="0" xfId="13" quotePrefix="1" applyNumberFormat="1" applyFont="1" applyFill="1" applyBorder="1" applyAlignment="1">
      <alignment horizontal="right"/>
    </xf>
    <xf numFmtId="1" fontId="39" fillId="11" borderId="0" xfId="13" applyNumberFormat="1" applyFont="1" applyFill="1" applyBorder="1"/>
    <xf numFmtId="166" fontId="15" fillId="11" borderId="3" xfId="13" applyNumberFormat="1" applyFont="1" applyFill="1" applyBorder="1"/>
    <xf numFmtId="167" fontId="39" fillId="11" borderId="0" xfId="13" applyNumberFormat="1" applyFont="1" applyFill="1" applyBorder="1"/>
    <xf numFmtId="0" fontId="39" fillId="11" borderId="1" xfId="13" applyNumberFormat="1" applyFont="1" applyFill="1" applyBorder="1"/>
    <xf numFmtId="3" fontId="4" fillId="11" borderId="3" xfId="1" applyNumberFormat="1" applyFont="1" applyFill="1" applyBorder="1" applyAlignment="1">
      <alignment horizontal="right"/>
    </xf>
    <xf numFmtId="3" fontId="4" fillId="2" borderId="3" xfId="1" applyNumberFormat="1" applyFont="1" applyFill="1" applyBorder="1" applyAlignment="1">
      <alignment horizontal="right"/>
    </xf>
    <xf numFmtId="3" fontId="4" fillId="11" borderId="0" xfId="1" applyNumberFormat="1" applyFont="1" applyFill="1" applyBorder="1" applyAlignment="1">
      <alignment horizontal="right"/>
    </xf>
    <xf numFmtId="3" fontId="4" fillId="11" borderId="0" xfId="1" quotePrefix="1" applyNumberFormat="1" applyFont="1" applyFill="1" applyBorder="1" applyAlignment="1">
      <alignment horizontal="right"/>
    </xf>
    <xf numFmtId="3" fontId="4" fillId="11" borderId="1" xfId="1" applyNumberFormat="1" applyFont="1" applyFill="1" applyBorder="1" applyAlignment="1">
      <alignment horizontal="right"/>
    </xf>
    <xf numFmtId="3" fontId="4" fillId="2" borderId="1" xfId="1" applyNumberFormat="1" applyFont="1" applyFill="1" applyBorder="1" applyAlignment="1">
      <alignment horizontal="right"/>
    </xf>
    <xf numFmtId="0" fontId="23" fillId="2" borderId="8" xfId="3" applyFont="1" applyFill="1" applyBorder="1"/>
    <xf numFmtId="166" fontId="4" fillId="2" borderId="0" xfId="13" quotePrefix="1" applyNumberFormat="1" applyFont="1" applyFill="1" applyBorder="1" applyAlignment="1">
      <alignment horizontal="right"/>
    </xf>
    <xf numFmtId="0" fontId="42" fillId="2" borderId="1" xfId="3" applyFont="1" applyFill="1" applyBorder="1" applyAlignment="1">
      <alignment horizontal="right"/>
    </xf>
    <xf numFmtId="17" fontId="15" fillId="2" borderId="4" xfId="1" applyNumberFormat="1" applyFont="1" applyFill="1" applyBorder="1"/>
    <xf numFmtId="0" fontId="15" fillId="2" borderId="10" xfId="1" applyNumberFormat="1" applyFont="1" applyFill="1" applyBorder="1"/>
    <xf numFmtId="4" fontId="37" fillId="2" borderId="2" xfId="1" applyNumberFormat="1" applyFont="1" applyFill="1" applyBorder="1" applyAlignment="1">
      <alignment horizontal="right"/>
    </xf>
    <xf numFmtId="0" fontId="37" fillId="2" borderId="2" xfId="1" applyNumberFormat="1" applyFont="1" applyFill="1" applyBorder="1" applyAlignment="1">
      <alignment horizontal="right"/>
    </xf>
    <xf numFmtId="0" fontId="15" fillId="2" borderId="8" xfId="13" applyNumberFormat="1" applyFont="1" applyFill="1" applyBorder="1"/>
    <xf numFmtId="3" fontId="15" fillId="2" borderId="0" xfId="1" quotePrefix="1" applyNumberFormat="1" applyFont="1" applyFill="1" applyBorder="1" applyAlignment="1">
      <alignment horizontal="right"/>
    </xf>
    <xf numFmtId="0" fontId="38" fillId="4" borderId="5" xfId="1" applyNumberFormat="1" applyFont="1" applyFill="1" applyBorder="1"/>
    <xf numFmtId="0" fontId="39" fillId="2" borderId="8" xfId="13" applyNumberFormat="1" applyFont="1" applyFill="1" applyBorder="1" applyAlignment="1">
      <alignment horizontal="right"/>
    </xf>
    <xf numFmtId="0" fontId="39" fillId="2" borderId="10" xfId="13" applyNumberFormat="1" applyFont="1" applyFill="1" applyBorder="1" applyAlignment="1">
      <alignment horizontal="right"/>
    </xf>
    <xf numFmtId="167" fontId="39" fillId="2" borderId="1" xfId="13" applyNumberFormat="1" applyFont="1" applyFill="1" applyBorder="1"/>
    <xf numFmtId="0" fontId="39" fillId="2" borderId="5" xfId="13" applyNumberFormat="1" applyFont="1" applyFill="1" applyBorder="1" applyAlignment="1">
      <alignment horizontal="right"/>
    </xf>
    <xf numFmtId="3" fontId="39" fillId="2" borderId="2" xfId="13" applyNumberFormat="1" applyFont="1" applyFill="1" applyBorder="1"/>
    <xf numFmtId="0" fontId="42" fillId="2" borderId="8" xfId="1" applyFont="1" applyFill="1" applyBorder="1"/>
    <xf numFmtId="0" fontId="37" fillId="2" borderId="4" xfId="13" applyFont="1" applyFill="1" applyBorder="1"/>
    <xf numFmtId="0" fontId="15" fillId="2" borderId="3" xfId="13" applyFont="1" applyFill="1" applyBorder="1"/>
    <xf numFmtId="0" fontId="41" fillId="2" borderId="8" xfId="13" applyFont="1" applyFill="1" applyBorder="1"/>
    <xf numFmtId="17" fontId="41" fillId="2" borderId="0" xfId="13" applyNumberFormat="1" applyFont="1" applyFill="1" applyBorder="1"/>
    <xf numFmtId="0" fontId="15" fillId="2" borderId="0" xfId="13" applyFont="1" applyFill="1" applyBorder="1"/>
    <xf numFmtId="0" fontId="15" fillId="2" borderId="4" xfId="13" applyNumberFormat="1" applyFont="1" applyFill="1" applyBorder="1"/>
    <xf numFmtId="0" fontId="15" fillId="2" borderId="3" xfId="13" applyNumberFormat="1" applyFont="1" applyFill="1" applyBorder="1"/>
    <xf numFmtId="0" fontId="42" fillId="2" borderId="3" xfId="3" applyNumberFormat="1" applyFont="1" applyFill="1" applyBorder="1" applyAlignment="1">
      <alignment horizontal="right"/>
    </xf>
    <xf numFmtId="0" fontId="4" fillId="0" borderId="0" xfId="4" applyBorder="1"/>
    <xf numFmtId="0" fontId="19" fillId="0" borderId="0" xfId="4" applyNumberFormat="1" applyFont="1" applyBorder="1"/>
    <xf numFmtId="0" fontId="2" fillId="2" borderId="0" xfId="0" applyFont="1" applyFill="1" applyBorder="1"/>
    <xf numFmtId="0" fontId="37" fillId="2" borderId="5" xfId="13" applyNumberFormat="1" applyFont="1" applyFill="1" applyBorder="1"/>
    <xf numFmtId="3" fontId="15" fillId="11" borderId="0" xfId="1" quotePrefix="1" applyNumberFormat="1" applyFont="1" applyFill="1" applyBorder="1" applyAlignment="1">
      <alignment horizontal="right"/>
    </xf>
    <xf numFmtId="167" fontId="39" fillId="11" borderId="2" xfId="13" applyNumberFormat="1" applyFont="1" applyFill="1" applyBorder="1"/>
    <xf numFmtId="167" fontId="39" fillId="11" borderId="1" xfId="13" applyNumberFormat="1" applyFont="1" applyFill="1" applyBorder="1"/>
    <xf numFmtId="1" fontId="39" fillId="11" borderId="2" xfId="13" applyNumberFormat="1" applyFont="1" applyFill="1" applyBorder="1"/>
    <xf numFmtId="0" fontId="39" fillId="2" borderId="5" xfId="13" applyNumberFormat="1" applyFont="1" applyFill="1" applyBorder="1"/>
    <xf numFmtId="4" fontId="4" fillId="2" borderId="4" xfId="1" applyNumberFormat="1" applyFill="1" applyBorder="1"/>
    <xf numFmtId="4" fontId="4" fillId="2" borderId="8" xfId="1" applyNumberFormat="1" applyFill="1" applyBorder="1"/>
    <xf numFmtId="4" fontId="4" fillId="2" borderId="10" xfId="1" applyNumberFormat="1" applyFill="1" applyBorder="1"/>
    <xf numFmtId="0" fontId="25" fillId="4" borderId="5" xfId="3" applyNumberFormat="1" applyFont="1" applyFill="1" applyBorder="1"/>
    <xf numFmtId="1" fontId="25" fillId="4" borderId="2" xfId="3" applyNumberFormat="1" applyFont="1" applyFill="1" applyBorder="1"/>
    <xf numFmtId="0" fontId="8" fillId="2" borderId="2" xfId="3" applyNumberFormat="1" applyFont="1" applyFill="1" applyBorder="1"/>
    <xf numFmtId="3" fontId="8" fillId="2" borderId="2" xfId="3" applyNumberFormat="1" applyFont="1" applyFill="1" applyBorder="1"/>
    <xf numFmtId="166" fontId="8" fillId="2" borderId="2" xfId="3" applyNumberFormat="1" applyFont="1" applyFill="1" applyBorder="1" applyAlignment="1">
      <alignment horizontal="right"/>
    </xf>
    <xf numFmtId="166" fontId="8" fillId="2" borderId="2" xfId="3" applyNumberFormat="1" applyFont="1" applyFill="1" applyBorder="1"/>
    <xf numFmtId="166" fontId="4" fillId="11" borderId="3" xfId="3" applyNumberFormat="1" applyFont="1" applyFill="1" applyBorder="1"/>
    <xf numFmtId="166" fontId="4" fillId="11" borderId="0" xfId="3" applyNumberFormat="1" applyFont="1" applyFill="1" applyBorder="1"/>
    <xf numFmtId="166" fontId="4" fillId="11" borderId="1" xfId="3" quotePrefix="1" applyNumberFormat="1" applyFont="1" applyFill="1" applyBorder="1" applyAlignment="1">
      <alignment horizontal="right"/>
    </xf>
    <xf numFmtId="3" fontId="4" fillId="11" borderId="3" xfId="3" applyNumberFormat="1" applyFont="1" applyFill="1" applyBorder="1"/>
    <xf numFmtId="3" fontId="4" fillId="11" borderId="0" xfId="3" applyNumberFormat="1" applyFont="1" applyFill="1" applyBorder="1"/>
    <xf numFmtId="166" fontId="4" fillId="11" borderId="1" xfId="3" applyNumberFormat="1" applyFont="1" applyFill="1" applyBorder="1"/>
    <xf numFmtId="0" fontId="12" fillId="2" borderId="0" xfId="6" applyFont="1" applyFill="1" applyBorder="1"/>
    <xf numFmtId="0" fontId="0" fillId="2" borderId="8" xfId="0" applyFill="1" applyBorder="1"/>
    <xf numFmtId="0" fontId="0" fillId="2" borderId="10" xfId="0" applyFill="1" applyBorder="1"/>
    <xf numFmtId="0" fontId="23" fillId="2" borderId="0" xfId="4" applyFont="1" applyFill="1" applyAlignment="1">
      <alignment horizontal="right"/>
    </xf>
    <xf numFmtId="0" fontId="23" fillId="2" borderId="0" xfId="1" applyFont="1" applyFill="1" applyAlignment="1">
      <alignment horizontal="right"/>
    </xf>
    <xf numFmtId="3" fontId="4" fillId="11" borderId="0" xfId="4" applyNumberFormat="1" applyFill="1" applyBorder="1"/>
    <xf numFmtId="166" fontId="4" fillId="11" borderId="0" xfId="4" applyNumberFormat="1" applyFill="1" applyBorder="1"/>
    <xf numFmtId="0" fontId="15" fillId="2" borderId="0" xfId="0" applyNumberFormat="1" applyFont="1" applyFill="1" applyBorder="1" applyAlignment="1">
      <alignment vertical="top"/>
    </xf>
    <xf numFmtId="0" fontId="13" fillId="2" borderId="0" xfId="0" applyFont="1" applyFill="1" applyAlignment="1">
      <alignment vertical="center"/>
    </xf>
    <xf numFmtId="0" fontId="27" fillId="2" borderId="0" xfId="0" applyFont="1" applyFill="1" applyBorder="1" applyAlignment="1">
      <alignment horizontal="right"/>
    </xf>
    <xf numFmtId="0" fontId="31" fillId="2" borderId="0" xfId="0" quotePrefix="1" applyFont="1" applyFill="1" applyBorder="1" applyAlignment="1"/>
    <xf numFmtId="0" fontId="43" fillId="2" borderId="0" xfId="0" applyFont="1" applyFill="1" applyBorder="1" applyAlignment="1">
      <alignment horizontal="right"/>
    </xf>
    <xf numFmtId="0" fontId="13" fillId="2" borderId="18" xfId="0" applyFont="1" applyFill="1" applyBorder="1"/>
    <xf numFmtId="0" fontId="30" fillId="7" borderId="18" xfId="0" applyFont="1" applyFill="1" applyBorder="1"/>
    <xf numFmtId="170" fontId="13" fillId="2" borderId="0" xfId="0" applyNumberFormat="1" applyFont="1" applyFill="1" applyBorder="1"/>
    <xf numFmtId="169" fontId="13" fillId="11" borderId="0" xfId="0" quotePrefix="1" applyNumberFormat="1" applyFont="1" applyFill="1" applyBorder="1" applyAlignment="1">
      <alignment horizontal="right"/>
    </xf>
    <xf numFmtId="169" fontId="13" fillId="11" borderId="0" xfId="0" applyNumberFormat="1" applyFont="1" applyFill="1" applyBorder="1" applyAlignment="1">
      <alignment horizontal="right"/>
    </xf>
    <xf numFmtId="0" fontId="30" fillId="7" borderId="0" xfId="0" applyFont="1" applyFill="1" applyBorder="1"/>
    <xf numFmtId="0" fontId="13" fillId="2" borderId="3" xfId="0" applyFont="1" applyFill="1" applyBorder="1"/>
    <xf numFmtId="0" fontId="13" fillId="2" borderId="1" xfId="0" applyFont="1" applyFill="1" applyBorder="1"/>
    <xf numFmtId="166" fontId="13" fillId="11" borderId="0" xfId="0" applyNumberFormat="1" applyFont="1" applyFill="1" applyBorder="1" applyAlignment="1">
      <alignment horizontal="right" vertical="center"/>
    </xf>
    <xf numFmtId="166" fontId="13" fillId="11" borderId="0" xfId="0" applyNumberFormat="1" applyFont="1" applyFill="1" applyBorder="1" applyAlignment="1">
      <alignment horizontal="right"/>
    </xf>
    <xf numFmtId="4" fontId="4" fillId="2" borderId="2" xfId="4" applyNumberFormat="1" applyFont="1" applyFill="1" applyBorder="1"/>
    <xf numFmtId="166" fontId="25" fillId="4" borderId="2" xfId="0" applyNumberFormat="1" applyFont="1" applyFill="1" applyBorder="1" applyAlignment="1">
      <alignment horizontal="right"/>
    </xf>
    <xf numFmtId="166" fontId="16" fillId="2" borderId="0" xfId="0" applyNumberFormat="1" applyFont="1" applyFill="1" applyBorder="1"/>
    <xf numFmtId="3" fontId="16" fillId="2" borderId="2" xfId="0" applyNumberFormat="1" applyFont="1" applyFill="1" applyBorder="1"/>
    <xf numFmtId="166" fontId="16" fillId="2" borderId="2" xfId="0" applyNumberFormat="1" applyFont="1" applyFill="1" applyBorder="1"/>
    <xf numFmtId="166" fontId="16" fillId="2" borderId="0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left" indent="5"/>
    </xf>
    <xf numFmtId="0" fontId="30" fillId="7" borderId="0" xfId="0" applyFont="1" applyFill="1" applyAlignment="1">
      <alignment horizontal="left" indent="5"/>
    </xf>
    <xf numFmtId="0" fontId="18" fillId="2" borderId="0" xfId="9" applyFont="1" applyFill="1" applyAlignment="1">
      <alignment horizontal="left" vertical="center"/>
    </xf>
    <xf numFmtId="3" fontId="4" fillId="2" borderId="1" xfId="1" applyNumberFormat="1" applyFont="1" applyFill="1" applyBorder="1"/>
    <xf numFmtId="0" fontId="13" fillId="2" borderId="0" xfId="0" applyNumberFormat="1" applyFont="1" applyFill="1" applyBorder="1" applyAlignment="1">
      <alignment horizontal="left" indent="7"/>
    </xf>
    <xf numFmtId="0" fontId="13" fillId="2" borderId="0" xfId="0" applyNumberFormat="1" applyFont="1" applyFill="1" applyBorder="1" applyAlignment="1">
      <alignment horizontal="left" indent="8"/>
    </xf>
    <xf numFmtId="0" fontId="23" fillId="2" borderId="0" xfId="0" applyNumberFormat="1" applyFont="1" applyFill="1" applyBorder="1" applyAlignment="1">
      <alignment horizontal="left"/>
    </xf>
    <xf numFmtId="0" fontId="32" fillId="2" borderId="0" xfId="0" applyFont="1" applyFill="1"/>
    <xf numFmtId="0" fontId="4" fillId="2" borderId="17" xfId="1" applyNumberFormat="1" applyFont="1" applyFill="1" applyBorder="1"/>
    <xf numFmtId="166" fontId="13" fillId="6" borderId="0" xfId="0" quotePrefix="1" applyNumberFormat="1" applyFont="1" applyFill="1" applyBorder="1" applyAlignment="1">
      <alignment horizontal="right" vertical="center"/>
    </xf>
    <xf numFmtId="3" fontId="13" fillId="2" borderId="0" xfId="0" applyNumberFormat="1" applyFont="1" applyFill="1" applyBorder="1" applyAlignment="1">
      <alignment horizontal="right"/>
    </xf>
    <xf numFmtId="0" fontId="25" fillId="8" borderId="17" xfId="0" applyNumberFormat="1" applyFont="1" applyFill="1" applyBorder="1"/>
    <xf numFmtId="166" fontId="13" fillId="6" borderId="0" xfId="0" applyNumberFormat="1" applyFont="1" applyFill="1" applyBorder="1" applyAlignment="1">
      <alignment horizontal="right" vertical="center"/>
    </xf>
    <xf numFmtId="166" fontId="13" fillId="6" borderId="0" xfId="0" applyNumberFormat="1" applyFont="1" applyFill="1" applyBorder="1" applyAlignment="1">
      <alignment horizontal="right"/>
    </xf>
    <xf numFmtId="167" fontId="13" fillId="6" borderId="0" xfId="0" applyNumberFormat="1" applyFont="1" applyFill="1" applyBorder="1" applyAlignment="1">
      <alignment horizontal="right"/>
    </xf>
    <xf numFmtId="167" fontId="25" fillId="8" borderId="0" xfId="0" applyNumberFormat="1" applyFont="1" applyFill="1" applyBorder="1" applyAlignment="1">
      <alignment horizontal="right"/>
    </xf>
    <xf numFmtId="3" fontId="18" fillId="9" borderId="12" xfId="0" applyNumberFormat="1" applyFont="1" applyFill="1" applyBorder="1" applyAlignment="1">
      <alignment horizontal="right"/>
    </xf>
    <xf numFmtId="166" fontId="18" fillId="9" borderId="12" xfId="0" applyNumberFormat="1" applyFont="1" applyFill="1" applyBorder="1" applyAlignment="1">
      <alignment horizontal="right"/>
    </xf>
    <xf numFmtId="3" fontId="8" fillId="9" borderId="12" xfId="0" applyNumberFormat="1" applyFont="1" applyFill="1" applyBorder="1" applyAlignment="1">
      <alignment horizontal="right"/>
    </xf>
    <xf numFmtId="166" fontId="8" fillId="9" borderId="12" xfId="0" applyNumberFormat="1" applyFont="1" applyFill="1" applyBorder="1" applyAlignment="1">
      <alignment horizontal="right"/>
    </xf>
    <xf numFmtId="0" fontId="13" fillId="2" borderId="0" xfId="0" applyNumberFormat="1" applyFont="1" applyFill="1" applyBorder="1" applyAlignment="1"/>
    <xf numFmtId="0" fontId="8" fillId="2" borderId="19" xfId="1" applyNumberFormat="1" applyFont="1" applyFill="1" applyBorder="1"/>
    <xf numFmtId="0" fontId="25" fillId="4" borderId="19" xfId="1" applyNumberFormat="1" applyFont="1" applyFill="1" applyBorder="1"/>
    <xf numFmtId="172" fontId="8" fillId="2" borderId="2" xfId="1" applyNumberFormat="1" applyFont="1" applyFill="1" applyBorder="1" applyAlignment="1">
      <alignment horizontal="right"/>
    </xf>
    <xf numFmtId="171" fontId="13" fillId="6" borderId="0" xfId="0" applyNumberFormat="1" applyFont="1" applyFill="1" applyBorder="1"/>
    <xf numFmtId="171" fontId="13" fillId="6" borderId="0" xfId="0" quotePrefix="1" applyNumberFormat="1" applyFont="1" applyFill="1" applyBorder="1" applyAlignment="1">
      <alignment horizontal="right" vertical="center"/>
    </xf>
    <xf numFmtId="171" fontId="13" fillId="6" borderId="0" xfId="0" applyNumberFormat="1" applyFont="1" applyFill="1" applyBorder="1" applyAlignment="1">
      <alignment vertical="center"/>
    </xf>
    <xf numFmtId="166" fontId="13" fillId="2" borderId="0" xfId="0" applyNumberFormat="1" applyFont="1" applyFill="1" applyBorder="1" applyAlignment="1">
      <alignment horizontal="left"/>
    </xf>
    <xf numFmtId="166" fontId="28" fillId="2" borderId="2" xfId="7" applyNumberFormat="1" applyFont="1" applyFill="1" applyBorder="1" applyAlignment="1" applyProtection="1">
      <alignment horizontal="left" vertical="center"/>
      <protection locked="0"/>
    </xf>
    <xf numFmtId="166" fontId="29" fillId="2" borderId="0" xfId="7" applyNumberFormat="1" applyFont="1" applyFill="1" applyBorder="1" applyAlignment="1" applyProtection="1">
      <alignment horizontal="left" vertical="center"/>
      <protection locked="0"/>
    </xf>
    <xf numFmtId="169" fontId="32" fillId="5" borderId="0" xfId="0" applyNumberFormat="1" applyFont="1" applyFill="1" applyBorder="1" applyAlignment="1">
      <alignment horizontal="right"/>
    </xf>
    <xf numFmtId="166" fontId="32" fillId="2" borderId="0" xfId="0" applyNumberFormat="1" applyFont="1" applyFill="1" applyBorder="1" applyAlignment="1">
      <alignment horizontal="right"/>
    </xf>
    <xf numFmtId="169" fontId="32" fillId="2" borderId="0" xfId="0" applyNumberFormat="1" applyFont="1" applyFill="1" applyBorder="1"/>
    <xf numFmtId="171" fontId="32" fillId="6" borderId="0" xfId="0" applyNumberFormat="1" applyFont="1" applyFill="1" applyBorder="1"/>
    <xf numFmtId="166" fontId="32" fillId="2" borderId="0" xfId="0" applyNumberFormat="1" applyFont="1" applyFill="1" applyBorder="1" applyAlignment="1">
      <alignment horizontal="left" indent="1"/>
    </xf>
    <xf numFmtId="173" fontId="18" fillId="6" borderId="12" xfId="0" applyNumberFormat="1" applyFont="1" applyFill="1" applyBorder="1" applyAlignment="1">
      <alignment horizontal="right"/>
    </xf>
    <xf numFmtId="171" fontId="18" fillId="6" borderId="12" xfId="0" applyNumberFormat="1" applyFont="1" applyFill="1" applyBorder="1" applyAlignment="1">
      <alignment horizontal="right"/>
    </xf>
    <xf numFmtId="0" fontId="25" fillId="4" borderId="20" xfId="1" applyNumberFormat="1" applyFont="1" applyFill="1" applyBorder="1"/>
    <xf numFmtId="3" fontId="25" fillId="4" borderId="3" xfId="1" applyNumberFormat="1" applyFont="1" applyFill="1" applyBorder="1"/>
    <xf numFmtId="166" fontId="25" fillId="4" borderId="3" xfId="1" applyNumberFormat="1" applyFont="1" applyFill="1" applyBorder="1"/>
    <xf numFmtId="175" fontId="8" fillId="2" borderId="2" xfId="1" applyNumberFormat="1" applyFont="1" applyFill="1" applyBorder="1" applyAlignment="1">
      <alignment horizontal="right"/>
    </xf>
    <xf numFmtId="0" fontId="23" fillId="2" borderId="1" xfId="3" applyNumberFormat="1" applyFont="1" applyFill="1" applyBorder="1" applyAlignment="1">
      <alignment horizontal="right"/>
    </xf>
    <xf numFmtId="0" fontId="3" fillId="2" borderId="2" xfId="0" applyNumberFormat="1" applyFont="1" applyFill="1" applyBorder="1"/>
    <xf numFmtId="166" fontId="4" fillId="2" borderId="2" xfId="1" applyNumberFormat="1" applyFont="1" applyFill="1" applyBorder="1"/>
    <xf numFmtId="3" fontId="4" fillId="2" borderId="2" xfId="1" applyNumberFormat="1" applyFont="1" applyFill="1" applyBorder="1"/>
    <xf numFmtId="3" fontId="4" fillId="11" borderId="3" xfId="1" quotePrefix="1" applyNumberFormat="1" applyFont="1" applyFill="1" applyBorder="1" applyAlignment="1">
      <alignment horizontal="right"/>
    </xf>
    <xf numFmtId="166" fontId="4" fillId="11" borderId="3" xfId="1" applyNumberFormat="1" applyFont="1" applyFill="1" applyBorder="1"/>
    <xf numFmtId="166" fontId="4" fillId="11" borderId="0" xfId="1" applyNumberFormat="1" applyFont="1" applyFill="1" applyBorder="1"/>
    <xf numFmtId="3" fontId="4" fillId="11" borderId="2" xfId="1" quotePrefix="1" applyNumberFormat="1" applyFont="1" applyFill="1" applyBorder="1"/>
    <xf numFmtId="3" fontId="4" fillId="11" borderId="2" xfId="1" applyNumberFormat="1" applyFont="1" applyFill="1" applyBorder="1"/>
    <xf numFmtId="0" fontId="11" fillId="2" borderId="0" xfId="0" applyFont="1" applyFill="1"/>
    <xf numFmtId="3" fontId="8" fillId="2" borderId="3" xfId="0" applyNumberFormat="1" applyFont="1" applyFill="1" applyBorder="1"/>
    <xf numFmtId="3" fontId="8" fillId="2" borderId="1" xfId="0" applyNumberFormat="1" applyFont="1" applyFill="1" applyBorder="1"/>
    <xf numFmtId="4" fontId="4" fillId="11" borderId="0" xfId="1" applyNumberFormat="1" applyFont="1" applyFill="1" applyBorder="1" applyAlignment="1">
      <alignment horizontal="right"/>
    </xf>
    <xf numFmtId="4" fontId="4" fillId="11" borderId="3" xfId="1" applyNumberFormat="1" applyFont="1" applyFill="1" applyBorder="1" applyAlignment="1">
      <alignment horizontal="right"/>
    </xf>
    <xf numFmtId="4" fontId="4" fillId="11" borderId="1" xfId="1" applyNumberFormat="1" applyFont="1" applyFill="1" applyBorder="1" applyAlignment="1">
      <alignment horizontal="right"/>
    </xf>
    <xf numFmtId="0" fontId="4" fillId="2" borderId="3" xfId="1" applyNumberFormat="1" applyFont="1" applyFill="1" applyBorder="1"/>
    <xf numFmtId="176" fontId="0" fillId="2" borderId="2" xfId="0" applyNumberFormat="1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>
      <alignment horizontal="left"/>
    </xf>
    <xf numFmtId="166" fontId="3" fillId="2" borderId="1" xfId="0" applyNumberFormat="1" applyFont="1" applyFill="1" applyBorder="1"/>
    <xf numFmtId="0" fontId="45" fillId="2" borderId="0" xfId="1" applyNumberFormat="1" applyFont="1" applyFill="1" applyBorder="1"/>
    <xf numFmtId="166" fontId="11" fillId="2" borderId="3" xfId="1" applyNumberFormat="1" applyFont="1" applyFill="1" applyBorder="1"/>
    <xf numFmtId="166" fontId="11" fillId="2" borderId="0" xfId="1" applyNumberFormat="1" applyFont="1" applyFill="1" applyBorder="1"/>
    <xf numFmtId="166" fontId="46" fillId="4" borderId="2" xfId="0" applyNumberFormat="1" applyFont="1" applyFill="1" applyBorder="1"/>
    <xf numFmtId="3" fontId="46" fillId="4" borderId="2" xfId="0" applyNumberFormat="1" applyFont="1" applyFill="1" applyBorder="1"/>
    <xf numFmtId="3" fontId="46" fillId="4" borderId="6" xfId="0" applyNumberFormat="1" applyFont="1" applyFill="1" applyBorder="1"/>
    <xf numFmtId="3" fontId="46" fillId="4" borderId="5" xfId="0" applyNumberFormat="1" applyFont="1" applyFill="1" applyBorder="1"/>
    <xf numFmtId="0" fontId="31" fillId="2" borderId="17" xfId="0" applyFont="1" applyFill="1" applyBorder="1" applyAlignment="1"/>
    <xf numFmtId="3" fontId="18" fillId="2" borderId="0" xfId="0" applyNumberFormat="1" applyFont="1" applyFill="1" applyBorder="1" applyAlignment="1">
      <alignment horizontal="right"/>
    </xf>
    <xf numFmtId="0" fontId="31" fillId="2" borderId="0" xfId="0" applyFont="1" applyFill="1" applyBorder="1" applyAlignment="1"/>
    <xf numFmtId="0" fontId="47" fillId="2" borderId="0" xfId="0" applyFont="1" applyFill="1"/>
    <xf numFmtId="0" fontId="32" fillId="2" borderId="0" xfId="0" applyNumberFormat="1" applyFont="1" applyFill="1" applyBorder="1" applyAlignment="1">
      <alignment horizontal="left" indent="2"/>
    </xf>
    <xf numFmtId="3" fontId="32" fillId="2" borderId="0" xfId="0" applyNumberFormat="1" applyFont="1" applyFill="1" applyBorder="1" applyAlignment="1">
      <alignment horizontal="right"/>
    </xf>
    <xf numFmtId="166" fontId="32" fillId="6" borderId="0" xfId="0" applyNumberFormat="1" applyFont="1" applyFill="1" applyBorder="1" applyAlignment="1">
      <alignment horizontal="right" vertical="center"/>
    </xf>
    <xf numFmtId="0" fontId="47" fillId="0" borderId="0" xfId="0" applyFont="1"/>
    <xf numFmtId="167" fontId="32" fillId="6" borderId="0" xfId="0" applyNumberFormat="1" applyFont="1" applyFill="1" applyBorder="1" applyAlignment="1">
      <alignment horizontal="right"/>
    </xf>
    <xf numFmtId="0" fontId="23" fillId="2" borderId="0" xfId="0" applyFont="1" applyFill="1" applyBorder="1" applyAlignment="1"/>
    <xf numFmtId="0" fontId="23" fillId="2" borderId="0" xfId="0" quotePrefix="1" applyFont="1" applyFill="1" applyBorder="1" applyAlignment="1"/>
    <xf numFmtId="172" fontId="16" fillId="2" borderId="0" xfId="0" applyNumberFormat="1" applyFont="1" applyFill="1" applyBorder="1" applyAlignment="1">
      <alignment horizontal="right"/>
    </xf>
    <xf numFmtId="167" fontId="16" fillId="2" borderId="0" xfId="0" applyNumberFormat="1" applyFont="1" applyFill="1" applyBorder="1" applyAlignment="1">
      <alignment horizontal="right"/>
    </xf>
    <xf numFmtId="172" fontId="16" fillId="2" borderId="0" xfId="0" quotePrefix="1" applyNumberFormat="1" applyFont="1" applyFill="1" applyBorder="1" applyAlignment="1">
      <alignment horizontal="right"/>
    </xf>
    <xf numFmtId="167" fontId="16" fillId="2" borderId="0" xfId="0" quotePrefix="1" applyNumberFormat="1" applyFont="1" applyFill="1" applyBorder="1" applyAlignment="1">
      <alignment horizontal="right"/>
    </xf>
    <xf numFmtId="0" fontId="4" fillId="2" borderId="19" xfId="1" applyNumberFormat="1" applyFont="1" applyFill="1" applyBorder="1"/>
    <xf numFmtId="164" fontId="4" fillId="11" borderId="2" xfId="1" applyNumberFormat="1" applyFont="1" applyFill="1" applyBorder="1"/>
    <xf numFmtId="164" fontId="4" fillId="2" borderId="2" xfId="1" applyNumberFormat="1" applyFont="1" applyFill="1" applyBorder="1"/>
    <xf numFmtId="0" fontId="12" fillId="2" borderId="0" xfId="0" applyFont="1" applyFill="1" applyBorder="1"/>
    <xf numFmtId="0" fontId="23" fillId="2" borderId="17" xfId="0" applyFont="1" applyFill="1" applyBorder="1" applyAlignment="1"/>
    <xf numFmtId="0" fontId="23" fillId="2" borderId="17" xfId="0" quotePrefix="1" applyFont="1" applyFill="1" applyBorder="1" applyAlignment="1"/>
    <xf numFmtId="0" fontId="12" fillId="2" borderId="0" xfId="0" applyFont="1" applyFill="1" applyBorder="1" applyAlignment="1">
      <alignment horizontal="right"/>
    </xf>
    <xf numFmtId="0" fontId="0" fillId="2" borderId="0" xfId="0" applyFill="1" applyAlignment="1">
      <alignment horizontal="right"/>
    </xf>
    <xf numFmtId="0" fontId="0" fillId="0" borderId="0" xfId="0" applyAlignment="1">
      <alignment horizontal="right"/>
    </xf>
    <xf numFmtId="3" fontId="0" fillId="2" borderId="0" xfId="0" applyNumberFormat="1" applyFill="1"/>
    <xf numFmtId="175" fontId="16" fillId="2" borderId="0" xfId="0" applyNumberFormat="1" applyFont="1" applyFill="1" applyBorder="1" applyAlignment="1">
      <alignment horizontal="right"/>
    </xf>
    <xf numFmtId="175" fontId="16" fillId="2" borderId="0" xfId="0" quotePrefix="1" applyNumberFormat="1" applyFont="1" applyFill="1" applyBorder="1" applyAlignment="1">
      <alignment horizontal="right"/>
    </xf>
    <xf numFmtId="0" fontId="16" fillId="2" borderId="0" xfId="0" applyNumberFormat="1" applyFont="1" applyFill="1" applyBorder="1"/>
    <xf numFmtId="0" fontId="16" fillId="2" borderId="2" xfId="0" applyNumberFormat="1" applyFont="1" applyFill="1" applyBorder="1"/>
    <xf numFmtId="0" fontId="16" fillId="2" borderId="1" xfId="0" applyNumberFormat="1" applyFont="1" applyFill="1" applyBorder="1"/>
    <xf numFmtId="3" fontId="16" fillId="2" borderId="1" xfId="0" applyNumberFormat="1" applyFont="1" applyFill="1" applyBorder="1"/>
    <xf numFmtId="166" fontId="4" fillId="11" borderId="0" xfId="1" applyNumberFormat="1" applyFont="1" applyFill="1" applyBorder="1" applyAlignment="1">
      <alignment horizontal="right"/>
    </xf>
    <xf numFmtId="166" fontId="4" fillId="11" borderId="1" xfId="1" applyNumberFormat="1" applyFont="1" applyFill="1" applyBorder="1" applyAlignment="1">
      <alignment horizontal="right"/>
    </xf>
    <xf numFmtId="166" fontId="4" fillId="11" borderId="2" xfId="1" applyNumberFormat="1" applyFont="1" applyFill="1" applyBorder="1" applyAlignment="1">
      <alignment horizontal="right"/>
    </xf>
    <xf numFmtId="0" fontId="4" fillId="2" borderId="2" xfId="1" applyNumberFormat="1" applyFont="1" applyFill="1" applyBorder="1" applyAlignment="1">
      <alignment horizontal="center" vertical="center"/>
    </xf>
    <xf numFmtId="0" fontId="4" fillId="2" borderId="2" xfId="1" quotePrefix="1" applyNumberFormat="1" applyFont="1" applyFill="1" applyBorder="1"/>
    <xf numFmtId="174" fontId="4" fillId="2" borderId="2" xfId="1" applyNumberFormat="1" applyFont="1" applyFill="1" applyBorder="1" applyAlignment="1">
      <alignment horizontal="right"/>
    </xf>
    <xf numFmtId="0" fontId="48" fillId="2" borderId="0" xfId="0" applyFont="1" applyFill="1"/>
    <xf numFmtId="0" fontId="48" fillId="0" borderId="0" xfId="0" applyFont="1"/>
    <xf numFmtId="167" fontId="4" fillId="11" borderId="0" xfId="0" applyNumberFormat="1" applyFont="1" applyFill="1" applyBorder="1"/>
    <xf numFmtId="167" fontId="16" fillId="2" borderId="1" xfId="0" applyNumberFormat="1" applyFont="1" applyFill="1" applyBorder="1"/>
    <xf numFmtId="166" fontId="16" fillId="2" borderId="1" xfId="0" applyNumberFormat="1" applyFont="1" applyFill="1" applyBorder="1"/>
    <xf numFmtId="166" fontId="16" fillId="11" borderId="0" xfId="0" applyNumberFormat="1" applyFont="1" applyFill="1" applyBorder="1"/>
    <xf numFmtId="3" fontId="16" fillId="11" borderId="1" xfId="0" applyNumberFormat="1" applyFont="1" applyFill="1" applyBorder="1"/>
    <xf numFmtId="49" fontId="4" fillId="2" borderId="0" xfId="1" applyNumberFormat="1" applyFont="1" applyFill="1" applyBorder="1" applyAlignment="1">
      <alignment horizontal="center"/>
    </xf>
    <xf numFmtId="49" fontId="4" fillId="2" borderId="1" xfId="1" applyNumberFormat="1" applyFont="1" applyFill="1" applyBorder="1" applyAlignment="1">
      <alignment horizontal="center"/>
    </xf>
    <xf numFmtId="49" fontId="8" fillId="2" borderId="2" xfId="1" applyNumberFormat="1" applyFont="1" applyFill="1" applyBorder="1" applyAlignment="1">
      <alignment horizontal="center" vertical="center"/>
    </xf>
    <xf numFmtId="49" fontId="4" fillId="2" borderId="3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14" fontId="49" fillId="2" borderId="0" xfId="1" applyNumberFormat="1" applyFont="1" applyFill="1"/>
    <xf numFmtId="172" fontId="13" fillId="5" borderId="0" xfId="0" applyNumberFormat="1" applyFont="1" applyFill="1" applyBorder="1" applyAlignment="1">
      <alignment horizontal="right"/>
    </xf>
    <xf numFmtId="172" fontId="18" fillId="2" borderId="2" xfId="0" applyNumberFormat="1" applyFont="1" applyFill="1" applyBorder="1" applyAlignment="1">
      <alignment horizontal="right"/>
    </xf>
    <xf numFmtId="172" fontId="32" fillId="5" borderId="0" xfId="0" applyNumberFormat="1" applyFont="1" applyFill="1" applyBorder="1" applyAlignment="1">
      <alignment horizontal="right"/>
    </xf>
    <xf numFmtId="172" fontId="13" fillId="2" borderId="0" xfId="0" applyNumberFormat="1" applyFont="1" applyFill="1" applyBorder="1" applyAlignment="1">
      <alignment horizontal="right"/>
    </xf>
    <xf numFmtId="172" fontId="32" fillId="2" borderId="0" xfId="0" applyNumberFormat="1" applyFont="1" applyFill="1" applyBorder="1" applyAlignment="1">
      <alignment horizontal="right"/>
    </xf>
    <xf numFmtId="0" fontId="8" fillId="2" borderId="2" xfId="0" applyFont="1" applyFill="1" applyBorder="1" applyAlignment="1"/>
    <xf numFmtId="0" fontId="8" fillId="2" borderId="2" xfId="0" applyNumberFormat="1" applyFont="1" applyFill="1" applyBorder="1" applyAlignment="1"/>
    <xf numFmtId="177" fontId="0" fillId="2" borderId="0" xfId="0" applyNumberFormat="1" applyFill="1" applyBorder="1"/>
    <xf numFmtId="177" fontId="0" fillId="2" borderId="1" xfId="0" applyNumberFormat="1" applyFill="1" applyBorder="1"/>
    <xf numFmtId="0" fontId="0" fillId="2" borderId="0" xfId="0" applyFill="1" applyAlignment="1"/>
    <xf numFmtId="0" fontId="12" fillId="2" borderId="0" xfId="0" applyFont="1" applyFill="1" applyBorder="1" applyAlignment="1"/>
    <xf numFmtId="3" fontId="12" fillId="2" borderId="0" xfId="0" applyNumberFormat="1" applyFont="1" applyFill="1" applyBorder="1" applyAlignment="1"/>
    <xf numFmtId="171" fontId="0" fillId="2" borderId="4" xfId="0" applyNumberFormat="1" applyFont="1" applyFill="1" applyBorder="1"/>
    <xf numFmtId="171" fontId="0" fillId="2" borderId="3" xfId="0" applyNumberFormat="1" applyFont="1" applyFill="1" applyBorder="1"/>
    <xf numFmtId="171" fontId="0" fillId="2" borderId="10" xfId="0" applyNumberFormat="1" applyFont="1" applyFill="1" applyBorder="1"/>
    <xf numFmtId="171" fontId="0" fillId="2" borderId="1" xfId="0" applyNumberFormat="1" applyFont="1" applyFill="1" applyBorder="1"/>
    <xf numFmtId="171" fontId="0" fillId="2" borderId="4" xfId="0" applyNumberFormat="1" applyFont="1" applyFill="1" applyBorder="1" applyAlignment="1">
      <alignment horizontal="right"/>
    </xf>
    <xf numFmtId="171" fontId="0" fillId="2" borderId="3" xfId="0" applyNumberFormat="1" applyFont="1" applyFill="1" applyBorder="1" applyAlignment="1">
      <alignment horizontal="right"/>
    </xf>
    <xf numFmtId="172" fontId="16" fillId="2" borderId="0" xfId="0" applyNumberFormat="1" applyFont="1" applyFill="1" applyBorder="1"/>
    <xf numFmtId="172" fontId="25" fillId="4" borderId="3" xfId="0" applyNumberFormat="1" applyFont="1" applyFill="1" applyBorder="1"/>
    <xf numFmtId="172" fontId="8" fillId="2" borderId="2" xfId="0" applyNumberFormat="1" applyFont="1" applyFill="1" applyBorder="1"/>
    <xf numFmtId="172" fontId="25" fillId="4" borderId="2" xfId="0" applyNumberFormat="1" applyFont="1" applyFill="1" applyBorder="1"/>
    <xf numFmtId="172" fontId="16" fillId="2" borderId="2" xfId="0" applyNumberFormat="1" applyFont="1" applyFill="1" applyBorder="1"/>
    <xf numFmtId="178" fontId="8" fillId="12" borderId="2" xfId="1" applyNumberFormat="1" applyFont="1" applyFill="1" applyBorder="1"/>
    <xf numFmtId="178" fontId="8" fillId="2" borderId="2" xfId="1" applyNumberFormat="1" applyFont="1" applyFill="1" applyBorder="1"/>
    <xf numFmtId="178" fontId="4" fillId="3" borderId="0" xfId="1" applyNumberFormat="1" applyFont="1" applyFill="1" applyBorder="1"/>
    <xf numFmtId="178" fontId="4" fillId="2" borderId="0" xfId="1" applyNumberFormat="1" applyFont="1" applyFill="1" applyBorder="1"/>
    <xf numFmtId="178" fontId="31" fillId="3" borderId="0" xfId="1" applyNumberFormat="1" applyFont="1" applyFill="1" applyBorder="1" applyAlignment="1">
      <alignment horizontal="right"/>
    </xf>
    <xf numFmtId="178" fontId="31" fillId="2" borderId="0" xfId="1" applyNumberFormat="1" applyFont="1" applyFill="1" applyBorder="1" applyAlignment="1">
      <alignment horizontal="right"/>
    </xf>
    <xf numFmtId="178" fontId="25" fillId="4" borderId="3" xfId="1" applyNumberFormat="1" applyFont="1" applyFill="1" applyBorder="1"/>
    <xf numFmtId="178" fontId="8" fillId="3" borderId="3" xfId="1" applyNumberFormat="1" applyFont="1" applyFill="1" applyBorder="1"/>
    <xf numFmtId="178" fontId="8" fillId="3" borderId="2" xfId="1" applyNumberFormat="1" applyFont="1" applyFill="1" applyBorder="1"/>
    <xf numFmtId="175" fontId="4" fillId="2" borderId="0" xfId="1" applyNumberFormat="1" applyFont="1" applyFill="1" applyBorder="1"/>
    <xf numFmtId="166" fontId="4" fillId="3" borderId="0" xfId="1" applyNumberFormat="1" applyFont="1" applyFill="1" applyBorder="1" applyAlignment="1">
      <alignment horizontal="right"/>
    </xf>
    <xf numFmtId="3" fontId="4" fillId="3" borderId="0" xfId="1" applyNumberFormat="1" applyFont="1" applyFill="1" applyBorder="1" applyAlignment="1">
      <alignment horizontal="right"/>
    </xf>
    <xf numFmtId="3" fontId="25" fillId="4" borderId="2" xfId="1" applyNumberFormat="1" applyFont="1" applyFill="1" applyBorder="1" applyAlignment="1">
      <alignment horizontal="right"/>
    </xf>
    <xf numFmtId="166" fontId="25" fillId="4" borderId="2" xfId="1" applyNumberFormat="1" applyFont="1" applyFill="1" applyBorder="1" applyAlignment="1">
      <alignment horizontal="right"/>
    </xf>
    <xf numFmtId="0" fontId="51" fillId="2" borderId="0" xfId="0" applyFont="1" applyFill="1"/>
    <xf numFmtId="166" fontId="32" fillId="2" borderId="0" xfId="0" quotePrefix="1" applyNumberFormat="1" applyFont="1" applyFill="1" applyBorder="1" applyAlignment="1">
      <alignment horizontal="right"/>
    </xf>
    <xf numFmtId="3" fontId="18" fillId="6" borderId="21" xfId="0" applyNumberFormat="1" applyFont="1" applyFill="1" applyBorder="1" applyAlignment="1">
      <alignment horizontal="right"/>
    </xf>
    <xf numFmtId="166" fontId="18" fillId="6" borderId="21" xfId="0" applyNumberFormat="1" applyFont="1" applyFill="1" applyBorder="1" applyAlignment="1">
      <alignment horizontal="right"/>
    </xf>
    <xf numFmtId="176" fontId="4" fillId="2" borderId="2" xfId="0" applyNumberFormat="1" applyFont="1" applyFill="1" applyBorder="1" applyAlignment="1">
      <alignment horizontal="right"/>
    </xf>
    <xf numFmtId="166" fontId="16" fillId="2" borderId="0" xfId="0" quotePrefix="1" applyNumberFormat="1" applyFont="1" applyFill="1" applyBorder="1" applyAlignment="1">
      <alignment horizontal="right"/>
    </xf>
    <xf numFmtId="169" fontId="4" fillId="5" borderId="0" xfId="0" applyNumberFormat="1" applyFont="1" applyFill="1" applyBorder="1" applyAlignment="1">
      <alignment horizontal="right"/>
    </xf>
    <xf numFmtId="166" fontId="4" fillId="2" borderId="0" xfId="0" applyNumberFormat="1" applyFont="1" applyFill="1" applyBorder="1" applyAlignment="1">
      <alignment horizontal="right"/>
    </xf>
    <xf numFmtId="169" fontId="4" fillId="2" borderId="0" xfId="0" applyNumberFormat="1" applyFont="1" applyFill="1" applyBorder="1"/>
    <xf numFmtId="171" fontId="4" fillId="6" borderId="0" xfId="0" quotePrefix="1" applyNumberFormat="1" applyFont="1" applyFill="1" applyBorder="1" applyAlignment="1">
      <alignment horizontal="right" vertical="center"/>
    </xf>
    <xf numFmtId="0" fontId="0" fillId="0" borderId="0" xfId="0" applyFill="1"/>
    <xf numFmtId="0" fontId="32" fillId="0" borderId="0" xfId="0" applyNumberFormat="1" applyFont="1" applyFill="1" applyBorder="1"/>
    <xf numFmtId="166" fontId="32" fillId="6" borderId="0" xfId="0" applyNumberFormat="1" applyFont="1" applyFill="1" applyBorder="1" applyAlignment="1">
      <alignment horizontal="right"/>
    </xf>
    <xf numFmtId="172" fontId="4" fillId="2" borderId="0" xfId="1" applyNumberFormat="1" applyFont="1" applyFill="1" applyBorder="1"/>
    <xf numFmtId="0" fontId="8" fillId="9" borderId="12" xfId="0" applyNumberFormat="1" applyFont="1" applyFill="1" applyBorder="1" applyAlignment="1">
      <alignment horizontal="left" indent="2"/>
    </xf>
    <xf numFmtId="167" fontId="25" fillId="4" borderId="2" xfId="0" applyNumberFormat="1" applyFont="1" applyFill="1" applyBorder="1" applyAlignment="1">
      <alignment horizontal="right"/>
    </xf>
    <xf numFmtId="167" fontId="19" fillId="2" borderId="2" xfId="1" applyNumberFormat="1" applyFont="1" applyFill="1" applyBorder="1"/>
    <xf numFmtId="169" fontId="32" fillId="0" borderId="0" xfId="0" applyNumberFormat="1" applyFont="1" applyFill="1" applyBorder="1" applyAlignment="1">
      <alignment horizontal="right"/>
    </xf>
    <xf numFmtId="166" fontId="13" fillId="11" borderId="0" xfId="0" quotePrefix="1" applyNumberFormat="1" applyFont="1" applyFill="1" applyBorder="1" applyAlignment="1">
      <alignment horizontal="right"/>
    </xf>
    <xf numFmtId="175" fontId="13" fillId="11" borderId="0" xfId="0" quotePrefix="1" applyNumberFormat="1" applyFont="1" applyFill="1" applyBorder="1" applyAlignment="1">
      <alignment horizontal="right"/>
    </xf>
    <xf numFmtId="3" fontId="18" fillId="6" borderId="12" xfId="0" applyNumberFormat="1" applyFont="1" applyFill="1" applyBorder="1" applyAlignment="1">
      <alignment horizontal="left"/>
    </xf>
    <xf numFmtId="3" fontId="18" fillId="9" borderId="12" xfId="0" applyNumberFormat="1" applyFont="1" applyFill="1" applyBorder="1" applyAlignment="1">
      <alignment horizontal="left"/>
    </xf>
    <xf numFmtId="175" fontId="18" fillId="2" borderId="2" xfId="0" applyNumberFormat="1" applyFont="1" applyFill="1" applyBorder="1" applyAlignment="1">
      <alignment horizontal="right"/>
    </xf>
    <xf numFmtId="169" fontId="13" fillId="6" borderId="0" xfId="0" applyNumberFormat="1" applyFont="1" applyFill="1" applyBorder="1" applyAlignment="1">
      <alignment horizontal="right" vertical="center"/>
    </xf>
    <xf numFmtId="166" fontId="4" fillId="11" borderId="0" xfId="1" quotePrefix="1" applyNumberFormat="1" applyFont="1" applyFill="1" applyBorder="1" applyAlignment="1">
      <alignment horizontal="right"/>
    </xf>
    <xf numFmtId="166" fontId="4" fillId="2" borderId="2" xfId="4" applyNumberFormat="1" applyFill="1" applyBorder="1"/>
    <xf numFmtId="166" fontId="0" fillId="0" borderId="0" xfId="0" applyNumberFormat="1"/>
    <xf numFmtId="164" fontId="0" fillId="2" borderId="0" xfId="0" applyNumberFormat="1" applyFill="1"/>
    <xf numFmtId="3" fontId="13" fillId="0" borderId="0" xfId="0" applyNumberFormat="1" applyFont="1"/>
    <xf numFmtId="3" fontId="12" fillId="2" borderId="0" xfId="5" applyNumberFormat="1" applyFont="1" applyFill="1"/>
    <xf numFmtId="3" fontId="18" fillId="9" borderId="21" xfId="0" applyNumberFormat="1" applyFont="1" applyFill="1" applyBorder="1"/>
    <xf numFmtId="3" fontId="18" fillId="9" borderId="21" xfId="0" applyNumberFormat="1" applyFont="1" applyFill="1" applyBorder="1" applyAlignment="1">
      <alignment horizontal="right"/>
    </xf>
    <xf numFmtId="166" fontId="18" fillId="9" borderId="21" xfId="0" applyNumberFormat="1" applyFont="1" applyFill="1" applyBorder="1" applyAlignment="1">
      <alignment horizontal="right"/>
    </xf>
    <xf numFmtId="166" fontId="8" fillId="9" borderId="21" xfId="0" applyNumberFormat="1" applyFont="1" applyFill="1" applyBorder="1" applyAlignment="1">
      <alignment horizontal="right"/>
    </xf>
    <xf numFmtId="0" fontId="8" fillId="6" borderId="21" xfId="0" applyNumberFormat="1" applyFont="1" applyFill="1" applyBorder="1" applyAlignment="1"/>
    <xf numFmtId="0" fontId="8" fillId="6" borderId="21" xfId="0" applyNumberFormat="1" applyFont="1" applyFill="1" applyBorder="1"/>
    <xf numFmtId="169" fontId="18" fillId="6" borderId="21" xfId="0" applyNumberFormat="1" applyFont="1" applyFill="1" applyBorder="1" applyAlignment="1">
      <alignment horizontal="left"/>
    </xf>
    <xf numFmtId="169" fontId="18" fillId="6" borderId="21" xfId="0" applyNumberFormat="1" applyFont="1" applyFill="1" applyBorder="1"/>
    <xf numFmtId="166" fontId="18" fillId="6" borderId="21" xfId="0" applyNumberFormat="1" applyFont="1" applyFill="1" applyBorder="1"/>
    <xf numFmtId="3" fontId="18" fillId="6" borderId="21" xfId="0" applyNumberFormat="1" applyFont="1" applyFill="1" applyBorder="1"/>
    <xf numFmtId="167" fontId="18" fillId="6" borderId="21" xfId="0" applyNumberFormat="1" applyFont="1" applyFill="1" applyBorder="1"/>
    <xf numFmtId="0" fontId="8" fillId="9" borderId="12" xfId="0" applyNumberFormat="1" applyFont="1" applyFill="1" applyBorder="1" applyAlignment="1">
      <alignment horizontal="left" indent="3"/>
    </xf>
    <xf numFmtId="0" fontId="8" fillId="6" borderId="21" xfId="0" applyNumberFormat="1" applyFont="1" applyFill="1" applyBorder="1" applyAlignment="1">
      <alignment horizontal="left" indent="3"/>
    </xf>
    <xf numFmtId="0" fontId="8" fillId="2" borderId="2" xfId="1" applyNumberFormat="1" applyFont="1" applyFill="1" applyBorder="1" applyAlignment="1">
      <alignment wrapText="1"/>
    </xf>
    <xf numFmtId="3" fontId="6" fillId="2" borderId="0" xfId="0" applyNumberFormat="1" applyFont="1" applyFill="1" applyBorder="1"/>
    <xf numFmtId="180" fontId="13" fillId="6" borderId="0" xfId="0" applyNumberFormat="1" applyFont="1" applyFill="1" applyBorder="1" applyAlignment="1">
      <alignment horizontal="right" vertical="center"/>
    </xf>
    <xf numFmtId="166" fontId="15" fillId="11" borderId="1" xfId="13" quotePrefix="1" applyNumberFormat="1" applyFont="1" applyFill="1" applyBorder="1" applyAlignment="1">
      <alignment horizontal="right"/>
    </xf>
    <xf numFmtId="181" fontId="8" fillId="3" borderId="2" xfId="1" applyNumberFormat="1" applyFont="1" applyFill="1" applyBorder="1"/>
    <xf numFmtId="166" fontId="0" fillId="2" borderId="2" xfId="0" applyNumberFormat="1" applyFont="1" applyFill="1" applyBorder="1"/>
    <xf numFmtId="0" fontId="8" fillId="2" borderId="2" xfId="0" applyNumberFormat="1" applyFont="1" applyFill="1" applyBorder="1" applyAlignment="1">
      <alignment horizontal="left"/>
    </xf>
    <xf numFmtId="3" fontId="0" fillId="2" borderId="2" xfId="0" applyNumberFormat="1" applyFont="1" applyFill="1" applyBorder="1"/>
    <xf numFmtId="166" fontId="8" fillId="2" borderId="2" xfId="0" applyNumberFormat="1" applyFont="1" applyFill="1" applyBorder="1" applyAlignment="1">
      <alignment horizontal="right"/>
    </xf>
    <xf numFmtId="0" fontId="8" fillId="2" borderId="15" xfId="0" applyNumberFormat="1" applyFont="1" applyFill="1" applyBorder="1"/>
    <xf numFmtId="0" fontId="8" fillId="2" borderId="17" xfId="0" applyNumberFormat="1" applyFont="1" applyFill="1" applyBorder="1"/>
    <xf numFmtId="171" fontId="13" fillId="0" borderId="0" xfId="0" applyNumberFormat="1" applyFont="1" applyFill="1" applyBorder="1"/>
    <xf numFmtId="169" fontId="18" fillId="2" borderId="1" xfId="0" applyNumberFormat="1" applyFont="1" applyFill="1" applyBorder="1" applyAlignment="1"/>
    <xf numFmtId="169" fontId="18" fillId="2" borderId="2" xfId="0" applyNumberFormat="1" applyFont="1" applyFill="1" applyBorder="1" applyAlignment="1"/>
    <xf numFmtId="175" fontId="18" fillId="6" borderId="12" xfId="0" applyNumberFormat="1" applyFont="1" applyFill="1" applyBorder="1"/>
    <xf numFmtId="169" fontId="18" fillId="2" borderId="2" xfId="0" applyNumberFormat="1" applyFont="1" applyFill="1" applyBorder="1" applyAlignment="1">
      <alignment horizontal="left"/>
    </xf>
    <xf numFmtId="0" fontId="8" fillId="6" borderId="12" xfId="0" applyNumberFormat="1" applyFont="1" applyFill="1" applyBorder="1" applyAlignment="1">
      <alignment horizontal="left" indent="1"/>
    </xf>
    <xf numFmtId="172" fontId="4" fillId="2" borderId="0" xfId="1" quotePrefix="1" applyNumberFormat="1" applyFont="1" applyFill="1" applyBorder="1" applyAlignment="1">
      <alignment horizontal="right"/>
    </xf>
    <xf numFmtId="169" fontId="18" fillId="6" borderId="21" xfId="0" applyNumberFormat="1" applyFont="1" applyFill="1" applyBorder="1" applyAlignment="1">
      <alignment horizontal="right"/>
    </xf>
    <xf numFmtId="1" fontId="47" fillId="0" borderId="0" xfId="0" applyNumberFormat="1" applyFont="1"/>
    <xf numFmtId="4" fontId="8" fillId="2" borderId="2" xfId="1" applyNumberFormat="1" applyFont="1" applyFill="1" applyBorder="1" applyAlignment="1">
      <alignment horizontal="center"/>
    </xf>
    <xf numFmtId="180" fontId="32" fillId="5" borderId="0" xfId="0" applyNumberFormat="1" applyFont="1" applyFill="1" applyBorder="1" applyAlignment="1">
      <alignment horizontal="right" vertical="center"/>
    </xf>
    <xf numFmtId="166" fontId="4" fillId="2" borderId="0" xfId="4" applyNumberFormat="1" applyFill="1" applyBorder="1" applyAlignment="1">
      <alignment horizontal="right"/>
    </xf>
    <xf numFmtId="3" fontId="13" fillId="2" borderId="0" xfId="0" applyNumberFormat="1" applyFont="1" applyFill="1" applyBorder="1" applyAlignment="1"/>
    <xf numFmtId="3" fontId="13" fillId="2" borderId="2" xfId="0" applyNumberFormat="1" applyFont="1" applyFill="1" applyBorder="1"/>
    <xf numFmtId="3" fontId="29" fillId="2" borderId="2" xfId="7" applyNumberFormat="1" applyFont="1" applyFill="1" applyBorder="1" applyAlignment="1" applyProtection="1">
      <alignment vertical="center"/>
      <protection locked="0"/>
    </xf>
    <xf numFmtId="3" fontId="4" fillId="0" borderId="0" xfId="1" quotePrefix="1" applyNumberFormat="1" applyFont="1" applyFill="1" applyBorder="1" applyAlignment="1">
      <alignment horizontal="right"/>
    </xf>
    <xf numFmtId="3" fontId="4" fillId="2" borderId="2" xfId="1" quotePrefix="1" applyNumberFormat="1" applyFont="1" applyFill="1" applyBorder="1" applyAlignment="1">
      <alignment horizontal="right"/>
    </xf>
    <xf numFmtId="172" fontId="4" fillId="2" borderId="2" xfId="1" applyNumberFormat="1" applyFont="1" applyFill="1" applyBorder="1" applyAlignment="1">
      <alignment horizontal="right"/>
    </xf>
    <xf numFmtId="175" fontId="4" fillId="2" borderId="2" xfId="1" applyNumberFormat="1" applyFont="1" applyFill="1" applyBorder="1" applyAlignment="1">
      <alignment horizontal="right"/>
    </xf>
    <xf numFmtId="175" fontId="4" fillId="2" borderId="2" xfId="1" quotePrefix="1" applyNumberFormat="1" applyFont="1" applyFill="1" applyBorder="1" applyAlignment="1">
      <alignment horizontal="right"/>
    </xf>
    <xf numFmtId="0" fontId="40" fillId="0" borderId="22" xfId="0" applyFont="1" applyBorder="1"/>
    <xf numFmtId="169" fontId="13" fillId="6" borderId="0" xfId="0" applyNumberFormat="1" applyFont="1" applyFill="1" applyBorder="1" applyAlignment="1">
      <alignment horizontal="right"/>
    </xf>
    <xf numFmtId="17" fontId="4" fillId="2" borderId="1" xfId="1" applyNumberFormat="1" applyFont="1" applyFill="1" applyBorder="1"/>
    <xf numFmtId="171" fontId="29" fillId="2" borderId="0" xfId="7" applyNumberFormat="1" applyFont="1" applyFill="1" applyBorder="1" applyAlignment="1" applyProtection="1">
      <alignment horizontal="right" vertical="center"/>
      <protection locked="0"/>
    </xf>
    <xf numFmtId="166" fontId="29" fillId="2" borderId="0" xfId="7" applyNumberFormat="1" applyFont="1" applyFill="1" applyBorder="1" applyAlignment="1" applyProtection="1">
      <alignment horizontal="right" vertical="center"/>
    </xf>
    <xf numFmtId="166" fontId="13" fillId="2" borderId="0" xfId="0" applyNumberFormat="1" applyFont="1" applyFill="1" applyBorder="1" applyAlignment="1"/>
    <xf numFmtId="0" fontId="13" fillId="2" borderId="0" xfId="0" applyNumberFormat="1" applyFont="1" applyFill="1" applyBorder="1" applyAlignment="1">
      <alignment horizontal="left"/>
    </xf>
    <xf numFmtId="0" fontId="32" fillId="2" borderId="0" xfId="0" applyNumberFormat="1" applyFont="1" applyFill="1" applyBorder="1"/>
    <xf numFmtId="0" fontId="0" fillId="2" borderId="0" xfId="0" applyNumberFormat="1" applyFill="1"/>
    <xf numFmtId="166" fontId="0" fillId="2" borderId="0" xfId="0" applyNumberFormat="1" applyFill="1"/>
    <xf numFmtId="0" fontId="6" fillId="2" borderId="0" xfId="1" applyFont="1" applyFill="1" applyAlignment="1">
      <alignment horizontal="center"/>
    </xf>
    <xf numFmtId="0" fontId="50" fillId="0" borderId="0" xfId="0" applyFont="1" applyAlignment="1">
      <alignment horizontal="left" vertical="center" wrapText="1"/>
    </xf>
    <xf numFmtId="0" fontId="50" fillId="0" borderId="0" xfId="0" applyFont="1" applyAlignment="1">
      <alignment horizontal="left" vertical="center"/>
    </xf>
    <xf numFmtId="0" fontId="8" fillId="2" borderId="0" xfId="1" applyFont="1" applyFill="1" applyBorder="1" applyAlignment="1">
      <alignment horizontal="left" vertical="center"/>
    </xf>
    <xf numFmtId="0" fontId="8" fillId="2" borderId="1" xfId="1" applyFont="1" applyFill="1" applyBorder="1" applyAlignment="1">
      <alignment horizontal="left" vertical="center"/>
    </xf>
    <xf numFmtId="0" fontId="8" fillId="2" borderId="3" xfId="1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center"/>
    </xf>
    <xf numFmtId="0" fontId="8" fillId="2" borderId="3" xfId="1" applyNumberFormat="1" applyFont="1" applyFill="1" applyBorder="1" applyAlignment="1">
      <alignment horizontal="center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4" fontId="8" fillId="2" borderId="2" xfId="1" applyNumberFormat="1" applyFont="1" applyFill="1" applyBorder="1" applyAlignment="1">
      <alignment horizontal="center" vertical="center" wrapText="1"/>
    </xf>
    <xf numFmtId="0" fontId="8" fillId="2" borderId="3" xfId="1" applyNumberFormat="1" applyFont="1" applyFill="1" applyBorder="1" applyAlignment="1">
      <alignment horizontal="right" vertical="center"/>
    </xf>
    <xf numFmtId="0" fontId="8" fillId="2" borderId="1" xfId="1" applyNumberFormat="1" applyFont="1" applyFill="1" applyBorder="1" applyAlignment="1">
      <alignment horizontal="right" vertical="center"/>
    </xf>
    <xf numFmtId="0" fontId="8" fillId="2" borderId="3" xfId="1" applyNumberFormat="1" applyFont="1" applyFill="1" applyBorder="1" applyAlignment="1">
      <alignment horizontal="center" vertical="center" wrapText="1" shrinkToFit="1"/>
    </xf>
    <xf numFmtId="0" fontId="8" fillId="2" borderId="1" xfId="1" applyNumberFormat="1" applyFont="1" applyFill="1" applyBorder="1" applyAlignment="1">
      <alignment horizontal="center" vertical="center" wrapText="1" shrinkToFit="1"/>
    </xf>
    <xf numFmtId="17" fontId="8" fillId="2" borderId="3" xfId="1" applyNumberFormat="1" applyFont="1" applyFill="1" applyBorder="1" applyAlignment="1">
      <alignment horizontal="center"/>
    </xf>
    <xf numFmtId="0" fontId="8" fillId="2" borderId="3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center"/>
    </xf>
    <xf numFmtId="17" fontId="8" fillId="2" borderId="2" xfId="1" applyNumberFormat="1" applyFont="1" applyFill="1" applyBorder="1" applyAlignment="1">
      <alignment horizontal="center"/>
    </xf>
    <xf numFmtId="4" fontId="8" fillId="2" borderId="2" xfId="1" applyNumberFormat="1" applyFont="1" applyFill="1" applyBorder="1" applyAlignment="1">
      <alignment horizontal="center" wrapText="1"/>
    </xf>
    <xf numFmtId="17" fontId="37" fillId="2" borderId="3" xfId="1" applyNumberFormat="1" applyFont="1" applyFill="1" applyBorder="1" applyAlignment="1">
      <alignment horizontal="center"/>
    </xf>
    <xf numFmtId="0" fontId="37" fillId="2" borderId="3" xfId="1" applyNumberFormat="1" applyFont="1" applyFill="1" applyBorder="1" applyAlignment="1">
      <alignment horizontal="center"/>
    </xf>
    <xf numFmtId="0" fontId="37" fillId="2" borderId="0" xfId="1" applyNumberFormat="1" applyFont="1" applyFill="1" applyBorder="1" applyAlignment="1">
      <alignment horizontal="center"/>
    </xf>
    <xf numFmtId="0" fontId="42" fillId="2" borderId="8" xfId="1" applyFont="1" applyFill="1" applyBorder="1" applyAlignment="1">
      <alignment wrapText="1"/>
    </xf>
    <xf numFmtId="0" fontId="42" fillId="2" borderId="0" xfId="1" applyFont="1" applyFill="1" applyBorder="1" applyAlignment="1">
      <alignment wrapText="1"/>
    </xf>
    <xf numFmtId="0" fontId="1" fillId="2" borderId="0" xfId="0" applyFont="1" applyFill="1" applyAlignment="1">
      <alignment horizontal="center"/>
    </xf>
    <xf numFmtId="0" fontId="8" fillId="2" borderId="0" xfId="3" applyFont="1" applyFill="1" applyBorder="1" applyAlignment="1">
      <alignment horizontal="left" vertical="center"/>
    </xf>
    <xf numFmtId="0" fontId="8" fillId="2" borderId="1" xfId="3" applyFont="1" applyFill="1" applyBorder="1" applyAlignment="1">
      <alignment horizontal="left" vertical="center"/>
    </xf>
    <xf numFmtId="0" fontId="8" fillId="2" borderId="0" xfId="6" applyFont="1" applyFill="1" applyBorder="1" applyAlignment="1">
      <alignment horizontal="left" vertical="center"/>
    </xf>
    <xf numFmtId="0" fontId="8" fillId="2" borderId="1" xfId="6" applyFont="1" applyFill="1" applyBorder="1" applyAlignment="1">
      <alignment horizontal="left" vertical="center"/>
    </xf>
    <xf numFmtId="17" fontId="8" fillId="2" borderId="2" xfId="3" applyNumberFormat="1" applyFont="1" applyFill="1" applyBorder="1" applyAlignment="1">
      <alignment horizontal="center"/>
    </xf>
    <xf numFmtId="0" fontId="8" fillId="2" borderId="2" xfId="3" applyFont="1" applyFill="1" applyBorder="1" applyAlignment="1">
      <alignment horizontal="center"/>
    </xf>
    <xf numFmtId="0" fontId="28" fillId="2" borderId="3" xfId="4" applyFont="1" applyFill="1" applyBorder="1" applyAlignment="1" applyProtection="1">
      <alignment horizontal="center" vertical="center"/>
    </xf>
    <xf numFmtId="0" fontId="28" fillId="2" borderId="1" xfId="4" applyFont="1" applyFill="1" applyBorder="1" applyAlignment="1" applyProtection="1">
      <alignment horizontal="center" vertical="center"/>
    </xf>
    <xf numFmtId="0" fontId="28" fillId="2" borderId="2" xfId="4" applyFont="1" applyFill="1" applyBorder="1" applyAlignment="1" applyProtection="1">
      <alignment horizontal="center" vertical="center" wrapText="1"/>
    </xf>
    <xf numFmtId="0" fontId="28" fillId="2" borderId="2" xfId="4" applyFont="1" applyFill="1" applyBorder="1" applyAlignment="1" applyProtection="1">
      <alignment horizontal="center" vertical="center"/>
    </xf>
    <xf numFmtId="0" fontId="8" fillId="2" borderId="2" xfId="1" applyFont="1" applyFill="1" applyBorder="1" applyAlignment="1">
      <alignment horizontal="center"/>
    </xf>
    <xf numFmtId="17" fontId="8" fillId="2" borderId="2" xfId="0" applyNumberFormat="1" applyFont="1" applyFill="1" applyBorder="1" applyAlignment="1">
      <alignment horizontal="center" vertical="center"/>
    </xf>
    <xf numFmtId="17" fontId="8" fillId="2" borderId="3" xfId="0" applyNumberFormat="1" applyFont="1" applyFill="1" applyBorder="1" applyAlignment="1">
      <alignment horizontal="center" vertical="center"/>
    </xf>
    <xf numFmtId="0" fontId="8" fillId="2" borderId="0" xfId="1" applyNumberFormat="1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right" vertical="center"/>
    </xf>
    <xf numFmtId="0" fontId="8" fillId="2" borderId="0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17" fontId="8" fillId="2" borderId="2" xfId="0" applyNumberFormat="1" applyFont="1" applyFill="1" applyBorder="1" applyAlignment="1">
      <alignment horizontal="center"/>
    </xf>
    <xf numFmtId="0" fontId="8" fillId="2" borderId="2" xfId="0" applyNumberFormat="1" applyFont="1" applyFill="1" applyBorder="1" applyAlignment="1">
      <alignment horizontal="center"/>
    </xf>
    <xf numFmtId="0" fontId="8" fillId="2" borderId="6" xfId="0" applyNumberFormat="1" applyFont="1" applyFill="1" applyBorder="1" applyAlignment="1">
      <alignment horizontal="center"/>
    </xf>
    <xf numFmtId="0" fontId="8" fillId="2" borderId="5" xfId="0" applyNumberFormat="1" applyFont="1" applyFill="1" applyBorder="1" applyAlignment="1">
      <alignment horizontal="center"/>
    </xf>
    <xf numFmtId="4" fontId="8" fillId="2" borderId="3" xfId="1" applyNumberFormat="1" applyFont="1" applyFill="1" applyBorder="1" applyAlignment="1">
      <alignment horizontal="center" vertical="center" wrapText="1"/>
    </xf>
    <xf numFmtId="4" fontId="8" fillId="2" borderId="0" xfId="1" applyNumberFormat="1" applyFont="1" applyFill="1" applyBorder="1" applyAlignment="1">
      <alignment horizontal="center" vertical="center" wrapText="1"/>
    </xf>
    <xf numFmtId="0" fontId="23" fillId="2" borderId="0" xfId="0" quotePrefix="1" applyFont="1" applyFill="1" applyBorder="1" applyAlignment="1">
      <alignment horizontal="left" vertical="top" wrapText="1"/>
    </xf>
    <xf numFmtId="0" fontId="4" fillId="2" borderId="3" xfId="1" applyNumberFormat="1" applyFont="1" applyFill="1" applyBorder="1" applyAlignment="1">
      <alignment horizontal="center" vertical="center"/>
    </xf>
    <xf numFmtId="0" fontId="4" fillId="2" borderId="0" xfId="1" applyNumberFormat="1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center" vertical="center"/>
    </xf>
    <xf numFmtId="17" fontId="8" fillId="2" borderId="2" xfId="1" applyNumberFormat="1" applyFont="1" applyFill="1" applyBorder="1" applyAlignment="1">
      <alignment horizontal="center" vertical="center"/>
    </xf>
    <xf numFmtId="0" fontId="8" fillId="2" borderId="2" xfId="1" applyNumberFormat="1" applyFont="1" applyFill="1" applyBorder="1" applyAlignment="1">
      <alignment horizontal="center" vertical="center"/>
    </xf>
    <xf numFmtId="0" fontId="18" fillId="2" borderId="0" xfId="9" applyFont="1" applyFill="1" applyAlignment="1">
      <alignment horizontal="left" vertical="center"/>
    </xf>
    <xf numFmtId="0" fontId="8" fillId="2" borderId="2" xfId="1" applyFont="1" applyFill="1" applyBorder="1" applyAlignment="1">
      <alignment horizontal="left" wrapText="1"/>
    </xf>
    <xf numFmtId="0" fontId="4" fillId="2" borderId="2" xfId="1" applyFont="1" applyFill="1" applyBorder="1" applyAlignment="1">
      <alignment horizontal="left" wrapText="1"/>
    </xf>
  </cellXfs>
  <cellStyles count="14">
    <cellStyle name="Hipervínculo" xfId="2" builtinId="8"/>
    <cellStyle name="Normal" xfId="0" builtinId="0"/>
    <cellStyle name="Normal 11" xfId="9"/>
    <cellStyle name="Normal 2" xfId="1"/>
    <cellStyle name="Normal 2 2" xfId="3"/>
    <cellStyle name="Normal 2 3" xfId="12"/>
    <cellStyle name="Normal 3" xfId="4"/>
    <cellStyle name="Normal 3 2" xfId="13"/>
    <cellStyle name="Normal 4" xfId="11"/>
    <cellStyle name="Normal 5" xfId="10"/>
    <cellStyle name="Normal 7" xfId="6"/>
    <cellStyle name="Normal 8" xfId="5"/>
    <cellStyle name="Normal 8 2" xfId="8"/>
    <cellStyle name="Porcentual 2" xfId="7"/>
  </cellStyles>
  <dxfs count="187">
    <dxf>
      <numFmt numFmtId="186" formatCode="&quot;-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7" formatCode="&quot;^&quot;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6" formatCode="&quot;-&quot;"/>
    </dxf>
    <dxf>
      <numFmt numFmtId="186" formatCode="&quot;-&quot;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8" formatCode="\^;\^;\^"/>
    </dxf>
    <dxf>
      <numFmt numFmtId="187" formatCode="&quot;^&quot;"/>
    </dxf>
    <dxf>
      <numFmt numFmtId="180" formatCode="\^"/>
    </dxf>
    <dxf>
      <numFmt numFmtId="180" formatCode="\^"/>
    </dxf>
    <dxf>
      <numFmt numFmtId="186" formatCode="&quot;-&quot;"/>
    </dxf>
    <dxf>
      <numFmt numFmtId="180" formatCode="\^"/>
    </dxf>
    <dxf>
      <numFmt numFmtId="180" formatCode="\^"/>
    </dxf>
    <dxf>
      <numFmt numFmtId="186" formatCode="&quot;-&quot;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6" formatCode="&quot;-&quot;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6" formatCode="&quot;-&quot;"/>
    </dxf>
    <dxf>
      <numFmt numFmtId="180" formatCode="\^"/>
    </dxf>
    <dxf>
      <numFmt numFmtId="180" formatCode="\^"/>
    </dxf>
    <dxf>
      <numFmt numFmtId="186" formatCode="&quot;-&quot;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6" formatCode="&quot;-&quot;"/>
    </dxf>
    <dxf>
      <numFmt numFmtId="186" formatCode="&quot;-&quot;"/>
    </dxf>
    <dxf>
      <numFmt numFmtId="180" formatCode="\^"/>
    </dxf>
    <dxf>
      <numFmt numFmtId="180" formatCode="\^"/>
    </dxf>
    <dxf>
      <numFmt numFmtId="186" formatCode="&quot;-&quot;"/>
    </dxf>
    <dxf>
      <numFmt numFmtId="186" formatCode="&quot;-&quot;"/>
    </dxf>
    <dxf>
      <numFmt numFmtId="186" formatCode="&quot;-&quot;"/>
    </dxf>
    <dxf>
      <numFmt numFmtId="180" formatCode="\^"/>
    </dxf>
    <dxf>
      <numFmt numFmtId="180" formatCode="\^"/>
    </dxf>
    <dxf>
      <numFmt numFmtId="186" formatCode="&quot;-&quot;"/>
    </dxf>
    <dxf>
      <numFmt numFmtId="186" formatCode="&quot;-&quot;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  <dxf>
      <numFmt numFmtId="180" formatCode="\^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
<Relationships xmlns="http://schemas.openxmlformats.org/package/2006/relationships">
<Relationship Id="rId1" Target="worksheets/sheet1.xml" Type="http://schemas.openxmlformats.org/officeDocument/2006/relationships/worksheet"/>
<Relationship Id="rId10" Target="worksheets/sheet10.xml" Type="http://schemas.openxmlformats.org/officeDocument/2006/relationships/worksheet"/>
<Relationship Id="rId11" Target="worksheets/sheet11.xml" Type="http://schemas.openxmlformats.org/officeDocument/2006/relationships/worksheet"/>
<Relationship Id="rId12" Target="worksheets/sheet12.xml" Type="http://schemas.openxmlformats.org/officeDocument/2006/relationships/worksheet"/>
<Relationship Id="rId13" Target="worksheets/sheet13.xml" Type="http://schemas.openxmlformats.org/officeDocument/2006/relationships/worksheet"/>
<Relationship Id="rId14" Target="worksheets/sheet14.xml" Type="http://schemas.openxmlformats.org/officeDocument/2006/relationships/worksheet"/>
<Relationship Id="rId15" Target="worksheets/sheet15.xml" Type="http://schemas.openxmlformats.org/officeDocument/2006/relationships/worksheet"/>
<Relationship Id="rId16" Target="worksheets/sheet16.xml" Type="http://schemas.openxmlformats.org/officeDocument/2006/relationships/worksheet"/>
<Relationship Id="rId17" Target="worksheets/sheet17.xml" Type="http://schemas.openxmlformats.org/officeDocument/2006/relationships/worksheet"/>
<Relationship Id="rId18" Target="worksheets/sheet18.xml" Type="http://schemas.openxmlformats.org/officeDocument/2006/relationships/worksheet"/>
<Relationship Id="rId19" Target="worksheets/sheet19.xml" Type="http://schemas.openxmlformats.org/officeDocument/2006/relationships/worksheet"/>
<Relationship Id="rId2" Target="worksheets/sheet2.xml" Type="http://schemas.openxmlformats.org/officeDocument/2006/relationships/worksheet"/>
<Relationship Id="rId20" Target="worksheets/sheet20.xml" Type="http://schemas.openxmlformats.org/officeDocument/2006/relationships/worksheet"/>
<Relationship Id="rId21" Target="worksheets/sheet21.xml" Type="http://schemas.openxmlformats.org/officeDocument/2006/relationships/worksheet"/>
<Relationship Id="rId22" Target="worksheets/sheet22.xml" Type="http://schemas.openxmlformats.org/officeDocument/2006/relationships/worksheet"/>
<Relationship Id="rId23" Target="worksheets/sheet23.xml" Type="http://schemas.openxmlformats.org/officeDocument/2006/relationships/worksheet"/>
<Relationship Id="rId24" Target="worksheets/sheet24.xml" Type="http://schemas.openxmlformats.org/officeDocument/2006/relationships/worksheet"/>
<Relationship Id="rId25" Target="worksheets/sheet25.xml" Type="http://schemas.openxmlformats.org/officeDocument/2006/relationships/worksheet"/>
<Relationship Id="rId26" Target="worksheets/sheet26.xml" Type="http://schemas.openxmlformats.org/officeDocument/2006/relationships/worksheet"/>
<Relationship Id="rId27" Target="worksheets/sheet27.xml" Type="http://schemas.openxmlformats.org/officeDocument/2006/relationships/worksheet"/>
<Relationship Id="rId28" Target="worksheets/sheet28.xml" Type="http://schemas.openxmlformats.org/officeDocument/2006/relationships/worksheet"/>
<Relationship Id="rId29" Target="worksheets/sheet29.xml" Type="http://schemas.openxmlformats.org/officeDocument/2006/relationships/worksheet"/>
<Relationship Id="rId3" Target="worksheets/sheet3.xml" Type="http://schemas.openxmlformats.org/officeDocument/2006/relationships/worksheet"/>
<Relationship Id="rId30" Target="worksheets/sheet30.xml" Type="http://schemas.openxmlformats.org/officeDocument/2006/relationships/worksheet"/>
<Relationship Id="rId31" Target="worksheets/sheet31.xml" Type="http://schemas.openxmlformats.org/officeDocument/2006/relationships/worksheet"/>
<Relationship Id="rId32" Target="worksheets/sheet32.xml" Type="http://schemas.openxmlformats.org/officeDocument/2006/relationships/worksheet"/>
<Relationship Id="rId33" Target="worksheets/sheet33.xml" Type="http://schemas.openxmlformats.org/officeDocument/2006/relationships/worksheet"/>
<Relationship Id="rId34" Target="worksheets/sheet34.xml" Type="http://schemas.openxmlformats.org/officeDocument/2006/relationships/worksheet"/>
<Relationship Id="rId35" Target="worksheets/sheet35.xml" Type="http://schemas.openxmlformats.org/officeDocument/2006/relationships/worksheet"/>
<Relationship Id="rId36" Target="worksheets/sheet36.xml" Type="http://schemas.openxmlformats.org/officeDocument/2006/relationships/worksheet"/>
<Relationship Id="rId37" Target="worksheets/sheet37.xml" Type="http://schemas.openxmlformats.org/officeDocument/2006/relationships/worksheet"/>
<Relationship Id="rId38" Target="worksheets/sheet38.xml" Type="http://schemas.openxmlformats.org/officeDocument/2006/relationships/worksheet"/>
<Relationship Id="rId39" Target="worksheets/sheet39.xml" Type="http://schemas.openxmlformats.org/officeDocument/2006/relationships/worksheet"/>
<Relationship Id="rId4" Target="worksheets/sheet4.xml" Type="http://schemas.openxmlformats.org/officeDocument/2006/relationships/worksheet"/>
<Relationship Id="rId40" Target="worksheets/sheet40.xml" Type="http://schemas.openxmlformats.org/officeDocument/2006/relationships/worksheet"/>
<Relationship Id="rId41" Target="worksheets/sheet41.xml" Type="http://schemas.openxmlformats.org/officeDocument/2006/relationships/worksheet"/>
<Relationship Id="rId42" Target="worksheets/sheet42.xml" Type="http://schemas.openxmlformats.org/officeDocument/2006/relationships/worksheet"/>
<Relationship Id="rId43" Target="worksheets/sheet43.xml" Type="http://schemas.openxmlformats.org/officeDocument/2006/relationships/worksheet"/>
<Relationship Id="rId44" Target="worksheets/sheet44.xml" Type="http://schemas.openxmlformats.org/officeDocument/2006/relationships/worksheet"/>
<Relationship Id="rId45" Target="worksheets/sheet45.xml" Type="http://schemas.openxmlformats.org/officeDocument/2006/relationships/worksheet"/>
<Relationship Id="rId46" Target="worksheets/sheet46.xml" Type="http://schemas.openxmlformats.org/officeDocument/2006/relationships/worksheet"/>
<Relationship Id="rId47" Target="worksheets/sheet47.xml" Type="http://schemas.openxmlformats.org/officeDocument/2006/relationships/worksheet"/>
<Relationship Id="rId48" Target="worksheets/sheet48.xml" Type="http://schemas.openxmlformats.org/officeDocument/2006/relationships/worksheet"/>
<Relationship Id="rId49" Target="worksheets/sheet49.xml" Type="http://schemas.openxmlformats.org/officeDocument/2006/relationships/worksheet"/>
<Relationship Id="rId5" Target="worksheets/sheet5.xml" Type="http://schemas.openxmlformats.org/officeDocument/2006/relationships/worksheet"/>
<Relationship Id="rId50" Target="worksheets/sheet50.xml" Type="http://schemas.openxmlformats.org/officeDocument/2006/relationships/worksheet"/>
<Relationship Id="rId51" Target="worksheets/sheet51.xml" Type="http://schemas.openxmlformats.org/officeDocument/2006/relationships/worksheet"/>
<Relationship Id="rId52" Target="worksheets/sheet52.xml" Type="http://schemas.openxmlformats.org/officeDocument/2006/relationships/worksheet"/>
<Relationship Id="rId53" Target="worksheets/sheet53.xml" Type="http://schemas.openxmlformats.org/officeDocument/2006/relationships/worksheet"/>
<Relationship Id="rId54" Target="worksheets/sheet54.xml" Type="http://schemas.openxmlformats.org/officeDocument/2006/relationships/worksheet"/>
<Relationship Id="rId55" Target="worksheets/sheet55.xml" Type="http://schemas.openxmlformats.org/officeDocument/2006/relationships/worksheet"/>
<Relationship Id="rId56" Target="worksheets/sheet56.xml" Type="http://schemas.openxmlformats.org/officeDocument/2006/relationships/worksheet"/>
<Relationship Id="rId57" Target="externalLinks/externalLink1.xml" Type="http://schemas.openxmlformats.org/officeDocument/2006/relationships/externalLink"/>
<Relationship Id="rId58" Target="theme/theme1.xml" Type="http://schemas.openxmlformats.org/officeDocument/2006/relationships/theme"/>
<Relationship Id="rId59" Target="styles.xml" Type="http://schemas.openxmlformats.org/officeDocument/2006/relationships/styles"/>
<Relationship Id="rId6" Target="worksheets/sheet6.xml" Type="http://schemas.openxmlformats.org/officeDocument/2006/relationships/worksheet"/>
<Relationship Id="rId60" Target="sharedStrings.xml" Type="http://schemas.openxmlformats.org/officeDocument/2006/relationships/sharedStrings"/>
<Relationship Id="rId61" Target="calcChain.xml" Type="http://schemas.openxmlformats.org/officeDocument/2006/relationships/calcChain"/>
<Relationship Id="rId7" Target="worksheets/sheet7.xml" Type="http://schemas.openxmlformats.org/officeDocument/2006/relationships/worksheet"/>
<Relationship Id="rId8" Target="worksheets/sheet8.xml" Type="http://schemas.openxmlformats.org/officeDocument/2006/relationships/worksheet"/>
<Relationship Id="rId9" Target="worksheets/sheet9.xml" Type="http://schemas.openxmlformats.org/officeDocument/2006/relationships/worksheet"/>
</Relationships>

</file>

<file path=xl/drawings/_rels/drawing1.xml.rels><?xml version="1.0" encoding="UTF-8" standalone="no"?>
<Relationships xmlns="http://schemas.openxmlformats.org/package/2006/relationships">
<Relationship Id="rId1" Target="../media/image1.gif" Type="http://schemas.openxmlformats.org/officeDocument/2006/relationships/image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68036</xdr:colOff>
      <xdr:row>1</xdr:row>
      <xdr:rowOff>0</xdr:rowOff>
    </xdr:from>
    <xdr:to>
      <xdr:col>10</xdr:col>
      <xdr:colOff>283029</xdr:colOff>
      <xdr:row>3</xdr:row>
      <xdr:rowOff>136523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9611" y="142875"/>
          <a:ext cx="1196068" cy="51752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no"?>
<Relationships xmlns="http://schemas.openxmlformats.org/package/2006/relationships">
<Relationship Id="rId1" Target="file://///Servidor/trabajos%20en%20curso/CORES/BOLETIN/Datos%20Enero/D_4C1.xls" TargetMode="External" Type="http://schemas.openxmlformats.org/officeDocument/2006/relationships/externalLinkPath"/>
</Relationships>
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_4C1"/>
    </sheetNames>
    <definedNames>
      <definedName name="Macro2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CORES">
  <a:themeElements>
    <a:clrScheme name="CoresCorporativo2">
      <a:dk1>
        <a:srgbClr val="000000"/>
      </a:dk1>
      <a:lt1>
        <a:srgbClr val="FFFFFF"/>
      </a:lt1>
      <a:dk2>
        <a:srgbClr val="CD2D00"/>
      </a:dk2>
      <a:lt2>
        <a:srgbClr val="F0EFEC"/>
      </a:lt2>
      <a:accent1>
        <a:srgbClr val="CD2D00"/>
      </a:accent1>
      <a:accent2>
        <a:srgbClr val="C19E76"/>
      </a:accent2>
      <a:accent3>
        <a:srgbClr val="5F8EA9"/>
      </a:accent3>
      <a:accent4>
        <a:srgbClr val="A59076"/>
      </a:accent4>
      <a:accent5>
        <a:srgbClr val="86AEC4"/>
      </a:accent5>
      <a:accent6>
        <a:srgbClr val="C2BDB5"/>
      </a:accent6>
      <a:hlink>
        <a:srgbClr val="812411"/>
      </a:hlink>
      <a:folHlink>
        <a:srgbClr val="671C0D"/>
      </a:folHlink>
    </a:clrScheme>
    <a:fontScheme name="Clásico de Office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/Relationships>

</file>

<file path=xl/worksheets/_rels/sheet10.xml.rels><?xml version="1.0" encoding="UTF-8" standalone="no"?>
<Relationships xmlns="http://schemas.openxmlformats.org/package/2006/relationships">
<Relationship Id="rId1" Target="../printerSettings/printerSettings8.bin" Type="http://schemas.openxmlformats.org/officeDocument/2006/relationships/printerSettings"/>
</Relationships>

</file>

<file path=xl/worksheets/_rels/sheet11.xml.rels><?xml version="1.0" encoding="UTF-8" standalone="no"?>
<Relationships xmlns="http://schemas.openxmlformats.org/package/2006/relationships">
<Relationship Id="rId1" Target="../printerSettings/printerSettings9.bin" Type="http://schemas.openxmlformats.org/officeDocument/2006/relationships/printerSettings"/>
</Relationships>

</file>

<file path=xl/worksheets/_rels/sheet12.xml.rels><?xml version="1.0" encoding="UTF-8" standalone="no"?>
<Relationships xmlns="http://schemas.openxmlformats.org/package/2006/relationships">
<Relationship Id="rId1" Target="../printerSettings/printerSettings10.bin" Type="http://schemas.openxmlformats.org/officeDocument/2006/relationships/printerSettings"/>
</Relationships>

</file>

<file path=xl/worksheets/_rels/sheet13.xml.rels><?xml version="1.0" encoding="UTF-8" standalone="no"?>
<Relationships xmlns="http://schemas.openxmlformats.org/package/2006/relationships">
<Relationship Id="rId1" Target="../printerSettings/printerSettings11.bin" Type="http://schemas.openxmlformats.org/officeDocument/2006/relationships/printerSettings"/>
</Relationships>

</file>

<file path=xl/worksheets/_rels/sheet14.xml.rels><?xml version="1.0" encoding="UTF-8" standalone="no"?>
<Relationships xmlns="http://schemas.openxmlformats.org/package/2006/relationships">
<Relationship Id="rId1" Target="../printerSettings/printerSettings12.bin" Type="http://schemas.openxmlformats.org/officeDocument/2006/relationships/printerSettings"/>
</Relationships>

</file>

<file path=xl/worksheets/_rels/sheet15.xml.rels><?xml version="1.0" encoding="UTF-8" standalone="no"?>
<Relationships xmlns="http://schemas.openxmlformats.org/package/2006/relationships">
<Relationship Id="rId1" Target="../printerSettings/printerSettings13.bin" Type="http://schemas.openxmlformats.org/officeDocument/2006/relationships/printerSettings"/>
</Relationships>

</file>

<file path=xl/worksheets/_rels/sheet16.xml.rels><?xml version="1.0" encoding="UTF-8" standalone="no"?>
<Relationships xmlns="http://schemas.openxmlformats.org/package/2006/relationships">
<Relationship Id="rId1" Target="../printerSettings/printerSettings14.bin" Type="http://schemas.openxmlformats.org/officeDocument/2006/relationships/printerSettings"/>
</Relationships>

</file>

<file path=xl/worksheets/_rels/sheet17.xml.rels><?xml version="1.0" encoding="UTF-8" standalone="no"?>
<Relationships xmlns="http://schemas.openxmlformats.org/package/2006/relationships">
<Relationship Id="rId1" Target="../printerSettings/printerSettings15.bin" Type="http://schemas.openxmlformats.org/officeDocument/2006/relationships/printerSettings"/>
</Relationships>

</file>

<file path=xl/worksheets/_rels/sheet18.xml.rels><?xml version="1.0" encoding="UTF-8" standalone="no"?>
<Relationships xmlns="http://schemas.openxmlformats.org/package/2006/relationships">
<Relationship Id="rId1" Target="../printerSettings/printerSettings16.bin" Type="http://schemas.openxmlformats.org/officeDocument/2006/relationships/printerSettings"/>
</Relationships>

</file>

<file path=xl/worksheets/_rels/sheet19.xml.rels><?xml version="1.0" encoding="UTF-8" standalone="no"?>
<Relationships xmlns="http://schemas.openxmlformats.org/package/2006/relationships">
<Relationship Id="rId1" Target="../printerSettings/printerSettings17.bin" Type="http://schemas.openxmlformats.org/officeDocument/2006/relationships/printerSettings"/>
</Relationships>

</file>

<file path=xl/worksheets/_rels/sheet2.xml.rels><?xml version="1.0" encoding="UTF-8" standalone="no"?>
<Relationships xmlns="http://schemas.openxmlformats.org/package/2006/relationships">
<Relationship Id="rId1" Target="../printerSettings/printerSettings2.bin" Type="http://schemas.openxmlformats.org/officeDocument/2006/relationships/printerSettings"/>
</Relationships>

</file>

<file path=xl/worksheets/_rels/sheet20.xml.rels><?xml version="1.0" encoding="UTF-8" standalone="no"?>
<Relationships xmlns="http://schemas.openxmlformats.org/package/2006/relationships">
<Relationship Id="rId1" Target="../printerSettings/printerSettings18.bin" Type="http://schemas.openxmlformats.org/officeDocument/2006/relationships/printerSettings"/>
</Relationships>

</file>

<file path=xl/worksheets/_rels/sheet23.xml.rels><?xml version="1.0" encoding="UTF-8" standalone="no"?>
<Relationships xmlns="http://schemas.openxmlformats.org/package/2006/relationships">
<Relationship Id="rId1" Target="../printerSettings/printerSettings19.bin" Type="http://schemas.openxmlformats.org/officeDocument/2006/relationships/printerSettings"/>
</Relationships>

</file>

<file path=xl/worksheets/_rels/sheet24.xml.rels><?xml version="1.0" encoding="UTF-8" standalone="no"?>
<Relationships xmlns="http://schemas.openxmlformats.org/package/2006/relationships">
<Relationship Id="rId1" Target="../printerSettings/printerSettings20.bin" Type="http://schemas.openxmlformats.org/officeDocument/2006/relationships/printerSettings"/>
</Relationships>

</file>

<file path=xl/worksheets/_rels/sheet28.xml.rels><?xml version="1.0" encoding="UTF-8" standalone="no"?>
<Relationships xmlns="http://schemas.openxmlformats.org/package/2006/relationships">
<Relationship Id="rId1" Target="../printerSettings/printerSettings21.bin" Type="http://schemas.openxmlformats.org/officeDocument/2006/relationships/printerSettings"/>
</Relationships>

</file>

<file path=xl/worksheets/_rels/sheet29.xml.rels><?xml version="1.0" encoding="UTF-8" standalone="no"?>
<Relationships xmlns="http://schemas.openxmlformats.org/package/2006/relationships">
<Relationship Id="rId1" Target="../printerSettings/printerSettings22.bin" Type="http://schemas.openxmlformats.org/officeDocument/2006/relationships/printerSettings"/>
</Relationships>

</file>

<file path=xl/worksheets/_rels/sheet3.xml.rels><?xml version="1.0" encoding="UTF-8" standalone="no"?>
<Relationships xmlns="http://schemas.openxmlformats.org/package/2006/relationships">
<Relationship Id="rId1" Target="../printerSettings/printerSettings3.bin" Type="http://schemas.openxmlformats.org/officeDocument/2006/relationships/printerSettings"/>
</Relationships>

</file>

<file path=xl/worksheets/_rels/sheet33.xml.rels><?xml version="1.0" encoding="UTF-8" standalone="no"?>
<Relationships xmlns="http://schemas.openxmlformats.org/package/2006/relationships">
<Relationship Id="rId1" Target="../printerSettings/printerSettings23.bin" Type="http://schemas.openxmlformats.org/officeDocument/2006/relationships/printerSettings"/>
</Relationships>

</file>

<file path=xl/worksheets/_rels/sheet34.xml.rels><?xml version="1.0" encoding="UTF-8" standalone="no"?>
<Relationships xmlns="http://schemas.openxmlformats.org/package/2006/relationships">
<Relationship Id="rId1" Target="../printerSettings/printerSettings24.bin" Type="http://schemas.openxmlformats.org/officeDocument/2006/relationships/printerSettings"/>
</Relationships>

</file>

<file path=xl/worksheets/_rels/sheet36.xml.rels><?xml version="1.0" encoding="UTF-8" standalone="no"?>
<Relationships xmlns="http://schemas.openxmlformats.org/package/2006/relationships">
<Relationship Id="rId1" Target="../printerSettings/printerSettings25.bin" Type="http://schemas.openxmlformats.org/officeDocument/2006/relationships/printerSettings"/>
</Relationships>

</file>

<file path=xl/worksheets/_rels/sheet41.xml.rels><?xml version="1.0" encoding="UTF-8" standalone="no"?>
<Relationships xmlns="http://schemas.openxmlformats.org/package/2006/relationships">
<Relationship Id="rId1" Target="../printerSettings/printerSettings26.bin" Type="http://schemas.openxmlformats.org/officeDocument/2006/relationships/printerSettings"/>
</Relationships>

</file>

<file path=xl/worksheets/_rels/sheet42.xml.rels><?xml version="1.0" encoding="UTF-8" standalone="no"?>
<Relationships xmlns="http://schemas.openxmlformats.org/package/2006/relationships">
<Relationship Id="rId1" Target="../printerSettings/printerSettings27.bin" Type="http://schemas.openxmlformats.org/officeDocument/2006/relationships/printerSettings"/>
</Relationships>

</file>

<file path=xl/worksheets/_rels/sheet44.xml.rels><?xml version="1.0" encoding="UTF-8" standalone="no"?>
<Relationships xmlns="http://schemas.openxmlformats.org/package/2006/relationships">
<Relationship Id="rId1" Target="../printerSettings/printerSettings28.bin" Type="http://schemas.openxmlformats.org/officeDocument/2006/relationships/printerSettings"/>
</Relationships>

</file>

<file path=xl/worksheets/_rels/sheet45.xml.rels><?xml version="1.0" encoding="UTF-8" standalone="no"?>
<Relationships xmlns="http://schemas.openxmlformats.org/package/2006/relationships">
<Relationship Id="rId1" Target="../printerSettings/printerSettings29.bin" Type="http://schemas.openxmlformats.org/officeDocument/2006/relationships/printerSettings"/>
</Relationships>

</file>

<file path=xl/worksheets/_rels/sheet47.xml.rels><?xml version="1.0" encoding="UTF-8" standalone="no"?>
<Relationships xmlns="http://schemas.openxmlformats.org/package/2006/relationships">
<Relationship Id="rId1" Target="../printerSettings/printerSettings30.bin" Type="http://schemas.openxmlformats.org/officeDocument/2006/relationships/printerSettings"/>
</Relationships>

</file>

<file path=xl/worksheets/_rels/sheet5.xml.rels><?xml version="1.0" encoding="UTF-8" standalone="no"?>
<Relationships xmlns="http://schemas.openxmlformats.org/package/2006/relationships">
<Relationship Id="rId1" Target="../printerSettings/printerSettings4.bin" Type="http://schemas.openxmlformats.org/officeDocument/2006/relationships/printerSettings"/>
</Relationships>

</file>

<file path=xl/worksheets/_rels/sheet51.xml.rels><?xml version="1.0" encoding="UTF-8" standalone="no"?>
<Relationships xmlns="http://schemas.openxmlformats.org/package/2006/relationships">
<Relationship Id="rId1" Target="../printerSettings/printerSettings31.bin" Type="http://schemas.openxmlformats.org/officeDocument/2006/relationships/printerSettings"/>
</Relationships>

</file>

<file path=xl/worksheets/_rels/sheet55.xml.rels><?xml version="1.0" encoding="UTF-8" standalone="no"?>
<Relationships xmlns="http://schemas.openxmlformats.org/package/2006/relationships">
<Relationship Id="rId1" Target="../printerSettings/printerSettings32.bin" Type="http://schemas.openxmlformats.org/officeDocument/2006/relationships/printerSettings"/>
</Relationships>

</file>

<file path=xl/worksheets/_rels/sheet7.xml.rels><?xml version="1.0" encoding="UTF-8" standalone="no"?>
<Relationships xmlns="http://schemas.openxmlformats.org/package/2006/relationships">
<Relationship Id="rId1" Target="../printerSettings/printerSettings5.bin" Type="http://schemas.openxmlformats.org/officeDocument/2006/relationships/printerSettings"/>
</Relationships>

</file>

<file path=xl/worksheets/_rels/sheet8.xml.rels><?xml version="1.0" encoding="UTF-8" standalone="no"?>
<Relationships xmlns="http://schemas.openxmlformats.org/package/2006/relationships">
<Relationship Id="rId1" Target="../printerSettings/printerSettings6.bin" Type="http://schemas.openxmlformats.org/officeDocument/2006/relationships/printerSettings"/>
</Relationships>

</file>

<file path=xl/worksheets/_rels/sheet9.xml.rels><?xml version="1.0" encoding="UTF-8" standalone="no"?>
<Relationships xmlns="http://schemas.openxmlformats.org/package/2006/relationships">
<Relationship Id="rId1" Target="../printerSettings/printerSettings7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2:K102"/>
  <sheetViews>
    <sheetView tabSelected="1" zoomScaleNormal="100" zoomScaleSheetLayoutView="140" workbookViewId="0">
      <selection activeCell="I1" sqref="I1"/>
    </sheetView>
  </sheetViews>
  <sheetFormatPr baseColWidth="10" defaultColWidth="11.375" defaultRowHeight="15" customHeight="1" x14ac:dyDescent="0.2"/>
  <cols>
    <col min="1" max="1" width="4" style="8" customWidth="1"/>
    <col min="2" max="2" width="3.875" style="8" customWidth="1"/>
    <col min="3" max="3" width="7.5" style="8" customWidth="1"/>
    <col min="4" max="4" width="4.75" style="8" customWidth="1"/>
    <col min="5" max="5" width="8.375" style="8" customWidth="1"/>
    <col min="6" max="9" width="11.375" style="8"/>
    <col min="10" max="10" width="12.875" style="8" customWidth="1"/>
    <col min="11" max="16384" width="11.375" style="8"/>
  </cols>
  <sheetData>
    <row r="2" spans="1:9" ht="15" customHeight="1" x14ac:dyDescent="0.25">
      <c r="A2" s="2" t="s">
        <v>670</v>
      </c>
    </row>
    <row r="3" spans="1:9" ht="15" customHeight="1" x14ac:dyDescent="0.2">
      <c r="A3" s="733">
        <v>42461</v>
      </c>
    </row>
    <row r="4" spans="1:9" ht="15" customHeight="1" x14ac:dyDescent="0.25">
      <c r="A4" s="855" t="s">
        <v>19</v>
      </c>
      <c r="B4" s="855"/>
      <c r="C4" s="855"/>
      <c r="D4" s="855"/>
      <c r="E4" s="855"/>
      <c r="F4" s="855"/>
      <c r="G4" s="855"/>
    </row>
    <row r="5" spans="1:9" ht="15" customHeight="1" x14ac:dyDescent="0.25">
      <c r="A5" s="4"/>
      <c r="B5" s="4"/>
      <c r="C5" s="4"/>
      <c r="D5" s="4"/>
      <c r="E5" s="4"/>
      <c r="F5" s="4"/>
      <c r="G5" s="4"/>
    </row>
    <row r="6" spans="1:9" ht="15" customHeight="1" x14ac:dyDescent="0.2">
      <c r="A6" s="6" t="s">
        <v>0</v>
      </c>
      <c r="B6" s="16"/>
      <c r="C6" s="16"/>
      <c r="D6" s="16"/>
      <c r="E6" s="16"/>
      <c r="F6" s="16"/>
      <c r="G6" s="16"/>
    </row>
    <row r="7" spans="1:9" ht="15" customHeight="1" x14ac:dyDescent="0.2">
      <c r="A7" s="6"/>
      <c r="B7" s="16"/>
      <c r="C7" s="16"/>
      <c r="D7" s="16"/>
      <c r="E7" s="16"/>
      <c r="F7" s="16"/>
      <c r="G7" s="16"/>
    </row>
    <row r="8" spans="1:9" ht="15" customHeight="1" x14ac:dyDescent="0.2">
      <c r="A8" s="16"/>
      <c r="B8" s="16"/>
      <c r="C8" s="76" t="s">
        <v>0</v>
      </c>
      <c r="D8" s="10"/>
      <c r="E8" s="16"/>
      <c r="F8" s="16"/>
      <c r="G8" s="16"/>
    </row>
    <row r="9" spans="1:9" ht="15" customHeight="1" x14ac:dyDescent="0.2">
      <c r="A9" s="16"/>
      <c r="B9" s="16"/>
      <c r="C9" s="77" t="s">
        <v>108</v>
      </c>
      <c r="D9" s="10"/>
      <c r="E9" s="10"/>
      <c r="F9" s="10"/>
      <c r="G9" s="10"/>
      <c r="H9" s="9"/>
      <c r="I9" s="9"/>
    </row>
    <row r="10" spans="1:9" ht="15" customHeight="1" x14ac:dyDescent="0.2">
      <c r="A10" s="16"/>
      <c r="B10" s="16"/>
      <c r="C10" s="77" t="s">
        <v>23</v>
      </c>
      <c r="D10" s="10"/>
      <c r="E10" s="10"/>
      <c r="F10" s="10"/>
      <c r="G10" s="10"/>
    </row>
    <row r="11" spans="1:9" ht="15" customHeight="1" x14ac:dyDescent="0.2">
      <c r="A11" s="16"/>
      <c r="B11" s="16"/>
      <c r="C11" s="16"/>
      <c r="D11" s="16"/>
      <c r="E11" s="16"/>
      <c r="F11" s="16"/>
      <c r="G11" s="16"/>
      <c r="H11" s="5"/>
    </row>
    <row r="12" spans="1:9" ht="15" customHeight="1" x14ac:dyDescent="0.2">
      <c r="A12" s="6" t="s">
        <v>2</v>
      </c>
      <c r="H12" s="7"/>
    </row>
    <row r="13" spans="1:9" ht="15" customHeight="1" x14ac:dyDescent="0.2">
      <c r="A13" s="6"/>
    </row>
    <row r="14" spans="1:9" s="6" customFormat="1" ht="15" customHeight="1" x14ac:dyDescent="0.2">
      <c r="B14" s="6" t="s">
        <v>13</v>
      </c>
    </row>
    <row r="16" spans="1:9" ht="15" customHeight="1" x14ac:dyDescent="0.2">
      <c r="C16" s="9" t="s">
        <v>5</v>
      </c>
      <c r="D16" s="9"/>
      <c r="E16" s="9"/>
      <c r="F16" s="9"/>
    </row>
    <row r="17" spans="2:9" ht="15" customHeight="1" x14ac:dyDescent="0.2">
      <c r="C17" s="331" t="s">
        <v>582</v>
      </c>
      <c r="D17" s="331"/>
      <c r="E17" s="331"/>
      <c r="F17" s="331"/>
      <c r="G17" s="331"/>
      <c r="H17" s="331"/>
    </row>
    <row r="18" spans="2:9" ht="15" customHeight="1" x14ac:dyDescent="0.2">
      <c r="C18" s="9" t="s">
        <v>24</v>
      </c>
      <c r="D18" s="9"/>
      <c r="E18" s="9"/>
      <c r="F18" s="9"/>
      <c r="G18" s="9"/>
    </row>
    <row r="19" spans="2:9" ht="15" customHeight="1" x14ac:dyDescent="0.2">
      <c r="C19" s="9" t="s">
        <v>25</v>
      </c>
      <c r="D19" s="9"/>
      <c r="E19" s="9"/>
      <c r="F19" s="12"/>
    </row>
    <row r="20" spans="2:9" ht="15" customHeight="1" x14ac:dyDescent="0.2">
      <c r="C20" s="9" t="s">
        <v>590</v>
      </c>
      <c r="D20" s="9"/>
      <c r="E20" s="9"/>
      <c r="F20" s="9"/>
      <c r="G20" s="9"/>
      <c r="H20" s="9"/>
      <c r="I20" s="9"/>
    </row>
    <row r="21" spans="2:9" ht="15" customHeight="1" x14ac:dyDescent="0.2">
      <c r="C21" s="9" t="s">
        <v>27</v>
      </c>
      <c r="D21" s="9"/>
      <c r="E21" s="9"/>
      <c r="F21" s="12"/>
      <c r="G21" s="12"/>
      <c r="H21" s="12"/>
      <c r="I21" s="12"/>
    </row>
    <row r="22" spans="2:9" ht="15" customHeight="1" x14ac:dyDescent="0.2">
      <c r="C22" s="9" t="s">
        <v>210</v>
      </c>
      <c r="D22" s="9"/>
      <c r="E22" s="9"/>
      <c r="F22" s="9"/>
      <c r="G22" s="9"/>
      <c r="H22" s="12"/>
      <c r="I22" s="12"/>
    </row>
    <row r="23" spans="2:9" ht="15" customHeight="1" x14ac:dyDescent="0.2">
      <c r="C23" s="9" t="s">
        <v>28</v>
      </c>
      <c r="D23" s="9"/>
      <c r="E23" s="9"/>
      <c r="F23" s="9"/>
      <c r="G23" s="9"/>
    </row>
    <row r="24" spans="2:9" ht="15" customHeight="1" x14ac:dyDescent="0.2">
      <c r="C24" s="9" t="s">
        <v>26</v>
      </c>
      <c r="D24" s="9"/>
      <c r="E24" s="9"/>
      <c r="F24" s="9"/>
      <c r="G24" s="9"/>
    </row>
    <row r="25" spans="2:9" ht="15" customHeight="1" x14ac:dyDescent="0.2">
      <c r="C25" s="331" t="s">
        <v>598</v>
      </c>
      <c r="D25" s="331"/>
      <c r="E25" s="331"/>
      <c r="F25" s="331"/>
      <c r="G25" s="9"/>
      <c r="H25" s="9"/>
    </row>
    <row r="26" spans="2:9" ht="15" customHeight="1" x14ac:dyDescent="0.2">
      <c r="C26" s="331" t="s">
        <v>33</v>
      </c>
      <c r="D26" s="331"/>
      <c r="E26" s="331"/>
      <c r="F26" s="331"/>
      <c r="G26" s="9"/>
      <c r="H26" s="9"/>
    </row>
    <row r="27" spans="2:9" ht="15" customHeight="1" x14ac:dyDescent="0.2">
      <c r="C27" s="331" t="s">
        <v>508</v>
      </c>
      <c r="D27" s="331"/>
      <c r="E27" s="331"/>
      <c r="F27" s="331"/>
      <c r="G27" s="331"/>
      <c r="H27" s="331"/>
      <c r="I27" s="9"/>
    </row>
    <row r="28" spans="2:9" ht="15" customHeight="1" x14ac:dyDescent="0.2">
      <c r="C28" s="9" t="s">
        <v>6</v>
      </c>
      <c r="D28" s="9"/>
      <c r="E28" s="9"/>
      <c r="F28" s="12"/>
    </row>
    <row r="29" spans="2:9" s="6" customFormat="1" ht="15" customHeight="1" x14ac:dyDescent="0.2">
      <c r="B29" s="8"/>
      <c r="C29" s="9" t="s">
        <v>29</v>
      </c>
      <c r="D29" s="9"/>
      <c r="E29" s="9"/>
      <c r="F29" s="12"/>
      <c r="G29" s="8"/>
    </row>
    <row r="30" spans="2:9" ht="15" customHeight="1" x14ac:dyDescent="0.2">
      <c r="C30" s="9" t="s">
        <v>512</v>
      </c>
      <c r="D30" s="9"/>
      <c r="E30" s="9"/>
      <c r="F30" s="9"/>
      <c r="G30" s="9"/>
    </row>
    <row r="31" spans="2:9" ht="15" customHeight="1" x14ac:dyDescent="0.2">
      <c r="C31" s="9" t="s">
        <v>7</v>
      </c>
      <c r="D31" s="9"/>
      <c r="E31" s="9"/>
      <c r="F31" s="9"/>
      <c r="G31" s="6"/>
      <c r="H31" s="12"/>
    </row>
    <row r="33" spans="1:9" ht="15" customHeight="1" x14ac:dyDescent="0.2">
      <c r="B33" s="6" t="s">
        <v>16</v>
      </c>
      <c r="C33" s="6"/>
      <c r="D33" s="12"/>
      <c r="E33" s="12"/>
      <c r="F33" s="12"/>
      <c r="G33" s="12"/>
    </row>
    <row r="34" spans="1:9" ht="15" customHeight="1" x14ac:dyDescent="0.2">
      <c r="D34" s="12"/>
      <c r="E34" s="12"/>
      <c r="F34" s="12"/>
      <c r="G34" s="12"/>
      <c r="H34" s="12"/>
    </row>
    <row r="35" spans="1:9" ht="15" customHeight="1" x14ac:dyDescent="0.2">
      <c r="C35" s="9" t="s">
        <v>268</v>
      </c>
      <c r="D35" s="9"/>
      <c r="E35" s="9"/>
      <c r="F35" s="9"/>
      <c r="G35" s="9"/>
    </row>
    <row r="36" spans="1:9" ht="15" customHeight="1" x14ac:dyDescent="0.2">
      <c r="C36" s="9" t="s">
        <v>240</v>
      </c>
      <c r="D36" s="9"/>
      <c r="E36" s="9"/>
      <c r="F36" s="9"/>
      <c r="G36" s="12"/>
    </row>
    <row r="37" spans="1:9" ht="15" customHeight="1" x14ac:dyDescent="0.2">
      <c r="A37" s="6"/>
      <c r="C37" s="331" t="s">
        <v>34</v>
      </c>
      <c r="D37" s="331"/>
      <c r="E37" s="331"/>
      <c r="F37" s="331"/>
      <c r="G37" s="331"/>
      <c r="H37" s="9"/>
      <c r="I37" s="9"/>
    </row>
    <row r="38" spans="1:9" ht="15" customHeight="1" x14ac:dyDescent="0.2">
      <c r="A38" s="6"/>
      <c r="C38" s="331" t="s">
        <v>585</v>
      </c>
      <c r="D38" s="331"/>
      <c r="E38" s="331"/>
      <c r="F38" s="331"/>
      <c r="G38" s="331"/>
      <c r="H38" s="9"/>
    </row>
    <row r="40" spans="1:9" ht="15" customHeight="1" x14ac:dyDescent="0.2">
      <c r="B40" s="6" t="s">
        <v>14</v>
      </c>
      <c r="C40" s="6"/>
    </row>
    <row r="42" spans="1:9" ht="15" customHeight="1" x14ac:dyDescent="0.2">
      <c r="C42" s="9" t="s">
        <v>30</v>
      </c>
      <c r="D42" s="9"/>
      <c r="E42" s="9"/>
      <c r="H42" s="12"/>
      <c r="I42" s="12"/>
    </row>
    <row r="43" spans="1:9" ht="15" customHeight="1" x14ac:dyDescent="0.2">
      <c r="C43" s="9" t="s">
        <v>276</v>
      </c>
      <c r="D43" s="9"/>
      <c r="E43" s="9"/>
      <c r="F43" s="9"/>
      <c r="H43" s="12"/>
      <c r="I43" s="12"/>
    </row>
    <row r="44" spans="1:9" ht="15" customHeight="1" x14ac:dyDescent="0.2">
      <c r="C44" s="9" t="s">
        <v>584</v>
      </c>
      <c r="D44" s="9"/>
      <c r="E44" s="9"/>
      <c r="F44" s="9"/>
      <c r="G44" s="12"/>
    </row>
    <row r="45" spans="1:9" ht="15" customHeight="1" x14ac:dyDescent="0.2">
      <c r="C45" s="9" t="s">
        <v>278</v>
      </c>
      <c r="D45" s="9"/>
      <c r="E45" s="9"/>
      <c r="F45" s="9"/>
      <c r="G45" s="9"/>
    </row>
    <row r="46" spans="1:9" ht="15" customHeight="1" x14ac:dyDescent="0.2">
      <c r="C46" s="12"/>
      <c r="D46" s="6"/>
    </row>
    <row r="47" spans="1:9" ht="15" customHeight="1" x14ac:dyDescent="0.2">
      <c r="B47" s="6" t="s">
        <v>15</v>
      </c>
      <c r="C47" s="6"/>
      <c r="D47" s="6"/>
    </row>
    <row r="48" spans="1:9" ht="15" customHeight="1" x14ac:dyDescent="0.2">
      <c r="B48" s="6"/>
      <c r="C48" s="329"/>
      <c r="D48" s="329"/>
      <c r="E48" s="329"/>
      <c r="F48" s="329"/>
    </row>
    <row r="49" spans="1:8" ht="15" customHeight="1" x14ac:dyDescent="0.2">
      <c r="B49" s="6"/>
      <c r="C49" s="330" t="s">
        <v>583</v>
      </c>
      <c r="D49" s="330"/>
      <c r="E49" s="330"/>
      <c r="F49" s="330"/>
      <c r="G49" s="9"/>
    </row>
    <row r="50" spans="1:8" ht="15" customHeight="1" x14ac:dyDescent="0.2">
      <c r="B50" s="6"/>
      <c r="C50" s="9" t="s">
        <v>562</v>
      </c>
      <c r="D50" s="9"/>
      <c r="E50" s="9"/>
      <c r="F50" s="9"/>
    </row>
    <row r="51" spans="1:8" ht="15" customHeight="1" x14ac:dyDescent="0.2">
      <c r="B51" s="6"/>
      <c r="C51" s="9" t="s">
        <v>37</v>
      </c>
      <c r="D51" s="9"/>
      <c r="E51" s="9"/>
      <c r="F51" s="9"/>
    </row>
    <row r="52" spans="1:8" ht="15" customHeight="1" x14ac:dyDescent="0.2">
      <c r="B52" s="6"/>
      <c r="C52" s="9" t="s">
        <v>36</v>
      </c>
      <c r="D52" s="9"/>
      <c r="E52" s="9"/>
      <c r="F52" s="9"/>
    </row>
    <row r="53" spans="1:8" ht="15" customHeight="1" x14ac:dyDescent="0.2">
      <c r="B53" s="6"/>
      <c r="C53" s="9" t="s">
        <v>35</v>
      </c>
      <c r="D53" s="9"/>
      <c r="E53" s="9"/>
      <c r="F53" s="9"/>
    </row>
    <row r="54" spans="1:8" ht="15" customHeight="1" x14ac:dyDescent="0.2">
      <c r="B54" s="6"/>
      <c r="C54" s="9" t="s">
        <v>20</v>
      </c>
      <c r="D54" s="9"/>
      <c r="E54" s="9"/>
      <c r="F54" s="9"/>
      <c r="G54" s="9"/>
    </row>
    <row r="55" spans="1:8" s="20" customFormat="1" ht="15" customHeight="1" x14ac:dyDescent="0.2">
      <c r="A55" s="8"/>
      <c r="B55" s="6"/>
      <c r="C55" s="9" t="s">
        <v>21</v>
      </c>
      <c r="D55" s="9"/>
      <c r="E55" s="9"/>
      <c r="F55" s="9"/>
      <c r="G55" s="8"/>
      <c r="H55" s="19"/>
    </row>
    <row r="56" spans="1:8" s="20" customFormat="1" ht="15" customHeight="1" x14ac:dyDescent="0.2">
      <c r="A56" s="8"/>
      <c r="B56" s="6"/>
      <c r="C56" s="331" t="s">
        <v>22</v>
      </c>
      <c r="D56" s="331"/>
      <c r="E56" s="331"/>
      <c r="F56" s="331"/>
      <c r="G56" s="331"/>
      <c r="H56" s="9"/>
    </row>
    <row r="57" spans="1:8" s="20" customFormat="1" ht="15" customHeight="1" x14ac:dyDescent="0.2">
      <c r="A57" s="8"/>
      <c r="B57" s="6"/>
      <c r="C57" s="6"/>
      <c r="D57" s="18"/>
      <c r="E57" s="18"/>
      <c r="F57" s="18"/>
      <c r="G57" s="19"/>
      <c r="H57" s="19"/>
    </row>
    <row r="58" spans="1:8" s="20" customFormat="1" ht="15" customHeight="1" x14ac:dyDescent="0.2">
      <c r="A58" s="17" t="s">
        <v>3</v>
      </c>
      <c r="B58" s="18"/>
      <c r="C58" s="18"/>
      <c r="D58" s="18"/>
      <c r="E58" s="18"/>
      <c r="F58" s="18"/>
      <c r="G58" s="19"/>
      <c r="H58" s="19"/>
    </row>
    <row r="59" spans="1:8" s="20" customFormat="1" ht="15" customHeight="1" x14ac:dyDescent="0.2">
      <c r="A59" s="17"/>
      <c r="B59" s="18"/>
      <c r="C59" s="18"/>
      <c r="D59" s="18"/>
      <c r="E59" s="18"/>
      <c r="F59" s="18"/>
      <c r="G59" s="19"/>
      <c r="H59" s="19"/>
    </row>
    <row r="60" spans="1:8" s="20" customFormat="1" ht="15" customHeight="1" x14ac:dyDescent="0.2">
      <c r="A60" s="17"/>
      <c r="B60" s="17" t="s">
        <v>9</v>
      </c>
      <c r="C60" s="18"/>
      <c r="D60" s="18"/>
      <c r="E60" s="18"/>
      <c r="F60" s="18"/>
      <c r="G60" s="19"/>
      <c r="H60" s="19"/>
    </row>
    <row r="61" spans="1:8" ht="15" customHeight="1" x14ac:dyDescent="0.2">
      <c r="A61" s="17"/>
      <c r="B61" s="17"/>
      <c r="C61" s="18"/>
      <c r="D61" s="18"/>
      <c r="E61" s="18"/>
      <c r="F61" s="18"/>
      <c r="G61" s="19"/>
    </row>
    <row r="62" spans="1:8" ht="15" customHeight="1" x14ac:dyDescent="0.2">
      <c r="A62" s="17"/>
      <c r="B62" s="12"/>
      <c r="C62" s="9" t="s">
        <v>38</v>
      </c>
      <c r="D62" s="9"/>
      <c r="E62" s="9"/>
      <c r="F62" s="18"/>
      <c r="G62" s="19"/>
    </row>
    <row r="63" spans="1:8" ht="15" customHeight="1" x14ac:dyDescent="0.2">
      <c r="A63" s="17"/>
      <c r="B63" s="12"/>
      <c r="C63" s="9" t="s">
        <v>362</v>
      </c>
      <c r="D63" s="9"/>
      <c r="E63" s="9"/>
      <c r="F63" s="9"/>
      <c r="G63" s="9"/>
    </row>
    <row r="64" spans="1:8" ht="15" customHeight="1" x14ac:dyDescent="0.2">
      <c r="B64" s="6"/>
      <c r="C64" s="9" t="s">
        <v>420</v>
      </c>
      <c r="D64" s="9"/>
      <c r="E64" s="9"/>
      <c r="F64" s="9"/>
      <c r="G64" s="9"/>
    </row>
    <row r="65" spans="2:9" ht="15" customHeight="1" x14ac:dyDescent="0.2">
      <c r="B65" s="6"/>
      <c r="C65" s="9" t="s">
        <v>574</v>
      </c>
      <c r="D65" s="9"/>
      <c r="E65" s="9"/>
      <c r="F65" s="9"/>
      <c r="G65" s="9"/>
      <c r="H65" s="9"/>
    </row>
    <row r="66" spans="2:9" ht="15" customHeight="1" x14ac:dyDescent="0.2">
      <c r="B66" s="6"/>
      <c r="C66" s="6"/>
      <c r="D66" s="12"/>
      <c r="E66" s="12"/>
      <c r="F66" s="12"/>
    </row>
    <row r="67" spans="2:9" ht="15" customHeight="1" x14ac:dyDescent="0.2">
      <c r="B67" s="6" t="s">
        <v>17</v>
      </c>
      <c r="C67" s="6"/>
      <c r="D67" s="12"/>
      <c r="E67" s="12"/>
      <c r="F67" s="12"/>
      <c r="G67" s="11"/>
      <c r="H67" s="11"/>
      <c r="I67" s="11"/>
    </row>
    <row r="68" spans="2:9" ht="15" customHeight="1" x14ac:dyDescent="0.2">
      <c r="B68" s="6"/>
      <c r="C68" s="6"/>
      <c r="D68" s="12"/>
      <c r="E68" s="12"/>
      <c r="F68" s="12"/>
    </row>
    <row r="69" spans="2:9" ht="15" customHeight="1" x14ac:dyDescent="0.2">
      <c r="B69" s="6"/>
      <c r="C69" s="9" t="s">
        <v>575</v>
      </c>
      <c r="D69" s="9"/>
      <c r="E69" s="9"/>
      <c r="F69" s="9"/>
      <c r="G69" s="11"/>
      <c r="H69" s="11"/>
    </row>
    <row r="70" spans="2:9" ht="15" customHeight="1" x14ac:dyDescent="0.2">
      <c r="B70" s="6"/>
      <c r="C70" s="9" t="s">
        <v>18</v>
      </c>
      <c r="D70" s="9"/>
      <c r="E70" s="9"/>
      <c r="F70" s="9"/>
      <c r="G70" s="11"/>
    </row>
    <row r="71" spans="2:9" ht="15" customHeight="1" x14ac:dyDescent="0.2">
      <c r="C71" s="331" t="s">
        <v>587</v>
      </c>
      <c r="D71" s="331"/>
      <c r="E71" s="331"/>
      <c r="F71" s="9"/>
      <c r="G71" s="9"/>
    </row>
    <row r="72" spans="2:9" ht="15" customHeight="1" x14ac:dyDescent="0.2">
      <c r="C72" s="9" t="s">
        <v>586</v>
      </c>
      <c r="D72" s="9"/>
      <c r="E72" s="9"/>
      <c r="F72" s="9"/>
      <c r="G72" s="9"/>
      <c r="H72" s="9"/>
    </row>
    <row r="73" spans="2:9" ht="15" customHeight="1" x14ac:dyDescent="0.2">
      <c r="C73" s="9" t="s">
        <v>394</v>
      </c>
      <c r="D73" s="9"/>
      <c r="E73" s="9"/>
      <c r="F73" s="9"/>
    </row>
    <row r="74" spans="2:9" ht="15" customHeight="1" x14ac:dyDescent="0.2">
      <c r="C74" s="9" t="s">
        <v>625</v>
      </c>
      <c r="D74" s="9"/>
      <c r="E74" s="9"/>
      <c r="F74" s="9"/>
    </row>
    <row r="75" spans="2:9" ht="15" customHeight="1" x14ac:dyDescent="0.2">
      <c r="D75" s="11"/>
      <c r="E75" s="11"/>
      <c r="F75" s="11"/>
      <c r="H75" s="11"/>
    </row>
    <row r="76" spans="2:9" ht="15" customHeight="1" x14ac:dyDescent="0.2">
      <c r="B76" s="6" t="s">
        <v>10</v>
      </c>
      <c r="D76" s="11"/>
      <c r="E76" s="11"/>
      <c r="F76" s="11"/>
    </row>
    <row r="77" spans="2:9" ht="15" customHeight="1" x14ac:dyDescent="0.2">
      <c r="D77" s="11"/>
      <c r="E77" s="11"/>
      <c r="F77" s="11"/>
      <c r="G77" s="11"/>
    </row>
    <row r="78" spans="2:9" ht="15" customHeight="1" x14ac:dyDescent="0.2">
      <c r="C78" s="9" t="s">
        <v>31</v>
      </c>
      <c r="D78" s="9"/>
      <c r="E78" s="9"/>
      <c r="F78" s="9"/>
    </row>
    <row r="79" spans="2:9" ht="15" customHeight="1" x14ac:dyDescent="0.2">
      <c r="C79" s="331" t="s">
        <v>402</v>
      </c>
      <c r="D79" s="331"/>
      <c r="E79" s="331"/>
      <c r="F79" s="9"/>
      <c r="G79" s="9"/>
    </row>
    <row r="81" spans="1:10" ht="15" customHeight="1" x14ac:dyDescent="0.2">
      <c r="B81" s="6" t="s">
        <v>11</v>
      </c>
    </row>
    <row r="83" spans="1:10" ht="15" customHeight="1" x14ac:dyDescent="0.2">
      <c r="C83" s="9" t="s">
        <v>12</v>
      </c>
      <c r="D83" s="9"/>
      <c r="E83" s="9"/>
      <c r="F83" s="9"/>
      <c r="G83" s="9"/>
    </row>
    <row r="84" spans="1:10" ht="15" customHeight="1" x14ac:dyDescent="0.2">
      <c r="C84" s="331" t="s">
        <v>417</v>
      </c>
      <c r="D84" s="331"/>
      <c r="E84" s="331"/>
      <c r="F84" s="9"/>
    </row>
    <row r="85" spans="1:10" ht="15" customHeight="1" x14ac:dyDescent="0.2">
      <c r="H85" s="11"/>
      <c r="I85" s="11"/>
    </row>
    <row r="86" spans="1:10" ht="15" customHeight="1" x14ac:dyDescent="0.2">
      <c r="A86" s="17" t="s">
        <v>4</v>
      </c>
      <c r="H86" s="11"/>
      <c r="I86" s="11"/>
      <c r="J86" s="11"/>
    </row>
    <row r="87" spans="1:10" ht="15" customHeight="1" x14ac:dyDescent="0.2">
      <c r="D87" s="11"/>
      <c r="E87" s="11"/>
      <c r="F87" s="11"/>
      <c r="G87" s="11"/>
      <c r="H87" s="11"/>
    </row>
    <row r="88" spans="1:10" ht="15" customHeight="1" x14ac:dyDescent="0.2">
      <c r="C88" s="9" t="s">
        <v>39</v>
      </c>
      <c r="D88" s="9"/>
      <c r="E88" s="9"/>
      <c r="F88" s="9"/>
      <c r="G88" s="9"/>
    </row>
    <row r="89" spans="1:10" ht="15" customHeight="1" x14ac:dyDescent="0.2">
      <c r="C89" s="9" t="s">
        <v>41</v>
      </c>
      <c r="D89" s="9"/>
      <c r="E89" s="9"/>
      <c r="F89" s="9"/>
      <c r="G89" s="9"/>
    </row>
    <row r="90" spans="1:10" ht="15" customHeight="1" x14ac:dyDescent="0.2">
      <c r="C90" s="9" t="s">
        <v>588</v>
      </c>
      <c r="D90" s="9"/>
      <c r="E90" s="9"/>
      <c r="F90" s="9"/>
      <c r="G90" s="9"/>
      <c r="H90" s="9"/>
      <c r="I90" s="11"/>
      <c r="J90" s="11"/>
    </row>
    <row r="91" spans="1:10" ht="15" customHeight="1" x14ac:dyDescent="0.2">
      <c r="C91" s="331" t="s">
        <v>589</v>
      </c>
      <c r="D91" s="331"/>
      <c r="E91" s="331"/>
      <c r="F91" s="331"/>
      <c r="G91" s="11"/>
      <c r="H91" s="11"/>
      <c r="I91" s="11"/>
    </row>
    <row r="92" spans="1:10" ht="15" customHeight="1" x14ac:dyDescent="0.2">
      <c r="C92" s="331" t="s">
        <v>40</v>
      </c>
      <c r="D92" s="331"/>
      <c r="E92" s="331"/>
      <c r="F92" s="11"/>
      <c r="G92" s="11"/>
    </row>
    <row r="93" spans="1:10" ht="15" customHeight="1" x14ac:dyDescent="0.2">
      <c r="D93" s="11"/>
      <c r="E93" s="11"/>
      <c r="F93" s="11"/>
    </row>
    <row r="94" spans="1:10" ht="15" customHeight="1" x14ac:dyDescent="0.2">
      <c r="A94" s="9" t="s">
        <v>32</v>
      </c>
      <c r="B94" s="9"/>
      <c r="C94" s="9"/>
      <c r="D94" s="9"/>
      <c r="E94" s="9"/>
      <c r="F94" s="9"/>
    </row>
    <row r="96" spans="1:10" ht="15" customHeight="1" x14ac:dyDescent="0.2">
      <c r="B96" s="6"/>
    </row>
    <row r="98" spans="1:11" ht="15" customHeight="1" x14ac:dyDescent="0.2">
      <c r="A98" s="856" t="s">
        <v>600</v>
      </c>
      <c r="B98" s="857"/>
      <c r="C98" s="857"/>
      <c r="D98" s="857"/>
      <c r="E98" s="857"/>
      <c r="F98" s="857"/>
      <c r="G98" s="857"/>
      <c r="H98" s="857"/>
      <c r="I98" s="857"/>
      <c r="J98" s="857"/>
      <c r="K98" s="857"/>
    </row>
    <row r="99" spans="1:11" ht="15" customHeight="1" x14ac:dyDescent="0.2">
      <c r="A99" s="857"/>
      <c r="B99" s="857"/>
      <c r="C99" s="857"/>
      <c r="D99" s="857"/>
      <c r="E99" s="857"/>
      <c r="F99" s="857"/>
      <c r="G99" s="857"/>
      <c r="H99" s="857"/>
      <c r="I99" s="857"/>
      <c r="J99" s="857"/>
      <c r="K99" s="857"/>
    </row>
    <row r="100" spans="1:11" ht="15" customHeight="1" x14ac:dyDescent="0.2">
      <c r="A100" s="857"/>
      <c r="B100" s="857"/>
      <c r="C100" s="857"/>
      <c r="D100" s="857"/>
      <c r="E100" s="857"/>
      <c r="F100" s="857"/>
      <c r="G100" s="857"/>
      <c r="H100" s="857"/>
      <c r="I100" s="857"/>
      <c r="J100" s="857"/>
      <c r="K100" s="857"/>
    </row>
    <row r="101" spans="1:11" ht="15" customHeight="1" x14ac:dyDescent="0.2">
      <c r="A101" s="857"/>
      <c r="B101" s="857"/>
      <c r="C101" s="857"/>
      <c r="D101" s="857"/>
      <c r="E101" s="857"/>
      <c r="F101" s="857"/>
      <c r="G101" s="857"/>
      <c r="H101" s="857"/>
      <c r="I101" s="857"/>
      <c r="J101" s="857"/>
      <c r="K101" s="857"/>
    </row>
    <row r="102" spans="1:11" ht="15" customHeight="1" x14ac:dyDescent="0.2">
      <c r="A102" s="857"/>
      <c r="B102" s="857"/>
      <c r="C102" s="857"/>
      <c r="D102" s="857"/>
      <c r="E102" s="857"/>
      <c r="F102" s="857"/>
      <c r="G102" s="857"/>
      <c r="H102" s="857"/>
      <c r="I102" s="857"/>
      <c r="J102" s="857"/>
      <c r="K102" s="857"/>
    </row>
  </sheetData>
  <mergeCells count="2">
    <mergeCell ref="A4:G4"/>
    <mergeCell ref="A98:K102"/>
  </mergeCells>
  <hyperlinks>
    <hyperlink ref="C8:D8" location="Indicadores!A1" display="Indicadores"/>
    <hyperlink ref="C9:I9" location="'Energia primaria'!A1" display="Consumo anual de energía primaria en España y grado de autoabastecimiento "/>
    <hyperlink ref="C10:G10" location="'Energia final'!A1" display="Consumo anual de energía final en España"/>
    <hyperlink ref="C16:F16" location="'Consumo PP'!A1" display="Consumo de productos petrolíferos"/>
    <hyperlink ref="C18:G18" location="'Consumo GLP'!A1" display="Consumo de gases licuados del petróleo"/>
    <hyperlink ref="C19:E19" location="'Consumo gasolinas'!A1" display="Consumo de gasolinas"/>
    <hyperlink ref="C20:I20" location="'GNA CCAA'!A1" display="Consumo de gasolinas de automoción por Comunidades Autónomas"/>
    <hyperlink ref="C21:E21" location="'Consumo gasóleos'!A1" display="Consumo de gasóleos"/>
    <hyperlink ref="C22:G22" location="'GO CCAA'!A1" display="Consumo de gasóleos por Comunidades Autónomas"/>
    <hyperlink ref="C23:G23" location="'Consumo Combustibles Auto'!A1" display="Consumo de combustibles de automoción"/>
    <hyperlink ref="C24:G24" location="Bios!A1" display="Biocarburantes en gasolinas y gasóleos"/>
    <hyperlink ref="C28:E28" location="'Consumo Querosenos'!A1" display="Consumo de querosenos"/>
    <hyperlink ref="C29:E29" location="'Consumo Fuelóleos'!A1" display="Consumo de fuelóleos"/>
    <hyperlink ref="C30:G30" location="'FO CCAA'!A1" display="Consumo de fuelóleos por Comunidades Autónomas "/>
    <hyperlink ref="C31:F31" location="'Consumo Otros Productos'!A1" display="Consumo de otros productos"/>
    <hyperlink ref="C35:G35" location="'Impor Crudo'!A1" display="Importaciones de crudo por países y zonas económicas"/>
    <hyperlink ref="C36:F36" location="'Coste CIF'!A1" display="Coste CIF del crudo importado en España"/>
    <hyperlink ref="C42:E42" location="'produccion interior'!A1" display="Producción interior de crudo"/>
    <hyperlink ref="C43:F43" location="'MP procesada'!A1" display="Crudo y Materia prima procesada"/>
    <hyperlink ref="C44:F44" location="'Produccion bruta'!A1" display="Producción bruta de crudo de refinería"/>
    <hyperlink ref="C45:G45" location="Balance!A1" display="Balance de producción y consumo de productos petrolíferos"/>
    <hyperlink ref="C49:G49" location="'PVP máximo bombona'!A1" display="PVP máximo de la bombona de butano (12,5 kg)"/>
    <hyperlink ref="C50:F50" location="'PVP de gna y glo'!A1" display="PVP gasolinas y gasóleos de automoción "/>
    <hyperlink ref="C51:F51" location="'PVP medio de la gna'!A1" display="PVP medio de la gasolina 95 I.O. "/>
    <hyperlink ref="C52:F52" location="'PVP medio del glo'!A1" display="PVP medio del gasóleo de automoción"/>
    <hyperlink ref="C53:F53" location="'PVP medio del glo C'!A1" display="PVP medio del gasóleo calefacción"/>
    <hyperlink ref="C55:F55" location="'Evolución crudos SPOT'!A1" display="Evolución de los precios spot de crudos"/>
    <hyperlink ref="C56:H56" location="'Cotizaciones FOB'!A1" display="Cotizaciones internacionales FOB de productos petrolíferos "/>
    <hyperlink ref="C62:E62" location="'Consumo de gas natural'!A1" display="Consumo de gas natural"/>
    <hyperlink ref="C63:G63" location="'Consumo de gas natural grupos'!A1" display="Consumo de gas natural por grupos de presión"/>
    <hyperlink ref="C64:G64" location="'Tasa variación año móvil GN '!A1" display="Tasa variación año móvil de consumo gas natural "/>
    <hyperlink ref="C65:H65" location="'Consumo de gas natural por CCAA'!A1" display="Consumo de gas natural por Comunidad Autónoma y grupos de presión"/>
    <hyperlink ref="C69:F69" location="'import. GN paises'!A1" display="Importaciones de gas natural por países"/>
    <hyperlink ref="C70:F70" location="'import. GN puntos entrada '!A1" display="Importaciones por punto de entrada"/>
    <hyperlink ref="C72:H72" location="'export. GN paises'!A1" display="Exportaciones de gas natural por países y zonas económicas"/>
    <hyperlink ref="C73:F73" location="'export. GN puntos salida'!A1" display="Exportaciones por punto de salida"/>
    <hyperlink ref="C78:F78" location="'Producción interior GN'!A1" display="Producción interior de gas natural"/>
    <hyperlink ref="C83:G83" location="'PVP máximo TUR'!A1" display="PVP máximo de las tarifas último recurso de gas natural "/>
    <hyperlink ref="C88:G88" location="'Stocks mat. primas y PP'!A1" display="Stocks de crudo, materias primas y productos petrolíferos"/>
    <hyperlink ref="C89:G89" location="'EMS prod. pet.'!A1" display="Existencias mínimas de seguridad de productos petroliferos"/>
    <hyperlink ref="C90:H90" location="'Nivel Stocks España'!A1" display="Nivel de Stocks en España calculado en días de importaciones netas"/>
    <hyperlink ref="A94:F94" location="'Unidades y factores conversión'!A1" display="Unidades y factores de conversión utilizados "/>
    <hyperlink ref="C27:I27" location="'Consumo Comb. Auto CCAA'!A1" display="Consumo de combustibles de automoción por Comunidades Autónomas"/>
    <hyperlink ref="C37:I37" location="'imp-exp PP'!A1" display="Importaciones - Exportaciones de productos petrolíferos por productos"/>
    <hyperlink ref="C38:H38" location="'imp-exp PP paises'!A1" display="Importaciones - Exportaciones de productos petrolíferos por países "/>
    <hyperlink ref="C17:H17" location="'Tv año móvil cons. PP'!A1" display="Tasa variación año móvil del consumo de productos petrolíferos"/>
    <hyperlink ref="C25:H25" location="'Tv año móvil cons. auto'!A1" display="Tasa de variación año móvil combustibles de automoción"/>
    <hyperlink ref="C26:H26" location="'Consumo Comb. Auto Canales'!A1" display="Consumo de combustibles de automoción por canales"/>
    <hyperlink ref="C71:G71" location="'Coste de aprov'!A1" display="Coste de aprovisionamiento gas natural"/>
    <hyperlink ref="C79:G79" location="'Balance  Gas natural'!A1" display="Balance de producción y consumo de gas natural "/>
    <hyperlink ref="C84:F84" location="'Cotizaciones GN'!A1" display="Cotizaciones del gas natural"/>
    <hyperlink ref="C91:F91" location="'RREE Cores'!A1" display="Reservas estrategicas Cores"/>
    <hyperlink ref="C92:E92" location="'Existencias GN'!A1" display="Existencias gas natural"/>
    <hyperlink ref="C54:G54" location="'Cotizaciones de los crudos'!A1" display="Cotizaciones de los crudos de referencia y tipo de cambio"/>
    <hyperlink ref="C74" location="'importaciones netas GN'!A1" display="Importaciones netas de gas natural "/>
  </hyperlinks>
  <pageMargins left="0.15748031496062992" right="0.23622047244094491" top="0.62992125984251968" bottom="0.55118110236220474" header="0.31496062992125984" footer="0.31496062992125984"/>
  <pageSetup paperSize="9" scale="72" fitToHeight="2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N32"/>
  <sheetViews>
    <sheetView topLeftCell="B1" zoomScale="115" zoomScaleNormal="115" zoomScaleSheetLayoutView="100" workbookViewId="0">
      <selection activeCell="H22" sqref="H22"/>
    </sheetView>
  </sheetViews>
  <sheetFormatPr baseColWidth="10" defaultRowHeight="12.75" x14ac:dyDescent="0.2"/>
  <cols>
    <col min="1" max="1" width="32.5" style="96" customWidth="1"/>
    <col min="2" max="2" width="10.375" style="96" customWidth="1"/>
    <col min="3" max="3" width="14.25" style="96" customWidth="1"/>
    <col min="4" max="4" width="12.5" style="96" customWidth="1"/>
    <col min="5" max="5" width="11.25" style="96" customWidth="1"/>
    <col min="6" max="6" width="9.375" style="96" customWidth="1"/>
    <col min="7" max="7" width="12.625" style="96" customWidth="1"/>
    <col min="8" max="8" width="15.25" style="96" customWidth="1"/>
    <col min="9" max="10" width="12.375" style="96" customWidth="1"/>
    <col min="11" max="15" width="11" style="96"/>
    <col min="16" max="256" width="10" style="96"/>
    <col min="257" max="257" width="19.75" style="96" customWidth="1"/>
    <col min="258" max="258" width="9.125" style="96" customWidth="1"/>
    <col min="259" max="260" width="11" style="96" bestFit="1" customWidth="1"/>
    <col min="261" max="262" width="8.25" style="96" bestFit="1" customWidth="1"/>
    <col min="263" max="263" width="10.125" style="96" bestFit="1" customWidth="1"/>
    <col min="264" max="264" width="11" style="96" bestFit="1" customWidth="1"/>
    <col min="265" max="266" width="10.875" style="96" bestFit="1" customWidth="1"/>
    <col min="267" max="512" width="10" style="96"/>
    <col min="513" max="513" width="19.75" style="96" customWidth="1"/>
    <col min="514" max="514" width="9.125" style="96" customWidth="1"/>
    <col min="515" max="516" width="11" style="96" bestFit="1" customWidth="1"/>
    <col min="517" max="518" width="8.25" style="96" bestFit="1" customWidth="1"/>
    <col min="519" max="519" width="10.125" style="96" bestFit="1" customWidth="1"/>
    <col min="520" max="520" width="11" style="96" bestFit="1" customWidth="1"/>
    <col min="521" max="522" width="10.875" style="96" bestFit="1" customWidth="1"/>
    <col min="523" max="768" width="10" style="96"/>
    <col min="769" max="769" width="19.75" style="96" customWidth="1"/>
    <col min="770" max="770" width="9.125" style="96" customWidth="1"/>
    <col min="771" max="772" width="11" style="96" bestFit="1" customWidth="1"/>
    <col min="773" max="774" width="8.25" style="96" bestFit="1" customWidth="1"/>
    <col min="775" max="775" width="10.125" style="96" bestFit="1" customWidth="1"/>
    <col min="776" max="776" width="11" style="96" bestFit="1" customWidth="1"/>
    <col min="777" max="778" width="10.875" style="96" bestFit="1" customWidth="1"/>
    <col min="779" max="1024" width="11" style="96"/>
    <col min="1025" max="1025" width="19.75" style="96" customWidth="1"/>
    <col min="1026" max="1026" width="9.125" style="96" customWidth="1"/>
    <col min="1027" max="1028" width="11" style="96" bestFit="1" customWidth="1"/>
    <col min="1029" max="1030" width="8.25" style="96" bestFit="1" customWidth="1"/>
    <col min="1031" max="1031" width="10.125" style="96" bestFit="1" customWidth="1"/>
    <col min="1032" max="1032" width="11" style="96" bestFit="1" customWidth="1"/>
    <col min="1033" max="1034" width="10.875" style="96" bestFit="1" customWidth="1"/>
    <col min="1035" max="1280" width="10" style="96"/>
    <col min="1281" max="1281" width="19.75" style="96" customWidth="1"/>
    <col min="1282" max="1282" width="9.125" style="96" customWidth="1"/>
    <col min="1283" max="1284" width="11" style="96" bestFit="1" customWidth="1"/>
    <col min="1285" max="1286" width="8.25" style="96" bestFit="1" customWidth="1"/>
    <col min="1287" max="1287" width="10.125" style="96" bestFit="1" customWidth="1"/>
    <col min="1288" max="1288" width="11" style="96" bestFit="1" customWidth="1"/>
    <col min="1289" max="1290" width="10.875" style="96" bestFit="1" customWidth="1"/>
    <col min="1291" max="1536" width="10" style="96"/>
    <col min="1537" max="1537" width="19.75" style="96" customWidth="1"/>
    <col min="1538" max="1538" width="9.125" style="96" customWidth="1"/>
    <col min="1539" max="1540" width="11" style="96" bestFit="1" customWidth="1"/>
    <col min="1541" max="1542" width="8.25" style="96" bestFit="1" customWidth="1"/>
    <col min="1543" max="1543" width="10.125" style="96" bestFit="1" customWidth="1"/>
    <col min="1544" max="1544" width="11" style="96" bestFit="1" customWidth="1"/>
    <col min="1545" max="1546" width="10.875" style="96" bestFit="1" customWidth="1"/>
    <col min="1547" max="1792" width="10" style="96"/>
    <col min="1793" max="1793" width="19.75" style="96" customWidth="1"/>
    <col min="1794" max="1794" width="9.125" style="96" customWidth="1"/>
    <col min="1795" max="1796" width="11" style="96" bestFit="1" customWidth="1"/>
    <col min="1797" max="1798" width="8.25" style="96" bestFit="1" customWidth="1"/>
    <col min="1799" max="1799" width="10.125" style="96" bestFit="1" customWidth="1"/>
    <col min="1800" max="1800" width="11" style="96" bestFit="1" customWidth="1"/>
    <col min="1801" max="1802" width="10.875" style="96" bestFit="1" customWidth="1"/>
    <col min="1803" max="2048" width="11" style="96"/>
    <col min="2049" max="2049" width="19.75" style="96" customWidth="1"/>
    <col min="2050" max="2050" width="9.125" style="96" customWidth="1"/>
    <col min="2051" max="2052" width="11" style="96" bestFit="1" customWidth="1"/>
    <col min="2053" max="2054" width="8.25" style="96" bestFit="1" customWidth="1"/>
    <col min="2055" max="2055" width="10.125" style="96" bestFit="1" customWidth="1"/>
    <col min="2056" max="2056" width="11" style="96" bestFit="1" customWidth="1"/>
    <col min="2057" max="2058" width="10.875" style="96" bestFit="1" customWidth="1"/>
    <col min="2059" max="2304" width="10" style="96"/>
    <col min="2305" max="2305" width="19.75" style="96" customWidth="1"/>
    <col min="2306" max="2306" width="9.125" style="96" customWidth="1"/>
    <col min="2307" max="2308" width="11" style="96" bestFit="1" customWidth="1"/>
    <col min="2309" max="2310" width="8.25" style="96" bestFit="1" customWidth="1"/>
    <col min="2311" max="2311" width="10.125" style="96" bestFit="1" customWidth="1"/>
    <col min="2312" max="2312" width="11" style="96" bestFit="1" customWidth="1"/>
    <col min="2313" max="2314" width="10.875" style="96" bestFit="1" customWidth="1"/>
    <col min="2315" max="2560" width="10" style="96"/>
    <col min="2561" max="2561" width="19.75" style="96" customWidth="1"/>
    <col min="2562" max="2562" width="9.125" style="96" customWidth="1"/>
    <col min="2563" max="2564" width="11" style="96" bestFit="1" customWidth="1"/>
    <col min="2565" max="2566" width="8.25" style="96" bestFit="1" customWidth="1"/>
    <col min="2567" max="2567" width="10.125" style="96" bestFit="1" customWidth="1"/>
    <col min="2568" max="2568" width="11" style="96" bestFit="1" customWidth="1"/>
    <col min="2569" max="2570" width="10.875" style="96" bestFit="1" customWidth="1"/>
    <col min="2571" max="2816" width="10" style="96"/>
    <col min="2817" max="2817" width="19.75" style="96" customWidth="1"/>
    <col min="2818" max="2818" width="9.125" style="96" customWidth="1"/>
    <col min="2819" max="2820" width="11" style="96" bestFit="1" customWidth="1"/>
    <col min="2821" max="2822" width="8.25" style="96" bestFit="1" customWidth="1"/>
    <col min="2823" max="2823" width="10.125" style="96" bestFit="1" customWidth="1"/>
    <col min="2824" max="2824" width="11" style="96" bestFit="1" customWidth="1"/>
    <col min="2825" max="2826" width="10.875" style="96" bestFit="1" customWidth="1"/>
    <col min="2827" max="3072" width="11" style="96"/>
    <col min="3073" max="3073" width="19.75" style="96" customWidth="1"/>
    <col min="3074" max="3074" width="9.125" style="96" customWidth="1"/>
    <col min="3075" max="3076" width="11" style="96" bestFit="1" customWidth="1"/>
    <col min="3077" max="3078" width="8.25" style="96" bestFit="1" customWidth="1"/>
    <col min="3079" max="3079" width="10.125" style="96" bestFit="1" customWidth="1"/>
    <col min="3080" max="3080" width="11" style="96" bestFit="1" customWidth="1"/>
    <col min="3081" max="3082" width="10.875" style="96" bestFit="1" customWidth="1"/>
    <col min="3083" max="3328" width="10" style="96"/>
    <col min="3329" max="3329" width="19.75" style="96" customWidth="1"/>
    <col min="3330" max="3330" width="9.125" style="96" customWidth="1"/>
    <col min="3331" max="3332" width="11" style="96" bestFit="1" customWidth="1"/>
    <col min="3333" max="3334" width="8.25" style="96" bestFit="1" customWidth="1"/>
    <col min="3335" max="3335" width="10.125" style="96" bestFit="1" customWidth="1"/>
    <col min="3336" max="3336" width="11" style="96" bestFit="1" customWidth="1"/>
    <col min="3337" max="3338" width="10.875" style="96" bestFit="1" customWidth="1"/>
    <col min="3339" max="3584" width="10" style="96"/>
    <col min="3585" max="3585" width="19.75" style="96" customWidth="1"/>
    <col min="3586" max="3586" width="9.125" style="96" customWidth="1"/>
    <col min="3587" max="3588" width="11" style="96" bestFit="1" customWidth="1"/>
    <col min="3589" max="3590" width="8.25" style="96" bestFit="1" customWidth="1"/>
    <col min="3591" max="3591" width="10.125" style="96" bestFit="1" customWidth="1"/>
    <col min="3592" max="3592" width="11" style="96" bestFit="1" customWidth="1"/>
    <col min="3593" max="3594" width="10.875" style="96" bestFit="1" customWidth="1"/>
    <col min="3595" max="3840" width="10" style="96"/>
    <col min="3841" max="3841" width="19.75" style="96" customWidth="1"/>
    <col min="3842" max="3842" width="9.125" style="96" customWidth="1"/>
    <col min="3843" max="3844" width="11" style="96" bestFit="1" customWidth="1"/>
    <col min="3845" max="3846" width="8.25" style="96" bestFit="1" customWidth="1"/>
    <col min="3847" max="3847" width="10.125" style="96" bestFit="1" customWidth="1"/>
    <col min="3848" max="3848" width="11" style="96" bestFit="1" customWidth="1"/>
    <col min="3849" max="3850" width="10.875" style="96" bestFit="1" customWidth="1"/>
    <col min="3851" max="4096" width="11" style="96"/>
    <col min="4097" max="4097" width="19.75" style="96" customWidth="1"/>
    <col min="4098" max="4098" width="9.125" style="96" customWidth="1"/>
    <col min="4099" max="4100" width="11" style="96" bestFit="1" customWidth="1"/>
    <col min="4101" max="4102" width="8.25" style="96" bestFit="1" customWidth="1"/>
    <col min="4103" max="4103" width="10.125" style="96" bestFit="1" customWidth="1"/>
    <col min="4104" max="4104" width="11" style="96" bestFit="1" customWidth="1"/>
    <col min="4105" max="4106" width="10.875" style="96" bestFit="1" customWidth="1"/>
    <col min="4107" max="4352" width="10" style="96"/>
    <col min="4353" max="4353" width="19.75" style="96" customWidth="1"/>
    <col min="4354" max="4354" width="9.125" style="96" customWidth="1"/>
    <col min="4355" max="4356" width="11" style="96" bestFit="1" customWidth="1"/>
    <col min="4357" max="4358" width="8.25" style="96" bestFit="1" customWidth="1"/>
    <col min="4359" max="4359" width="10.125" style="96" bestFit="1" customWidth="1"/>
    <col min="4360" max="4360" width="11" style="96" bestFit="1" customWidth="1"/>
    <col min="4361" max="4362" width="10.875" style="96" bestFit="1" customWidth="1"/>
    <col min="4363" max="4608" width="10" style="96"/>
    <col min="4609" max="4609" width="19.75" style="96" customWidth="1"/>
    <col min="4610" max="4610" width="9.125" style="96" customWidth="1"/>
    <col min="4611" max="4612" width="11" style="96" bestFit="1" customWidth="1"/>
    <col min="4613" max="4614" width="8.25" style="96" bestFit="1" customWidth="1"/>
    <col min="4615" max="4615" width="10.125" style="96" bestFit="1" customWidth="1"/>
    <col min="4616" max="4616" width="11" style="96" bestFit="1" customWidth="1"/>
    <col min="4617" max="4618" width="10.875" style="96" bestFit="1" customWidth="1"/>
    <col min="4619" max="4864" width="10" style="96"/>
    <col min="4865" max="4865" width="19.75" style="96" customWidth="1"/>
    <col min="4866" max="4866" width="9.125" style="96" customWidth="1"/>
    <col min="4867" max="4868" width="11" style="96" bestFit="1" customWidth="1"/>
    <col min="4869" max="4870" width="8.25" style="96" bestFit="1" customWidth="1"/>
    <col min="4871" max="4871" width="10.125" style="96" bestFit="1" customWidth="1"/>
    <col min="4872" max="4872" width="11" style="96" bestFit="1" customWidth="1"/>
    <col min="4873" max="4874" width="10.875" style="96" bestFit="1" customWidth="1"/>
    <col min="4875" max="5120" width="11" style="96"/>
    <col min="5121" max="5121" width="19.75" style="96" customWidth="1"/>
    <col min="5122" max="5122" width="9.125" style="96" customWidth="1"/>
    <col min="5123" max="5124" width="11" style="96" bestFit="1" customWidth="1"/>
    <col min="5125" max="5126" width="8.25" style="96" bestFit="1" customWidth="1"/>
    <col min="5127" max="5127" width="10.125" style="96" bestFit="1" customWidth="1"/>
    <col min="5128" max="5128" width="11" style="96" bestFit="1" customWidth="1"/>
    <col min="5129" max="5130" width="10.875" style="96" bestFit="1" customWidth="1"/>
    <col min="5131" max="5376" width="10" style="96"/>
    <col min="5377" max="5377" width="19.75" style="96" customWidth="1"/>
    <col min="5378" max="5378" width="9.125" style="96" customWidth="1"/>
    <col min="5379" max="5380" width="11" style="96" bestFit="1" customWidth="1"/>
    <col min="5381" max="5382" width="8.25" style="96" bestFit="1" customWidth="1"/>
    <col min="5383" max="5383" width="10.125" style="96" bestFit="1" customWidth="1"/>
    <col min="5384" max="5384" width="11" style="96" bestFit="1" customWidth="1"/>
    <col min="5385" max="5386" width="10.875" style="96" bestFit="1" customWidth="1"/>
    <col min="5387" max="5632" width="10" style="96"/>
    <col min="5633" max="5633" width="19.75" style="96" customWidth="1"/>
    <col min="5634" max="5634" width="9.125" style="96" customWidth="1"/>
    <col min="5635" max="5636" width="11" style="96" bestFit="1" customWidth="1"/>
    <col min="5637" max="5638" width="8.25" style="96" bestFit="1" customWidth="1"/>
    <col min="5639" max="5639" width="10.125" style="96" bestFit="1" customWidth="1"/>
    <col min="5640" max="5640" width="11" style="96" bestFit="1" customWidth="1"/>
    <col min="5641" max="5642" width="10.875" style="96" bestFit="1" customWidth="1"/>
    <col min="5643" max="5888" width="10" style="96"/>
    <col min="5889" max="5889" width="19.75" style="96" customWidth="1"/>
    <col min="5890" max="5890" width="9.125" style="96" customWidth="1"/>
    <col min="5891" max="5892" width="11" style="96" bestFit="1" customWidth="1"/>
    <col min="5893" max="5894" width="8.25" style="96" bestFit="1" customWidth="1"/>
    <col min="5895" max="5895" width="10.125" style="96" bestFit="1" customWidth="1"/>
    <col min="5896" max="5896" width="11" style="96" bestFit="1" customWidth="1"/>
    <col min="5897" max="5898" width="10.875" style="96" bestFit="1" customWidth="1"/>
    <col min="5899" max="6144" width="11" style="96"/>
    <col min="6145" max="6145" width="19.75" style="96" customWidth="1"/>
    <col min="6146" max="6146" width="9.125" style="96" customWidth="1"/>
    <col min="6147" max="6148" width="11" style="96" bestFit="1" customWidth="1"/>
    <col min="6149" max="6150" width="8.25" style="96" bestFit="1" customWidth="1"/>
    <col min="6151" max="6151" width="10.125" style="96" bestFit="1" customWidth="1"/>
    <col min="6152" max="6152" width="11" style="96" bestFit="1" customWidth="1"/>
    <col min="6153" max="6154" width="10.875" style="96" bestFit="1" customWidth="1"/>
    <col min="6155" max="6400" width="10" style="96"/>
    <col min="6401" max="6401" width="19.75" style="96" customWidth="1"/>
    <col min="6402" max="6402" width="9.125" style="96" customWidth="1"/>
    <col min="6403" max="6404" width="11" style="96" bestFit="1" customWidth="1"/>
    <col min="6405" max="6406" width="8.25" style="96" bestFit="1" customWidth="1"/>
    <col min="6407" max="6407" width="10.125" style="96" bestFit="1" customWidth="1"/>
    <col min="6408" max="6408" width="11" style="96" bestFit="1" customWidth="1"/>
    <col min="6409" max="6410" width="10.875" style="96" bestFit="1" customWidth="1"/>
    <col min="6411" max="6656" width="10" style="96"/>
    <col min="6657" max="6657" width="19.75" style="96" customWidth="1"/>
    <col min="6658" max="6658" width="9.125" style="96" customWidth="1"/>
    <col min="6659" max="6660" width="11" style="96" bestFit="1" customWidth="1"/>
    <col min="6661" max="6662" width="8.25" style="96" bestFit="1" customWidth="1"/>
    <col min="6663" max="6663" width="10.125" style="96" bestFit="1" customWidth="1"/>
    <col min="6664" max="6664" width="11" style="96" bestFit="1" customWidth="1"/>
    <col min="6665" max="6666" width="10.875" style="96" bestFit="1" customWidth="1"/>
    <col min="6667" max="6912" width="10" style="96"/>
    <col min="6913" max="6913" width="19.75" style="96" customWidth="1"/>
    <col min="6914" max="6914" width="9.125" style="96" customWidth="1"/>
    <col min="6915" max="6916" width="11" style="96" bestFit="1" customWidth="1"/>
    <col min="6917" max="6918" width="8.25" style="96" bestFit="1" customWidth="1"/>
    <col min="6919" max="6919" width="10.125" style="96" bestFit="1" customWidth="1"/>
    <col min="6920" max="6920" width="11" style="96" bestFit="1" customWidth="1"/>
    <col min="6921" max="6922" width="10.875" style="96" bestFit="1" customWidth="1"/>
    <col min="6923" max="7168" width="11" style="96"/>
    <col min="7169" max="7169" width="19.75" style="96" customWidth="1"/>
    <col min="7170" max="7170" width="9.125" style="96" customWidth="1"/>
    <col min="7171" max="7172" width="11" style="96" bestFit="1" customWidth="1"/>
    <col min="7173" max="7174" width="8.25" style="96" bestFit="1" customWidth="1"/>
    <col min="7175" max="7175" width="10.125" style="96" bestFit="1" customWidth="1"/>
    <col min="7176" max="7176" width="11" style="96" bestFit="1" customWidth="1"/>
    <col min="7177" max="7178" width="10.875" style="96" bestFit="1" customWidth="1"/>
    <col min="7179" max="7424" width="10" style="96"/>
    <col min="7425" max="7425" width="19.75" style="96" customWidth="1"/>
    <col min="7426" max="7426" width="9.125" style="96" customWidth="1"/>
    <col min="7427" max="7428" width="11" style="96" bestFit="1" customWidth="1"/>
    <col min="7429" max="7430" width="8.25" style="96" bestFit="1" customWidth="1"/>
    <col min="7431" max="7431" width="10.125" style="96" bestFit="1" customWidth="1"/>
    <col min="7432" max="7432" width="11" style="96" bestFit="1" customWidth="1"/>
    <col min="7433" max="7434" width="10.875" style="96" bestFit="1" customWidth="1"/>
    <col min="7435" max="7680" width="10" style="96"/>
    <col min="7681" max="7681" width="19.75" style="96" customWidth="1"/>
    <col min="7682" max="7682" width="9.125" style="96" customWidth="1"/>
    <col min="7683" max="7684" width="11" style="96" bestFit="1" customWidth="1"/>
    <col min="7685" max="7686" width="8.25" style="96" bestFit="1" customWidth="1"/>
    <col min="7687" max="7687" width="10.125" style="96" bestFit="1" customWidth="1"/>
    <col min="7688" max="7688" width="11" style="96" bestFit="1" customWidth="1"/>
    <col min="7689" max="7690" width="10.875" style="96" bestFit="1" customWidth="1"/>
    <col min="7691" max="7936" width="10" style="96"/>
    <col min="7937" max="7937" width="19.75" style="96" customWidth="1"/>
    <col min="7938" max="7938" width="9.125" style="96" customWidth="1"/>
    <col min="7939" max="7940" width="11" style="96" bestFit="1" customWidth="1"/>
    <col min="7941" max="7942" width="8.25" style="96" bestFit="1" customWidth="1"/>
    <col min="7943" max="7943" width="10.125" style="96" bestFit="1" customWidth="1"/>
    <col min="7944" max="7944" width="11" style="96" bestFit="1" customWidth="1"/>
    <col min="7945" max="7946" width="10.875" style="96" bestFit="1" customWidth="1"/>
    <col min="7947" max="8192" width="11" style="96"/>
    <col min="8193" max="8193" width="19.75" style="96" customWidth="1"/>
    <col min="8194" max="8194" width="9.125" style="96" customWidth="1"/>
    <col min="8195" max="8196" width="11" style="96" bestFit="1" customWidth="1"/>
    <col min="8197" max="8198" width="8.25" style="96" bestFit="1" customWidth="1"/>
    <col min="8199" max="8199" width="10.125" style="96" bestFit="1" customWidth="1"/>
    <col min="8200" max="8200" width="11" style="96" bestFit="1" customWidth="1"/>
    <col min="8201" max="8202" width="10.875" style="96" bestFit="1" customWidth="1"/>
    <col min="8203" max="8448" width="10" style="96"/>
    <col min="8449" max="8449" width="19.75" style="96" customWidth="1"/>
    <col min="8450" max="8450" width="9.125" style="96" customWidth="1"/>
    <col min="8451" max="8452" width="11" style="96" bestFit="1" customWidth="1"/>
    <col min="8453" max="8454" width="8.25" style="96" bestFit="1" customWidth="1"/>
    <col min="8455" max="8455" width="10.125" style="96" bestFit="1" customWidth="1"/>
    <col min="8456" max="8456" width="11" style="96" bestFit="1" customWidth="1"/>
    <col min="8457" max="8458" width="10.875" style="96" bestFit="1" customWidth="1"/>
    <col min="8459" max="8704" width="10" style="96"/>
    <col min="8705" max="8705" width="19.75" style="96" customWidth="1"/>
    <col min="8706" max="8706" width="9.125" style="96" customWidth="1"/>
    <col min="8707" max="8708" width="11" style="96" bestFit="1" customWidth="1"/>
    <col min="8709" max="8710" width="8.25" style="96" bestFit="1" customWidth="1"/>
    <col min="8711" max="8711" width="10.125" style="96" bestFit="1" customWidth="1"/>
    <col min="8712" max="8712" width="11" style="96" bestFit="1" customWidth="1"/>
    <col min="8713" max="8714" width="10.875" style="96" bestFit="1" customWidth="1"/>
    <col min="8715" max="8960" width="10" style="96"/>
    <col min="8961" max="8961" width="19.75" style="96" customWidth="1"/>
    <col min="8962" max="8962" width="9.125" style="96" customWidth="1"/>
    <col min="8963" max="8964" width="11" style="96" bestFit="1" customWidth="1"/>
    <col min="8965" max="8966" width="8.25" style="96" bestFit="1" customWidth="1"/>
    <col min="8967" max="8967" width="10.125" style="96" bestFit="1" customWidth="1"/>
    <col min="8968" max="8968" width="11" style="96" bestFit="1" customWidth="1"/>
    <col min="8969" max="8970" width="10.875" style="96" bestFit="1" customWidth="1"/>
    <col min="8971" max="9216" width="11" style="96"/>
    <col min="9217" max="9217" width="19.75" style="96" customWidth="1"/>
    <col min="9218" max="9218" width="9.125" style="96" customWidth="1"/>
    <col min="9219" max="9220" width="11" style="96" bestFit="1" customWidth="1"/>
    <col min="9221" max="9222" width="8.25" style="96" bestFit="1" customWidth="1"/>
    <col min="9223" max="9223" width="10.125" style="96" bestFit="1" customWidth="1"/>
    <col min="9224" max="9224" width="11" style="96" bestFit="1" customWidth="1"/>
    <col min="9225" max="9226" width="10.875" style="96" bestFit="1" customWidth="1"/>
    <col min="9227" max="9472" width="10" style="96"/>
    <col min="9473" max="9473" width="19.75" style="96" customWidth="1"/>
    <col min="9474" max="9474" width="9.125" style="96" customWidth="1"/>
    <col min="9475" max="9476" width="11" style="96" bestFit="1" customWidth="1"/>
    <col min="9477" max="9478" width="8.25" style="96" bestFit="1" customWidth="1"/>
    <col min="9479" max="9479" width="10.125" style="96" bestFit="1" customWidth="1"/>
    <col min="9480" max="9480" width="11" style="96" bestFit="1" customWidth="1"/>
    <col min="9481" max="9482" width="10.875" style="96" bestFit="1" customWidth="1"/>
    <col min="9483" max="9728" width="10" style="96"/>
    <col min="9729" max="9729" width="19.75" style="96" customWidth="1"/>
    <col min="9730" max="9730" width="9.125" style="96" customWidth="1"/>
    <col min="9731" max="9732" width="11" style="96" bestFit="1" customWidth="1"/>
    <col min="9733" max="9734" width="8.25" style="96" bestFit="1" customWidth="1"/>
    <col min="9735" max="9735" width="10.125" style="96" bestFit="1" customWidth="1"/>
    <col min="9736" max="9736" width="11" style="96" bestFit="1" customWidth="1"/>
    <col min="9737" max="9738" width="10.875" style="96" bestFit="1" customWidth="1"/>
    <col min="9739" max="9984" width="10" style="96"/>
    <col min="9985" max="9985" width="19.75" style="96" customWidth="1"/>
    <col min="9986" max="9986" width="9.125" style="96" customWidth="1"/>
    <col min="9987" max="9988" width="11" style="96" bestFit="1" customWidth="1"/>
    <col min="9989" max="9990" width="8.25" style="96" bestFit="1" customWidth="1"/>
    <col min="9991" max="9991" width="10.125" style="96" bestFit="1" customWidth="1"/>
    <col min="9992" max="9992" width="11" style="96" bestFit="1" customWidth="1"/>
    <col min="9993" max="9994" width="10.875" style="96" bestFit="1" customWidth="1"/>
    <col min="9995" max="10240" width="11" style="96"/>
    <col min="10241" max="10241" width="19.75" style="96" customWidth="1"/>
    <col min="10242" max="10242" width="9.125" style="96" customWidth="1"/>
    <col min="10243" max="10244" width="11" style="96" bestFit="1" customWidth="1"/>
    <col min="10245" max="10246" width="8.25" style="96" bestFit="1" customWidth="1"/>
    <col min="10247" max="10247" width="10.125" style="96" bestFit="1" customWidth="1"/>
    <col min="10248" max="10248" width="11" style="96" bestFit="1" customWidth="1"/>
    <col min="10249" max="10250" width="10.875" style="96" bestFit="1" customWidth="1"/>
    <col min="10251" max="10496" width="10" style="96"/>
    <col min="10497" max="10497" width="19.75" style="96" customWidth="1"/>
    <col min="10498" max="10498" width="9.125" style="96" customWidth="1"/>
    <col min="10499" max="10500" width="11" style="96" bestFit="1" customWidth="1"/>
    <col min="10501" max="10502" width="8.25" style="96" bestFit="1" customWidth="1"/>
    <col min="10503" max="10503" width="10.125" style="96" bestFit="1" customWidth="1"/>
    <col min="10504" max="10504" width="11" style="96" bestFit="1" customWidth="1"/>
    <col min="10505" max="10506" width="10.875" style="96" bestFit="1" customWidth="1"/>
    <col min="10507" max="10752" width="10" style="96"/>
    <col min="10753" max="10753" width="19.75" style="96" customWidth="1"/>
    <col min="10754" max="10754" width="9.125" style="96" customWidth="1"/>
    <col min="10755" max="10756" width="11" style="96" bestFit="1" customWidth="1"/>
    <col min="10757" max="10758" width="8.25" style="96" bestFit="1" customWidth="1"/>
    <col min="10759" max="10759" width="10.125" style="96" bestFit="1" customWidth="1"/>
    <col min="10760" max="10760" width="11" style="96" bestFit="1" customWidth="1"/>
    <col min="10761" max="10762" width="10.875" style="96" bestFit="1" customWidth="1"/>
    <col min="10763" max="11008" width="10" style="96"/>
    <col min="11009" max="11009" width="19.75" style="96" customWidth="1"/>
    <col min="11010" max="11010" width="9.125" style="96" customWidth="1"/>
    <col min="11011" max="11012" width="11" style="96" bestFit="1" customWidth="1"/>
    <col min="11013" max="11014" width="8.25" style="96" bestFit="1" customWidth="1"/>
    <col min="11015" max="11015" width="10.125" style="96" bestFit="1" customWidth="1"/>
    <col min="11016" max="11016" width="11" style="96" bestFit="1" customWidth="1"/>
    <col min="11017" max="11018" width="10.875" style="96" bestFit="1" customWidth="1"/>
    <col min="11019" max="11264" width="11" style="96"/>
    <col min="11265" max="11265" width="19.75" style="96" customWidth="1"/>
    <col min="11266" max="11266" width="9.125" style="96" customWidth="1"/>
    <col min="11267" max="11268" width="11" style="96" bestFit="1" customWidth="1"/>
    <col min="11269" max="11270" width="8.25" style="96" bestFit="1" customWidth="1"/>
    <col min="11271" max="11271" width="10.125" style="96" bestFit="1" customWidth="1"/>
    <col min="11272" max="11272" width="11" style="96" bestFit="1" customWidth="1"/>
    <col min="11273" max="11274" width="10.875" style="96" bestFit="1" customWidth="1"/>
    <col min="11275" max="11520" width="10" style="96"/>
    <col min="11521" max="11521" width="19.75" style="96" customWidth="1"/>
    <col min="11522" max="11522" width="9.125" style="96" customWidth="1"/>
    <col min="11523" max="11524" width="11" style="96" bestFit="1" customWidth="1"/>
    <col min="11525" max="11526" width="8.25" style="96" bestFit="1" customWidth="1"/>
    <col min="11527" max="11527" width="10.125" style="96" bestFit="1" customWidth="1"/>
    <col min="11528" max="11528" width="11" style="96" bestFit="1" customWidth="1"/>
    <col min="11529" max="11530" width="10.875" style="96" bestFit="1" customWidth="1"/>
    <col min="11531" max="11776" width="10" style="96"/>
    <col min="11777" max="11777" width="19.75" style="96" customWidth="1"/>
    <col min="11778" max="11778" width="9.125" style="96" customWidth="1"/>
    <col min="11779" max="11780" width="11" style="96" bestFit="1" customWidth="1"/>
    <col min="11781" max="11782" width="8.25" style="96" bestFit="1" customWidth="1"/>
    <col min="11783" max="11783" width="10.125" style="96" bestFit="1" customWidth="1"/>
    <col min="11784" max="11784" width="11" style="96" bestFit="1" customWidth="1"/>
    <col min="11785" max="11786" width="10.875" style="96" bestFit="1" customWidth="1"/>
    <col min="11787" max="12032" width="10" style="96"/>
    <col min="12033" max="12033" width="19.75" style="96" customWidth="1"/>
    <col min="12034" max="12034" width="9.125" style="96" customWidth="1"/>
    <col min="12035" max="12036" width="11" style="96" bestFit="1" customWidth="1"/>
    <col min="12037" max="12038" width="8.25" style="96" bestFit="1" customWidth="1"/>
    <col min="12039" max="12039" width="10.125" style="96" bestFit="1" customWidth="1"/>
    <col min="12040" max="12040" width="11" style="96" bestFit="1" customWidth="1"/>
    <col min="12041" max="12042" width="10.875" style="96" bestFit="1" customWidth="1"/>
    <col min="12043" max="12288" width="11" style="96"/>
    <col min="12289" max="12289" width="19.75" style="96" customWidth="1"/>
    <col min="12290" max="12290" width="9.125" style="96" customWidth="1"/>
    <col min="12291" max="12292" width="11" style="96" bestFit="1" customWidth="1"/>
    <col min="12293" max="12294" width="8.25" style="96" bestFit="1" customWidth="1"/>
    <col min="12295" max="12295" width="10.125" style="96" bestFit="1" customWidth="1"/>
    <col min="12296" max="12296" width="11" style="96" bestFit="1" customWidth="1"/>
    <col min="12297" max="12298" width="10.875" style="96" bestFit="1" customWidth="1"/>
    <col min="12299" max="12544" width="10" style="96"/>
    <col min="12545" max="12545" width="19.75" style="96" customWidth="1"/>
    <col min="12546" max="12546" width="9.125" style="96" customWidth="1"/>
    <col min="12547" max="12548" width="11" style="96" bestFit="1" customWidth="1"/>
    <col min="12549" max="12550" width="8.25" style="96" bestFit="1" customWidth="1"/>
    <col min="12551" max="12551" width="10.125" style="96" bestFit="1" customWidth="1"/>
    <col min="12552" max="12552" width="11" style="96" bestFit="1" customWidth="1"/>
    <col min="12553" max="12554" width="10.875" style="96" bestFit="1" customWidth="1"/>
    <col min="12555" max="12800" width="10" style="96"/>
    <col min="12801" max="12801" width="19.75" style="96" customWidth="1"/>
    <col min="12802" max="12802" width="9.125" style="96" customWidth="1"/>
    <col min="12803" max="12804" width="11" style="96" bestFit="1" customWidth="1"/>
    <col min="12805" max="12806" width="8.25" style="96" bestFit="1" customWidth="1"/>
    <col min="12807" max="12807" width="10.125" style="96" bestFit="1" customWidth="1"/>
    <col min="12808" max="12808" width="11" style="96" bestFit="1" customWidth="1"/>
    <col min="12809" max="12810" width="10.875" style="96" bestFit="1" customWidth="1"/>
    <col min="12811" max="13056" width="10" style="96"/>
    <col min="13057" max="13057" width="19.75" style="96" customWidth="1"/>
    <col min="13058" max="13058" width="9.125" style="96" customWidth="1"/>
    <col min="13059" max="13060" width="11" style="96" bestFit="1" customWidth="1"/>
    <col min="13061" max="13062" width="8.25" style="96" bestFit="1" customWidth="1"/>
    <col min="13063" max="13063" width="10.125" style="96" bestFit="1" customWidth="1"/>
    <col min="13064" max="13064" width="11" style="96" bestFit="1" customWidth="1"/>
    <col min="13065" max="13066" width="10.875" style="96" bestFit="1" customWidth="1"/>
    <col min="13067" max="13312" width="11" style="96"/>
    <col min="13313" max="13313" width="19.75" style="96" customWidth="1"/>
    <col min="13314" max="13314" width="9.125" style="96" customWidth="1"/>
    <col min="13315" max="13316" width="11" style="96" bestFit="1" customWidth="1"/>
    <col min="13317" max="13318" width="8.25" style="96" bestFit="1" customWidth="1"/>
    <col min="13319" max="13319" width="10.125" style="96" bestFit="1" customWidth="1"/>
    <col min="13320" max="13320" width="11" style="96" bestFit="1" customWidth="1"/>
    <col min="13321" max="13322" width="10.875" style="96" bestFit="1" customWidth="1"/>
    <col min="13323" max="13568" width="10" style="96"/>
    <col min="13569" max="13569" width="19.75" style="96" customWidth="1"/>
    <col min="13570" max="13570" width="9.125" style="96" customWidth="1"/>
    <col min="13571" max="13572" width="11" style="96" bestFit="1" customWidth="1"/>
    <col min="13573" max="13574" width="8.25" style="96" bestFit="1" customWidth="1"/>
    <col min="13575" max="13575" width="10.125" style="96" bestFit="1" customWidth="1"/>
    <col min="13576" max="13576" width="11" style="96" bestFit="1" customWidth="1"/>
    <col min="13577" max="13578" width="10.875" style="96" bestFit="1" customWidth="1"/>
    <col min="13579" max="13824" width="10" style="96"/>
    <col min="13825" max="13825" width="19.75" style="96" customWidth="1"/>
    <col min="13826" max="13826" width="9.125" style="96" customWidth="1"/>
    <col min="13827" max="13828" width="11" style="96" bestFit="1" customWidth="1"/>
    <col min="13829" max="13830" width="8.25" style="96" bestFit="1" customWidth="1"/>
    <col min="13831" max="13831" width="10.125" style="96" bestFit="1" customWidth="1"/>
    <col min="13832" max="13832" width="11" style="96" bestFit="1" customWidth="1"/>
    <col min="13833" max="13834" width="10.875" style="96" bestFit="1" customWidth="1"/>
    <col min="13835" max="14080" width="10" style="96"/>
    <col min="14081" max="14081" width="19.75" style="96" customWidth="1"/>
    <col min="14082" max="14082" width="9.125" style="96" customWidth="1"/>
    <col min="14083" max="14084" width="11" style="96" bestFit="1" customWidth="1"/>
    <col min="14085" max="14086" width="8.25" style="96" bestFit="1" customWidth="1"/>
    <col min="14087" max="14087" width="10.125" style="96" bestFit="1" customWidth="1"/>
    <col min="14088" max="14088" width="11" style="96" bestFit="1" customWidth="1"/>
    <col min="14089" max="14090" width="10.875" style="96" bestFit="1" customWidth="1"/>
    <col min="14091" max="14336" width="11" style="96"/>
    <col min="14337" max="14337" width="19.75" style="96" customWidth="1"/>
    <col min="14338" max="14338" width="9.125" style="96" customWidth="1"/>
    <col min="14339" max="14340" width="11" style="96" bestFit="1" customWidth="1"/>
    <col min="14341" max="14342" width="8.25" style="96" bestFit="1" customWidth="1"/>
    <col min="14343" max="14343" width="10.125" style="96" bestFit="1" customWidth="1"/>
    <col min="14344" max="14344" width="11" style="96" bestFit="1" customWidth="1"/>
    <col min="14345" max="14346" width="10.875" style="96" bestFit="1" customWidth="1"/>
    <col min="14347" max="14592" width="10" style="96"/>
    <col min="14593" max="14593" width="19.75" style="96" customWidth="1"/>
    <col min="14594" max="14594" width="9.125" style="96" customWidth="1"/>
    <col min="14595" max="14596" width="11" style="96" bestFit="1" customWidth="1"/>
    <col min="14597" max="14598" width="8.25" style="96" bestFit="1" customWidth="1"/>
    <col min="14599" max="14599" width="10.125" style="96" bestFit="1" customWidth="1"/>
    <col min="14600" max="14600" width="11" style="96" bestFit="1" customWidth="1"/>
    <col min="14601" max="14602" width="10.875" style="96" bestFit="1" customWidth="1"/>
    <col min="14603" max="14848" width="10" style="96"/>
    <col min="14849" max="14849" width="19.75" style="96" customWidth="1"/>
    <col min="14850" max="14850" width="9.125" style="96" customWidth="1"/>
    <col min="14851" max="14852" width="11" style="96" bestFit="1" customWidth="1"/>
    <col min="14853" max="14854" width="8.25" style="96" bestFit="1" customWidth="1"/>
    <col min="14855" max="14855" width="10.125" style="96" bestFit="1" customWidth="1"/>
    <col min="14856" max="14856" width="11" style="96" bestFit="1" customWidth="1"/>
    <col min="14857" max="14858" width="10.875" style="96" bestFit="1" customWidth="1"/>
    <col min="14859" max="15104" width="10" style="96"/>
    <col min="15105" max="15105" width="19.75" style="96" customWidth="1"/>
    <col min="15106" max="15106" width="9.125" style="96" customWidth="1"/>
    <col min="15107" max="15108" width="11" style="96" bestFit="1" customWidth="1"/>
    <col min="15109" max="15110" width="8.25" style="96" bestFit="1" customWidth="1"/>
    <col min="15111" max="15111" width="10.125" style="96" bestFit="1" customWidth="1"/>
    <col min="15112" max="15112" width="11" style="96" bestFit="1" customWidth="1"/>
    <col min="15113" max="15114" width="10.875" style="96" bestFit="1" customWidth="1"/>
    <col min="15115" max="15360" width="11" style="96"/>
    <col min="15361" max="15361" width="19.75" style="96" customWidth="1"/>
    <col min="15362" max="15362" width="9.125" style="96" customWidth="1"/>
    <col min="15363" max="15364" width="11" style="96" bestFit="1" customWidth="1"/>
    <col min="15365" max="15366" width="8.25" style="96" bestFit="1" customWidth="1"/>
    <col min="15367" max="15367" width="10.125" style="96" bestFit="1" customWidth="1"/>
    <col min="15368" max="15368" width="11" style="96" bestFit="1" customWidth="1"/>
    <col min="15369" max="15370" width="10.875" style="96" bestFit="1" customWidth="1"/>
    <col min="15371" max="15616" width="10" style="96"/>
    <col min="15617" max="15617" width="19.75" style="96" customWidth="1"/>
    <col min="15618" max="15618" width="9.125" style="96" customWidth="1"/>
    <col min="15619" max="15620" width="11" style="96" bestFit="1" customWidth="1"/>
    <col min="15621" max="15622" width="8.25" style="96" bestFit="1" customWidth="1"/>
    <col min="15623" max="15623" width="10.125" style="96" bestFit="1" customWidth="1"/>
    <col min="15624" max="15624" width="11" style="96" bestFit="1" customWidth="1"/>
    <col min="15625" max="15626" width="10.875" style="96" bestFit="1" customWidth="1"/>
    <col min="15627" max="15872" width="10" style="96"/>
    <col min="15873" max="15873" width="19.75" style="96" customWidth="1"/>
    <col min="15874" max="15874" width="9.125" style="96" customWidth="1"/>
    <col min="15875" max="15876" width="11" style="96" bestFit="1" customWidth="1"/>
    <col min="15877" max="15878" width="8.25" style="96" bestFit="1" customWidth="1"/>
    <col min="15879" max="15879" width="10.125" style="96" bestFit="1" customWidth="1"/>
    <col min="15880" max="15880" width="11" style="96" bestFit="1" customWidth="1"/>
    <col min="15881" max="15882" width="10.875" style="96" bestFit="1" customWidth="1"/>
    <col min="15883" max="16128" width="10" style="96"/>
    <col min="16129" max="16129" width="19.75" style="96" customWidth="1"/>
    <col min="16130" max="16130" width="9.125" style="96" customWidth="1"/>
    <col min="16131" max="16132" width="11" style="96" bestFit="1" customWidth="1"/>
    <col min="16133" max="16134" width="8.25" style="96" bestFit="1" customWidth="1"/>
    <col min="16135" max="16135" width="10.125" style="96" bestFit="1" customWidth="1"/>
    <col min="16136" max="16136" width="11" style="96" bestFit="1" customWidth="1"/>
    <col min="16137" max="16138" width="10.875" style="96" bestFit="1" customWidth="1"/>
    <col min="16139" max="16384" width="11" style="96"/>
  </cols>
  <sheetData>
    <row r="1" spans="1:11" x14ac:dyDescent="0.2">
      <c r="A1" s="556" t="s">
        <v>27</v>
      </c>
      <c r="B1" s="557"/>
      <c r="C1" s="557"/>
      <c r="D1" s="557"/>
      <c r="E1" s="557"/>
      <c r="F1" s="557"/>
      <c r="G1" s="557"/>
      <c r="H1" s="557"/>
      <c r="I1" s="564"/>
    </row>
    <row r="2" spans="1:11" ht="15.75" x14ac:dyDescent="0.25">
      <c r="A2" s="558"/>
      <c r="B2" s="559"/>
      <c r="C2" s="560"/>
      <c r="D2" s="560"/>
      <c r="E2" s="560"/>
      <c r="F2" s="560"/>
      <c r="G2" s="542"/>
      <c r="H2" s="542" t="s">
        <v>159</v>
      </c>
      <c r="I2" s="564"/>
    </row>
    <row r="3" spans="1:11" s="102" customFormat="1" x14ac:dyDescent="0.2">
      <c r="A3" s="543"/>
      <c r="B3" s="874">
        <f>INDICE!A3</f>
        <v>42461</v>
      </c>
      <c r="C3" s="875"/>
      <c r="D3" s="875" t="s">
        <v>120</v>
      </c>
      <c r="E3" s="875"/>
      <c r="F3" s="875" t="s">
        <v>121</v>
      </c>
      <c r="G3" s="876"/>
      <c r="H3" s="875"/>
      <c r="I3" s="526"/>
    </row>
    <row r="4" spans="1:11" s="102" customFormat="1" x14ac:dyDescent="0.2">
      <c r="A4" s="544"/>
      <c r="B4" s="545" t="s">
        <v>48</v>
      </c>
      <c r="C4" s="545" t="s">
        <v>488</v>
      </c>
      <c r="D4" s="545" t="s">
        <v>48</v>
      </c>
      <c r="E4" s="545" t="s">
        <v>488</v>
      </c>
      <c r="F4" s="545" t="s">
        <v>48</v>
      </c>
      <c r="G4" s="546" t="s">
        <v>488</v>
      </c>
      <c r="H4" s="546" t="s">
        <v>110</v>
      </c>
      <c r="I4" s="526"/>
    </row>
    <row r="5" spans="1:11" s="102" customFormat="1" x14ac:dyDescent="0.2">
      <c r="A5" s="547" t="s">
        <v>179</v>
      </c>
      <c r="B5" s="507">
        <v>1884.983379999999</v>
      </c>
      <c r="C5" s="500">
        <v>4.9453455410251355</v>
      </c>
      <c r="D5" s="499">
        <v>7197.3194799999947</v>
      </c>
      <c r="E5" s="500">
        <v>3.8576393123053991</v>
      </c>
      <c r="F5" s="499">
        <v>22029.449159999996</v>
      </c>
      <c r="G5" s="500">
        <v>4.0879250902116979</v>
      </c>
      <c r="H5" s="505">
        <v>73.774379613703587</v>
      </c>
      <c r="I5" s="526"/>
      <c r="K5" s="96"/>
    </row>
    <row r="6" spans="1:11" s="102" customFormat="1" x14ac:dyDescent="0.2">
      <c r="A6" s="547" t="s">
        <v>180</v>
      </c>
      <c r="B6" s="568">
        <v>0.35190999999999995</v>
      </c>
      <c r="C6" s="516">
        <v>69.268879268879246</v>
      </c>
      <c r="D6" s="548">
        <v>1.51596</v>
      </c>
      <c r="E6" s="500">
        <v>481.22843340234647</v>
      </c>
      <c r="F6" s="499">
        <v>4.6246599999999995</v>
      </c>
      <c r="G6" s="500">
        <v>-10.509042637593978</v>
      </c>
      <c r="H6" s="568">
        <v>1.5487514914526825E-2</v>
      </c>
      <c r="I6" s="526"/>
      <c r="K6" s="96"/>
    </row>
    <row r="7" spans="1:11" s="102" customFormat="1" x14ac:dyDescent="0.2">
      <c r="A7" s="547" t="s">
        <v>181</v>
      </c>
      <c r="B7" s="507">
        <v>1.2769699999999999</v>
      </c>
      <c r="C7" s="500">
        <v>17.09090575656991</v>
      </c>
      <c r="D7" s="548">
        <v>5.4693300000000011</v>
      </c>
      <c r="E7" s="500">
        <v>18.763707271313891</v>
      </c>
      <c r="F7" s="499">
        <v>17.314040000000002</v>
      </c>
      <c r="G7" s="500">
        <v>9.4338954812008495</v>
      </c>
      <c r="H7" s="505">
        <v>5.7982955013063477E-2</v>
      </c>
      <c r="I7" s="526"/>
      <c r="K7" s="96"/>
    </row>
    <row r="8" spans="1:11" s="102" customFormat="1" x14ac:dyDescent="0.2">
      <c r="A8" s="567" t="s">
        <v>182</v>
      </c>
      <c r="B8" s="508">
        <v>1886.6122599999987</v>
      </c>
      <c r="C8" s="509">
        <v>4.960154566926616</v>
      </c>
      <c r="D8" s="508">
        <v>7204.3047699999952</v>
      </c>
      <c r="E8" s="509">
        <v>3.8854919012275708</v>
      </c>
      <c r="F8" s="508">
        <v>22051.387859999995</v>
      </c>
      <c r="G8" s="509">
        <v>4.0883568868091658</v>
      </c>
      <c r="H8" s="509">
        <v>73.847850083631172</v>
      </c>
      <c r="I8" s="526"/>
    </row>
    <row r="9" spans="1:11" s="102" customFormat="1" x14ac:dyDescent="0.2">
      <c r="A9" s="547" t="s">
        <v>183</v>
      </c>
      <c r="B9" s="507">
        <v>298.50318000000004</v>
      </c>
      <c r="C9" s="500">
        <v>14.29972768236383</v>
      </c>
      <c r="D9" s="499">
        <v>1353.73973</v>
      </c>
      <c r="E9" s="500">
        <v>5.3429490994739981E-2</v>
      </c>
      <c r="F9" s="499">
        <v>3785.527970000001</v>
      </c>
      <c r="G9" s="500">
        <v>1.440146004988595</v>
      </c>
      <c r="H9" s="505">
        <v>12.677347284931969</v>
      </c>
      <c r="I9" s="526"/>
    </row>
    <row r="10" spans="1:11" s="102" customFormat="1" x14ac:dyDescent="0.2">
      <c r="A10" s="547" t="s">
        <v>184</v>
      </c>
      <c r="B10" s="507">
        <v>162.93309000000002</v>
      </c>
      <c r="C10" s="500">
        <v>23.644504620891436</v>
      </c>
      <c r="D10" s="499">
        <v>888.31139000000064</v>
      </c>
      <c r="E10" s="500">
        <v>-6.1821326917848811</v>
      </c>
      <c r="F10" s="499">
        <v>1953.9131800000005</v>
      </c>
      <c r="G10" s="500">
        <v>-5.9522604880415324</v>
      </c>
      <c r="H10" s="505">
        <v>6.5434560631355705</v>
      </c>
      <c r="I10" s="526"/>
    </row>
    <row r="11" spans="1:11" s="102" customFormat="1" x14ac:dyDescent="0.2">
      <c r="A11" s="547" t="s">
        <v>185</v>
      </c>
      <c r="B11" s="507">
        <v>159.38246999999998</v>
      </c>
      <c r="C11" s="500">
        <v>-8.7624526617388998</v>
      </c>
      <c r="D11" s="499">
        <v>637.26450999999997</v>
      </c>
      <c r="E11" s="500">
        <v>-17.769392819666859</v>
      </c>
      <c r="F11" s="499">
        <v>2069.7394899999999</v>
      </c>
      <c r="G11" s="500">
        <v>6.0765051266487946</v>
      </c>
      <c r="H11" s="505">
        <v>6.9313465683012696</v>
      </c>
      <c r="I11" s="526"/>
    </row>
    <row r="12" spans="1:11" s="3" customFormat="1" x14ac:dyDescent="0.2">
      <c r="A12" s="549" t="s">
        <v>186</v>
      </c>
      <c r="B12" s="510">
        <v>2507.4309999999987</v>
      </c>
      <c r="C12" s="511">
        <v>6.0189136858155408</v>
      </c>
      <c r="D12" s="510">
        <v>10083.620399999994</v>
      </c>
      <c r="E12" s="511">
        <v>0.73861246179144779</v>
      </c>
      <c r="F12" s="510">
        <v>29860.568500000001</v>
      </c>
      <c r="G12" s="511">
        <v>3.1602956687343497</v>
      </c>
      <c r="H12" s="511">
        <v>100</v>
      </c>
      <c r="I12" s="480"/>
    </row>
    <row r="13" spans="1:11" s="102" customFormat="1" x14ac:dyDescent="0.2">
      <c r="A13" s="572" t="s">
        <v>157</v>
      </c>
      <c r="B13" s="512"/>
      <c r="C13" s="512"/>
      <c r="D13" s="512"/>
      <c r="E13" s="512"/>
      <c r="F13" s="512"/>
      <c r="G13" s="512"/>
      <c r="H13" s="512"/>
      <c r="I13" s="526"/>
    </row>
    <row r="14" spans="1:11" s="130" customFormat="1" x14ac:dyDescent="0.2">
      <c r="A14" s="550" t="s">
        <v>187</v>
      </c>
      <c r="B14" s="530">
        <v>78.462210000000169</v>
      </c>
      <c r="C14" s="519">
        <v>8.3374249833482974</v>
      </c>
      <c r="D14" s="518">
        <v>306.71240000000046</v>
      </c>
      <c r="E14" s="519">
        <v>43.168147061304516</v>
      </c>
      <c r="F14" s="518">
        <v>948.51660000000038</v>
      </c>
      <c r="G14" s="519">
        <v>11.132350407841592</v>
      </c>
      <c r="H14" s="532">
        <v>3.1764854041543127</v>
      </c>
      <c r="I14" s="565"/>
    </row>
    <row r="15" spans="1:11" s="130" customFormat="1" x14ac:dyDescent="0.2">
      <c r="A15" s="551" t="s">
        <v>591</v>
      </c>
      <c r="B15" s="570">
        <v>4.1588943135565239</v>
      </c>
      <c r="C15" s="523"/>
      <c r="D15" s="552">
        <v>4.2573490404959742</v>
      </c>
      <c r="E15" s="523"/>
      <c r="F15" s="552">
        <v>4.3013918489935836</v>
      </c>
      <c r="G15" s="523"/>
      <c r="H15" s="533"/>
      <c r="I15" s="565"/>
    </row>
    <row r="16" spans="1:11" s="130" customFormat="1" x14ac:dyDescent="0.2">
      <c r="A16" s="553" t="s">
        <v>497</v>
      </c>
      <c r="B16" s="571">
        <v>126.66452</v>
      </c>
      <c r="C16" s="513">
        <v>-9.6116443678382009</v>
      </c>
      <c r="D16" s="554">
        <v>506.90954999999991</v>
      </c>
      <c r="E16" s="513">
        <v>-13.336061939356734</v>
      </c>
      <c r="F16" s="554">
        <v>1578.9475600000001</v>
      </c>
      <c r="G16" s="513">
        <v>8.9794475673871581</v>
      </c>
      <c r="H16" s="569">
        <v>5.2877344247481428</v>
      </c>
      <c r="I16" s="565"/>
    </row>
    <row r="17" spans="1:14" s="102" customFormat="1" x14ac:dyDescent="0.2">
      <c r="A17" s="561"/>
      <c r="B17" s="562"/>
      <c r="C17" s="562"/>
      <c r="D17" s="562"/>
      <c r="E17" s="562"/>
      <c r="F17" s="562"/>
      <c r="G17" s="562"/>
      <c r="H17" s="563" t="s">
        <v>238</v>
      </c>
      <c r="I17" s="526"/>
    </row>
    <row r="18" spans="1:14" s="102" customFormat="1" x14ac:dyDescent="0.2">
      <c r="A18" s="555" t="s">
        <v>558</v>
      </c>
      <c r="B18" s="517"/>
      <c r="C18" s="517"/>
      <c r="D18" s="517"/>
      <c r="E18" s="517"/>
      <c r="F18" s="499"/>
      <c r="G18" s="517"/>
      <c r="H18" s="517"/>
      <c r="I18" s="107"/>
      <c r="J18" s="107"/>
      <c r="K18" s="107"/>
      <c r="L18" s="107"/>
      <c r="M18" s="107"/>
      <c r="N18" s="107"/>
    </row>
    <row r="19" spans="1:14" x14ac:dyDescent="0.2">
      <c r="A19" s="877" t="s">
        <v>498</v>
      </c>
      <c r="B19" s="878"/>
      <c r="C19" s="878"/>
      <c r="D19" s="878"/>
      <c r="E19" s="878"/>
      <c r="F19" s="878"/>
      <c r="G19" s="878"/>
      <c r="H19" s="560"/>
      <c r="I19" s="108"/>
      <c r="J19" s="108"/>
      <c r="K19" s="108"/>
      <c r="L19" s="108"/>
      <c r="M19" s="108"/>
      <c r="N19" s="108"/>
    </row>
    <row r="20" spans="1:14" ht="14.25" x14ac:dyDescent="0.2">
      <c r="A20" s="166" t="s">
        <v>645</v>
      </c>
      <c r="B20" s="566"/>
      <c r="C20" s="566"/>
      <c r="D20" s="566"/>
      <c r="E20" s="566"/>
      <c r="F20" s="566"/>
      <c r="G20" s="566"/>
      <c r="H20" s="566"/>
      <c r="I20" s="108"/>
      <c r="J20" s="108"/>
      <c r="K20" s="108"/>
      <c r="L20" s="108"/>
      <c r="M20" s="108"/>
      <c r="N20" s="108"/>
    </row>
    <row r="21" spans="1:14" x14ac:dyDescent="0.2">
      <c r="A21" s="171"/>
      <c r="B21" s="172"/>
      <c r="C21" s="172"/>
      <c r="D21" s="172"/>
      <c r="E21" s="172"/>
      <c r="F21" s="172"/>
      <c r="G21" s="172"/>
      <c r="H21" s="172"/>
    </row>
    <row r="32" spans="1:14" x14ac:dyDescent="0.2">
      <c r="C32" s="96" t="s">
        <v>425</v>
      </c>
    </row>
  </sheetData>
  <mergeCells count="4">
    <mergeCell ref="B3:C3"/>
    <mergeCell ref="D3:E3"/>
    <mergeCell ref="F3:H3"/>
    <mergeCell ref="A19:G19"/>
  </mergeCells>
  <conditionalFormatting sqref="B6">
    <cfRule type="cellIs" dxfId="168" priority="9" operator="between">
      <formula>0</formula>
      <formula>0.5</formula>
    </cfRule>
    <cfRule type="cellIs" dxfId="167" priority="10" operator="between">
      <formula>0</formula>
      <formula>0.49</formula>
    </cfRule>
  </conditionalFormatting>
  <conditionalFormatting sqref="D6">
    <cfRule type="cellIs" dxfId="166" priority="7" operator="between">
      <formula>0</formula>
      <formula>0.5</formula>
    </cfRule>
    <cfRule type="cellIs" dxfId="165" priority="8" operator="between">
      <formula>0</formula>
      <formula>0.49</formula>
    </cfRule>
  </conditionalFormatting>
  <conditionalFormatting sqref="D7">
    <cfRule type="cellIs" dxfId="164" priority="5" operator="between">
      <formula>0</formula>
      <formula>0.5</formula>
    </cfRule>
    <cfRule type="cellIs" dxfId="163" priority="6" operator="between">
      <formula>0</formula>
      <formula>0.49</formula>
    </cfRule>
  </conditionalFormatting>
  <conditionalFormatting sqref="H6">
    <cfRule type="cellIs" dxfId="162" priority="1" operator="between">
      <formula>0</formula>
      <formula>0.5</formula>
    </cfRule>
    <cfRule type="cellIs" dxfId="161" priority="2" operator="between">
      <formula>0</formula>
      <formula>0.49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P47"/>
  <sheetViews>
    <sheetView zoomScale="115" zoomScaleNormal="115" zoomScaleSheetLayoutView="100" workbookViewId="0">
      <selection activeCell="J27" sqref="J27"/>
    </sheetView>
  </sheetViews>
  <sheetFormatPr baseColWidth="10" defaultRowHeight="12.75" x14ac:dyDescent="0.2"/>
  <cols>
    <col min="1" max="1" width="16.5" style="3" customWidth="1"/>
    <col min="2" max="2" width="6.5" style="3" customWidth="1"/>
    <col min="3" max="3" width="7.5" style="3" customWidth="1"/>
    <col min="4" max="4" width="8.75" style="3" customWidth="1"/>
    <col min="5" max="5" width="12.75" style="3" customWidth="1"/>
    <col min="6" max="6" width="0.5" style="3" customWidth="1"/>
    <col min="7" max="7" width="7.375" style="3" customWidth="1"/>
    <col min="8" max="9" width="9" style="3" customWidth="1"/>
    <col min="10" max="10" width="9.375" style="3" customWidth="1"/>
    <col min="11" max="11" width="8.5" style="3" customWidth="1"/>
    <col min="12" max="12" width="11" style="3"/>
    <col min="13" max="13" width="10.375" style="3" customWidth="1"/>
    <col min="14" max="14" width="11.875" style="3" customWidth="1"/>
    <col min="15" max="17" width="11" style="3"/>
    <col min="18" max="250" width="10" style="3"/>
    <col min="251" max="251" width="14.5" style="3" customWidth="1"/>
    <col min="252" max="252" width="9.625" style="3" customWidth="1"/>
    <col min="253" max="253" width="6.125" style="3" bestFit="1" customWidth="1"/>
    <col min="254" max="254" width="7.75" style="3" bestFit="1" customWidth="1"/>
    <col min="255" max="255" width="5.75" style="3" customWidth="1"/>
    <col min="256" max="256" width="6.625" style="3" bestFit="1" customWidth="1"/>
    <col min="257" max="257" width="7.75" style="3" bestFit="1" customWidth="1"/>
    <col min="258" max="258" width="11.25" style="3" bestFit="1" customWidth="1"/>
    <col min="259" max="259" width="5.75" style="3" customWidth="1"/>
    <col min="260" max="260" width="7.75" style="3" bestFit="1" customWidth="1"/>
    <col min="261" max="261" width="10.5" style="3" bestFit="1" customWidth="1"/>
    <col min="262" max="262" width="6.5" style="3" customWidth="1"/>
    <col min="263" max="264" width="8" style="3" bestFit="1" customWidth="1"/>
    <col min="265" max="265" width="8.25" style="3" customWidth="1"/>
    <col min="266" max="266" width="10.875" style="3" bestFit="1" customWidth="1"/>
    <col min="267" max="267" width="7.5" style="3" customWidth="1"/>
    <col min="268" max="268" width="10" style="3"/>
    <col min="269" max="269" width="9.125" style="3" customWidth="1"/>
    <col min="270" max="270" width="10.5" style="3" bestFit="1" customWidth="1"/>
    <col min="271" max="506" width="10" style="3"/>
    <col min="507" max="507" width="14.5" style="3" customWidth="1"/>
    <col min="508" max="508" width="9.625" style="3" customWidth="1"/>
    <col min="509" max="509" width="6.125" style="3" bestFit="1" customWidth="1"/>
    <col min="510" max="510" width="7.75" style="3" bestFit="1" customWidth="1"/>
    <col min="511" max="511" width="5.75" style="3" customWidth="1"/>
    <col min="512" max="512" width="6.625" style="3" bestFit="1" customWidth="1"/>
    <col min="513" max="513" width="7.75" style="3" bestFit="1" customWidth="1"/>
    <col min="514" max="514" width="11.25" style="3" bestFit="1" customWidth="1"/>
    <col min="515" max="515" width="5.75" style="3" customWidth="1"/>
    <col min="516" max="516" width="7.75" style="3" bestFit="1" customWidth="1"/>
    <col min="517" max="517" width="10.5" style="3" bestFit="1" customWidth="1"/>
    <col min="518" max="518" width="6.5" style="3" customWidth="1"/>
    <col min="519" max="520" width="8" style="3" bestFit="1" customWidth="1"/>
    <col min="521" max="521" width="8.25" style="3" customWidth="1"/>
    <col min="522" max="522" width="10.875" style="3" bestFit="1" customWidth="1"/>
    <col min="523" max="523" width="7.5" style="3" customWidth="1"/>
    <col min="524" max="524" width="10" style="3"/>
    <col min="525" max="525" width="9.125" style="3" customWidth="1"/>
    <col min="526" max="526" width="10.5" style="3" bestFit="1" customWidth="1"/>
    <col min="527" max="762" width="10" style="3"/>
    <col min="763" max="763" width="14.5" style="3" customWidth="1"/>
    <col min="764" max="764" width="9.625" style="3" customWidth="1"/>
    <col min="765" max="765" width="6.125" style="3" bestFit="1" customWidth="1"/>
    <col min="766" max="766" width="7.75" style="3" bestFit="1" customWidth="1"/>
    <col min="767" max="767" width="5.75" style="3" customWidth="1"/>
    <col min="768" max="768" width="6.625" style="3" bestFit="1" customWidth="1"/>
    <col min="769" max="769" width="7.75" style="3" bestFit="1" customWidth="1"/>
    <col min="770" max="770" width="11.25" style="3" bestFit="1" customWidth="1"/>
    <col min="771" max="771" width="5.75" style="3" customWidth="1"/>
    <col min="772" max="772" width="7.75" style="3" bestFit="1" customWidth="1"/>
    <col min="773" max="773" width="10.5" style="3" bestFit="1" customWidth="1"/>
    <col min="774" max="774" width="6.5" style="3" customWidth="1"/>
    <col min="775" max="776" width="8" style="3" bestFit="1" customWidth="1"/>
    <col min="777" max="777" width="8.25" style="3" customWidth="1"/>
    <col min="778" max="778" width="10.875" style="3" bestFit="1" customWidth="1"/>
    <col min="779" max="779" width="7.5" style="3" customWidth="1"/>
    <col min="780" max="780" width="10" style="3"/>
    <col min="781" max="781" width="9.125" style="3" customWidth="1"/>
    <col min="782" max="782" width="10.5" style="3" bestFit="1" customWidth="1"/>
    <col min="783" max="1018" width="10" style="3"/>
    <col min="1019" max="1019" width="14.5" style="3" customWidth="1"/>
    <col min="1020" max="1020" width="9.625" style="3" customWidth="1"/>
    <col min="1021" max="1021" width="6.125" style="3" bestFit="1" customWidth="1"/>
    <col min="1022" max="1022" width="7.75" style="3" bestFit="1" customWidth="1"/>
    <col min="1023" max="1023" width="5.75" style="3" customWidth="1"/>
    <col min="1024" max="1024" width="6.625" style="3" bestFit="1" customWidth="1"/>
    <col min="1025" max="1025" width="7.75" style="3" bestFit="1" customWidth="1"/>
    <col min="1026" max="1026" width="11.25" style="3" bestFit="1" customWidth="1"/>
    <col min="1027" max="1027" width="5.75" style="3" customWidth="1"/>
    <col min="1028" max="1028" width="7.75" style="3" bestFit="1" customWidth="1"/>
    <col min="1029" max="1029" width="10.5" style="3" bestFit="1" customWidth="1"/>
    <col min="1030" max="1030" width="6.5" style="3" customWidth="1"/>
    <col min="1031" max="1032" width="8" style="3" bestFit="1" customWidth="1"/>
    <col min="1033" max="1033" width="8.25" style="3" customWidth="1"/>
    <col min="1034" max="1034" width="10.875" style="3" bestFit="1" customWidth="1"/>
    <col min="1035" max="1035" width="7.5" style="3" customWidth="1"/>
    <col min="1036" max="1036" width="10" style="3"/>
    <col min="1037" max="1037" width="9.125" style="3" customWidth="1"/>
    <col min="1038" max="1038" width="10.5" style="3" bestFit="1" customWidth="1"/>
    <col min="1039" max="1274" width="10" style="3"/>
    <col min="1275" max="1275" width="14.5" style="3" customWidth="1"/>
    <col min="1276" max="1276" width="9.625" style="3" customWidth="1"/>
    <col min="1277" max="1277" width="6.125" style="3" bestFit="1" customWidth="1"/>
    <col min="1278" max="1278" width="7.75" style="3" bestFit="1" customWidth="1"/>
    <col min="1279" max="1279" width="5.75" style="3" customWidth="1"/>
    <col min="1280" max="1280" width="6.625" style="3" bestFit="1" customWidth="1"/>
    <col min="1281" max="1281" width="7.75" style="3" bestFit="1" customWidth="1"/>
    <col min="1282" max="1282" width="11.25" style="3" bestFit="1" customWidth="1"/>
    <col min="1283" max="1283" width="5.75" style="3" customWidth="1"/>
    <col min="1284" max="1284" width="7.75" style="3" bestFit="1" customWidth="1"/>
    <col min="1285" max="1285" width="10.5" style="3" bestFit="1" customWidth="1"/>
    <col min="1286" max="1286" width="6.5" style="3" customWidth="1"/>
    <col min="1287" max="1288" width="8" style="3" bestFit="1" customWidth="1"/>
    <col min="1289" max="1289" width="8.25" style="3" customWidth="1"/>
    <col min="1290" max="1290" width="10.875" style="3" bestFit="1" customWidth="1"/>
    <col min="1291" max="1291" width="7.5" style="3" customWidth="1"/>
    <col min="1292" max="1292" width="10" style="3"/>
    <col min="1293" max="1293" width="9.125" style="3" customWidth="1"/>
    <col min="1294" max="1294" width="10.5" style="3" bestFit="1" customWidth="1"/>
    <col min="1295" max="1530" width="10" style="3"/>
    <col min="1531" max="1531" width="14.5" style="3" customWidth="1"/>
    <col min="1532" max="1532" width="9.625" style="3" customWidth="1"/>
    <col min="1533" max="1533" width="6.125" style="3" bestFit="1" customWidth="1"/>
    <col min="1534" max="1534" width="7.75" style="3" bestFit="1" customWidth="1"/>
    <col min="1535" max="1535" width="5.75" style="3" customWidth="1"/>
    <col min="1536" max="1536" width="6.625" style="3" bestFit="1" customWidth="1"/>
    <col min="1537" max="1537" width="7.75" style="3" bestFit="1" customWidth="1"/>
    <col min="1538" max="1538" width="11.25" style="3" bestFit="1" customWidth="1"/>
    <col min="1539" max="1539" width="5.75" style="3" customWidth="1"/>
    <col min="1540" max="1540" width="7.75" style="3" bestFit="1" customWidth="1"/>
    <col min="1541" max="1541" width="10.5" style="3" bestFit="1" customWidth="1"/>
    <col min="1542" max="1542" width="6.5" style="3" customWidth="1"/>
    <col min="1543" max="1544" width="8" style="3" bestFit="1" customWidth="1"/>
    <col min="1545" max="1545" width="8.25" style="3" customWidth="1"/>
    <col min="1546" max="1546" width="10.875" style="3" bestFit="1" customWidth="1"/>
    <col min="1547" max="1547" width="7.5" style="3" customWidth="1"/>
    <col min="1548" max="1548" width="10" style="3"/>
    <col min="1549" max="1549" width="9.125" style="3" customWidth="1"/>
    <col min="1550" max="1550" width="10.5" style="3" bestFit="1" customWidth="1"/>
    <col min="1551" max="1786" width="10" style="3"/>
    <col min="1787" max="1787" width="14.5" style="3" customWidth="1"/>
    <col min="1788" max="1788" width="9.625" style="3" customWidth="1"/>
    <col min="1789" max="1789" width="6.125" style="3" bestFit="1" customWidth="1"/>
    <col min="1790" max="1790" width="7.75" style="3" bestFit="1" customWidth="1"/>
    <col min="1791" max="1791" width="5.75" style="3" customWidth="1"/>
    <col min="1792" max="1792" width="6.625" style="3" bestFit="1" customWidth="1"/>
    <col min="1793" max="1793" width="7.75" style="3" bestFit="1" customWidth="1"/>
    <col min="1794" max="1794" width="11.25" style="3" bestFit="1" customWidth="1"/>
    <col min="1795" max="1795" width="5.75" style="3" customWidth="1"/>
    <col min="1796" max="1796" width="7.75" style="3" bestFit="1" customWidth="1"/>
    <col min="1797" max="1797" width="10.5" style="3" bestFit="1" customWidth="1"/>
    <col min="1798" max="1798" width="6.5" style="3" customWidth="1"/>
    <col min="1799" max="1800" width="8" style="3" bestFit="1" customWidth="1"/>
    <col min="1801" max="1801" width="8.25" style="3" customWidth="1"/>
    <col min="1802" max="1802" width="10.875" style="3" bestFit="1" customWidth="1"/>
    <col min="1803" max="1803" width="7.5" style="3" customWidth="1"/>
    <col min="1804" max="1804" width="10" style="3"/>
    <col min="1805" max="1805" width="9.125" style="3" customWidth="1"/>
    <col min="1806" max="1806" width="10.5" style="3" bestFit="1" customWidth="1"/>
    <col min="1807" max="2042" width="10" style="3"/>
    <col min="2043" max="2043" width="14.5" style="3" customWidth="1"/>
    <col min="2044" max="2044" width="9.625" style="3" customWidth="1"/>
    <col min="2045" max="2045" width="6.125" style="3" bestFit="1" customWidth="1"/>
    <col min="2046" max="2046" width="7.75" style="3" bestFit="1" customWidth="1"/>
    <col min="2047" max="2047" width="5.75" style="3" customWidth="1"/>
    <col min="2048" max="2048" width="6.625" style="3" bestFit="1" customWidth="1"/>
    <col min="2049" max="2049" width="7.75" style="3" bestFit="1" customWidth="1"/>
    <col min="2050" max="2050" width="11.25" style="3" bestFit="1" customWidth="1"/>
    <col min="2051" max="2051" width="5.75" style="3" customWidth="1"/>
    <col min="2052" max="2052" width="7.75" style="3" bestFit="1" customWidth="1"/>
    <col min="2053" max="2053" width="10.5" style="3" bestFit="1" customWidth="1"/>
    <col min="2054" max="2054" width="6.5" style="3" customWidth="1"/>
    <col min="2055" max="2056" width="8" style="3" bestFit="1" customWidth="1"/>
    <col min="2057" max="2057" width="8.25" style="3" customWidth="1"/>
    <col min="2058" max="2058" width="10.875" style="3" bestFit="1" customWidth="1"/>
    <col min="2059" max="2059" width="7.5" style="3" customWidth="1"/>
    <col min="2060" max="2060" width="10" style="3"/>
    <col min="2061" max="2061" width="9.125" style="3" customWidth="1"/>
    <col min="2062" max="2062" width="10.5" style="3" bestFit="1" customWidth="1"/>
    <col min="2063" max="2298" width="10" style="3"/>
    <col min="2299" max="2299" width="14.5" style="3" customWidth="1"/>
    <col min="2300" max="2300" width="9.625" style="3" customWidth="1"/>
    <col min="2301" max="2301" width="6.125" style="3" bestFit="1" customWidth="1"/>
    <col min="2302" max="2302" width="7.75" style="3" bestFit="1" customWidth="1"/>
    <col min="2303" max="2303" width="5.75" style="3" customWidth="1"/>
    <col min="2304" max="2304" width="6.625" style="3" bestFit="1" customWidth="1"/>
    <col min="2305" max="2305" width="7.75" style="3" bestFit="1" customWidth="1"/>
    <col min="2306" max="2306" width="11.25" style="3" bestFit="1" customWidth="1"/>
    <col min="2307" max="2307" width="5.75" style="3" customWidth="1"/>
    <col min="2308" max="2308" width="7.75" style="3" bestFit="1" customWidth="1"/>
    <col min="2309" max="2309" width="10.5" style="3" bestFit="1" customWidth="1"/>
    <col min="2310" max="2310" width="6.5" style="3" customWidth="1"/>
    <col min="2311" max="2312" width="8" style="3" bestFit="1" customWidth="1"/>
    <col min="2313" max="2313" width="8.25" style="3" customWidth="1"/>
    <col min="2314" max="2314" width="10.875" style="3" bestFit="1" customWidth="1"/>
    <col min="2315" max="2315" width="7.5" style="3" customWidth="1"/>
    <col min="2316" max="2316" width="10" style="3"/>
    <col min="2317" max="2317" width="9.125" style="3" customWidth="1"/>
    <col min="2318" max="2318" width="10.5" style="3" bestFit="1" customWidth="1"/>
    <col min="2319" max="2554" width="10" style="3"/>
    <col min="2555" max="2555" width="14.5" style="3" customWidth="1"/>
    <col min="2556" max="2556" width="9.625" style="3" customWidth="1"/>
    <col min="2557" max="2557" width="6.125" style="3" bestFit="1" customWidth="1"/>
    <col min="2558" max="2558" width="7.75" style="3" bestFit="1" customWidth="1"/>
    <col min="2559" max="2559" width="5.75" style="3" customWidth="1"/>
    <col min="2560" max="2560" width="6.625" style="3" bestFit="1" customWidth="1"/>
    <col min="2561" max="2561" width="7.75" style="3" bestFit="1" customWidth="1"/>
    <col min="2562" max="2562" width="11.25" style="3" bestFit="1" customWidth="1"/>
    <col min="2563" max="2563" width="5.75" style="3" customWidth="1"/>
    <col min="2564" max="2564" width="7.75" style="3" bestFit="1" customWidth="1"/>
    <col min="2565" max="2565" width="10.5" style="3" bestFit="1" customWidth="1"/>
    <col min="2566" max="2566" width="6.5" style="3" customWidth="1"/>
    <col min="2567" max="2568" width="8" style="3" bestFit="1" customWidth="1"/>
    <col min="2569" max="2569" width="8.25" style="3" customWidth="1"/>
    <col min="2570" max="2570" width="10.875" style="3" bestFit="1" customWidth="1"/>
    <col min="2571" max="2571" width="7.5" style="3" customWidth="1"/>
    <col min="2572" max="2572" width="10" style="3"/>
    <col min="2573" max="2573" width="9.125" style="3" customWidth="1"/>
    <col min="2574" max="2574" width="10.5" style="3" bestFit="1" customWidth="1"/>
    <col min="2575" max="2810" width="10" style="3"/>
    <col min="2811" max="2811" width="14.5" style="3" customWidth="1"/>
    <col min="2812" max="2812" width="9.625" style="3" customWidth="1"/>
    <col min="2813" max="2813" width="6.125" style="3" bestFit="1" customWidth="1"/>
    <col min="2814" max="2814" width="7.75" style="3" bestFit="1" customWidth="1"/>
    <col min="2815" max="2815" width="5.75" style="3" customWidth="1"/>
    <col min="2816" max="2816" width="6.625" style="3" bestFit="1" customWidth="1"/>
    <col min="2817" max="2817" width="7.75" style="3" bestFit="1" customWidth="1"/>
    <col min="2818" max="2818" width="11.25" style="3" bestFit="1" customWidth="1"/>
    <col min="2819" max="2819" width="5.75" style="3" customWidth="1"/>
    <col min="2820" max="2820" width="7.75" style="3" bestFit="1" customWidth="1"/>
    <col min="2821" max="2821" width="10.5" style="3" bestFit="1" customWidth="1"/>
    <col min="2822" max="2822" width="6.5" style="3" customWidth="1"/>
    <col min="2823" max="2824" width="8" style="3" bestFit="1" customWidth="1"/>
    <col min="2825" max="2825" width="8.25" style="3" customWidth="1"/>
    <col min="2826" max="2826" width="10.875" style="3" bestFit="1" customWidth="1"/>
    <col min="2827" max="2827" width="7.5" style="3" customWidth="1"/>
    <col min="2828" max="2828" width="10" style="3"/>
    <col min="2829" max="2829" width="9.125" style="3" customWidth="1"/>
    <col min="2830" max="2830" width="10.5" style="3" bestFit="1" customWidth="1"/>
    <col min="2831" max="3066" width="10" style="3"/>
    <col min="3067" max="3067" width="14.5" style="3" customWidth="1"/>
    <col min="3068" max="3068" width="9.625" style="3" customWidth="1"/>
    <col min="3069" max="3069" width="6.125" style="3" bestFit="1" customWidth="1"/>
    <col min="3070" max="3070" width="7.75" style="3" bestFit="1" customWidth="1"/>
    <col min="3071" max="3071" width="5.75" style="3" customWidth="1"/>
    <col min="3072" max="3072" width="6.625" style="3" bestFit="1" customWidth="1"/>
    <col min="3073" max="3073" width="7.75" style="3" bestFit="1" customWidth="1"/>
    <col min="3074" max="3074" width="11.25" style="3" bestFit="1" customWidth="1"/>
    <col min="3075" max="3075" width="5.75" style="3" customWidth="1"/>
    <col min="3076" max="3076" width="7.75" style="3" bestFit="1" customWidth="1"/>
    <col min="3077" max="3077" width="10.5" style="3" bestFit="1" customWidth="1"/>
    <col min="3078" max="3078" width="6.5" style="3" customWidth="1"/>
    <col min="3079" max="3080" width="8" style="3" bestFit="1" customWidth="1"/>
    <col min="3081" max="3081" width="8.25" style="3" customWidth="1"/>
    <col min="3082" max="3082" width="10.875" style="3" bestFit="1" customWidth="1"/>
    <col min="3083" max="3083" width="7.5" style="3" customWidth="1"/>
    <col min="3084" max="3084" width="10" style="3"/>
    <col min="3085" max="3085" width="9.125" style="3" customWidth="1"/>
    <col min="3086" max="3086" width="10.5" style="3" bestFit="1" customWidth="1"/>
    <col min="3087" max="3322" width="10" style="3"/>
    <col min="3323" max="3323" width="14.5" style="3" customWidth="1"/>
    <col min="3324" max="3324" width="9.625" style="3" customWidth="1"/>
    <col min="3325" max="3325" width="6.125" style="3" bestFit="1" customWidth="1"/>
    <col min="3326" max="3326" width="7.75" style="3" bestFit="1" customWidth="1"/>
    <col min="3327" max="3327" width="5.75" style="3" customWidth="1"/>
    <col min="3328" max="3328" width="6.625" style="3" bestFit="1" customWidth="1"/>
    <col min="3329" max="3329" width="7.75" style="3" bestFit="1" customWidth="1"/>
    <col min="3330" max="3330" width="11.25" style="3" bestFit="1" customWidth="1"/>
    <col min="3331" max="3331" width="5.75" style="3" customWidth="1"/>
    <col min="3332" max="3332" width="7.75" style="3" bestFit="1" customWidth="1"/>
    <col min="3333" max="3333" width="10.5" style="3" bestFit="1" customWidth="1"/>
    <col min="3334" max="3334" width="6.5" style="3" customWidth="1"/>
    <col min="3335" max="3336" width="8" style="3" bestFit="1" customWidth="1"/>
    <col min="3337" max="3337" width="8.25" style="3" customWidth="1"/>
    <col min="3338" max="3338" width="10.875" style="3" bestFit="1" customWidth="1"/>
    <col min="3339" max="3339" width="7.5" style="3" customWidth="1"/>
    <col min="3340" max="3340" width="10" style="3"/>
    <col min="3341" max="3341" width="9.125" style="3" customWidth="1"/>
    <col min="3342" max="3342" width="10.5" style="3" bestFit="1" customWidth="1"/>
    <col min="3343" max="3578" width="10" style="3"/>
    <col min="3579" max="3579" width="14.5" style="3" customWidth="1"/>
    <col min="3580" max="3580" width="9.625" style="3" customWidth="1"/>
    <col min="3581" max="3581" width="6.125" style="3" bestFit="1" customWidth="1"/>
    <col min="3582" max="3582" width="7.75" style="3" bestFit="1" customWidth="1"/>
    <col min="3583" max="3583" width="5.75" style="3" customWidth="1"/>
    <col min="3584" max="3584" width="6.625" style="3" bestFit="1" customWidth="1"/>
    <col min="3585" max="3585" width="7.75" style="3" bestFit="1" customWidth="1"/>
    <col min="3586" max="3586" width="11.25" style="3" bestFit="1" customWidth="1"/>
    <col min="3587" max="3587" width="5.75" style="3" customWidth="1"/>
    <col min="3588" max="3588" width="7.75" style="3" bestFit="1" customWidth="1"/>
    <col min="3589" max="3589" width="10.5" style="3" bestFit="1" customWidth="1"/>
    <col min="3590" max="3590" width="6.5" style="3" customWidth="1"/>
    <col min="3591" max="3592" width="8" style="3" bestFit="1" customWidth="1"/>
    <col min="3593" max="3593" width="8.25" style="3" customWidth="1"/>
    <col min="3594" max="3594" width="10.875" style="3" bestFit="1" customWidth="1"/>
    <col min="3595" max="3595" width="7.5" style="3" customWidth="1"/>
    <col min="3596" max="3596" width="10" style="3"/>
    <col min="3597" max="3597" width="9.125" style="3" customWidth="1"/>
    <col min="3598" max="3598" width="10.5" style="3" bestFit="1" customWidth="1"/>
    <col min="3599" max="3834" width="10" style="3"/>
    <col min="3835" max="3835" width="14.5" style="3" customWidth="1"/>
    <col min="3836" max="3836" width="9.625" style="3" customWidth="1"/>
    <col min="3837" max="3837" width="6.125" style="3" bestFit="1" customWidth="1"/>
    <col min="3838" max="3838" width="7.75" style="3" bestFit="1" customWidth="1"/>
    <col min="3839" max="3839" width="5.75" style="3" customWidth="1"/>
    <col min="3840" max="3840" width="6.625" style="3" bestFit="1" customWidth="1"/>
    <col min="3841" max="3841" width="7.75" style="3" bestFit="1" customWidth="1"/>
    <col min="3842" max="3842" width="11.25" style="3" bestFit="1" customWidth="1"/>
    <col min="3843" max="3843" width="5.75" style="3" customWidth="1"/>
    <col min="3844" max="3844" width="7.75" style="3" bestFit="1" customWidth="1"/>
    <col min="3845" max="3845" width="10.5" style="3" bestFit="1" customWidth="1"/>
    <col min="3846" max="3846" width="6.5" style="3" customWidth="1"/>
    <col min="3847" max="3848" width="8" style="3" bestFit="1" customWidth="1"/>
    <col min="3849" max="3849" width="8.25" style="3" customWidth="1"/>
    <col min="3850" max="3850" width="10.875" style="3" bestFit="1" customWidth="1"/>
    <col min="3851" max="3851" width="7.5" style="3" customWidth="1"/>
    <col min="3852" max="3852" width="10" style="3"/>
    <col min="3853" max="3853" width="9.125" style="3" customWidth="1"/>
    <col min="3854" max="3854" width="10.5" style="3" bestFit="1" customWidth="1"/>
    <col min="3855" max="4090" width="10" style="3"/>
    <col min="4091" max="4091" width="14.5" style="3" customWidth="1"/>
    <col min="4092" max="4092" width="9.625" style="3" customWidth="1"/>
    <col min="4093" max="4093" width="6.125" style="3" bestFit="1" customWidth="1"/>
    <col min="4094" max="4094" width="7.75" style="3" bestFit="1" customWidth="1"/>
    <col min="4095" max="4095" width="5.75" style="3" customWidth="1"/>
    <col min="4096" max="4096" width="6.625" style="3" bestFit="1" customWidth="1"/>
    <col min="4097" max="4097" width="7.75" style="3" bestFit="1" customWidth="1"/>
    <col min="4098" max="4098" width="11.25" style="3" bestFit="1" customWidth="1"/>
    <col min="4099" max="4099" width="5.75" style="3" customWidth="1"/>
    <col min="4100" max="4100" width="7.75" style="3" bestFit="1" customWidth="1"/>
    <col min="4101" max="4101" width="10.5" style="3" bestFit="1" customWidth="1"/>
    <col min="4102" max="4102" width="6.5" style="3" customWidth="1"/>
    <col min="4103" max="4104" width="8" style="3" bestFit="1" customWidth="1"/>
    <col min="4105" max="4105" width="8.25" style="3" customWidth="1"/>
    <col min="4106" max="4106" width="10.875" style="3" bestFit="1" customWidth="1"/>
    <col min="4107" max="4107" width="7.5" style="3" customWidth="1"/>
    <col min="4108" max="4108" width="10" style="3"/>
    <col min="4109" max="4109" width="9.125" style="3" customWidth="1"/>
    <col min="4110" max="4110" width="10.5" style="3" bestFit="1" customWidth="1"/>
    <col min="4111" max="4346" width="10" style="3"/>
    <col min="4347" max="4347" width="14.5" style="3" customWidth="1"/>
    <col min="4348" max="4348" width="9.625" style="3" customWidth="1"/>
    <col min="4349" max="4349" width="6.125" style="3" bestFit="1" customWidth="1"/>
    <col min="4350" max="4350" width="7.75" style="3" bestFit="1" customWidth="1"/>
    <col min="4351" max="4351" width="5.75" style="3" customWidth="1"/>
    <col min="4352" max="4352" width="6.625" style="3" bestFit="1" customWidth="1"/>
    <col min="4353" max="4353" width="7.75" style="3" bestFit="1" customWidth="1"/>
    <col min="4354" max="4354" width="11.25" style="3" bestFit="1" customWidth="1"/>
    <col min="4355" max="4355" width="5.75" style="3" customWidth="1"/>
    <col min="4356" max="4356" width="7.75" style="3" bestFit="1" customWidth="1"/>
    <col min="4357" max="4357" width="10.5" style="3" bestFit="1" customWidth="1"/>
    <col min="4358" max="4358" width="6.5" style="3" customWidth="1"/>
    <col min="4359" max="4360" width="8" style="3" bestFit="1" customWidth="1"/>
    <col min="4361" max="4361" width="8.25" style="3" customWidth="1"/>
    <col min="4362" max="4362" width="10.875" style="3" bestFit="1" customWidth="1"/>
    <col min="4363" max="4363" width="7.5" style="3" customWidth="1"/>
    <col min="4364" max="4364" width="10" style="3"/>
    <col min="4365" max="4365" width="9.125" style="3" customWidth="1"/>
    <col min="4366" max="4366" width="10.5" style="3" bestFit="1" customWidth="1"/>
    <col min="4367" max="4602" width="10" style="3"/>
    <col min="4603" max="4603" width="14.5" style="3" customWidth="1"/>
    <col min="4604" max="4604" width="9.625" style="3" customWidth="1"/>
    <col min="4605" max="4605" width="6.125" style="3" bestFit="1" customWidth="1"/>
    <col min="4606" max="4606" width="7.75" style="3" bestFit="1" customWidth="1"/>
    <col min="4607" max="4607" width="5.75" style="3" customWidth="1"/>
    <col min="4608" max="4608" width="6.625" style="3" bestFit="1" customWidth="1"/>
    <col min="4609" max="4609" width="7.75" style="3" bestFit="1" customWidth="1"/>
    <col min="4610" max="4610" width="11.25" style="3" bestFit="1" customWidth="1"/>
    <col min="4611" max="4611" width="5.75" style="3" customWidth="1"/>
    <col min="4612" max="4612" width="7.75" style="3" bestFit="1" customWidth="1"/>
    <col min="4613" max="4613" width="10.5" style="3" bestFit="1" customWidth="1"/>
    <col min="4614" max="4614" width="6.5" style="3" customWidth="1"/>
    <col min="4615" max="4616" width="8" style="3" bestFit="1" customWidth="1"/>
    <col min="4617" max="4617" width="8.25" style="3" customWidth="1"/>
    <col min="4618" max="4618" width="10.875" style="3" bestFit="1" customWidth="1"/>
    <col min="4619" max="4619" width="7.5" style="3" customWidth="1"/>
    <col min="4620" max="4620" width="10" style="3"/>
    <col min="4621" max="4621" width="9.125" style="3" customWidth="1"/>
    <col min="4622" max="4622" width="10.5" style="3" bestFit="1" customWidth="1"/>
    <col min="4623" max="4858" width="10" style="3"/>
    <col min="4859" max="4859" width="14.5" style="3" customWidth="1"/>
    <col min="4860" max="4860" width="9.625" style="3" customWidth="1"/>
    <col min="4861" max="4861" width="6.125" style="3" bestFit="1" customWidth="1"/>
    <col min="4862" max="4862" width="7.75" style="3" bestFit="1" customWidth="1"/>
    <col min="4863" max="4863" width="5.75" style="3" customWidth="1"/>
    <col min="4864" max="4864" width="6.625" style="3" bestFit="1" customWidth="1"/>
    <col min="4865" max="4865" width="7.75" style="3" bestFit="1" customWidth="1"/>
    <col min="4866" max="4866" width="11.25" style="3" bestFit="1" customWidth="1"/>
    <col min="4867" max="4867" width="5.75" style="3" customWidth="1"/>
    <col min="4868" max="4868" width="7.75" style="3" bestFit="1" customWidth="1"/>
    <col min="4869" max="4869" width="10.5" style="3" bestFit="1" customWidth="1"/>
    <col min="4870" max="4870" width="6.5" style="3" customWidth="1"/>
    <col min="4871" max="4872" width="8" style="3" bestFit="1" customWidth="1"/>
    <col min="4873" max="4873" width="8.25" style="3" customWidth="1"/>
    <col min="4874" max="4874" width="10.875" style="3" bestFit="1" customWidth="1"/>
    <col min="4875" max="4875" width="7.5" style="3" customWidth="1"/>
    <col min="4876" max="4876" width="10" style="3"/>
    <col min="4877" max="4877" width="9.125" style="3" customWidth="1"/>
    <col min="4878" max="4878" width="10.5" style="3" bestFit="1" customWidth="1"/>
    <col min="4879" max="5114" width="10" style="3"/>
    <col min="5115" max="5115" width="14.5" style="3" customWidth="1"/>
    <col min="5116" max="5116" width="9.625" style="3" customWidth="1"/>
    <col min="5117" max="5117" width="6.125" style="3" bestFit="1" customWidth="1"/>
    <col min="5118" max="5118" width="7.75" style="3" bestFit="1" customWidth="1"/>
    <col min="5119" max="5119" width="5.75" style="3" customWidth="1"/>
    <col min="5120" max="5120" width="6.625" style="3" bestFit="1" customWidth="1"/>
    <col min="5121" max="5121" width="7.75" style="3" bestFit="1" customWidth="1"/>
    <col min="5122" max="5122" width="11.25" style="3" bestFit="1" customWidth="1"/>
    <col min="5123" max="5123" width="5.75" style="3" customWidth="1"/>
    <col min="5124" max="5124" width="7.75" style="3" bestFit="1" customWidth="1"/>
    <col min="5125" max="5125" width="10.5" style="3" bestFit="1" customWidth="1"/>
    <col min="5126" max="5126" width="6.5" style="3" customWidth="1"/>
    <col min="5127" max="5128" width="8" style="3" bestFit="1" customWidth="1"/>
    <col min="5129" max="5129" width="8.25" style="3" customWidth="1"/>
    <col min="5130" max="5130" width="10.875" style="3" bestFit="1" customWidth="1"/>
    <col min="5131" max="5131" width="7.5" style="3" customWidth="1"/>
    <col min="5132" max="5132" width="10" style="3"/>
    <col min="5133" max="5133" width="9.125" style="3" customWidth="1"/>
    <col min="5134" max="5134" width="10.5" style="3" bestFit="1" customWidth="1"/>
    <col min="5135" max="5370" width="10" style="3"/>
    <col min="5371" max="5371" width="14.5" style="3" customWidth="1"/>
    <col min="5372" max="5372" width="9.625" style="3" customWidth="1"/>
    <col min="5373" max="5373" width="6.125" style="3" bestFit="1" customWidth="1"/>
    <col min="5374" max="5374" width="7.75" style="3" bestFit="1" customWidth="1"/>
    <col min="5375" max="5375" width="5.75" style="3" customWidth="1"/>
    <col min="5376" max="5376" width="6.625" style="3" bestFit="1" customWidth="1"/>
    <col min="5377" max="5377" width="7.75" style="3" bestFit="1" customWidth="1"/>
    <col min="5378" max="5378" width="11.25" style="3" bestFit="1" customWidth="1"/>
    <col min="5379" max="5379" width="5.75" style="3" customWidth="1"/>
    <col min="5380" max="5380" width="7.75" style="3" bestFit="1" customWidth="1"/>
    <col min="5381" max="5381" width="10.5" style="3" bestFit="1" customWidth="1"/>
    <col min="5382" max="5382" width="6.5" style="3" customWidth="1"/>
    <col min="5383" max="5384" width="8" style="3" bestFit="1" customWidth="1"/>
    <col min="5385" max="5385" width="8.25" style="3" customWidth="1"/>
    <col min="5386" max="5386" width="10.875" style="3" bestFit="1" customWidth="1"/>
    <col min="5387" max="5387" width="7.5" style="3" customWidth="1"/>
    <col min="5388" max="5388" width="10" style="3"/>
    <col min="5389" max="5389" width="9.125" style="3" customWidth="1"/>
    <col min="5390" max="5390" width="10.5" style="3" bestFit="1" customWidth="1"/>
    <col min="5391" max="5626" width="10" style="3"/>
    <col min="5627" max="5627" width="14.5" style="3" customWidth="1"/>
    <col min="5628" max="5628" width="9.625" style="3" customWidth="1"/>
    <col min="5629" max="5629" width="6.125" style="3" bestFit="1" customWidth="1"/>
    <col min="5630" max="5630" width="7.75" style="3" bestFit="1" customWidth="1"/>
    <col min="5631" max="5631" width="5.75" style="3" customWidth="1"/>
    <col min="5632" max="5632" width="6.625" style="3" bestFit="1" customWidth="1"/>
    <col min="5633" max="5633" width="7.75" style="3" bestFit="1" customWidth="1"/>
    <col min="5634" max="5634" width="11.25" style="3" bestFit="1" customWidth="1"/>
    <col min="5635" max="5635" width="5.75" style="3" customWidth="1"/>
    <col min="5636" max="5636" width="7.75" style="3" bestFit="1" customWidth="1"/>
    <col min="5637" max="5637" width="10.5" style="3" bestFit="1" customWidth="1"/>
    <col min="5638" max="5638" width="6.5" style="3" customWidth="1"/>
    <col min="5639" max="5640" width="8" style="3" bestFit="1" customWidth="1"/>
    <col min="5641" max="5641" width="8.25" style="3" customWidth="1"/>
    <col min="5642" max="5642" width="10.875" style="3" bestFit="1" customWidth="1"/>
    <col min="5643" max="5643" width="7.5" style="3" customWidth="1"/>
    <col min="5644" max="5644" width="10" style="3"/>
    <col min="5645" max="5645" width="9.125" style="3" customWidth="1"/>
    <col min="5646" max="5646" width="10.5" style="3" bestFit="1" customWidth="1"/>
    <col min="5647" max="5882" width="10" style="3"/>
    <col min="5883" max="5883" width="14.5" style="3" customWidth="1"/>
    <col min="5884" max="5884" width="9.625" style="3" customWidth="1"/>
    <col min="5885" max="5885" width="6.125" style="3" bestFit="1" customWidth="1"/>
    <col min="5886" max="5886" width="7.75" style="3" bestFit="1" customWidth="1"/>
    <col min="5887" max="5887" width="5.75" style="3" customWidth="1"/>
    <col min="5888" max="5888" width="6.625" style="3" bestFit="1" customWidth="1"/>
    <col min="5889" max="5889" width="7.75" style="3" bestFit="1" customWidth="1"/>
    <col min="5890" max="5890" width="11.25" style="3" bestFit="1" customWidth="1"/>
    <col min="5891" max="5891" width="5.75" style="3" customWidth="1"/>
    <col min="5892" max="5892" width="7.75" style="3" bestFit="1" customWidth="1"/>
    <col min="5893" max="5893" width="10.5" style="3" bestFit="1" customWidth="1"/>
    <col min="5894" max="5894" width="6.5" style="3" customWidth="1"/>
    <col min="5895" max="5896" width="8" style="3" bestFit="1" customWidth="1"/>
    <col min="5897" max="5897" width="8.25" style="3" customWidth="1"/>
    <col min="5898" max="5898" width="10.875" style="3" bestFit="1" customWidth="1"/>
    <col min="5899" max="5899" width="7.5" style="3" customWidth="1"/>
    <col min="5900" max="5900" width="10" style="3"/>
    <col min="5901" max="5901" width="9.125" style="3" customWidth="1"/>
    <col min="5902" max="5902" width="10.5" style="3" bestFit="1" customWidth="1"/>
    <col min="5903" max="6138" width="10" style="3"/>
    <col min="6139" max="6139" width="14.5" style="3" customWidth="1"/>
    <col min="6140" max="6140" width="9.625" style="3" customWidth="1"/>
    <col min="6141" max="6141" width="6.125" style="3" bestFit="1" customWidth="1"/>
    <col min="6142" max="6142" width="7.75" style="3" bestFit="1" customWidth="1"/>
    <col min="6143" max="6143" width="5.75" style="3" customWidth="1"/>
    <col min="6144" max="6144" width="6.625" style="3" bestFit="1" customWidth="1"/>
    <col min="6145" max="6145" width="7.75" style="3" bestFit="1" customWidth="1"/>
    <col min="6146" max="6146" width="11.25" style="3" bestFit="1" customWidth="1"/>
    <col min="6147" max="6147" width="5.75" style="3" customWidth="1"/>
    <col min="6148" max="6148" width="7.75" style="3" bestFit="1" customWidth="1"/>
    <col min="6149" max="6149" width="10.5" style="3" bestFit="1" customWidth="1"/>
    <col min="6150" max="6150" width="6.5" style="3" customWidth="1"/>
    <col min="6151" max="6152" width="8" style="3" bestFit="1" customWidth="1"/>
    <col min="6153" max="6153" width="8.25" style="3" customWidth="1"/>
    <col min="6154" max="6154" width="10.875" style="3" bestFit="1" customWidth="1"/>
    <col min="6155" max="6155" width="7.5" style="3" customWidth="1"/>
    <col min="6156" max="6156" width="10" style="3"/>
    <col min="6157" max="6157" width="9.125" style="3" customWidth="1"/>
    <col min="6158" max="6158" width="10.5" style="3" bestFit="1" customWidth="1"/>
    <col min="6159" max="6394" width="10" style="3"/>
    <col min="6395" max="6395" width="14.5" style="3" customWidth="1"/>
    <col min="6396" max="6396" width="9.625" style="3" customWidth="1"/>
    <col min="6397" max="6397" width="6.125" style="3" bestFit="1" customWidth="1"/>
    <col min="6398" max="6398" width="7.75" style="3" bestFit="1" customWidth="1"/>
    <col min="6399" max="6399" width="5.75" style="3" customWidth="1"/>
    <col min="6400" max="6400" width="6.625" style="3" bestFit="1" customWidth="1"/>
    <col min="6401" max="6401" width="7.75" style="3" bestFit="1" customWidth="1"/>
    <col min="6402" max="6402" width="11.25" style="3" bestFit="1" customWidth="1"/>
    <col min="6403" max="6403" width="5.75" style="3" customWidth="1"/>
    <col min="6404" max="6404" width="7.75" style="3" bestFit="1" customWidth="1"/>
    <col min="6405" max="6405" width="10.5" style="3" bestFit="1" customWidth="1"/>
    <col min="6406" max="6406" width="6.5" style="3" customWidth="1"/>
    <col min="6407" max="6408" width="8" style="3" bestFit="1" customWidth="1"/>
    <col min="6409" max="6409" width="8.25" style="3" customWidth="1"/>
    <col min="6410" max="6410" width="10.875" style="3" bestFit="1" customWidth="1"/>
    <col min="6411" max="6411" width="7.5" style="3" customWidth="1"/>
    <col min="6412" max="6412" width="10" style="3"/>
    <col min="6413" max="6413" width="9.125" style="3" customWidth="1"/>
    <col min="6414" max="6414" width="10.5" style="3" bestFit="1" customWidth="1"/>
    <col min="6415" max="6650" width="10" style="3"/>
    <col min="6651" max="6651" width="14.5" style="3" customWidth="1"/>
    <col min="6652" max="6652" width="9.625" style="3" customWidth="1"/>
    <col min="6653" max="6653" width="6.125" style="3" bestFit="1" customWidth="1"/>
    <col min="6654" max="6654" width="7.75" style="3" bestFit="1" customWidth="1"/>
    <col min="6655" max="6655" width="5.75" style="3" customWidth="1"/>
    <col min="6656" max="6656" width="6.625" style="3" bestFit="1" customWidth="1"/>
    <col min="6657" max="6657" width="7.75" style="3" bestFit="1" customWidth="1"/>
    <col min="6658" max="6658" width="11.25" style="3" bestFit="1" customWidth="1"/>
    <col min="6659" max="6659" width="5.75" style="3" customWidth="1"/>
    <col min="6660" max="6660" width="7.75" style="3" bestFit="1" customWidth="1"/>
    <col min="6661" max="6661" width="10.5" style="3" bestFit="1" customWidth="1"/>
    <col min="6662" max="6662" width="6.5" style="3" customWidth="1"/>
    <col min="6663" max="6664" width="8" style="3" bestFit="1" customWidth="1"/>
    <col min="6665" max="6665" width="8.25" style="3" customWidth="1"/>
    <col min="6666" max="6666" width="10.875" style="3" bestFit="1" customWidth="1"/>
    <col min="6667" max="6667" width="7.5" style="3" customWidth="1"/>
    <col min="6668" max="6668" width="10" style="3"/>
    <col min="6669" max="6669" width="9.125" style="3" customWidth="1"/>
    <col min="6670" max="6670" width="10.5" style="3" bestFit="1" customWidth="1"/>
    <col min="6671" max="6906" width="10" style="3"/>
    <col min="6907" max="6907" width="14.5" style="3" customWidth="1"/>
    <col min="6908" max="6908" width="9.625" style="3" customWidth="1"/>
    <col min="6909" max="6909" width="6.125" style="3" bestFit="1" customWidth="1"/>
    <col min="6910" max="6910" width="7.75" style="3" bestFit="1" customWidth="1"/>
    <col min="6911" max="6911" width="5.75" style="3" customWidth="1"/>
    <col min="6912" max="6912" width="6.625" style="3" bestFit="1" customWidth="1"/>
    <col min="6913" max="6913" width="7.75" style="3" bestFit="1" customWidth="1"/>
    <col min="6914" max="6914" width="11.25" style="3" bestFit="1" customWidth="1"/>
    <col min="6915" max="6915" width="5.75" style="3" customWidth="1"/>
    <col min="6916" max="6916" width="7.75" style="3" bestFit="1" customWidth="1"/>
    <col min="6917" max="6917" width="10.5" style="3" bestFit="1" customWidth="1"/>
    <col min="6918" max="6918" width="6.5" style="3" customWidth="1"/>
    <col min="6919" max="6920" width="8" style="3" bestFit="1" customWidth="1"/>
    <col min="6921" max="6921" width="8.25" style="3" customWidth="1"/>
    <col min="6922" max="6922" width="10.875" style="3" bestFit="1" customWidth="1"/>
    <col min="6923" max="6923" width="7.5" style="3" customWidth="1"/>
    <col min="6924" max="6924" width="10" style="3"/>
    <col min="6925" max="6925" width="9.125" style="3" customWidth="1"/>
    <col min="6926" max="6926" width="10.5" style="3" bestFit="1" customWidth="1"/>
    <col min="6927" max="7162" width="10" style="3"/>
    <col min="7163" max="7163" width="14.5" style="3" customWidth="1"/>
    <col min="7164" max="7164" width="9.625" style="3" customWidth="1"/>
    <col min="7165" max="7165" width="6.125" style="3" bestFit="1" customWidth="1"/>
    <col min="7166" max="7166" width="7.75" style="3" bestFit="1" customWidth="1"/>
    <col min="7167" max="7167" width="5.75" style="3" customWidth="1"/>
    <col min="7168" max="7168" width="6.625" style="3" bestFit="1" customWidth="1"/>
    <col min="7169" max="7169" width="7.75" style="3" bestFit="1" customWidth="1"/>
    <col min="7170" max="7170" width="11.25" style="3" bestFit="1" customWidth="1"/>
    <col min="7171" max="7171" width="5.75" style="3" customWidth="1"/>
    <col min="7172" max="7172" width="7.75" style="3" bestFit="1" customWidth="1"/>
    <col min="7173" max="7173" width="10.5" style="3" bestFit="1" customWidth="1"/>
    <col min="7174" max="7174" width="6.5" style="3" customWidth="1"/>
    <col min="7175" max="7176" width="8" style="3" bestFit="1" customWidth="1"/>
    <col min="7177" max="7177" width="8.25" style="3" customWidth="1"/>
    <col min="7178" max="7178" width="10.875" style="3" bestFit="1" customWidth="1"/>
    <col min="7179" max="7179" width="7.5" style="3" customWidth="1"/>
    <col min="7180" max="7180" width="10" style="3"/>
    <col min="7181" max="7181" width="9.125" style="3" customWidth="1"/>
    <col min="7182" max="7182" width="10.5" style="3" bestFit="1" customWidth="1"/>
    <col min="7183" max="7418" width="10" style="3"/>
    <col min="7419" max="7419" width="14.5" style="3" customWidth="1"/>
    <col min="7420" max="7420" width="9.625" style="3" customWidth="1"/>
    <col min="7421" max="7421" width="6.125" style="3" bestFit="1" customWidth="1"/>
    <col min="7422" max="7422" width="7.75" style="3" bestFit="1" customWidth="1"/>
    <col min="7423" max="7423" width="5.75" style="3" customWidth="1"/>
    <col min="7424" max="7424" width="6.625" style="3" bestFit="1" customWidth="1"/>
    <col min="7425" max="7425" width="7.75" style="3" bestFit="1" customWidth="1"/>
    <col min="7426" max="7426" width="11.25" style="3" bestFit="1" customWidth="1"/>
    <col min="7427" max="7427" width="5.75" style="3" customWidth="1"/>
    <col min="7428" max="7428" width="7.75" style="3" bestFit="1" customWidth="1"/>
    <col min="7429" max="7429" width="10.5" style="3" bestFit="1" customWidth="1"/>
    <col min="7430" max="7430" width="6.5" style="3" customWidth="1"/>
    <col min="7431" max="7432" width="8" style="3" bestFit="1" customWidth="1"/>
    <col min="7433" max="7433" width="8.25" style="3" customWidth="1"/>
    <col min="7434" max="7434" width="10.875" style="3" bestFit="1" customWidth="1"/>
    <col min="7435" max="7435" width="7.5" style="3" customWidth="1"/>
    <col min="7436" max="7436" width="10" style="3"/>
    <col min="7437" max="7437" width="9.125" style="3" customWidth="1"/>
    <col min="7438" max="7438" width="10.5" style="3" bestFit="1" customWidth="1"/>
    <col min="7439" max="7674" width="10" style="3"/>
    <col min="7675" max="7675" width="14.5" style="3" customWidth="1"/>
    <col min="7676" max="7676" width="9.625" style="3" customWidth="1"/>
    <col min="7677" max="7677" width="6.125" style="3" bestFit="1" customWidth="1"/>
    <col min="7678" max="7678" width="7.75" style="3" bestFit="1" customWidth="1"/>
    <col min="7679" max="7679" width="5.75" style="3" customWidth="1"/>
    <col min="7680" max="7680" width="6.625" style="3" bestFit="1" customWidth="1"/>
    <col min="7681" max="7681" width="7.75" style="3" bestFit="1" customWidth="1"/>
    <col min="7682" max="7682" width="11.25" style="3" bestFit="1" customWidth="1"/>
    <col min="7683" max="7683" width="5.75" style="3" customWidth="1"/>
    <col min="7684" max="7684" width="7.75" style="3" bestFit="1" customWidth="1"/>
    <col min="7685" max="7685" width="10.5" style="3" bestFit="1" customWidth="1"/>
    <col min="7686" max="7686" width="6.5" style="3" customWidth="1"/>
    <col min="7687" max="7688" width="8" style="3" bestFit="1" customWidth="1"/>
    <col min="7689" max="7689" width="8.25" style="3" customWidth="1"/>
    <col min="7690" max="7690" width="10.875" style="3" bestFit="1" customWidth="1"/>
    <col min="7691" max="7691" width="7.5" style="3" customWidth="1"/>
    <col min="7692" max="7692" width="10" style="3"/>
    <col min="7693" max="7693" width="9.125" style="3" customWidth="1"/>
    <col min="7694" max="7694" width="10.5" style="3" bestFit="1" customWidth="1"/>
    <col min="7695" max="7930" width="10" style="3"/>
    <col min="7931" max="7931" width="14.5" style="3" customWidth="1"/>
    <col min="7932" max="7932" width="9.625" style="3" customWidth="1"/>
    <col min="7933" max="7933" width="6.125" style="3" bestFit="1" customWidth="1"/>
    <col min="7934" max="7934" width="7.75" style="3" bestFit="1" customWidth="1"/>
    <col min="7935" max="7935" width="5.75" style="3" customWidth="1"/>
    <col min="7936" max="7936" width="6.625" style="3" bestFit="1" customWidth="1"/>
    <col min="7937" max="7937" width="7.75" style="3" bestFit="1" customWidth="1"/>
    <col min="7938" max="7938" width="11.25" style="3" bestFit="1" customWidth="1"/>
    <col min="7939" max="7939" width="5.75" style="3" customWidth="1"/>
    <col min="7940" max="7940" width="7.75" style="3" bestFit="1" customWidth="1"/>
    <col min="7941" max="7941" width="10.5" style="3" bestFit="1" customWidth="1"/>
    <col min="7942" max="7942" width="6.5" style="3" customWidth="1"/>
    <col min="7943" max="7944" width="8" style="3" bestFit="1" customWidth="1"/>
    <col min="7945" max="7945" width="8.25" style="3" customWidth="1"/>
    <col min="7946" max="7946" width="10.875" style="3" bestFit="1" customWidth="1"/>
    <col min="7947" max="7947" width="7.5" style="3" customWidth="1"/>
    <col min="7948" max="7948" width="10" style="3"/>
    <col min="7949" max="7949" width="9.125" style="3" customWidth="1"/>
    <col min="7950" max="7950" width="10.5" style="3" bestFit="1" customWidth="1"/>
    <col min="7951" max="8186" width="10" style="3"/>
    <col min="8187" max="8187" width="14.5" style="3" customWidth="1"/>
    <col min="8188" max="8188" width="9.625" style="3" customWidth="1"/>
    <col min="8189" max="8189" width="6.125" style="3" bestFit="1" customWidth="1"/>
    <col min="8190" max="8190" width="7.75" style="3" bestFit="1" customWidth="1"/>
    <col min="8191" max="8191" width="5.75" style="3" customWidth="1"/>
    <col min="8192" max="8192" width="6.625" style="3" bestFit="1" customWidth="1"/>
    <col min="8193" max="8193" width="7.75" style="3" bestFit="1" customWidth="1"/>
    <col min="8194" max="8194" width="11.25" style="3" bestFit="1" customWidth="1"/>
    <col min="8195" max="8195" width="5.75" style="3" customWidth="1"/>
    <col min="8196" max="8196" width="7.75" style="3" bestFit="1" customWidth="1"/>
    <col min="8197" max="8197" width="10.5" style="3" bestFit="1" customWidth="1"/>
    <col min="8198" max="8198" width="6.5" style="3" customWidth="1"/>
    <col min="8199" max="8200" width="8" style="3" bestFit="1" customWidth="1"/>
    <col min="8201" max="8201" width="8.25" style="3" customWidth="1"/>
    <col min="8202" max="8202" width="10.875" style="3" bestFit="1" customWidth="1"/>
    <col min="8203" max="8203" width="7.5" style="3" customWidth="1"/>
    <col min="8204" max="8204" width="10" style="3"/>
    <col min="8205" max="8205" width="9.125" style="3" customWidth="1"/>
    <col min="8206" max="8206" width="10.5" style="3" bestFit="1" customWidth="1"/>
    <col min="8207" max="8442" width="10" style="3"/>
    <col min="8443" max="8443" width="14.5" style="3" customWidth="1"/>
    <col min="8444" max="8444" width="9.625" style="3" customWidth="1"/>
    <col min="8445" max="8445" width="6.125" style="3" bestFit="1" customWidth="1"/>
    <col min="8446" max="8446" width="7.75" style="3" bestFit="1" customWidth="1"/>
    <col min="8447" max="8447" width="5.75" style="3" customWidth="1"/>
    <col min="8448" max="8448" width="6.625" style="3" bestFit="1" customWidth="1"/>
    <col min="8449" max="8449" width="7.75" style="3" bestFit="1" customWidth="1"/>
    <col min="8450" max="8450" width="11.25" style="3" bestFit="1" customWidth="1"/>
    <col min="8451" max="8451" width="5.75" style="3" customWidth="1"/>
    <col min="8452" max="8452" width="7.75" style="3" bestFit="1" customWidth="1"/>
    <col min="8453" max="8453" width="10.5" style="3" bestFit="1" customWidth="1"/>
    <col min="8454" max="8454" width="6.5" style="3" customWidth="1"/>
    <col min="8455" max="8456" width="8" style="3" bestFit="1" customWidth="1"/>
    <col min="8457" max="8457" width="8.25" style="3" customWidth="1"/>
    <col min="8458" max="8458" width="10.875" style="3" bestFit="1" customWidth="1"/>
    <col min="8459" max="8459" width="7.5" style="3" customWidth="1"/>
    <col min="8460" max="8460" width="10" style="3"/>
    <col min="8461" max="8461" width="9.125" style="3" customWidth="1"/>
    <col min="8462" max="8462" width="10.5" style="3" bestFit="1" customWidth="1"/>
    <col min="8463" max="8698" width="10" style="3"/>
    <col min="8699" max="8699" width="14.5" style="3" customWidth="1"/>
    <col min="8700" max="8700" width="9.625" style="3" customWidth="1"/>
    <col min="8701" max="8701" width="6.125" style="3" bestFit="1" customWidth="1"/>
    <col min="8702" max="8702" width="7.75" style="3" bestFit="1" customWidth="1"/>
    <col min="8703" max="8703" width="5.75" style="3" customWidth="1"/>
    <col min="8704" max="8704" width="6.625" style="3" bestFit="1" customWidth="1"/>
    <col min="8705" max="8705" width="7.75" style="3" bestFit="1" customWidth="1"/>
    <col min="8706" max="8706" width="11.25" style="3" bestFit="1" customWidth="1"/>
    <col min="8707" max="8707" width="5.75" style="3" customWidth="1"/>
    <col min="8708" max="8708" width="7.75" style="3" bestFit="1" customWidth="1"/>
    <col min="8709" max="8709" width="10.5" style="3" bestFit="1" customWidth="1"/>
    <col min="8710" max="8710" width="6.5" style="3" customWidth="1"/>
    <col min="8711" max="8712" width="8" style="3" bestFit="1" customWidth="1"/>
    <col min="8713" max="8713" width="8.25" style="3" customWidth="1"/>
    <col min="8714" max="8714" width="10.875" style="3" bestFit="1" customWidth="1"/>
    <col min="8715" max="8715" width="7.5" style="3" customWidth="1"/>
    <col min="8716" max="8716" width="10" style="3"/>
    <col min="8717" max="8717" width="9.125" style="3" customWidth="1"/>
    <col min="8718" max="8718" width="10.5" style="3" bestFit="1" customWidth="1"/>
    <col min="8719" max="8954" width="10" style="3"/>
    <col min="8955" max="8955" width="14.5" style="3" customWidth="1"/>
    <col min="8956" max="8956" width="9.625" style="3" customWidth="1"/>
    <col min="8957" max="8957" width="6.125" style="3" bestFit="1" customWidth="1"/>
    <col min="8958" max="8958" width="7.75" style="3" bestFit="1" customWidth="1"/>
    <col min="8959" max="8959" width="5.75" style="3" customWidth="1"/>
    <col min="8960" max="8960" width="6.625" style="3" bestFit="1" customWidth="1"/>
    <col min="8961" max="8961" width="7.75" style="3" bestFit="1" customWidth="1"/>
    <col min="8962" max="8962" width="11.25" style="3" bestFit="1" customWidth="1"/>
    <col min="8963" max="8963" width="5.75" style="3" customWidth="1"/>
    <col min="8964" max="8964" width="7.75" style="3" bestFit="1" customWidth="1"/>
    <col min="8965" max="8965" width="10.5" style="3" bestFit="1" customWidth="1"/>
    <col min="8966" max="8966" width="6.5" style="3" customWidth="1"/>
    <col min="8967" max="8968" width="8" style="3" bestFit="1" customWidth="1"/>
    <col min="8969" max="8969" width="8.25" style="3" customWidth="1"/>
    <col min="8970" max="8970" width="10.875" style="3" bestFit="1" customWidth="1"/>
    <col min="8971" max="8971" width="7.5" style="3" customWidth="1"/>
    <col min="8972" max="8972" width="10" style="3"/>
    <col min="8973" max="8973" width="9.125" style="3" customWidth="1"/>
    <col min="8974" max="8974" width="10.5" style="3" bestFit="1" customWidth="1"/>
    <col min="8975" max="9210" width="10" style="3"/>
    <col min="9211" max="9211" width="14.5" style="3" customWidth="1"/>
    <col min="9212" max="9212" width="9.625" style="3" customWidth="1"/>
    <col min="9213" max="9213" width="6.125" style="3" bestFit="1" customWidth="1"/>
    <col min="9214" max="9214" width="7.75" style="3" bestFit="1" customWidth="1"/>
    <col min="9215" max="9215" width="5.75" style="3" customWidth="1"/>
    <col min="9216" max="9216" width="6.625" style="3" bestFit="1" customWidth="1"/>
    <col min="9217" max="9217" width="7.75" style="3" bestFit="1" customWidth="1"/>
    <col min="9218" max="9218" width="11.25" style="3" bestFit="1" customWidth="1"/>
    <col min="9219" max="9219" width="5.75" style="3" customWidth="1"/>
    <col min="9220" max="9220" width="7.75" style="3" bestFit="1" customWidth="1"/>
    <col min="9221" max="9221" width="10.5" style="3" bestFit="1" customWidth="1"/>
    <col min="9222" max="9222" width="6.5" style="3" customWidth="1"/>
    <col min="9223" max="9224" width="8" style="3" bestFit="1" customWidth="1"/>
    <col min="9225" max="9225" width="8.25" style="3" customWidth="1"/>
    <col min="9226" max="9226" width="10.875" style="3" bestFit="1" customWidth="1"/>
    <col min="9227" max="9227" width="7.5" style="3" customWidth="1"/>
    <col min="9228" max="9228" width="10" style="3"/>
    <col min="9229" max="9229" width="9.125" style="3" customWidth="1"/>
    <col min="9230" max="9230" width="10.5" style="3" bestFit="1" customWidth="1"/>
    <col min="9231" max="9466" width="10" style="3"/>
    <col min="9467" max="9467" width="14.5" style="3" customWidth="1"/>
    <col min="9468" max="9468" width="9.625" style="3" customWidth="1"/>
    <col min="9469" max="9469" width="6.125" style="3" bestFit="1" customWidth="1"/>
    <col min="9470" max="9470" width="7.75" style="3" bestFit="1" customWidth="1"/>
    <col min="9471" max="9471" width="5.75" style="3" customWidth="1"/>
    <col min="9472" max="9472" width="6.625" style="3" bestFit="1" customWidth="1"/>
    <col min="9473" max="9473" width="7.75" style="3" bestFit="1" customWidth="1"/>
    <col min="9474" max="9474" width="11.25" style="3" bestFit="1" customWidth="1"/>
    <col min="9475" max="9475" width="5.75" style="3" customWidth="1"/>
    <col min="9476" max="9476" width="7.75" style="3" bestFit="1" customWidth="1"/>
    <col min="9477" max="9477" width="10.5" style="3" bestFit="1" customWidth="1"/>
    <col min="9478" max="9478" width="6.5" style="3" customWidth="1"/>
    <col min="9479" max="9480" width="8" style="3" bestFit="1" customWidth="1"/>
    <col min="9481" max="9481" width="8.25" style="3" customWidth="1"/>
    <col min="9482" max="9482" width="10.875" style="3" bestFit="1" customWidth="1"/>
    <col min="9483" max="9483" width="7.5" style="3" customWidth="1"/>
    <col min="9484" max="9484" width="10" style="3"/>
    <col min="9485" max="9485" width="9.125" style="3" customWidth="1"/>
    <col min="9486" max="9486" width="10.5" style="3" bestFit="1" customWidth="1"/>
    <col min="9487" max="9722" width="10" style="3"/>
    <col min="9723" max="9723" width="14.5" style="3" customWidth="1"/>
    <col min="9724" max="9724" width="9.625" style="3" customWidth="1"/>
    <col min="9725" max="9725" width="6.125" style="3" bestFit="1" customWidth="1"/>
    <col min="9726" max="9726" width="7.75" style="3" bestFit="1" customWidth="1"/>
    <col min="9727" max="9727" width="5.75" style="3" customWidth="1"/>
    <col min="9728" max="9728" width="6.625" style="3" bestFit="1" customWidth="1"/>
    <col min="9729" max="9729" width="7.75" style="3" bestFit="1" customWidth="1"/>
    <col min="9730" max="9730" width="11.25" style="3" bestFit="1" customWidth="1"/>
    <col min="9731" max="9731" width="5.75" style="3" customWidth="1"/>
    <col min="9732" max="9732" width="7.75" style="3" bestFit="1" customWidth="1"/>
    <col min="9733" max="9733" width="10.5" style="3" bestFit="1" customWidth="1"/>
    <col min="9734" max="9734" width="6.5" style="3" customWidth="1"/>
    <col min="9735" max="9736" width="8" style="3" bestFit="1" customWidth="1"/>
    <col min="9737" max="9737" width="8.25" style="3" customWidth="1"/>
    <col min="9738" max="9738" width="10.875" style="3" bestFit="1" customWidth="1"/>
    <col min="9739" max="9739" width="7.5" style="3" customWidth="1"/>
    <col min="9740" max="9740" width="10" style="3"/>
    <col min="9741" max="9741" width="9.125" style="3" customWidth="1"/>
    <col min="9742" max="9742" width="10.5" style="3" bestFit="1" customWidth="1"/>
    <col min="9743" max="9978" width="10" style="3"/>
    <col min="9979" max="9979" width="14.5" style="3" customWidth="1"/>
    <col min="9980" max="9980" width="9.625" style="3" customWidth="1"/>
    <col min="9981" max="9981" width="6.125" style="3" bestFit="1" customWidth="1"/>
    <col min="9982" max="9982" width="7.75" style="3" bestFit="1" customWidth="1"/>
    <col min="9983" max="9983" width="5.75" style="3" customWidth="1"/>
    <col min="9984" max="9984" width="6.625" style="3" bestFit="1" customWidth="1"/>
    <col min="9985" max="9985" width="7.75" style="3" bestFit="1" customWidth="1"/>
    <col min="9986" max="9986" width="11.25" style="3" bestFit="1" customWidth="1"/>
    <col min="9987" max="9987" width="5.75" style="3" customWidth="1"/>
    <col min="9988" max="9988" width="7.75" style="3" bestFit="1" customWidth="1"/>
    <col min="9989" max="9989" width="10.5" style="3" bestFit="1" customWidth="1"/>
    <col min="9990" max="9990" width="6.5" style="3" customWidth="1"/>
    <col min="9991" max="9992" width="8" style="3" bestFit="1" customWidth="1"/>
    <col min="9993" max="9993" width="8.25" style="3" customWidth="1"/>
    <col min="9994" max="9994" width="10.875" style="3" bestFit="1" customWidth="1"/>
    <col min="9995" max="9995" width="7.5" style="3" customWidth="1"/>
    <col min="9996" max="9996" width="10" style="3"/>
    <col min="9997" max="9997" width="9.125" style="3" customWidth="1"/>
    <col min="9998" max="9998" width="10.5" style="3" bestFit="1" customWidth="1"/>
    <col min="9999" max="10234" width="10" style="3"/>
    <col min="10235" max="10235" width="14.5" style="3" customWidth="1"/>
    <col min="10236" max="10236" width="9.625" style="3" customWidth="1"/>
    <col min="10237" max="10237" width="6.125" style="3" bestFit="1" customWidth="1"/>
    <col min="10238" max="10238" width="7.75" style="3" bestFit="1" customWidth="1"/>
    <col min="10239" max="10239" width="5.75" style="3" customWidth="1"/>
    <col min="10240" max="10240" width="6.625" style="3" bestFit="1" customWidth="1"/>
    <col min="10241" max="10241" width="7.75" style="3" bestFit="1" customWidth="1"/>
    <col min="10242" max="10242" width="11.25" style="3" bestFit="1" customWidth="1"/>
    <col min="10243" max="10243" width="5.75" style="3" customWidth="1"/>
    <col min="10244" max="10244" width="7.75" style="3" bestFit="1" customWidth="1"/>
    <col min="10245" max="10245" width="10.5" style="3" bestFit="1" customWidth="1"/>
    <col min="10246" max="10246" width="6.5" style="3" customWidth="1"/>
    <col min="10247" max="10248" width="8" style="3" bestFit="1" customWidth="1"/>
    <col min="10249" max="10249" width="8.25" style="3" customWidth="1"/>
    <col min="10250" max="10250" width="10.875" style="3" bestFit="1" customWidth="1"/>
    <col min="10251" max="10251" width="7.5" style="3" customWidth="1"/>
    <col min="10252" max="10252" width="10" style="3"/>
    <col min="10253" max="10253" width="9.125" style="3" customWidth="1"/>
    <col min="10254" max="10254" width="10.5" style="3" bestFit="1" customWidth="1"/>
    <col min="10255" max="10490" width="10" style="3"/>
    <col min="10491" max="10491" width="14.5" style="3" customWidth="1"/>
    <col min="10492" max="10492" width="9.625" style="3" customWidth="1"/>
    <col min="10493" max="10493" width="6.125" style="3" bestFit="1" customWidth="1"/>
    <col min="10494" max="10494" width="7.75" style="3" bestFit="1" customWidth="1"/>
    <col min="10495" max="10495" width="5.75" style="3" customWidth="1"/>
    <col min="10496" max="10496" width="6.625" style="3" bestFit="1" customWidth="1"/>
    <col min="10497" max="10497" width="7.75" style="3" bestFit="1" customWidth="1"/>
    <col min="10498" max="10498" width="11.25" style="3" bestFit="1" customWidth="1"/>
    <col min="10499" max="10499" width="5.75" style="3" customWidth="1"/>
    <col min="10500" max="10500" width="7.75" style="3" bestFit="1" customWidth="1"/>
    <col min="10501" max="10501" width="10.5" style="3" bestFit="1" customWidth="1"/>
    <col min="10502" max="10502" width="6.5" style="3" customWidth="1"/>
    <col min="10503" max="10504" width="8" style="3" bestFit="1" customWidth="1"/>
    <col min="10505" max="10505" width="8.25" style="3" customWidth="1"/>
    <col min="10506" max="10506" width="10.875" style="3" bestFit="1" customWidth="1"/>
    <col min="10507" max="10507" width="7.5" style="3" customWidth="1"/>
    <col min="10508" max="10508" width="10" style="3"/>
    <col min="10509" max="10509" width="9.125" style="3" customWidth="1"/>
    <col min="10510" max="10510" width="10.5" style="3" bestFit="1" customWidth="1"/>
    <col min="10511" max="10746" width="10" style="3"/>
    <col min="10747" max="10747" width="14.5" style="3" customWidth="1"/>
    <col min="10748" max="10748" width="9.625" style="3" customWidth="1"/>
    <col min="10749" max="10749" width="6.125" style="3" bestFit="1" customWidth="1"/>
    <col min="10750" max="10750" width="7.75" style="3" bestFit="1" customWidth="1"/>
    <col min="10751" max="10751" width="5.75" style="3" customWidth="1"/>
    <col min="10752" max="10752" width="6.625" style="3" bestFit="1" customWidth="1"/>
    <col min="10753" max="10753" width="7.75" style="3" bestFit="1" customWidth="1"/>
    <col min="10754" max="10754" width="11.25" style="3" bestFit="1" customWidth="1"/>
    <col min="10755" max="10755" width="5.75" style="3" customWidth="1"/>
    <col min="10756" max="10756" width="7.75" style="3" bestFit="1" customWidth="1"/>
    <col min="10757" max="10757" width="10.5" style="3" bestFit="1" customWidth="1"/>
    <col min="10758" max="10758" width="6.5" style="3" customWidth="1"/>
    <col min="10759" max="10760" width="8" style="3" bestFit="1" customWidth="1"/>
    <col min="10761" max="10761" width="8.25" style="3" customWidth="1"/>
    <col min="10762" max="10762" width="10.875" style="3" bestFit="1" customWidth="1"/>
    <col min="10763" max="10763" width="7.5" style="3" customWidth="1"/>
    <col min="10764" max="10764" width="10" style="3"/>
    <col min="10765" max="10765" width="9.125" style="3" customWidth="1"/>
    <col min="10766" max="10766" width="10.5" style="3" bestFit="1" customWidth="1"/>
    <col min="10767" max="11002" width="10" style="3"/>
    <col min="11003" max="11003" width="14.5" style="3" customWidth="1"/>
    <col min="11004" max="11004" width="9.625" style="3" customWidth="1"/>
    <col min="11005" max="11005" width="6.125" style="3" bestFit="1" customWidth="1"/>
    <col min="11006" max="11006" width="7.75" style="3" bestFit="1" customWidth="1"/>
    <col min="11007" max="11007" width="5.75" style="3" customWidth="1"/>
    <col min="11008" max="11008" width="6.625" style="3" bestFit="1" customWidth="1"/>
    <col min="11009" max="11009" width="7.75" style="3" bestFit="1" customWidth="1"/>
    <col min="11010" max="11010" width="11.25" style="3" bestFit="1" customWidth="1"/>
    <col min="11011" max="11011" width="5.75" style="3" customWidth="1"/>
    <col min="11012" max="11012" width="7.75" style="3" bestFit="1" customWidth="1"/>
    <col min="11013" max="11013" width="10.5" style="3" bestFit="1" customWidth="1"/>
    <col min="11014" max="11014" width="6.5" style="3" customWidth="1"/>
    <col min="11015" max="11016" width="8" style="3" bestFit="1" customWidth="1"/>
    <col min="11017" max="11017" width="8.25" style="3" customWidth="1"/>
    <col min="11018" max="11018" width="10.875" style="3" bestFit="1" customWidth="1"/>
    <col min="11019" max="11019" width="7.5" style="3" customWidth="1"/>
    <col min="11020" max="11020" width="10" style="3"/>
    <col min="11021" max="11021" width="9.125" style="3" customWidth="1"/>
    <col min="11022" max="11022" width="10.5" style="3" bestFit="1" customWidth="1"/>
    <col min="11023" max="11258" width="10" style="3"/>
    <col min="11259" max="11259" width="14.5" style="3" customWidth="1"/>
    <col min="11260" max="11260" width="9.625" style="3" customWidth="1"/>
    <col min="11261" max="11261" width="6.125" style="3" bestFit="1" customWidth="1"/>
    <col min="11262" max="11262" width="7.75" style="3" bestFit="1" customWidth="1"/>
    <col min="11263" max="11263" width="5.75" style="3" customWidth="1"/>
    <col min="11264" max="11264" width="6.625" style="3" bestFit="1" customWidth="1"/>
    <col min="11265" max="11265" width="7.75" style="3" bestFit="1" customWidth="1"/>
    <col min="11266" max="11266" width="11.25" style="3" bestFit="1" customWidth="1"/>
    <col min="11267" max="11267" width="5.75" style="3" customWidth="1"/>
    <col min="11268" max="11268" width="7.75" style="3" bestFit="1" customWidth="1"/>
    <col min="11269" max="11269" width="10.5" style="3" bestFit="1" customWidth="1"/>
    <col min="11270" max="11270" width="6.5" style="3" customWidth="1"/>
    <col min="11271" max="11272" width="8" style="3" bestFit="1" customWidth="1"/>
    <col min="11273" max="11273" width="8.25" style="3" customWidth="1"/>
    <col min="11274" max="11274" width="10.875" style="3" bestFit="1" customWidth="1"/>
    <col min="11275" max="11275" width="7.5" style="3" customWidth="1"/>
    <col min="11276" max="11276" width="10" style="3"/>
    <col min="11277" max="11277" width="9.125" style="3" customWidth="1"/>
    <col min="11278" max="11278" width="10.5" style="3" bestFit="1" customWidth="1"/>
    <col min="11279" max="11514" width="10" style="3"/>
    <col min="11515" max="11515" width="14.5" style="3" customWidth="1"/>
    <col min="11516" max="11516" width="9.625" style="3" customWidth="1"/>
    <col min="11517" max="11517" width="6.125" style="3" bestFit="1" customWidth="1"/>
    <col min="11518" max="11518" width="7.75" style="3" bestFit="1" customWidth="1"/>
    <col min="11519" max="11519" width="5.75" style="3" customWidth="1"/>
    <col min="11520" max="11520" width="6.625" style="3" bestFit="1" customWidth="1"/>
    <col min="11521" max="11521" width="7.75" style="3" bestFit="1" customWidth="1"/>
    <col min="11522" max="11522" width="11.25" style="3" bestFit="1" customWidth="1"/>
    <col min="11523" max="11523" width="5.75" style="3" customWidth="1"/>
    <col min="11524" max="11524" width="7.75" style="3" bestFit="1" customWidth="1"/>
    <col min="11525" max="11525" width="10.5" style="3" bestFit="1" customWidth="1"/>
    <col min="11526" max="11526" width="6.5" style="3" customWidth="1"/>
    <col min="11527" max="11528" width="8" style="3" bestFit="1" customWidth="1"/>
    <col min="11529" max="11529" width="8.25" style="3" customWidth="1"/>
    <col min="11530" max="11530" width="10.875" style="3" bestFit="1" customWidth="1"/>
    <col min="11531" max="11531" width="7.5" style="3" customWidth="1"/>
    <col min="11532" max="11532" width="10" style="3"/>
    <col min="11533" max="11533" width="9.125" style="3" customWidth="1"/>
    <col min="11534" max="11534" width="10.5" style="3" bestFit="1" customWidth="1"/>
    <col min="11535" max="11770" width="10" style="3"/>
    <col min="11771" max="11771" width="14.5" style="3" customWidth="1"/>
    <col min="11772" max="11772" width="9.625" style="3" customWidth="1"/>
    <col min="11773" max="11773" width="6.125" style="3" bestFit="1" customWidth="1"/>
    <col min="11774" max="11774" width="7.75" style="3" bestFit="1" customWidth="1"/>
    <col min="11775" max="11775" width="5.75" style="3" customWidth="1"/>
    <col min="11776" max="11776" width="6.625" style="3" bestFit="1" customWidth="1"/>
    <col min="11777" max="11777" width="7.75" style="3" bestFit="1" customWidth="1"/>
    <col min="11778" max="11778" width="11.25" style="3" bestFit="1" customWidth="1"/>
    <col min="11779" max="11779" width="5.75" style="3" customWidth="1"/>
    <col min="11780" max="11780" width="7.75" style="3" bestFit="1" customWidth="1"/>
    <col min="11781" max="11781" width="10.5" style="3" bestFit="1" customWidth="1"/>
    <col min="11782" max="11782" width="6.5" style="3" customWidth="1"/>
    <col min="11783" max="11784" width="8" style="3" bestFit="1" customWidth="1"/>
    <col min="11785" max="11785" width="8.25" style="3" customWidth="1"/>
    <col min="11786" max="11786" width="10.875" style="3" bestFit="1" customWidth="1"/>
    <col min="11787" max="11787" width="7.5" style="3" customWidth="1"/>
    <col min="11788" max="11788" width="10" style="3"/>
    <col min="11789" max="11789" width="9.125" style="3" customWidth="1"/>
    <col min="11790" max="11790" width="10.5" style="3" bestFit="1" customWidth="1"/>
    <col min="11791" max="12026" width="10" style="3"/>
    <col min="12027" max="12027" width="14.5" style="3" customWidth="1"/>
    <col min="12028" max="12028" width="9.625" style="3" customWidth="1"/>
    <col min="12029" max="12029" width="6.125" style="3" bestFit="1" customWidth="1"/>
    <col min="12030" max="12030" width="7.75" style="3" bestFit="1" customWidth="1"/>
    <col min="12031" max="12031" width="5.75" style="3" customWidth="1"/>
    <col min="12032" max="12032" width="6.625" style="3" bestFit="1" customWidth="1"/>
    <col min="12033" max="12033" width="7.75" style="3" bestFit="1" customWidth="1"/>
    <col min="12034" max="12034" width="11.25" style="3" bestFit="1" customWidth="1"/>
    <col min="12035" max="12035" width="5.75" style="3" customWidth="1"/>
    <col min="12036" max="12036" width="7.75" style="3" bestFit="1" customWidth="1"/>
    <col min="12037" max="12037" width="10.5" style="3" bestFit="1" customWidth="1"/>
    <col min="12038" max="12038" width="6.5" style="3" customWidth="1"/>
    <col min="12039" max="12040" width="8" style="3" bestFit="1" customWidth="1"/>
    <col min="12041" max="12041" width="8.25" style="3" customWidth="1"/>
    <col min="12042" max="12042" width="10.875" style="3" bestFit="1" customWidth="1"/>
    <col min="12043" max="12043" width="7.5" style="3" customWidth="1"/>
    <col min="12044" max="12044" width="10" style="3"/>
    <col min="12045" max="12045" width="9.125" style="3" customWidth="1"/>
    <col min="12046" max="12046" width="10.5" style="3" bestFit="1" customWidth="1"/>
    <col min="12047" max="12282" width="10" style="3"/>
    <col min="12283" max="12283" width="14.5" style="3" customWidth="1"/>
    <col min="12284" max="12284" width="9.625" style="3" customWidth="1"/>
    <col min="12285" max="12285" width="6.125" style="3" bestFit="1" customWidth="1"/>
    <col min="12286" max="12286" width="7.75" style="3" bestFit="1" customWidth="1"/>
    <col min="12287" max="12287" width="5.75" style="3" customWidth="1"/>
    <col min="12288" max="12288" width="6.625" style="3" bestFit="1" customWidth="1"/>
    <col min="12289" max="12289" width="7.75" style="3" bestFit="1" customWidth="1"/>
    <col min="12290" max="12290" width="11.25" style="3" bestFit="1" customWidth="1"/>
    <col min="12291" max="12291" width="5.75" style="3" customWidth="1"/>
    <col min="12292" max="12292" width="7.75" style="3" bestFit="1" customWidth="1"/>
    <col min="12293" max="12293" width="10.5" style="3" bestFit="1" customWidth="1"/>
    <col min="12294" max="12294" width="6.5" style="3" customWidth="1"/>
    <col min="12295" max="12296" width="8" style="3" bestFit="1" customWidth="1"/>
    <col min="12297" max="12297" width="8.25" style="3" customWidth="1"/>
    <col min="12298" max="12298" width="10.875" style="3" bestFit="1" customWidth="1"/>
    <col min="12299" max="12299" width="7.5" style="3" customWidth="1"/>
    <col min="12300" max="12300" width="10" style="3"/>
    <col min="12301" max="12301" width="9.125" style="3" customWidth="1"/>
    <col min="12302" max="12302" width="10.5" style="3" bestFit="1" customWidth="1"/>
    <col min="12303" max="12538" width="10" style="3"/>
    <col min="12539" max="12539" width="14.5" style="3" customWidth="1"/>
    <col min="12540" max="12540" width="9.625" style="3" customWidth="1"/>
    <col min="12541" max="12541" width="6.125" style="3" bestFit="1" customWidth="1"/>
    <col min="12542" max="12542" width="7.75" style="3" bestFit="1" customWidth="1"/>
    <col min="12543" max="12543" width="5.75" style="3" customWidth="1"/>
    <col min="12544" max="12544" width="6.625" style="3" bestFit="1" customWidth="1"/>
    <col min="12545" max="12545" width="7.75" style="3" bestFit="1" customWidth="1"/>
    <col min="12546" max="12546" width="11.25" style="3" bestFit="1" customWidth="1"/>
    <col min="12547" max="12547" width="5.75" style="3" customWidth="1"/>
    <col min="12548" max="12548" width="7.75" style="3" bestFit="1" customWidth="1"/>
    <col min="12549" max="12549" width="10.5" style="3" bestFit="1" customWidth="1"/>
    <col min="12550" max="12550" width="6.5" style="3" customWidth="1"/>
    <col min="12551" max="12552" width="8" style="3" bestFit="1" customWidth="1"/>
    <col min="12553" max="12553" width="8.25" style="3" customWidth="1"/>
    <col min="12554" max="12554" width="10.875" style="3" bestFit="1" customWidth="1"/>
    <col min="12555" max="12555" width="7.5" style="3" customWidth="1"/>
    <col min="12556" max="12556" width="10" style="3"/>
    <col min="12557" max="12557" width="9.125" style="3" customWidth="1"/>
    <col min="12558" max="12558" width="10.5" style="3" bestFit="1" customWidth="1"/>
    <col min="12559" max="12794" width="10" style="3"/>
    <col min="12795" max="12795" width="14.5" style="3" customWidth="1"/>
    <col min="12796" max="12796" width="9.625" style="3" customWidth="1"/>
    <col min="12797" max="12797" width="6.125" style="3" bestFit="1" customWidth="1"/>
    <col min="12798" max="12798" width="7.75" style="3" bestFit="1" customWidth="1"/>
    <col min="12799" max="12799" width="5.75" style="3" customWidth="1"/>
    <col min="12800" max="12800" width="6.625" style="3" bestFit="1" customWidth="1"/>
    <col min="12801" max="12801" width="7.75" style="3" bestFit="1" customWidth="1"/>
    <col min="12802" max="12802" width="11.25" style="3" bestFit="1" customWidth="1"/>
    <col min="12803" max="12803" width="5.75" style="3" customWidth="1"/>
    <col min="12804" max="12804" width="7.75" style="3" bestFit="1" customWidth="1"/>
    <col min="12805" max="12805" width="10.5" style="3" bestFit="1" customWidth="1"/>
    <col min="12806" max="12806" width="6.5" style="3" customWidth="1"/>
    <col min="12807" max="12808" width="8" style="3" bestFit="1" customWidth="1"/>
    <col min="12809" max="12809" width="8.25" style="3" customWidth="1"/>
    <col min="12810" max="12810" width="10.875" style="3" bestFit="1" customWidth="1"/>
    <col min="12811" max="12811" width="7.5" style="3" customWidth="1"/>
    <col min="12812" max="12812" width="10" style="3"/>
    <col min="12813" max="12813" width="9.125" style="3" customWidth="1"/>
    <col min="12814" max="12814" width="10.5" style="3" bestFit="1" customWidth="1"/>
    <col min="12815" max="13050" width="10" style="3"/>
    <col min="13051" max="13051" width="14.5" style="3" customWidth="1"/>
    <col min="13052" max="13052" width="9.625" style="3" customWidth="1"/>
    <col min="13053" max="13053" width="6.125" style="3" bestFit="1" customWidth="1"/>
    <col min="13054" max="13054" width="7.75" style="3" bestFit="1" customWidth="1"/>
    <col min="13055" max="13055" width="5.75" style="3" customWidth="1"/>
    <col min="13056" max="13056" width="6.625" style="3" bestFit="1" customWidth="1"/>
    <col min="13057" max="13057" width="7.75" style="3" bestFit="1" customWidth="1"/>
    <col min="13058" max="13058" width="11.25" style="3" bestFit="1" customWidth="1"/>
    <col min="13059" max="13059" width="5.75" style="3" customWidth="1"/>
    <col min="13060" max="13060" width="7.75" style="3" bestFit="1" customWidth="1"/>
    <col min="13061" max="13061" width="10.5" style="3" bestFit="1" customWidth="1"/>
    <col min="13062" max="13062" width="6.5" style="3" customWidth="1"/>
    <col min="13063" max="13064" width="8" style="3" bestFit="1" customWidth="1"/>
    <col min="13065" max="13065" width="8.25" style="3" customWidth="1"/>
    <col min="13066" max="13066" width="10.875" style="3" bestFit="1" customWidth="1"/>
    <col min="13067" max="13067" width="7.5" style="3" customWidth="1"/>
    <col min="13068" max="13068" width="10" style="3"/>
    <col min="13069" max="13069" width="9.125" style="3" customWidth="1"/>
    <col min="13070" max="13070" width="10.5" style="3" bestFit="1" customWidth="1"/>
    <col min="13071" max="13306" width="10" style="3"/>
    <col min="13307" max="13307" width="14.5" style="3" customWidth="1"/>
    <col min="13308" max="13308" width="9.625" style="3" customWidth="1"/>
    <col min="13309" max="13309" width="6.125" style="3" bestFit="1" customWidth="1"/>
    <col min="13310" max="13310" width="7.75" style="3" bestFit="1" customWidth="1"/>
    <col min="13311" max="13311" width="5.75" style="3" customWidth="1"/>
    <col min="13312" max="13312" width="6.625" style="3" bestFit="1" customWidth="1"/>
    <col min="13313" max="13313" width="7.75" style="3" bestFit="1" customWidth="1"/>
    <col min="13314" max="13314" width="11.25" style="3" bestFit="1" customWidth="1"/>
    <col min="13315" max="13315" width="5.75" style="3" customWidth="1"/>
    <col min="13316" max="13316" width="7.75" style="3" bestFit="1" customWidth="1"/>
    <col min="13317" max="13317" width="10.5" style="3" bestFit="1" customWidth="1"/>
    <col min="13318" max="13318" width="6.5" style="3" customWidth="1"/>
    <col min="13319" max="13320" width="8" style="3" bestFit="1" customWidth="1"/>
    <col min="13321" max="13321" width="8.25" style="3" customWidth="1"/>
    <col min="13322" max="13322" width="10.875" style="3" bestFit="1" customWidth="1"/>
    <col min="13323" max="13323" width="7.5" style="3" customWidth="1"/>
    <col min="13324" max="13324" width="10" style="3"/>
    <col min="13325" max="13325" width="9.125" style="3" customWidth="1"/>
    <col min="13326" max="13326" width="10.5" style="3" bestFit="1" customWidth="1"/>
    <col min="13327" max="13562" width="10" style="3"/>
    <col min="13563" max="13563" width="14.5" style="3" customWidth="1"/>
    <col min="13564" max="13564" width="9.625" style="3" customWidth="1"/>
    <col min="13565" max="13565" width="6.125" style="3" bestFit="1" customWidth="1"/>
    <col min="13566" max="13566" width="7.75" style="3" bestFit="1" customWidth="1"/>
    <col min="13567" max="13567" width="5.75" style="3" customWidth="1"/>
    <col min="13568" max="13568" width="6.625" style="3" bestFit="1" customWidth="1"/>
    <col min="13569" max="13569" width="7.75" style="3" bestFit="1" customWidth="1"/>
    <col min="13570" max="13570" width="11.25" style="3" bestFit="1" customWidth="1"/>
    <col min="13571" max="13571" width="5.75" style="3" customWidth="1"/>
    <col min="13572" max="13572" width="7.75" style="3" bestFit="1" customWidth="1"/>
    <col min="13573" max="13573" width="10.5" style="3" bestFit="1" customWidth="1"/>
    <col min="13574" max="13574" width="6.5" style="3" customWidth="1"/>
    <col min="13575" max="13576" width="8" style="3" bestFit="1" customWidth="1"/>
    <col min="13577" max="13577" width="8.25" style="3" customWidth="1"/>
    <col min="13578" max="13578" width="10.875" style="3" bestFit="1" customWidth="1"/>
    <col min="13579" max="13579" width="7.5" style="3" customWidth="1"/>
    <col min="13580" max="13580" width="10" style="3"/>
    <col min="13581" max="13581" width="9.125" style="3" customWidth="1"/>
    <col min="13582" max="13582" width="10.5" style="3" bestFit="1" customWidth="1"/>
    <col min="13583" max="13818" width="10" style="3"/>
    <col min="13819" max="13819" width="14.5" style="3" customWidth="1"/>
    <col min="13820" max="13820" width="9.625" style="3" customWidth="1"/>
    <col min="13821" max="13821" width="6.125" style="3" bestFit="1" customWidth="1"/>
    <col min="13822" max="13822" width="7.75" style="3" bestFit="1" customWidth="1"/>
    <col min="13823" max="13823" width="5.75" style="3" customWidth="1"/>
    <col min="13824" max="13824" width="6.625" style="3" bestFit="1" customWidth="1"/>
    <col min="13825" max="13825" width="7.75" style="3" bestFit="1" customWidth="1"/>
    <col min="13826" max="13826" width="11.25" style="3" bestFit="1" customWidth="1"/>
    <col min="13827" max="13827" width="5.75" style="3" customWidth="1"/>
    <col min="13828" max="13828" width="7.75" style="3" bestFit="1" customWidth="1"/>
    <col min="13829" max="13829" width="10.5" style="3" bestFit="1" customWidth="1"/>
    <col min="13830" max="13830" width="6.5" style="3" customWidth="1"/>
    <col min="13831" max="13832" width="8" style="3" bestFit="1" customWidth="1"/>
    <col min="13833" max="13833" width="8.25" style="3" customWidth="1"/>
    <col min="13834" max="13834" width="10.875" style="3" bestFit="1" customWidth="1"/>
    <col min="13835" max="13835" width="7.5" style="3" customWidth="1"/>
    <col min="13836" max="13836" width="10" style="3"/>
    <col min="13837" max="13837" width="9.125" style="3" customWidth="1"/>
    <col min="13838" max="13838" width="10.5" style="3" bestFit="1" customWidth="1"/>
    <col min="13839" max="14074" width="10" style="3"/>
    <col min="14075" max="14075" width="14.5" style="3" customWidth="1"/>
    <col min="14076" max="14076" width="9.625" style="3" customWidth="1"/>
    <col min="14077" max="14077" width="6.125" style="3" bestFit="1" customWidth="1"/>
    <col min="14078" max="14078" width="7.75" style="3" bestFit="1" customWidth="1"/>
    <col min="14079" max="14079" width="5.75" style="3" customWidth="1"/>
    <col min="14080" max="14080" width="6.625" style="3" bestFit="1" customWidth="1"/>
    <col min="14081" max="14081" width="7.75" style="3" bestFit="1" customWidth="1"/>
    <col min="14082" max="14082" width="11.25" style="3" bestFit="1" customWidth="1"/>
    <col min="14083" max="14083" width="5.75" style="3" customWidth="1"/>
    <col min="14084" max="14084" width="7.75" style="3" bestFit="1" customWidth="1"/>
    <col min="14085" max="14085" width="10.5" style="3" bestFit="1" customWidth="1"/>
    <col min="14086" max="14086" width="6.5" style="3" customWidth="1"/>
    <col min="14087" max="14088" width="8" style="3" bestFit="1" customWidth="1"/>
    <col min="14089" max="14089" width="8.25" style="3" customWidth="1"/>
    <col min="14090" max="14090" width="10.875" style="3" bestFit="1" customWidth="1"/>
    <col min="14091" max="14091" width="7.5" style="3" customWidth="1"/>
    <col min="14092" max="14092" width="10" style="3"/>
    <col min="14093" max="14093" width="9.125" style="3" customWidth="1"/>
    <col min="14094" max="14094" width="10.5" style="3" bestFit="1" customWidth="1"/>
    <col min="14095" max="14330" width="10" style="3"/>
    <col min="14331" max="14331" width="14.5" style="3" customWidth="1"/>
    <col min="14332" max="14332" width="9.625" style="3" customWidth="1"/>
    <col min="14333" max="14333" width="6.125" style="3" bestFit="1" customWidth="1"/>
    <col min="14334" max="14334" width="7.75" style="3" bestFit="1" customWidth="1"/>
    <col min="14335" max="14335" width="5.75" style="3" customWidth="1"/>
    <col min="14336" max="14336" width="6.625" style="3" bestFit="1" customWidth="1"/>
    <col min="14337" max="14337" width="7.75" style="3" bestFit="1" customWidth="1"/>
    <col min="14338" max="14338" width="11.25" style="3" bestFit="1" customWidth="1"/>
    <col min="14339" max="14339" width="5.75" style="3" customWidth="1"/>
    <col min="14340" max="14340" width="7.75" style="3" bestFit="1" customWidth="1"/>
    <col min="14341" max="14341" width="10.5" style="3" bestFit="1" customWidth="1"/>
    <col min="14342" max="14342" width="6.5" style="3" customWidth="1"/>
    <col min="14343" max="14344" width="8" style="3" bestFit="1" customWidth="1"/>
    <col min="14345" max="14345" width="8.25" style="3" customWidth="1"/>
    <col min="14346" max="14346" width="10.875" style="3" bestFit="1" customWidth="1"/>
    <col min="14347" max="14347" width="7.5" style="3" customWidth="1"/>
    <col min="14348" max="14348" width="10" style="3"/>
    <col min="14349" max="14349" width="9.125" style="3" customWidth="1"/>
    <col min="14350" max="14350" width="10.5" style="3" bestFit="1" customWidth="1"/>
    <col min="14351" max="14586" width="10" style="3"/>
    <col min="14587" max="14587" width="14.5" style="3" customWidth="1"/>
    <col min="14588" max="14588" width="9.625" style="3" customWidth="1"/>
    <col min="14589" max="14589" width="6.125" style="3" bestFit="1" customWidth="1"/>
    <col min="14590" max="14590" width="7.75" style="3" bestFit="1" customWidth="1"/>
    <col min="14591" max="14591" width="5.75" style="3" customWidth="1"/>
    <col min="14592" max="14592" width="6.625" style="3" bestFit="1" customWidth="1"/>
    <col min="14593" max="14593" width="7.75" style="3" bestFit="1" customWidth="1"/>
    <col min="14594" max="14594" width="11.25" style="3" bestFit="1" customWidth="1"/>
    <col min="14595" max="14595" width="5.75" style="3" customWidth="1"/>
    <col min="14596" max="14596" width="7.75" style="3" bestFit="1" customWidth="1"/>
    <col min="14597" max="14597" width="10.5" style="3" bestFit="1" customWidth="1"/>
    <col min="14598" max="14598" width="6.5" style="3" customWidth="1"/>
    <col min="14599" max="14600" width="8" style="3" bestFit="1" customWidth="1"/>
    <col min="14601" max="14601" width="8.25" style="3" customWidth="1"/>
    <col min="14602" max="14602" width="10.875" style="3" bestFit="1" customWidth="1"/>
    <col min="14603" max="14603" width="7.5" style="3" customWidth="1"/>
    <col min="14604" max="14604" width="10" style="3"/>
    <col min="14605" max="14605" width="9.125" style="3" customWidth="1"/>
    <col min="14606" max="14606" width="10.5" style="3" bestFit="1" customWidth="1"/>
    <col min="14607" max="14842" width="10" style="3"/>
    <col min="14843" max="14843" width="14.5" style="3" customWidth="1"/>
    <col min="14844" max="14844" width="9.625" style="3" customWidth="1"/>
    <col min="14845" max="14845" width="6.125" style="3" bestFit="1" customWidth="1"/>
    <col min="14846" max="14846" width="7.75" style="3" bestFit="1" customWidth="1"/>
    <col min="14847" max="14847" width="5.75" style="3" customWidth="1"/>
    <col min="14848" max="14848" width="6.625" style="3" bestFit="1" customWidth="1"/>
    <col min="14849" max="14849" width="7.75" style="3" bestFit="1" customWidth="1"/>
    <col min="14850" max="14850" width="11.25" style="3" bestFit="1" customWidth="1"/>
    <col min="14851" max="14851" width="5.75" style="3" customWidth="1"/>
    <col min="14852" max="14852" width="7.75" style="3" bestFit="1" customWidth="1"/>
    <col min="14853" max="14853" width="10.5" style="3" bestFit="1" customWidth="1"/>
    <col min="14854" max="14854" width="6.5" style="3" customWidth="1"/>
    <col min="14855" max="14856" width="8" style="3" bestFit="1" customWidth="1"/>
    <col min="14857" max="14857" width="8.25" style="3" customWidth="1"/>
    <col min="14858" max="14858" width="10.875" style="3" bestFit="1" customWidth="1"/>
    <col min="14859" max="14859" width="7.5" style="3" customWidth="1"/>
    <col min="14860" max="14860" width="10" style="3"/>
    <col min="14861" max="14861" width="9.125" style="3" customWidth="1"/>
    <col min="14862" max="14862" width="10.5" style="3" bestFit="1" customWidth="1"/>
    <col min="14863" max="15098" width="10" style="3"/>
    <col min="15099" max="15099" width="14.5" style="3" customWidth="1"/>
    <col min="15100" max="15100" width="9.625" style="3" customWidth="1"/>
    <col min="15101" max="15101" width="6.125" style="3" bestFit="1" customWidth="1"/>
    <col min="15102" max="15102" width="7.75" style="3" bestFit="1" customWidth="1"/>
    <col min="15103" max="15103" width="5.75" style="3" customWidth="1"/>
    <col min="15104" max="15104" width="6.625" style="3" bestFit="1" customWidth="1"/>
    <col min="15105" max="15105" width="7.75" style="3" bestFit="1" customWidth="1"/>
    <col min="15106" max="15106" width="11.25" style="3" bestFit="1" customWidth="1"/>
    <col min="15107" max="15107" width="5.75" style="3" customWidth="1"/>
    <col min="15108" max="15108" width="7.75" style="3" bestFit="1" customWidth="1"/>
    <col min="15109" max="15109" width="10.5" style="3" bestFit="1" customWidth="1"/>
    <col min="15110" max="15110" width="6.5" style="3" customWidth="1"/>
    <col min="15111" max="15112" width="8" style="3" bestFit="1" customWidth="1"/>
    <col min="15113" max="15113" width="8.25" style="3" customWidth="1"/>
    <col min="15114" max="15114" width="10.875" style="3" bestFit="1" customWidth="1"/>
    <col min="15115" max="15115" width="7.5" style="3" customWidth="1"/>
    <col min="15116" max="15116" width="10" style="3"/>
    <col min="15117" max="15117" width="9.125" style="3" customWidth="1"/>
    <col min="15118" max="15118" width="10.5" style="3" bestFit="1" customWidth="1"/>
    <col min="15119" max="15354" width="10" style="3"/>
    <col min="15355" max="15355" width="14.5" style="3" customWidth="1"/>
    <col min="15356" max="15356" width="9.625" style="3" customWidth="1"/>
    <col min="15357" max="15357" width="6.125" style="3" bestFit="1" customWidth="1"/>
    <col min="15358" max="15358" width="7.75" style="3" bestFit="1" customWidth="1"/>
    <col min="15359" max="15359" width="5.75" style="3" customWidth="1"/>
    <col min="15360" max="15360" width="6.625" style="3" bestFit="1" customWidth="1"/>
    <col min="15361" max="15361" width="7.75" style="3" bestFit="1" customWidth="1"/>
    <col min="15362" max="15362" width="11.25" style="3" bestFit="1" customWidth="1"/>
    <col min="15363" max="15363" width="5.75" style="3" customWidth="1"/>
    <col min="15364" max="15364" width="7.75" style="3" bestFit="1" customWidth="1"/>
    <col min="15365" max="15365" width="10.5" style="3" bestFit="1" customWidth="1"/>
    <col min="15366" max="15366" width="6.5" style="3" customWidth="1"/>
    <col min="15367" max="15368" width="8" style="3" bestFit="1" customWidth="1"/>
    <col min="15369" max="15369" width="8.25" style="3" customWidth="1"/>
    <col min="15370" max="15370" width="10.875" style="3" bestFit="1" customWidth="1"/>
    <col min="15371" max="15371" width="7.5" style="3" customWidth="1"/>
    <col min="15372" max="15372" width="10" style="3"/>
    <col min="15373" max="15373" width="9.125" style="3" customWidth="1"/>
    <col min="15374" max="15374" width="10.5" style="3" bestFit="1" customWidth="1"/>
    <col min="15375" max="15610" width="10" style="3"/>
    <col min="15611" max="15611" width="14.5" style="3" customWidth="1"/>
    <col min="15612" max="15612" width="9.625" style="3" customWidth="1"/>
    <col min="15613" max="15613" width="6.125" style="3" bestFit="1" customWidth="1"/>
    <col min="15614" max="15614" width="7.75" style="3" bestFit="1" customWidth="1"/>
    <col min="15615" max="15615" width="5.75" style="3" customWidth="1"/>
    <col min="15616" max="15616" width="6.625" style="3" bestFit="1" customWidth="1"/>
    <col min="15617" max="15617" width="7.75" style="3" bestFit="1" customWidth="1"/>
    <col min="15618" max="15618" width="11.25" style="3" bestFit="1" customWidth="1"/>
    <col min="15619" max="15619" width="5.75" style="3" customWidth="1"/>
    <col min="15620" max="15620" width="7.75" style="3" bestFit="1" customWidth="1"/>
    <col min="15621" max="15621" width="10.5" style="3" bestFit="1" customWidth="1"/>
    <col min="15622" max="15622" width="6.5" style="3" customWidth="1"/>
    <col min="15623" max="15624" width="8" style="3" bestFit="1" customWidth="1"/>
    <col min="15625" max="15625" width="8.25" style="3" customWidth="1"/>
    <col min="15626" max="15626" width="10.875" style="3" bestFit="1" customWidth="1"/>
    <col min="15627" max="15627" width="7.5" style="3" customWidth="1"/>
    <col min="15628" max="15628" width="10" style="3"/>
    <col min="15629" max="15629" width="9.125" style="3" customWidth="1"/>
    <col min="15630" max="15630" width="10.5" style="3" bestFit="1" customWidth="1"/>
    <col min="15631" max="15866" width="10" style="3"/>
    <col min="15867" max="15867" width="14.5" style="3" customWidth="1"/>
    <col min="15868" max="15868" width="9.625" style="3" customWidth="1"/>
    <col min="15869" max="15869" width="6.125" style="3" bestFit="1" customWidth="1"/>
    <col min="15870" max="15870" width="7.75" style="3" bestFit="1" customWidth="1"/>
    <col min="15871" max="15871" width="5.75" style="3" customWidth="1"/>
    <col min="15872" max="15872" width="6.625" style="3" bestFit="1" customWidth="1"/>
    <col min="15873" max="15873" width="7.75" style="3" bestFit="1" customWidth="1"/>
    <col min="15874" max="15874" width="11.25" style="3" bestFit="1" customWidth="1"/>
    <col min="15875" max="15875" width="5.75" style="3" customWidth="1"/>
    <col min="15876" max="15876" width="7.75" style="3" bestFit="1" customWidth="1"/>
    <col min="15877" max="15877" width="10.5" style="3" bestFit="1" customWidth="1"/>
    <col min="15878" max="15878" width="6.5" style="3" customWidth="1"/>
    <col min="15879" max="15880" width="8" style="3" bestFit="1" customWidth="1"/>
    <col min="15881" max="15881" width="8.25" style="3" customWidth="1"/>
    <col min="15882" max="15882" width="10.875" style="3" bestFit="1" customWidth="1"/>
    <col min="15883" max="15883" width="7.5" style="3" customWidth="1"/>
    <col min="15884" max="15884" width="10" style="3"/>
    <col min="15885" max="15885" width="9.125" style="3" customWidth="1"/>
    <col min="15886" max="15886" width="10.5" style="3" bestFit="1" customWidth="1"/>
    <col min="15887" max="16122" width="10" style="3"/>
    <col min="16123" max="16123" width="14.5" style="3" customWidth="1"/>
    <col min="16124" max="16124" width="9.625" style="3" customWidth="1"/>
    <col min="16125" max="16125" width="6.125" style="3" bestFit="1" customWidth="1"/>
    <col min="16126" max="16126" width="7.75" style="3" bestFit="1" customWidth="1"/>
    <col min="16127" max="16127" width="5.75" style="3" customWidth="1"/>
    <col min="16128" max="16128" width="6.625" style="3" bestFit="1" customWidth="1"/>
    <col min="16129" max="16129" width="7.75" style="3" bestFit="1" customWidth="1"/>
    <col min="16130" max="16130" width="11.25" style="3" bestFit="1" customWidth="1"/>
    <col min="16131" max="16131" width="5.75" style="3" customWidth="1"/>
    <col min="16132" max="16132" width="7.75" style="3" bestFit="1" customWidth="1"/>
    <col min="16133" max="16133" width="10.5" style="3" bestFit="1" customWidth="1"/>
    <col min="16134" max="16134" width="6.5" style="3" customWidth="1"/>
    <col min="16135" max="16136" width="8" style="3" bestFit="1" customWidth="1"/>
    <col min="16137" max="16137" width="8.25" style="3" customWidth="1"/>
    <col min="16138" max="16138" width="10.875" style="3" bestFit="1" customWidth="1"/>
    <col min="16139" max="16139" width="7.5" style="3" customWidth="1"/>
    <col min="16140" max="16140" width="10" style="3"/>
    <col min="16141" max="16141" width="9.125" style="3" customWidth="1"/>
    <col min="16142" max="16142" width="10.5" style="3" bestFit="1" customWidth="1"/>
    <col min="16143" max="16384" width="11" style="3"/>
  </cols>
  <sheetData>
    <row r="1" spans="1:11" s="8" customFormat="1" x14ac:dyDescent="0.2">
      <c r="A1" s="6" t="s">
        <v>499</v>
      </c>
    </row>
    <row r="2" spans="1:11" ht="15.75" x14ac:dyDescent="0.25">
      <c r="A2" s="2"/>
      <c r="J2" s="110" t="s">
        <v>159</v>
      </c>
    </row>
    <row r="3" spans="1:11" s="114" customFormat="1" ht="13.7" customHeight="1" x14ac:dyDescent="0.2">
      <c r="A3" s="111"/>
      <c r="B3" s="872">
        <f>INDICE!A3</f>
        <v>42461</v>
      </c>
      <c r="C3" s="872"/>
      <c r="D3" s="872">
        <f>INDICE!C3</f>
        <v>0</v>
      </c>
      <c r="E3" s="872"/>
      <c r="F3" s="112"/>
      <c r="G3" s="873" t="s">
        <v>121</v>
      </c>
      <c r="H3" s="873"/>
      <c r="I3" s="873"/>
      <c r="J3" s="873"/>
    </row>
    <row r="4" spans="1:11" s="114" customFormat="1" x14ac:dyDescent="0.2">
      <c r="A4" s="115"/>
      <c r="B4" s="116" t="s">
        <v>188</v>
      </c>
      <c r="C4" s="116" t="s">
        <v>189</v>
      </c>
      <c r="D4" s="116" t="s">
        <v>190</v>
      </c>
      <c r="E4" s="116" t="s">
        <v>191</v>
      </c>
      <c r="F4" s="116"/>
      <c r="G4" s="116" t="s">
        <v>188</v>
      </c>
      <c r="H4" s="116" t="s">
        <v>189</v>
      </c>
      <c r="I4" s="116" t="s">
        <v>190</v>
      </c>
      <c r="J4" s="116" t="s">
        <v>191</v>
      </c>
    </row>
    <row r="5" spans="1:11" s="114" customFormat="1" x14ac:dyDescent="0.2">
      <c r="A5" s="573" t="s">
        <v>161</v>
      </c>
      <c r="B5" s="117">
        <v>286.71036000000004</v>
      </c>
      <c r="C5" s="117">
        <v>45.855599999999988</v>
      </c>
      <c r="D5" s="117">
        <v>8.3994999999999997</v>
      </c>
      <c r="E5" s="534">
        <v>340.96546000000001</v>
      </c>
      <c r="F5" s="117"/>
      <c r="G5" s="117">
        <v>3339.1162800000034</v>
      </c>
      <c r="H5" s="117">
        <v>586.56481999999971</v>
      </c>
      <c r="I5" s="117">
        <v>143.81148000000005</v>
      </c>
      <c r="J5" s="534">
        <v>4069.4925800000028</v>
      </c>
      <c r="K5" s="82"/>
    </row>
    <row r="6" spans="1:11" s="114" customFormat="1" x14ac:dyDescent="0.2">
      <c r="A6" s="574" t="s">
        <v>162</v>
      </c>
      <c r="B6" s="119">
        <v>75.30104</v>
      </c>
      <c r="C6" s="119">
        <v>22.644389999999998</v>
      </c>
      <c r="D6" s="119">
        <v>7.3011499999999998</v>
      </c>
      <c r="E6" s="537">
        <v>105.24657999999999</v>
      </c>
      <c r="F6" s="119"/>
      <c r="G6" s="119">
        <v>922.59379000000024</v>
      </c>
      <c r="H6" s="119">
        <v>283.3027100000001</v>
      </c>
      <c r="I6" s="119">
        <v>99.564859999999967</v>
      </c>
      <c r="J6" s="537">
        <v>1305.4613600000002</v>
      </c>
      <c r="K6" s="82"/>
    </row>
    <row r="7" spans="1:11" s="114" customFormat="1" x14ac:dyDescent="0.2">
      <c r="A7" s="574" t="s">
        <v>163</v>
      </c>
      <c r="B7" s="119">
        <v>36.370190000000001</v>
      </c>
      <c r="C7" s="119">
        <v>6.5155600000000007</v>
      </c>
      <c r="D7" s="119">
        <v>5.4271399999999996</v>
      </c>
      <c r="E7" s="537">
        <v>48.312890000000003</v>
      </c>
      <c r="F7" s="119"/>
      <c r="G7" s="119">
        <v>439.78422999999975</v>
      </c>
      <c r="H7" s="119">
        <v>76.404830000000004</v>
      </c>
      <c r="I7" s="119">
        <v>52.314539999999994</v>
      </c>
      <c r="J7" s="537">
        <v>568.50359999999966</v>
      </c>
      <c r="K7" s="82"/>
    </row>
    <row r="8" spans="1:11" s="114" customFormat="1" x14ac:dyDescent="0.2">
      <c r="A8" s="574" t="s">
        <v>164</v>
      </c>
      <c r="B8" s="119">
        <v>32.039099999999998</v>
      </c>
      <c r="C8" s="119">
        <v>3.8804500000000002</v>
      </c>
      <c r="D8" s="119">
        <v>5.5229999999999988</v>
      </c>
      <c r="E8" s="537">
        <v>41.442549999999997</v>
      </c>
      <c r="F8" s="119"/>
      <c r="G8" s="119">
        <v>399.29462000000007</v>
      </c>
      <c r="H8" s="119">
        <v>45.710549999999998</v>
      </c>
      <c r="I8" s="119">
        <v>123.35370000000002</v>
      </c>
      <c r="J8" s="537">
        <v>568.35887000000014</v>
      </c>
      <c r="K8" s="82"/>
    </row>
    <row r="9" spans="1:11" s="114" customFormat="1" x14ac:dyDescent="0.2">
      <c r="A9" s="574" t="s">
        <v>165</v>
      </c>
      <c r="B9" s="119">
        <v>56.606310000000001</v>
      </c>
      <c r="C9" s="119">
        <v>4.0000000000000002E-4</v>
      </c>
      <c r="D9" s="119">
        <v>19.943000000000001</v>
      </c>
      <c r="E9" s="537">
        <v>76.549710000000005</v>
      </c>
      <c r="F9" s="119"/>
      <c r="G9" s="119">
        <v>647.77564000000007</v>
      </c>
      <c r="H9" s="119">
        <v>6.0699999999999999E-3</v>
      </c>
      <c r="I9" s="119">
        <v>192.37787999999998</v>
      </c>
      <c r="J9" s="537">
        <v>840.15959000000009</v>
      </c>
      <c r="K9" s="82"/>
    </row>
    <row r="10" spans="1:11" s="114" customFormat="1" x14ac:dyDescent="0.2">
      <c r="A10" s="574" t="s">
        <v>166</v>
      </c>
      <c r="B10" s="119">
        <v>25.269589999999997</v>
      </c>
      <c r="C10" s="119">
        <v>4.7547300000000003</v>
      </c>
      <c r="D10" s="119">
        <v>0.72272000000000003</v>
      </c>
      <c r="E10" s="537">
        <v>30.747039999999995</v>
      </c>
      <c r="F10" s="119"/>
      <c r="G10" s="119">
        <v>312.98953999999992</v>
      </c>
      <c r="H10" s="119">
        <v>57.877009999999999</v>
      </c>
      <c r="I10" s="119">
        <v>7.7544499999999985</v>
      </c>
      <c r="J10" s="537">
        <v>378.62099999999992</v>
      </c>
      <c r="K10" s="82"/>
    </row>
    <row r="11" spans="1:11" s="114" customFormat="1" x14ac:dyDescent="0.2">
      <c r="A11" s="574" t="s">
        <v>167</v>
      </c>
      <c r="B11" s="119">
        <v>140.48297999999997</v>
      </c>
      <c r="C11" s="119">
        <v>44.073779999999985</v>
      </c>
      <c r="D11" s="119">
        <v>23.699260000000002</v>
      </c>
      <c r="E11" s="537">
        <v>208.25601999999995</v>
      </c>
      <c r="F11" s="119"/>
      <c r="G11" s="119">
        <v>1662.3087499999992</v>
      </c>
      <c r="H11" s="119">
        <v>607.38493999999923</v>
      </c>
      <c r="I11" s="119">
        <v>237.86051999999992</v>
      </c>
      <c r="J11" s="537">
        <v>2507.554209999998</v>
      </c>
      <c r="K11" s="82"/>
    </row>
    <row r="12" spans="1:11" s="114" customFormat="1" x14ac:dyDescent="0.2">
      <c r="A12" s="574" t="s">
        <v>610</v>
      </c>
      <c r="B12" s="119">
        <v>102.48283000000002</v>
      </c>
      <c r="C12" s="119">
        <v>37.779899999999991</v>
      </c>
      <c r="D12" s="119">
        <v>11.37102</v>
      </c>
      <c r="E12" s="537">
        <v>151.63374999999999</v>
      </c>
      <c r="F12" s="119"/>
      <c r="G12" s="119">
        <v>1230.4208999999998</v>
      </c>
      <c r="H12" s="119">
        <v>521.18091000000015</v>
      </c>
      <c r="I12" s="119">
        <v>143.77025999999989</v>
      </c>
      <c r="J12" s="537">
        <v>1895.3720699999999</v>
      </c>
      <c r="K12" s="82"/>
    </row>
    <row r="13" spans="1:11" s="114" customFormat="1" x14ac:dyDescent="0.2">
      <c r="A13" s="574" t="s">
        <v>168</v>
      </c>
      <c r="B13" s="119">
        <v>305.1712500000001</v>
      </c>
      <c r="C13" s="119">
        <v>32.030189999999997</v>
      </c>
      <c r="D13" s="119">
        <v>13.427569999999998</v>
      </c>
      <c r="E13" s="537">
        <v>350.62901000000011</v>
      </c>
      <c r="F13" s="119"/>
      <c r="G13" s="119">
        <v>3472.9529900000034</v>
      </c>
      <c r="H13" s="119">
        <v>423.06925000000024</v>
      </c>
      <c r="I13" s="119">
        <v>202.04132999999999</v>
      </c>
      <c r="J13" s="537">
        <v>4098.0635700000039</v>
      </c>
      <c r="K13" s="82"/>
    </row>
    <row r="14" spans="1:11" s="114" customFormat="1" x14ac:dyDescent="0.2">
      <c r="A14" s="574" t="s">
        <v>169</v>
      </c>
      <c r="B14" s="119">
        <v>1.2647999999999999</v>
      </c>
      <c r="C14" s="119">
        <v>1.3049999999999999E-2</v>
      </c>
      <c r="D14" s="119">
        <v>0</v>
      </c>
      <c r="E14" s="537">
        <v>1.2778499999999999</v>
      </c>
      <c r="F14" s="119"/>
      <c r="G14" s="119">
        <v>13.391909999999998</v>
      </c>
      <c r="H14" s="119">
        <v>1.554E-2</v>
      </c>
      <c r="I14" s="119">
        <v>9.1570000000000012E-2</v>
      </c>
      <c r="J14" s="537">
        <v>13.499019999999998</v>
      </c>
      <c r="K14" s="82"/>
    </row>
    <row r="15" spans="1:11" s="114" customFormat="1" x14ac:dyDescent="0.2">
      <c r="A15" s="574" t="s">
        <v>170</v>
      </c>
      <c r="B15" s="119">
        <v>180.95649000000003</v>
      </c>
      <c r="C15" s="119">
        <v>18.831090000000003</v>
      </c>
      <c r="D15" s="119">
        <v>6.0247699999999993</v>
      </c>
      <c r="E15" s="537">
        <v>205.81235000000004</v>
      </c>
      <c r="F15" s="119"/>
      <c r="G15" s="119">
        <v>2131.0370400000002</v>
      </c>
      <c r="H15" s="119">
        <v>215.34716999999998</v>
      </c>
      <c r="I15" s="119">
        <v>86.822869999999995</v>
      </c>
      <c r="J15" s="537">
        <v>2433.2070800000001</v>
      </c>
      <c r="K15" s="82"/>
    </row>
    <row r="16" spans="1:11" s="114" customFormat="1" x14ac:dyDescent="0.2">
      <c r="A16" s="574" t="s">
        <v>171</v>
      </c>
      <c r="B16" s="119">
        <v>50.717400000000012</v>
      </c>
      <c r="C16" s="119">
        <v>11.0678</v>
      </c>
      <c r="D16" s="119">
        <v>2.01275</v>
      </c>
      <c r="E16" s="537">
        <v>63.797950000000007</v>
      </c>
      <c r="F16" s="119"/>
      <c r="G16" s="119">
        <v>604.28849999999977</v>
      </c>
      <c r="H16" s="119">
        <v>136.83661000000004</v>
      </c>
      <c r="I16" s="119">
        <v>22.661669999999997</v>
      </c>
      <c r="J16" s="537">
        <v>763.78677999999979</v>
      </c>
      <c r="K16" s="82"/>
    </row>
    <row r="17" spans="1:16" s="114" customFormat="1" x14ac:dyDescent="0.2">
      <c r="A17" s="574" t="s">
        <v>172</v>
      </c>
      <c r="B17" s="119">
        <v>114.07257999999996</v>
      </c>
      <c r="C17" s="119">
        <v>21.668669999999995</v>
      </c>
      <c r="D17" s="119">
        <v>23.282640000000004</v>
      </c>
      <c r="E17" s="537">
        <v>159.02388999999997</v>
      </c>
      <c r="F17" s="119"/>
      <c r="G17" s="119">
        <v>1365.5811899999999</v>
      </c>
      <c r="H17" s="119">
        <v>264.41615000000019</v>
      </c>
      <c r="I17" s="119">
        <v>248.51302000000018</v>
      </c>
      <c r="J17" s="537">
        <v>1878.5103600000002</v>
      </c>
      <c r="K17" s="82"/>
    </row>
    <row r="18" spans="1:16" s="114" customFormat="1" x14ac:dyDescent="0.2">
      <c r="A18" s="574" t="s">
        <v>173</v>
      </c>
      <c r="B18" s="119">
        <v>13.329640000000001</v>
      </c>
      <c r="C18" s="119">
        <v>3.4731300000000003</v>
      </c>
      <c r="D18" s="119">
        <v>2.0555500000000002</v>
      </c>
      <c r="E18" s="537">
        <v>18.858320000000003</v>
      </c>
      <c r="F18" s="119"/>
      <c r="G18" s="119">
        <v>174.60222999999999</v>
      </c>
      <c r="H18" s="119">
        <v>45.490329999999986</v>
      </c>
      <c r="I18" s="119">
        <v>23.501900000000003</v>
      </c>
      <c r="J18" s="537">
        <v>243.59446</v>
      </c>
      <c r="K18" s="82"/>
    </row>
    <row r="19" spans="1:16" s="114" customFormat="1" x14ac:dyDescent="0.2">
      <c r="A19" s="574" t="s">
        <v>174</v>
      </c>
      <c r="B19" s="119">
        <v>188.47456</v>
      </c>
      <c r="C19" s="119">
        <v>13.914479999999999</v>
      </c>
      <c r="D19" s="119">
        <v>23.356570000000001</v>
      </c>
      <c r="E19" s="537">
        <v>225.74561</v>
      </c>
      <c r="F19" s="119"/>
      <c r="G19" s="119">
        <v>2205.4156300000004</v>
      </c>
      <c r="H19" s="119">
        <v>136.73851999999997</v>
      </c>
      <c r="I19" s="119">
        <v>251.79194000000007</v>
      </c>
      <c r="J19" s="537">
        <v>2593.9460900000004</v>
      </c>
      <c r="K19" s="82"/>
    </row>
    <row r="20" spans="1:16" s="114" customFormat="1" x14ac:dyDescent="0.2">
      <c r="A20" s="574" t="s">
        <v>175</v>
      </c>
      <c r="B20" s="119">
        <v>1.5605899999999999</v>
      </c>
      <c r="C20" s="119">
        <v>0</v>
      </c>
      <c r="D20" s="119">
        <v>0</v>
      </c>
      <c r="E20" s="537">
        <v>1.5605899999999999</v>
      </c>
      <c r="F20" s="119"/>
      <c r="G20" s="119">
        <v>16.689220000000002</v>
      </c>
      <c r="H20" s="119">
        <v>3.449E-2</v>
      </c>
      <c r="I20" s="119">
        <v>2.2179999999999998E-2</v>
      </c>
      <c r="J20" s="537">
        <v>16.745890000000003</v>
      </c>
      <c r="K20" s="82"/>
    </row>
    <row r="21" spans="1:16" s="114" customFormat="1" x14ac:dyDescent="0.2">
      <c r="A21" s="574" t="s">
        <v>176</v>
      </c>
      <c r="B21" s="119">
        <v>73.205629999999985</v>
      </c>
      <c r="C21" s="119">
        <v>11.701849999999999</v>
      </c>
      <c r="D21" s="119">
        <v>0.97838000000000003</v>
      </c>
      <c r="E21" s="537">
        <v>85.88585999999998</v>
      </c>
      <c r="F21" s="119"/>
      <c r="G21" s="119">
        <v>865.73687999999993</v>
      </c>
      <c r="H21" s="119">
        <v>145.28046000000001</v>
      </c>
      <c r="I21" s="119">
        <v>16.740760000000002</v>
      </c>
      <c r="J21" s="537">
        <v>1027.7580999999998</v>
      </c>
      <c r="K21" s="82"/>
    </row>
    <row r="22" spans="1:16" s="114" customFormat="1" x14ac:dyDescent="0.2">
      <c r="A22" s="574" t="s">
        <v>177</v>
      </c>
      <c r="B22" s="119">
        <v>52.584949999999992</v>
      </c>
      <c r="C22" s="119">
        <v>7.7626099999999996</v>
      </c>
      <c r="D22" s="119">
        <v>2.3584999999999998</v>
      </c>
      <c r="E22" s="537">
        <v>62.706059999999994</v>
      </c>
      <c r="F22" s="119"/>
      <c r="G22" s="119">
        <v>618.92887000000007</v>
      </c>
      <c r="H22" s="119">
        <v>93.552379999999971</v>
      </c>
      <c r="I22" s="119">
        <v>28.716489999999997</v>
      </c>
      <c r="J22" s="537">
        <v>741.19774000000007</v>
      </c>
      <c r="K22" s="82"/>
    </row>
    <row r="23" spans="1:16" x14ac:dyDescent="0.2">
      <c r="A23" s="575" t="s">
        <v>178</v>
      </c>
      <c r="B23" s="119">
        <v>148.38309000000004</v>
      </c>
      <c r="C23" s="119">
        <v>12.535499999999999</v>
      </c>
      <c r="D23" s="119">
        <v>7.049570000000001</v>
      </c>
      <c r="E23" s="537">
        <v>167.96816000000004</v>
      </c>
      <c r="F23" s="119"/>
      <c r="G23" s="119">
        <v>1606.5409499999989</v>
      </c>
      <c r="H23" s="119">
        <v>146.31522999999999</v>
      </c>
      <c r="I23" s="119">
        <v>72.201760000000021</v>
      </c>
      <c r="J23" s="537">
        <v>1825.0579399999988</v>
      </c>
      <c r="K23" s="480"/>
      <c r="P23" s="114"/>
    </row>
    <row r="24" spans="1:16" x14ac:dyDescent="0.2">
      <c r="A24" s="576" t="s">
        <v>500</v>
      </c>
      <c r="B24" s="123">
        <v>1884.9833799999992</v>
      </c>
      <c r="C24" s="123">
        <v>298.50318000000004</v>
      </c>
      <c r="D24" s="123">
        <v>162.93309000000005</v>
      </c>
      <c r="E24" s="123">
        <v>2346.4196499999994</v>
      </c>
      <c r="F24" s="123"/>
      <c r="G24" s="123">
        <v>22029.449160000036</v>
      </c>
      <c r="H24" s="123">
        <v>3785.5279699999996</v>
      </c>
      <c r="I24" s="123">
        <v>1953.913179999998</v>
      </c>
      <c r="J24" s="123">
        <v>27768.890310000035</v>
      </c>
      <c r="K24" s="480"/>
    </row>
    <row r="25" spans="1:16" x14ac:dyDescent="0.2">
      <c r="I25" s="8"/>
      <c r="J25" s="93" t="s">
        <v>238</v>
      </c>
    </row>
    <row r="26" spans="1:16" x14ac:dyDescent="0.2">
      <c r="A26" s="540" t="s">
        <v>501</v>
      </c>
      <c r="G26" s="125"/>
      <c r="H26" s="125"/>
      <c r="I26" s="125"/>
      <c r="J26" s="125"/>
    </row>
    <row r="27" spans="1:16" x14ac:dyDescent="0.2">
      <c r="A27" s="154" t="s">
        <v>239</v>
      </c>
      <c r="G27" s="125"/>
      <c r="H27" s="125"/>
      <c r="I27" s="125"/>
      <c r="J27" s="125"/>
    </row>
    <row r="28" spans="1:16" ht="18" x14ac:dyDescent="0.25">
      <c r="A28" s="126"/>
      <c r="E28" s="879"/>
      <c r="F28" s="879"/>
      <c r="G28" s="125"/>
      <c r="H28" s="125"/>
      <c r="I28" s="125"/>
      <c r="J28" s="125"/>
    </row>
    <row r="29" spans="1:16" x14ac:dyDescent="0.2">
      <c r="A29" s="126"/>
      <c r="G29" s="125"/>
      <c r="H29" s="125"/>
      <c r="I29" s="125"/>
      <c r="J29" s="125"/>
    </row>
    <row r="30" spans="1:16" x14ac:dyDescent="0.2">
      <c r="A30" s="126"/>
      <c r="G30" s="125"/>
      <c r="H30" s="125"/>
      <c r="I30" s="125"/>
      <c r="J30" s="125"/>
    </row>
    <row r="31" spans="1:16" x14ac:dyDescent="0.2">
      <c r="A31" s="126"/>
      <c r="G31" s="125"/>
      <c r="H31" s="125"/>
      <c r="I31" s="125"/>
      <c r="J31" s="125"/>
    </row>
    <row r="32" spans="1:16" x14ac:dyDescent="0.2">
      <c r="A32" s="126"/>
      <c r="G32" s="125"/>
      <c r="H32" s="125"/>
      <c r="I32" s="125"/>
      <c r="J32" s="125"/>
    </row>
    <row r="33" spans="1:10" x14ac:dyDescent="0.2">
      <c r="A33" s="126"/>
      <c r="G33" s="125"/>
      <c r="H33" s="125"/>
      <c r="I33" s="125"/>
      <c r="J33" s="125"/>
    </row>
    <row r="34" spans="1:10" x14ac:dyDescent="0.2">
      <c r="A34" s="126"/>
      <c r="G34" s="125"/>
      <c r="H34" s="125"/>
      <c r="I34" s="125"/>
      <c r="J34" s="125"/>
    </row>
    <row r="35" spans="1:10" x14ac:dyDescent="0.2">
      <c r="A35" s="126"/>
      <c r="G35" s="125"/>
      <c r="H35" s="125"/>
      <c r="I35" s="125"/>
      <c r="J35" s="125"/>
    </row>
    <row r="36" spans="1:10" x14ac:dyDescent="0.2">
      <c r="A36" s="126"/>
      <c r="G36" s="125"/>
      <c r="H36" s="125"/>
      <c r="I36" s="125"/>
      <c r="J36" s="125"/>
    </row>
    <row r="37" spans="1:10" x14ac:dyDescent="0.2">
      <c r="A37" s="126"/>
      <c r="G37" s="125"/>
      <c r="H37" s="125"/>
      <c r="I37" s="125"/>
      <c r="J37" s="125"/>
    </row>
    <row r="38" spans="1:10" x14ac:dyDescent="0.2">
      <c r="A38" s="126"/>
      <c r="G38" s="125"/>
      <c r="H38" s="125"/>
      <c r="I38" s="125"/>
      <c r="J38" s="125"/>
    </row>
    <row r="39" spans="1:10" x14ac:dyDescent="0.2">
      <c r="A39" s="126"/>
      <c r="G39" s="125"/>
      <c r="H39" s="125"/>
      <c r="I39" s="125"/>
      <c r="J39" s="125"/>
    </row>
    <row r="40" spans="1:10" x14ac:dyDescent="0.2">
      <c r="A40" s="126"/>
      <c r="G40" s="125"/>
      <c r="H40" s="125"/>
      <c r="I40" s="125"/>
      <c r="J40" s="125"/>
    </row>
    <row r="41" spans="1:10" x14ac:dyDescent="0.2">
      <c r="A41" s="126"/>
      <c r="G41" s="125"/>
      <c r="H41" s="125"/>
      <c r="I41" s="125"/>
      <c r="J41" s="125"/>
    </row>
    <row r="42" spans="1:10" x14ac:dyDescent="0.2">
      <c r="A42" s="126"/>
      <c r="G42" s="125"/>
      <c r="H42" s="125"/>
      <c r="I42" s="125"/>
      <c r="J42" s="125"/>
    </row>
    <row r="43" spans="1:10" x14ac:dyDescent="0.2">
      <c r="A43" s="126"/>
      <c r="G43" s="125"/>
      <c r="H43" s="125"/>
      <c r="I43" s="125"/>
      <c r="J43" s="125"/>
    </row>
    <row r="44" spans="1:10" x14ac:dyDescent="0.2">
      <c r="A44" s="126"/>
      <c r="G44" s="125"/>
      <c r="H44" s="125"/>
      <c r="I44" s="125"/>
      <c r="J44" s="125"/>
    </row>
    <row r="45" spans="1:10" x14ac:dyDescent="0.2">
      <c r="A45" s="126"/>
      <c r="G45" s="125"/>
      <c r="H45" s="125"/>
      <c r="I45" s="125"/>
      <c r="J45" s="125"/>
    </row>
    <row r="46" spans="1:10" x14ac:dyDescent="0.2">
      <c r="G46" s="125"/>
      <c r="H46" s="125"/>
      <c r="I46" s="125"/>
      <c r="J46" s="125"/>
    </row>
    <row r="47" spans="1:10" x14ac:dyDescent="0.2">
      <c r="G47" s="125"/>
      <c r="H47" s="125"/>
      <c r="I47" s="125"/>
      <c r="J47" s="125"/>
    </row>
  </sheetData>
  <mergeCells count="3">
    <mergeCell ref="B3:E3"/>
    <mergeCell ref="E28:F28"/>
    <mergeCell ref="G3:J3"/>
  </mergeCells>
  <conditionalFormatting sqref="B6:J23">
    <cfRule type="cellIs" dxfId="160" priority="2" operator="between">
      <formula>0</formula>
      <formula>0.5</formula>
    </cfRule>
    <cfRule type="cellIs" dxfId="159" priority="3" operator="between">
      <formula>0</formula>
      <formula>0.49</formula>
    </cfRule>
  </conditionalFormatting>
  <conditionalFormatting sqref="B5:J24">
    <cfRule type="cellIs" dxfId="158" priority="1" stopIfTrue="1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BM19"/>
  <sheetViews>
    <sheetView zoomScaleNormal="100" workbookViewId="0">
      <selection activeCell="H17" sqref="H17"/>
    </sheetView>
  </sheetViews>
  <sheetFormatPr baseColWidth="10" defaultRowHeight="13.7" customHeight="1" x14ac:dyDescent="0.2"/>
  <cols>
    <col min="1" max="1" width="28.375" style="134" customWidth="1"/>
    <col min="2" max="7" width="10.625" style="134" customWidth="1"/>
    <col min="8" max="8" width="14.75" style="134" customWidth="1"/>
    <col min="9" max="9" width="11" style="133"/>
    <col min="10" max="66" width="11" style="134"/>
    <col min="67" max="243" width="10" style="134"/>
    <col min="244" max="244" width="3.625" style="134" customWidth="1"/>
    <col min="245" max="245" width="24.875" style="134" bestFit="1" customWidth="1"/>
    <col min="246" max="251" width="9" style="134" customWidth="1"/>
    <col min="252" max="252" width="8.75" style="134" customWidth="1"/>
    <col min="253" max="253" width="5.625" style="134" bestFit="1" customWidth="1"/>
    <col min="254" max="254" width="7" style="134" bestFit="1" customWidth="1"/>
    <col min="255" max="259" width="5.625" style="134" bestFit="1" customWidth="1"/>
    <col min="260" max="260" width="6.375" style="134" bestFit="1" customWidth="1"/>
    <col min="261" max="261" width="9.625" style="134" bestFit="1" customWidth="1"/>
    <col min="262" max="262" width="7.25" style="134" bestFit="1" customWidth="1"/>
    <col min="263" max="263" width="9.125" style="134" bestFit="1" customWidth="1"/>
    <col min="264" max="264" width="8.5" style="134" bestFit="1" customWidth="1"/>
    <col min="265" max="499" width="10" style="134"/>
    <col min="500" max="500" width="3.625" style="134" customWidth="1"/>
    <col min="501" max="501" width="24.875" style="134" bestFit="1" customWidth="1"/>
    <col min="502" max="507" width="9" style="134" customWidth="1"/>
    <col min="508" max="508" width="8.75" style="134" customWidth="1"/>
    <col min="509" max="509" width="5.625" style="134" bestFit="1" customWidth="1"/>
    <col min="510" max="510" width="7" style="134" bestFit="1" customWidth="1"/>
    <col min="511" max="515" width="5.625" style="134" bestFit="1" customWidth="1"/>
    <col min="516" max="516" width="6.375" style="134" bestFit="1" customWidth="1"/>
    <col min="517" max="517" width="9.625" style="134" bestFit="1" customWidth="1"/>
    <col min="518" max="518" width="7.25" style="134" bestFit="1" customWidth="1"/>
    <col min="519" max="519" width="9.125" style="134" bestFit="1" customWidth="1"/>
    <col min="520" max="520" width="8.5" style="134" bestFit="1" customWidth="1"/>
    <col min="521" max="755" width="10" style="134"/>
    <col min="756" max="756" width="3.625" style="134" customWidth="1"/>
    <col min="757" max="757" width="24.875" style="134" bestFit="1" customWidth="1"/>
    <col min="758" max="763" width="9" style="134" customWidth="1"/>
    <col min="764" max="764" width="8.75" style="134" customWidth="1"/>
    <col min="765" max="765" width="5.625" style="134" bestFit="1" customWidth="1"/>
    <col min="766" max="766" width="7" style="134" bestFit="1" customWidth="1"/>
    <col min="767" max="771" width="5.625" style="134" bestFit="1" customWidth="1"/>
    <col min="772" max="772" width="6.375" style="134" bestFit="1" customWidth="1"/>
    <col min="773" max="773" width="9.625" style="134" bestFit="1" customWidth="1"/>
    <col min="774" max="774" width="7.25" style="134" bestFit="1" customWidth="1"/>
    <col min="775" max="775" width="9.125" style="134" bestFit="1" customWidth="1"/>
    <col min="776" max="776" width="8.5" style="134" bestFit="1" customWidth="1"/>
    <col min="777" max="1011" width="10" style="134"/>
    <col min="1012" max="1012" width="3.625" style="134" customWidth="1"/>
    <col min="1013" max="1013" width="24.875" style="134" bestFit="1" customWidth="1"/>
    <col min="1014" max="1019" width="9" style="134" customWidth="1"/>
    <col min="1020" max="1020" width="8.75" style="134" customWidth="1"/>
    <col min="1021" max="1021" width="5.625" style="134" bestFit="1" customWidth="1"/>
    <col min="1022" max="1022" width="7" style="134" bestFit="1" customWidth="1"/>
    <col min="1023" max="1027" width="5.625" style="134" bestFit="1" customWidth="1"/>
    <col min="1028" max="1028" width="6.375" style="134" bestFit="1" customWidth="1"/>
    <col min="1029" max="1029" width="9.625" style="134" bestFit="1" customWidth="1"/>
    <col min="1030" max="1030" width="7.25" style="134" bestFit="1" customWidth="1"/>
    <col min="1031" max="1031" width="9.125" style="134" bestFit="1" customWidth="1"/>
    <col min="1032" max="1032" width="8.5" style="134" bestFit="1" customWidth="1"/>
    <col min="1033" max="1267" width="10" style="134"/>
    <col min="1268" max="1268" width="3.625" style="134" customWidth="1"/>
    <col min="1269" max="1269" width="24.875" style="134" bestFit="1" customWidth="1"/>
    <col min="1270" max="1275" width="9" style="134" customWidth="1"/>
    <col min="1276" max="1276" width="8.75" style="134" customWidth="1"/>
    <col min="1277" max="1277" width="5.625" style="134" bestFit="1" customWidth="1"/>
    <col min="1278" max="1278" width="7" style="134" bestFit="1" customWidth="1"/>
    <col min="1279" max="1283" width="5.625" style="134" bestFit="1" customWidth="1"/>
    <col min="1284" max="1284" width="6.375" style="134" bestFit="1" customWidth="1"/>
    <col min="1285" max="1285" width="9.625" style="134" bestFit="1" customWidth="1"/>
    <col min="1286" max="1286" width="7.25" style="134" bestFit="1" customWidth="1"/>
    <col min="1287" max="1287" width="9.125" style="134" bestFit="1" customWidth="1"/>
    <col min="1288" max="1288" width="8.5" style="134" bestFit="1" customWidth="1"/>
    <col min="1289" max="1523" width="10" style="134"/>
    <col min="1524" max="1524" width="3.625" style="134" customWidth="1"/>
    <col min="1525" max="1525" width="24.875" style="134" bestFit="1" customWidth="1"/>
    <col min="1526" max="1531" width="9" style="134" customWidth="1"/>
    <col min="1532" max="1532" width="8.75" style="134" customWidth="1"/>
    <col min="1533" max="1533" width="5.625" style="134" bestFit="1" customWidth="1"/>
    <col min="1534" max="1534" width="7" style="134" bestFit="1" customWidth="1"/>
    <col min="1535" max="1539" width="5.625" style="134" bestFit="1" customWidth="1"/>
    <col min="1540" max="1540" width="6.375" style="134" bestFit="1" customWidth="1"/>
    <col min="1541" max="1541" width="9.625" style="134" bestFit="1" customWidth="1"/>
    <col min="1542" max="1542" width="7.25" style="134" bestFit="1" customWidth="1"/>
    <col min="1543" max="1543" width="9.125" style="134" bestFit="1" customWidth="1"/>
    <col min="1544" max="1544" width="8.5" style="134" bestFit="1" customWidth="1"/>
    <col min="1545" max="1779" width="10" style="134"/>
    <col min="1780" max="1780" width="3.625" style="134" customWidth="1"/>
    <col min="1781" max="1781" width="24.875" style="134" bestFit="1" customWidth="1"/>
    <col min="1782" max="1787" width="9" style="134" customWidth="1"/>
    <col min="1788" max="1788" width="8.75" style="134" customWidth="1"/>
    <col min="1789" max="1789" width="5.625" style="134" bestFit="1" customWidth="1"/>
    <col min="1790" max="1790" width="7" style="134" bestFit="1" customWidth="1"/>
    <col min="1791" max="1795" width="5.625" style="134" bestFit="1" customWidth="1"/>
    <col min="1796" max="1796" width="6.375" style="134" bestFit="1" customWidth="1"/>
    <col min="1797" max="1797" width="9.625" style="134" bestFit="1" customWidth="1"/>
    <col min="1798" max="1798" width="7.25" style="134" bestFit="1" customWidth="1"/>
    <col min="1799" max="1799" width="9.125" style="134" bestFit="1" customWidth="1"/>
    <col min="1800" max="1800" width="8.5" style="134" bestFit="1" customWidth="1"/>
    <col min="1801" max="2035" width="10" style="134"/>
    <col min="2036" max="2036" width="3.625" style="134" customWidth="1"/>
    <col min="2037" max="2037" width="24.875" style="134" bestFit="1" customWidth="1"/>
    <col min="2038" max="2043" width="9" style="134" customWidth="1"/>
    <col min="2044" max="2044" width="8.75" style="134" customWidth="1"/>
    <col min="2045" max="2045" width="5.625" style="134" bestFit="1" customWidth="1"/>
    <col min="2046" max="2046" width="7" style="134" bestFit="1" customWidth="1"/>
    <col min="2047" max="2051" width="5.625" style="134" bestFit="1" customWidth="1"/>
    <col min="2052" max="2052" width="6.375" style="134" bestFit="1" customWidth="1"/>
    <col min="2053" max="2053" width="9.625" style="134" bestFit="1" customWidth="1"/>
    <col min="2054" max="2054" width="7.25" style="134" bestFit="1" customWidth="1"/>
    <col min="2055" max="2055" width="9.125" style="134" bestFit="1" customWidth="1"/>
    <col min="2056" max="2056" width="8.5" style="134" bestFit="1" customWidth="1"/>
    <col min="2057" max="2291" width="10" style="134"/>
    <col min="2292" max="2292" width="3.625" style="134" customWidth="1"/>
    <col min="2293" max="2293" width="24.875" style="134" bestFit="1" customWidth="1"/>
    <col min="2294" max="2299" width="9" style="134" customWidth="1"/>
    <col min="2300" max="2300" width="8.75" style="134" customWidth="1"/>
    <col min="2301" max="2301" width="5.625" style="134" bestFit="1" customWidth="1"/>
    <col min="2302" max="2302" width="7" style="134" bestFit="1" customWidth="1"/>
    <col min="2303" max="2307" width="5.625" style="134" bestFit="1" customWidth="1"/>
    <col min="2308" max="2308" width="6.375" style="134" bestFit="1" customWidth="1"/>
    <col min="2309" max="2309" width="9.625" style="134" bestFit="1" customWidth="1"/>
    <col min="2310" max="2310" width="7.25" style="134" bestFit="1" customWidth="1"/>
    <col min="2311" max="2311" width="9.125" style="134" bestFit="1" customWidth="1"/>
    <col min="2312" max="2312" width="8.5" style="134" bestFit="1" customWidth="1"/>
    <col min="2313" max="2547" width="10" style="134"/>
    <col min="2548" max="2548" width="3.625" style="134" customWidth="1"/>
    <col min="2549" max="2549" width="24.875" style="134" bestFit="1" customWidth="1"/>
    <col min="2550" max="2555" width="9" style="134" customWidth="1"/>
    <col min="2556" max="2556" width="8.75" style="134" customWidth="1"/>
    <col min="2557" max="2557" width="5.625" style="134" bestFit="1" customWidth="1"/>
    <col min="2558" max="2558" width="7" style="134" bestFit="1" customWidth="1"/>
    <col min="2559" max="2563" width="5.625" style="134" bestFit="1" customWidth="1"/>
    <col min="2564" max="2564" width="6.375" style="134" bestFit="1" customWidth="1"/>
    <col min="2565" max="2565" width="9.625" style="134" bestFit="1" customWidth="1"/>
    <col min="2566" max="2566" width="7.25" style="134" bestFit="1" customWidth="1"/>
    <col min="2567" max="2567" width="9.125" style="134" bestFit="1" customWidth="1"/>
    <col min="2568" max="2568" width="8.5" style="134" bestFit="1" customWidth="1"/>
    <col min="2569" max="2803" width="10" style="134"/>
    <col min="2804" max="2804" width="3.625" style="134" customWidth="1"/>
    <col min="2805" max="2805" width="24.875" style="134" bestFit="1" customWidth="1"/>
    <col min="2806" max="2811" width="9" style="134" customWidth="1"/>
    <col min="2812" max="2812" width="8.75" style="134" customWidth="1"/>
    <col min="2813" max="2813" width="5.625" style="134" bestFit="1" customWidth="1"/>
    <col min="2814" max="2814" width="7" style="134" bestFit="1" customWidth="1"/>
    <col min="2815" max="2819" width="5.625" style="134" bestFit="1" customWidth="1"/>
    <col min="2820" max="2820" width="6.375" style="134" bestFit="1" customWidth="1"/>
    <col min="2821" max="2821" width="9.625" style="134" bestFit="1" customWidth="1"/>
    <col min="2822" max="2822" width="7.25" style="134" bestFit="1" customWidth="1"/>
    <col min="2823" max="2823" width="9.125" style="134" bestFit="1" customWidth="1"/>
    <col min="2824" max="2824" width="8.5" style="134" bestFit="1" customWidth="1"/>
    <col min="2825" max="3059" width="10" style="134"/>
    <col min="3060" max="3060" width="3.625" style="134" customWidth="1"/>
    <col min="3061" max="3061" width="24.875" style="134" bestFit="1" customWidth="1"/>
    <col min="3062" max="3067" width="9" style="134" customWidth="1"/>
    <col min="3068" max="3068" width="8.75" style="134" customWidth="1"/>
    <col min="3069" max="3069" width="5.625" style="134" bestFit="1" customWidth="1"/>
    <col min="3070" max="3070" width="7" style="134" bestFit="1" customWidth="1"/>
    <col min="3071" max="3075" width="5.625" style="134" bestFit="1" customWidth="1"/>
    <col min="3076" max="3076" width="6.375" style="134" bestFit="1" customWidth="1"/>
    <col min="3077" max="3077" width="9.625" style="134" bestFit="1" customWidth="1"/>
    <col min="3078" max="3078" width="7.25" style="134" bestFit="1" customWidth="1"/>
    <col min="3079" max="3079" width="9.125" style="134" bestFit="1" customWidth="1"/>
    <col min="3080" max="3080" width="8.5" style="134" bestFit="1" customWidth="1"/>
    <col min="3081" max="3315" width="10" style="134"/>
    <col min="3316" max="3316" width="3.625" style="134" customWidth="1"/>
    <col min="3317" max="3317" width="24.875" style="134" bestFit="1" customWidth="1"/>
    <col min="3318" max="3323" width="9" style="134" customWidth="1"/>
    <col min="3324" max="3324" width="8.75" style="134" customWidth="1"/>
    <col min="3325" max="3325" width="5.625" style="134" bestFit="1" customWidth="1"/>
    <col min="3326" max="3326" width="7" style="134" bestFit="1" customWidth="1"/>
    <col min="3327" max="3331" width="5.625" style="134" bestFit="1" customWidth="1"/>
    <col min="3332" max="3332" width="6.375" style="134" bestFit="1" customWidth="1"/>
    <col min="3333" max="3333" width="9.625" style="134" bestFit="1" customWidth="1"/>
    <col min="3334" max="3334" width="7.25" style="134" bestFit="1" customWidth="1"/>
    <col min="3335" max="3335" width="9.125" style="134" bestFit="1" customWidth="1"/>
    <col min="3336" max="3336" width="8.5" style="134" bestFit="1" customWidth="1"/>
    <col min="3337" max="3571" width="10" style="134"/>
    <col min="3572" max="3572" width="3.625" style="134" customWidth="1"/>
    <col min="3573" max="3573" width="24.875" style="134" bestFit="1" customWidth="1"/>
    <col min="3574" max="3579" width="9" style="134" customWidth="1"/>
    <col min="3580" max="3580" width="8.75" style="134" customWidth="1"/>
    <col min="3581" max="3581" width="5.625" style="134" bestFit="1" customWidth="1"/>
    <col min="3582" max="3582" width="7" style="134" bestFit="1" customWidth="1"/>
    <col min="3583" max="3587" width="5.625" style="134" bestFit="1" customWidth="1"/>
    <col min="3588" max="3588" width="6.375" style="134" bestFit="1" customWidth="1"/>
    <col min="3589" max="3589" width="9.625" style="134" bestFit="1" customWidth="1"/>
    <col min="3590" max="3590" width="7.25" style="134" bestFit="1" customWidth="1"/>
    <col min="3591" max="3591" width="9.125" style="134" bestFit="1" customWidth="1"/>
    <col min="3592" max="3592" width="8.5" style="134" bestFit="1" customWidth="1"/>
    <col min="3593" max="3827" width="10" style="134"/>
    <col min="3828" max="3828" width="3.625" style="134" customWidth="1"/>
    <col min="3829" max="3829" width="24.875" style="134" bestFit="1" customWidth="1"/>
    <col min="3830" max="3835" width="9" style="134" customWidth="1"/>
    <col min="3836" max="3836" width="8.75" style="134" customWidth="1"/>
    <col min="3837" max="3837" width="5.625" style="134" bestFit="1" customWidth="1"/>
    <col min="3838" max="3838" width="7" style="134" bestFit="1" customWidth="1"/>
    <col min="3839" max="3843" width="5.625" style="134" bestFit="1" customWidth="1"/>
    <col min="3844" max="3844" width="6.375" style="134" bestFit="1" customWidth="1"/>
    <col min="3845" max="3845" width="9.625" style="134" bestFit="1" customWidth="1"/>
    <col min="3846" max="3846" width="7.25" style="134" bestFit="1" customWidth="1"/>
    <col min="3847" max="3847" width="9.125" style="134" bestFit="1" customWidth="1"/>
    <col min="3848" max="3848" width="8.5" style="134" bestFit="1" customWidth="1"/>
    <col min="3849" max="4083" width="10" style="134"/>
    <col min="4084" max="4084" width="3.625" style="134" customWidth="1"/>
    <col min="4085" max="4085" width="24.875" style="134" bestFit="1" customWidth="1"/>
    <col min="4086" max="4091" width="9" style="134" customWidth="1"/>
    <col min="4092" max="4092" width="8.75" style="134" customWidth="1"/>
    <col min="4093" max="4093" width="5.625" style="134" bestFit="1" customWidth="1"/>
    <col min="4094" max="4094" width="7" style="134" bestFit="1" customWidth="1"/>
    <col min="4095" max="4099" width="5.625" style="134" bestFit="1" customWidth="1"/>
    <col min="4100" max="4100" width="6.375" style="134" bestFit="1" customWidth="1"/>
    <col min="4101" max="4101" width="9.625" style="134" bestFit="1" customWidth="1"/>
    <col min="4102" max="4102" width="7.25" style="134" bestFit="1" customWidth="1"/>
    <col min="4103" max="4103" width="9.125" style="134" bestFit="1" customWidth="1"/>
    <col min="4104" max="4104" width="8.5" style="134" bestFit="1" customWidth="1"/>
    <col min="4105" max="4339" width="10" style="134"/>
    <col min="4340" max="4340" width="3.625" style="134" customWidth="1"/>
    <col min="4341" max="4341" width="24.875" style="134" bestFit="1" customWidth="1"/>
    <col min="4342" max="4347" width="9" style="134" customWidth="1"/>
    <col min="4348" max="4348" width="8.75" style="134" customWidth="1"/>
    <col min="4349" max="4349" width="5.625" style="134" bestFit="1" customWidth="1"/>
    <col min="4350" max="4350" width="7" style="134" bestFit="1" customWidth="1"/>
    <col min="4351" max="4355" width="5.625" style="134" bestFit="1" customWidth="1"/>
    <col min="4356" max="4356" width="6.375" style="134" bestFit="1" customWidth="1"/>
    <col min="4357" max="4357" width="9.625" style="134" bestFit="1" customWidth="1"/>
    <col min="4358" max="4358" width="7.25" style="134" bestFit="1" customWidth="1"/>
    <col min="4359" max="4359" width="9.125" style="134" bestFit="1" customWidth="1"/>
    <col min="4360" max="4360" width="8.5" style="134" bestFit="1" customWidth="1"/>
    <col min="4361" max="4595" width="10" style="134"/>
    <col min="4596" max="4596" width="3.625" style="134" customWidth="1"/>
    <col min="4597" max="4597" width="24.875" style="134" bestFit="1" customWidth="1"/>
    <col min="4598" max="4603" width="9" style="134" customWidth="1"/>
    <col min="4604" max="4604" width="8.75" style="134" customWidth="1"/>
    <col min="4605" max="4605" width="5.625" style="134" bestFit="1" customWidth="1"/>
    <col min="4606" max="4606" width="7" style="134" bestFit="1" customWidth="1"/>
    <col min="4607" max="4611" width="5.625" style="134" bestFit="1" customWidth="1"/>
    <col min="4612" max="4612" width="6.375" style="134" bestFit="1" customWidth="1"/>
    <col min="4613" max="4613" width="9.625" style="134" bestFit="1" customWidth="1"/>
    <col min="4614" max="4614" width="7.25" style="134" bestFit="1" customWidth="1"/>
    <col min="4615" max="4615" width="9.125" style="134" bestFit="1" customWidth="1"/>
    <col min="4616" max="4616" width="8.5" style="134" bestFit="1" customWidth="1"/>
    <col min="4617" max="4851" width="10" style="134"/>
    <col min="4852" max="4852" width="3.625" style="134" customWidth="1"/>
    <col min="4853" max="4853" width="24.875" style="134" bestFit="1" customWidth="1"/>
    <col min="4854" max="4859" width="9" style="134" customWidth="1"/>
    <col min="4860" max="4860" width="8.75" style="134" customWidth="1"/>
    <col min="4861" max="4861" width="5.625" style="134" bestFit="1" customWidth="1"/>
    <col min="4862" max="4862" width="7" style="134" bestFit="1" customWidth="1"/>
    <col min="4863" max="4867" width="5.625" style="134" bestFit="1" customWidth="1"/>
    <col min="4868" max="4868" width="6.375" style="134" bestFit="1" customWidth="1"/>
    <col min="4869" max="4869" width="9.625" style="134" bestFit="1" customWidth="1"/>
    <col min="4870" max="4870" width="7.25" style="134" bestFit="1" customWidth="1"/>
    <col min="4871" max="4871" width="9.125" style="134" bestFit="1" customWidth="1"/>
    <col min="4872" max="4872" width="8.5" style="134" bestFit="1" customWidth="1"/>
    <col min="4873" max="5107" width="10" style="134"/>
    <col min="5108" max="5108" width="3.625" style="134" customWidth="1"/>
    <col min="5109" max="5109" width="24.875" style="134" bestFit="1" customWidth="1"/>
    <col min="5110" max="5115" width="9" style="134" customWidth="1"/>
    <col min="5116" max="5116" width="8.75" style="134" customWidth="1"/>
    <col min="5117" max="5117" width="5.625" style="134" bestFit="1" customWidth="1"/>
    <col min="5118" max="5118" width="7" style="134" bestFit="1" customWidth="1"/>
    <col min="5119" max="5123" width="5.625" style="134" bestFit="1" customWidth="1"/>
    <col min="5124" max="5124" width="6.375" style="134" bestFit="1" customWidth="1"/>
    <col min="5125" max="5125" width="9.625" style="134" bestFit="1" customWidth="1"/>
    <col min="5126" max="5126" width="7.25" style="134" bestFit="1" customWidth="1"/>
    <col min="5127" max="5127" width="9.125" style="134" bestFit="1" customWidth="1"/>
    <col min="5128" max="5128" width="8.5" style="134" bestFit="1" customWidth="1"/>
    <col min="5129" max="5363" width="10" style="134"/>
    <col min="5364" max="5364" width="3.625" style="134" customWidth="1"/>
    <col min="5365" max="5365" width="24.875" style="134" bestFit="1" customWidth="1"/>
    <col min="5366" max="5371" width="9" style="134" customWidth="1"/>
    <col min="5372" max="5372" width="8.75" style="134" customWidth="1"/>
    <col min="5373" max="5373" width="5.625" style="134" bestFit="1" customWidth="1"/>
    <col min="5374" max="5374" width="7" style="134" bestFit="1" customWidth="1"/>
    <col min="5375" max="5379" width="5.625" style="134" bestFit="1" customWidth="1"/>
    <col min="5380" max="5380" width="6.375" style="134" bestFit="1" customWidth="1"/>
    <col min="5381" max="5381" width="9.625" style="134" bestFit="1" customWidth="1"/>
    <col min="5382" max="5382" width="7.25" style="134" bestFit="1" customWidth="1"/>
    <col min="5383" max="5383" width="9.125" style="134" bestFit="1" customWidth="1"/>
    <col min="5384" max="5384" width="8.5" style="134" bestFit="1" customWidth="1"/>
    <col min="5385" max="5619" width="10" style="134"/>
    <col min="5620" max="5620" width="3.625" style="134" customWidth="1"/>
    <col min="5621" max="5621" width="24.875" style="134" bestFit="1" customWidth="1"/>
    <col min="5622" max="5627" width="9" style="134" customWidth="1"/>
    <col min="5628" max="5628" width="8.75" style="134" customWidth="1"/>
    <col min="5629" max="5629" width="5.625" style="134" bestFit="1" customWidth="1"/>
    <col min="5630" max="5630" width="7" style="134" bestFit="1" customWidth="1"/>
    <col min="5631" max="5635" width="5.625" style="134" bestFit="1" customWidth="1"/>
    <col min="5636" max="5636" width="6.375" style="134" bestFit="1" customWidth="1"/>
    <col min="5637" max="5637" width="9.625" style="134" bestFit="1" customWidth="1"/>
    <col min="5638" max="5638" width="7.25" style="134" bestFit="1" customWidth="1"/>
    <col min="5639" max="5639" width="9.125" style="134" bestFit="1" customWidth="1"/>
    <col min="5640" max="5640" width="8.5" style="134" bestFit="1" customWidth="1"/>
    <col min="5641" max="5875" width="10" style="134"/>
    <col min="5876" max="5876" width="3.625" style="134" customWidth="1"/>
    <col min="5877" max="5877" width="24.875" style="134" bestFit="1" customWidth="1"/>
    <col min="5878" max="5883" width="9" style="134" customWidth="1"/>
    <col min="5884" max="5884" width="8.75" style="134" customWidth="1"/>
    <col min="5885" max="5885" width="5.625" style="134" bestFit="1" customWidth="1"/>
    <col min="5886" max="5886" width="7" style="134" bestFit="1" customWidth="1"/>
    <col min="5887" max="5891" width="5.625" style="134" bestFit="1" customWidth="1"/>
    <col min="5892" max="5892" width="6.375" style="134" bestFit="1" customWidth="1"/>
    <col min="5893" max="5893" width="9.625" style="134" bestFit="1" customWidth="1"/>
    <col min="5894" max="5894" width="7.25" style="134" bestFit="1" customWidth="1"/>
    <col min="5895" max="5895" width="9.125" style="134" bestFit="1" customWidth="1"/>
    <col min="5896" max="5896" width="8.5" style="134" bestFit="1" customWidth="1"/>
    <col min="5897" max="6131" width="10" style="134"/>
    <col min="6132" max="6132" width="3.625" style="134" customWidth="1"/>
    <col min="6133" max="6133" width="24.875" style="134" bestFit="1" customWidth="1"/>
    <col min="6134" max="6139" width="9" style="134" customWidth="1"/>
    <col min="6140" max="6140" width="8.75" style="134" customWidth="1"/>
    <col min="6141" max="6141" width="5.625" style="134" bestFit="1" customWidth="1"/>
    <col min="6142" max="6142" width="7" style="134" bestFit="1" customWidth="1"/>
    <col min="6143" max="6147" width="5.625" style="134" bestFit="1" customWidth="1"/>
    <col min="6148" max="6148" width="6.375" style="134" bestFit="1" customWidth="1"/>
    <col min="6149" max="6149" width="9.625" style="134" bestFit="1" customWidth="1"/>
    <col min="6150" max="6150" width="7.25" style="134" bestFit="1" customWidth="1"/>
    <col min="6151" max="6151" width="9.125" style="134" bestFit="1" customWidth="1"/>
    <col min="6152" max="6152" width="8.5" style="134" bestFit="1" customWidth="1"/>
    <col min="6153" max="6387" width="10" style="134"/>
    <col min="6388" max="6388" width="3.625" style="134" customWidth="1"/>
    <col min="6389" max="6389" width="24.875" style="134" bestFit="1" customWidth="1"/>
    <col min="6390" max="6395" width="9" style="134" customWidth="1"/>
    <col min="6396" max="6396" width="8.75" style="134" customWidth="1"/>
    <col min="6397" max="6397" width="5.625" style="134" bestFit="1" customWidth="1"/>
    <col min="6398" max="6398" width="7" style="134" bestFit="1" customWidth="1"/>
    <col min="6399" max="6403" width="5.625" style="134" bestFit="1" customWidth="1"/>
    <col min="6404" max="6404" width="6.375" style="134" bestFit="1" customWidth="1"/>
    <col min="6405" max="6405" width="9.625" style="134" bestFit="1" customWidth="1"/>
    <col min="6406" max="6406" width="7.25" style="134" bestFit="1" customWidth="1"/>
    <col min="6407" max="6407" width="9.125" style="134" bestFit="1" customWidth="1"/>
    <col min="6408" max="6408" width="8.5" style="134" bestFit="1" customWidth="1"/>
    <col min="6409" max="6643" width="10" style="134"/>
    <col min="6644" max="6644" width="3.625" style="134" customWidth="1"/>
    <col min="6645" max="6645" width="24.875" style="134" bestFit="1" customWidth="1"/>
    <col min="6646" max="6651" width="9" style="134" customWidth="1"/>
    <col min="6652" max="6652" width="8.75" style="134" customWidth="1"/>
    <col min="6653" max="6653" width="5.625" style="134" bestFit="1" customWidth="1"/>
    <col min="6654" max="6654" width="7" style="134" bestFit="1" customWidth="1"/>
    <col min="6655" max="6659" width="5.625" style="134" bestFit="1" customWidth="1"/>
    <col min="6660" max="6660" width="6.375" style="134" bestFit="1" customWidth="1"/>
    <col min="6661" max="6661" width="9.625" style="134" bestFit="1" customWidth="1"/>
    <col min="6662" max="6662" width="7.25" style="134" bestFit="1" customWidth="1"/>
    <col min="6663" max="6663" width="9.125" style="134" bestFit="1" customWidth="1"/>
    <col min="6664" max="6664" width="8.5" style="134" bestFit="1" customWidth="1"/>
    <col min="6665" max="6899" width="10" style="134"/>
    <col min="6900" max="6900" width="3.625" style="134" customWidth="1"/>
    <col min="6901" max="6901" width="24.875" style="134" bestFit="1" customWidth="1"/>
    <col min="6902" max="6907" width="9" style="134" customWidth="1"/>
    <col min="6908" max="6908" width="8.75" style="134" customWidth="1"/>
    <col min="6909" max="6909" width="5.625" style="134" bestFit="1" customWidth="1"/>
    <col min="6910" max="6910" width="7" style="134" bestFit="1" customWidth="1"/>
    <col min="6911" max="6915" width="5.625" style="134" bestFit="1" customWidth="1"/>
    <col min="6916" max="6916" width="6.375" style="134" bestFit="1" customWidth="1"/>
    <col min="6917" max="6917" width="9.625" style="134" bestFit="1" customWidth="1"/>
    <col min="6918" max="6918" width="7.25" style="134" bestFit="1" customWidth="1"/>
    <col min="6919" max="6919" width="9.125" style="134" bestFit="1" customWidth="1"/>
    <col min="6920" max="6920" width="8.5" style="134" bestFit="1" customWidth="1"/>
    <col min="6921" max="7155" width="10" style="134"/>
    <col min="7156" max="7156" width="3.625" style="134" customWidth="1"/>
    <col min="7157" max="7157" width="24.875" style="134" bestFit="1" customWidth="1"/>
    <col min="7158" max="7163" width="9" style="134" customWidth="1"/>
    <col min="7164" max="7164" width="8.75" style="134" customWidth="1"/>
    <col min="7165" max="7165" width="5.625" style="134" bestFit="1" customWidth="1"/>
    <col min="7166" max="7166" width="7" style="134" bestFit="1" customWidth="1"/>
    <col min="7167" max="7171" width="5.625" style="134" bestFit="1" customWidth="1"/>
    <col min="7172" max="7172" width="6.375" style="134" bestFit="1" customWidth="1"/>
    <col min="7173" max="7173" width="9.625" style="134" bestFit="1" customWidth="1"/>
    <col min="7174" max="7174" width="7.25" style="134" bestFit="1" customWidth="1"/>
    <col min="7175" max="7175" width="9.125" style="134" bestFit="1" customWidth="1"/>
    <col min="7176" max="7176" width="8.5" style="134" bestFit="1" customWidth="1"/>
    <col min="7177" max="7411" width="10" style="134"/>
    <col min="7412" max="7412" width="3.625" style="134" customWidth="1"/>
    <col min="7413" max="7413" width="24.875" style="134" bestFit="1" customWidth="1"/>
    <col min="7414" max="7419" width="9" style="134" customWidth="1"/>
    <col min="7420" max="7420" width="8.75" style="134" customWidth="1"/>
    <col min="7421" max="7421" width="5.625" style="134" bestFit="1" customWidth="1"/>
    <col min="7422" max="7422" width="7" style="134" bestFit="1" customWidth="1"/>
    <col min="7423" max="7427" width="5.625" style="134" bestFit="1" customWidth="1"/>
    <col min="7428" max="7428" width="6.375" style="134" bestFit="1" customWidth="1"/>
    <col min="7429" max="7429" width="9.625" style="134" bestFit="1" customWidth="1"/>
    <col min="7430" max="7430" width="7.25" style="134" bestFit="1" customWidth="1"/>
    <col min="7431" max="7431" width="9.125" style="134" bestFit="1" customWidth="1"/>
    <col min="7432" max="7432" width="8.5" style="134" bestFit="1" customWidth="1"/>
    <col min="7433" max="7667" width="10" style="134"/>
    <col min="7668" max="7668" width="3.625" style="134" customWidth="1"/>
    <col min="7669" max="7669" width="24.875" style="134" bestFit="1" customWidth="1"/>
    <col min="7670" max="7675" width="9" style="134" customWidth="1"/>
    <col min="7676" max="7676" width="8.75" style="134" customWidth="1"/>
    <col min="7677" max="7677" width="5.625" style="134" bestFit="1" customWidth="1"/>
    <col min="7678" max="7678" width="7" style="134" bestFit="1" customWidth="1"/>
    <col min="7679" max="7683" width="5.625" style="134" bestFit="1" customWidth="1"/>
    <col min="7684" max="7684" width="6.375" style="134" bestFit="1" customWidth="1"/>
    <col min="7685" max="7685" width="9.625" style="134" bestFit="1" customWidth="1"/>
    <col min="7686" max="7686" width="7.25" style="134" bestFit="1" customWidth="1"/>
    <col min="7687" max="7687" width="9.125" style="134" bestFit="1" customWidth="1"/>
    <col min="7688" max="7688" width="8.5" style="134" bestFit="1" customWidth="1"/>
    <col min="7689" max="7923" width="10" style="134"/>
    <col min="7924" max="7924" width="3.625" style="134" customWidth="1"/>
    <col min="7925" max="7925" width="24.875" style="134" bestFit="1" customWidth="1"/>
    <col min="7926" max="7931" width="9" style="134" customWidth="1"/>
    <col min="7932" max="7932" width="8.75" style="134" customWidth="1"/>
    <col min="7933" max="7933" width="5.625" style="134" bestFit="1" customWidth="1"/>
    <col min="7934" max="7934" width="7" style="134" bestFit="1" customWidth="1"/>
    <col min="7935" max="7939" width="5.625" style="134" bestFit="1" customWidth="1"/>
    <col min="7940" max="7940" width="6.375" style="134" bestFit="1" customWidth="1"/>
    <col min="7941" max="7941" width="9.625" style="134" bestFit="1" customWidth="1"/>
    <col min="7942" max="7942" width="7.25" style="134" bestFit="1" customWidth="1"/>
    <col min="7943" max="7943" width="9.125" style="134" bestFit="1" customWidth="1"/>
    <col min="7944" max="7944" width="8.5" style="134" bestFit="1" customWidth="1"/>
    <col min="7945" max="8179" width="10" style="134"/>
    <col min="8180" max="8180" width="3.625" style="134" customWidth="1"/>
    <col min="8181" max="8181" width="24.875" style="134" bestFit="1" customWidth="1"/>
    <col min="8182" max="8187" width="9" style="134" customWidth="1"/>
    <col min="8188" max="8188" width="8.75" style="134" customWidth="1"/>
    <col min="8189" max="8189" width="5.625" style="134" bestFit="1" customWidth="1"/>
    <col min="8190" max="8190" width="7" style="134" bestFit="1" customWidth="1"/>
    <col min="8191" max="8195" width="5.625" style="134" bestFit="1" customWidth="1"/>
    <col min="8196" max="8196" width="6.375" style="134" bestFit="1" customWidth="1"/>
    <col min="8197" max="8197" width="9.625" style="134" bestFit="1" customWidth="1"/>
    <col min="8198" max="8198" width="7.25" style="134" bestFit="1" customWidth="1"/>
    <col min="8199" max="8199" width="9.125" style="134" bestFit="1" customWidth="1"/>
    <col min="8200" max="8200" width="8.5" style="134" bestFit="1" customWidth="1"/>
    <col min="8201" max="8435" width="10" style="134"/>
    <col min="8436" max="8436" width="3.625" style="134" customWidth="1"/>
    <col min="8437" max="8437" width="24.875" style="134" bestFit="1" customWidth="1"/>
    <col min="8438" max="8443" width="9" style="134" customWidth="1"/>
    <col min="8444" max="8444" width="8.75" style="134" customWidth="1"/>
    <col min="8445" max="8445" width="5.625" style="134" bestFit="1" customWidth="1"/>
    <col min="8446" max="8446" width="7" style="134" bestFit="1" customWidth="1"/>
    <col min="8447" max="8451" width="5.625" style="134" bestFit="1" customWidth="1"/>
    <col min="8452" max="8452" width="6.375" style="134" bestFit="1" customWidth="1"/>
    <col min="8453" max="8453" width="9.625" style="134" bestFit="1" customWidth="1"/>
    <col min="8454" max="8454" width="7.25" style="134" bestFit="1" customWidth="1"/>
    <col min="8455" max="8455" width="9.125" style="134" bestFit="1" customWidth="1"/>
    <col min="8456" max="8456" width="8.5" style="134" bestFit="1" customWidth="1"/>
    <col min="8457" max="8691" width="10" style="134"/>
    <col min="8692" max="8692" width="3.625" style="134" customWidth="1"/>
    <col min="8693" max="8693" width="24.875" style="134" bestFit="1" customWidth="1"/>
    <col min="8694" max="8699" width="9" style="134" customWidth="1"/>
    <col min="8700" max="8700" width="8.75" style="134" customWidth="1"/>
    <col min="8701" max="8701" width="5.625" style="134" bestFit="1" customWidth="1"/>
    <col min="8702" max="8702" width="7" style="134" bestFit="1" customWidth="1"/>
    <col min="8703" max="8707" width="5.625" style="134" bestFit="1" customWidth="1"/>
    <col min="8708" max="8708" width="6.375" style="134" bestFit="1" customWidth="1"/>
    <col min="8709" max="8709" width="9.625" style="134" bestFit="1" customWidth="1"/>
    <col min="8710" max="8710" width="7.25" style="134" bestFit="1" customWidth="1"/>
    <col min="8711" max="8711" width="9.125" style="134" bestFit="1" customWidth="1"/>
    <col min="8712" max="8712" width="8.5" style="134" bestFit="1" customWidth="1"/>
    <col min="8713" max="8947" width="10" style="134"/>
    <col min="8948" max="8948" width="3.625" style="134" customWidth="1"/>
    <col min="8949" max="8949" width="24.875" style="134" bestFit="1" customWidth="1"/>
    <col min="8950" max="8955" width="9" style="134" customWidth="1"/>
    <col min="8956" max="8956" width="8.75" style="134" customWidth="1"/>
    <col min="8957" max="8957" width="5.625" style="134" bestFit="1" customWidth="1"/>
    <col min="8958" max="8958" width="7" style="134" bestFit="1" customWidth="1"/>
    <col min="8959" max="8963" width="5.625" style="134" bestFit="1" customWidth="1"/>
    <col min="8964" max="8964" width="6.375" style="134" bestFit="1" customWidth="1"/>
    <col min="8965" max="8965" width="9.625" style="134" bestFit="1" customWidth="1"/>
    <col min="8966" max="8966" width="7.25" style="134" bestFit="1" customWidth="1"/>
    <col min="8967" max="8967" width="9.125" style="134" bestFit="1" customWidth="1"/>
    <col min="8968" max="8968" width="8.5" style="134" bestFit="1" customWidth="1"/>
    <col min="8969" max="9203" width="10" style="134"/>
    <col min="9204" max="9204" width="3.625" style="134" customWidth="1"/>
    <col min="9205" max="9205" width="24.875" style="134" bestFit="1" customWidth="1"/>
    <col min="9206" max="9211" width="9" style="134" customWidth="1"/>
    <col min="9212" max="9212" width="8.75" style="134" customWidth="1"/>
    <col min="9213" max="9213" width="5.625" style="134" bestFit="1" customWidth="1"/>
    <col min="9214" max="9214" width="7" style="134" bestFit="1" customWidth="1"/>
    <col min="9215" max="9219" width="5.625" style="134" bestFit="1" customWidth="1"/>
    <col min="9220" max="9220" width="6.375" style="134" bestFit="1" customWidth="1"/>
    <col min="9221" max="9221" width="9.625" style="134" bestFit="1" customWidth="1"/>
    <col min="9222" max="9222" width="7.25" style="134" bestFit="1" customWidth="1"/>
    <col min="9223" max="9223" width="9.125" style="134" bestFit="1" customWidth="1"/>
    <col min="9224" max="9224" width="8.5" style="134" bestFit="1" customWidth="1"/>
    <col min="9225" max="9459" width="10" style="134"/>
    <col min="9460" max="9460" width="3.625" style="134" customWidth="1"/>
    <col min="9461" max="9461" width="24.875" style="134" bestFit="1" customWidth="1"/>
    <col min="9462" max="9467" width="9" style="134" customWidth="1"/>
    <col min="9468" max="9468" width="8.75" style="134" customWidth="1"/>
    <col min="9469" max="9469" width="5.625" style="134" bestFit="1" customWidth="1"/>
    <col min="9470" max="9470" width="7" style="134" bestFit="1" customWidth="1"/>
    <col min="9471" max="9475" width="5.625" style="134" bestFit="1" customWidth="1"/>
    <col min="9476" max="9476" width="6.375" style="134" bestFit="1" customWidth="1"/>
    <col min="9477" max="9477" width="9.625" style="134" bestFit="1" customWidth="1"/>
    <col min="9478" max="9478" width="7.25" style="134" bestFit="1" customWidth="1"/>
    <col min="9479" max="9479" width="9.125" style="134" bestFit="1" customWidth="1"/>
    <col min="9480" max="9480" width="8.5" style="134" bestFit="1" customWidth="1"/>
    <col min="9481" max="9715" width="10" style="134"/>
    <col min="9716" max="9716" width="3.625" style="134" customWidth="1"/>
    <col min="9717" max="9717" width="24.875" style="134" bestFit="1" customWidth="1"/>
    <col min="9718" max="9723" width="9" style="134" customWidth="1"/>
    <col min="9724" max="9724" width="8.75" style="134" customWidth="1"/>
    <col min="9725" max="9725" width="5.625" style="134" bestFit="1" customWidth="1"/>
    <col min="9726" max="9726" width="7" style="134" bestFit="1" customWidth="1"/>
    <col min="9727" max="9731" width="5.625" style="134" bestFit="1" customWidth="1"/>
    <col min="9732" max="9732" width="6.375" style="134" bestFit="1" customWidth="1"/>
    <col min="9733" max="9733" width="9.625" style="134" bestFit="1" customWidth="1"/>
    <col min="9734" max="9734" width="7.25" style="134" bestFit="1" customWidth="1"/>
    <col min="9735" max="9735" width="9.125" style="134" bestFit="1" customWidth="1"/>
    <col min="9736" max="9736" width="8.5" style="134" bestFit="1" customWidth="1"/>
    <col min="9737" max="9971" width="10" style="134"/>
    <col min="9972" max="9972" width="3.625" style="134" customWidth="1"/>
    <col min="9973" max="9973" width="24.875" style="134" bestFit="1" customWidth="1"/>
    <col min="9974" max="9979" width="9" style="134" customWidth="1"/>
    <col min="9980" max="9980" width="8.75" style="134" customWidth="1"/>
    <col min="9981" max="9981" width="5.625" style="134" bestFit="1" customWidth="1"/>
    <col min="9982" max="9982" width="7" style="134" bestFit="1" customWidth="1"/>
    <col min="9983" max="9987" width="5.625" style="134" bestFit="1" customWidth="1"/>
    <col min="9988" max="9988" width="6.375" style="134" bestFit="1" customWidth="1"/>
    <col min="9989" max="9989" width="9.625" style="134" bestFit="1" customWidth="1"/>
    <col min="9990" max="9990" width="7.25" style="134" bestFit="1" customWidth="1"/>
    <col min="9991" max="9991" width="9.125" style="134" bestFit="1" customWidth="1"/>
    <col min="9992" max="9992" width="8.5" style="134" bestFit="1" customWidth="1"/>
    <col min="9993" max="10227" width="10" style="134"/>
    <col min="10228" max="10228" width="3.625" style="134" customWidth="1"/>
    <col min="10229" max="10229" width="24.875" style="134" bestFit="1" customWidth="1"/>
    <col min="10230" max="10235" width="9" style="134" customWidth="1"/>
    <col min="10236" max="10236" width="8.75" style="134" customWidth="1"/>
    <col min="10237" max="10237" width="5.625" style="134" bestFit="1" customWidth="1"/>
    <col min="10238" max="10238" width="7" style="134" bestFit="1" customWidth="1"/>
    <col min="10239" max="10243" width="5.625" style="134" bestFit="1" customWidth="1"/>
    <col min="10244" max="10244" width="6.375" style="134" bestFit="1" customWidth="1"/>
    <col min="10245" max="10245" width="9.625" style="134" bestFit="1" customWidth="1"/>
    <col min="10246" max="10246" width="7.25" style="134" bestFit="1" customWidth="1"/>
    <col min="10247" max="10247" width="9.125" style="134" bestFit="1" customWidth="1"/>
    <col min="10248" max="10248" width="8.5" style="134" bestFit="1" customWidth="1"/>
    <col min="10249" max="10483" width="10" style="134"/>
    <col min="10484" max="10484" width="3.625" style="134" customWidth="1"/>
    <col min="10485" max="10485" width="24.875" style="134" bestFit="1" customWidth="1"/>
    <col min="10486" max="10491" width="9" style="134" customWidth="1"/>
    <col min="10492" max="10492" width="8.75" style="134" customWidth="1"/>
    <col min="10493" max="10493" width="5.625" style="134" bestFit="1" customWidth="1"/>
    <col min="10494" max="10494" width="7" style="134" bestFit="1" customWidth="1"/>
    <col min="10495" max="10499" width="5.625" style="134" bestFit="1" customWidth="1"/>
    <col min="10500" max="10500" width="6.375" style="134" bestFit="1" customWidth="1"/>
    <col min="10501" max="10501" width="9.625" style="134" bestFit="1" customWidth="1"/>
    <col min="10502" max="10502" width="7.25" style="134" bestFit="1" customWidth="1"/>
    <col min="10503" max="10503" width="9.125" style="134" bestFit="1" customWidth="1"/>
    <col min="10504" max="10504" width="8.5" style="134" bestFit="1" customWidth="1"/>
    <col min="10505" max="10739" width="10" style="134"/>
    <col min="10740" max="10740" width="3.625" style="134" customWidth="1"/>
    <col min="10741" max="10741" width="24.875" style="134" bestFit="1" customWidth="1"/>
    <col min="10742" max="10747" width="9" style="134" customWidth="1"/>
    <col min="10748" max="10748" width="8.75" style="134" customWidth="1"/>
    <col min="10749" max="10749" width="5.625" style="134" bestFit="1" customWidth="1"/>
    <col min="10750" max="10750" width="7" style="134" bestFit="1" customWidth="1"/>
    <col min="10751" max="10755" width="5.625" style="134" bestFit="1" customWidth="1"/>
    <col min="10756" max="10756" width="6.375" style="134" bestFit="1" customWidth="1"/>
    <col min="10757" max="10757" width="9.625" style="134" bestFit="1" customWidth="1"/>
    <col min="10758" max="10758" width="7.25" style="134" bestFit="1" customWidth="1"/>
    <col min="10759" max="10759" width="9.125" style="134" bestFit="1" customWidth="1"/>
    <col min="10760" max="10760" width="8.5" style="134" bestFit="1" customWidth="1"/>
    <col min="10761" max="10995" width="10" style="134"/>
    <col min="10996" max="10996" width="3.625" style="134" customWidth="1"/>
    <col min="10997" max="10997" width="24.875" style="134" bestFit="1" customWidth="1"/>
    <col min="10998" max="11003" width="9" style="134" customWidth="1"/>
    <col min="11004" max="11004" width="8.75" style="134" customWidth="1"/>
    <col min="11005" max="11005" width="5.625" style="134" bestFit="1" customWidth="1"/>
    <col min="11006" max="11006" width="7" style="134" bestFit="1" customWidth="1"/>
    <col min="11007" max="11011" width="5.625" style="134" bestFit="1" customWidth="1"/>
    <col min="11012" max="11012" width="6.375" style="134" bestFit="1" customWidth="1"/>
    <col min="11013" max="11013" width="9.625" style="134" bestFit="1" customWidth="1"/>
    <col min="11014" max="11014" width="7.25" style="134" bestFit="1" customWidth="1"/>
    <col min="11015" max="11015" width="9.125" style="134" bestFit="1" customWidth="1"/>
    <col min="11016" max="11016" width="8.5" style="134" bestFit="1" customWidth="1"/>
    <col min="11017" max="11251" width="10" style="134"/>
    <col min="11252" max="11252" width="3.625" style="134" customWidth="1"/>
    <col min="11253" max="11253" width="24.875" style="134" bestFit="1" customWidth="1"/>
    <col min="11254" max="11259" width="9" style="134" customWidth="1"/>
    <col min="11260" max="11260" width="8.75" style="134" customWidth="1"/>
    <col min="11261" max="11261" width="5.625" style="134" bestFit="1" customWidth="1"/>
    <col min="11262" max="11262" width="7" style="134" bestFit="1" customWidth="1"/>
    <col min="11263" max="11267" width="5.625" style="134" bestFit="1" customWidth="1"/>
    <col min="11268" max="11268" width="6.375" style="134" bestFit="1" customWidth="1"/>
    <col min="11269" max="11269" width="9.625" style="134" bestFit="1" customWidth="1"/>
    <col min="11270" max="11270" width="7.25" style="134" bestFit="1" customWidth="1"/>
    <col min="11271" max="11271" width="9.125" style="134" bestFit="1" customWidth="1"/>
    <col min="11272" max="11272" width="8.5" style="134" bestFit="1" customWidth="1"/>
    <col min="11273" max="11507" width="10" style="134"/>
    <col min="11508" max="11508" width="3.625" style="134" customWidth="1"/>
    <col min="11509" max="11509" width="24.875" style="134" bestFit="1" customWidth="1"/>
    <col min="11510" max="11515" width="9" style="134" customWidth="1"/>
    <col min="11516" max="11516" width="8.75" style="134" customWidth="1"/>
    <col min="11517" max="11517" width="5.625" style="134" bestFit="1" customWidth="1"/>
    <col min="11518" max="11518" width="7" style="134" bestFit="1" customWidth="1"/>
    <col min="11519" max="11523" width="5.625" style="134" bestFit="1" customWidth="1"/>
    <col min="11524" max="11524" width="6.375" style="134" bestFit="1" customWidth="1"/>
    <col min="11525" max="11525" width="9.625" style="134" bestFit="1" customWidth="1"/>
    <col min="11526" max="11526" width="7.25" style="134" bestFit="1" customWidth="1"/>
    <col min="11527" max="11527" width="9.125" style="134" bestFit="1" customWidth="1"/>
    <col min="11528" max="11528" width="8.5" style="134" bestFit="1" customWidth="1"/>
    <col min="11529" max="11763" width="10" style="134"/>
    <col min="11764" max="11764" width="3.625" style="134" customWidth="1"/>
    <col min="11765" max="11765" width="24.875" style="134" bestFit="1" customWidth="1"/>
    <col min="11766" max="11771" width="9" style="134" customWidth="1"/>
    <col min="11772" max="11772" width="8.75" style="134" customWidth="1"/>
    <col min="11773" max="11773" width="5.625" style="134" bestFit="1" customWidth="1"/>
    <col min="11774" max="11774" width="7" style="134" bestFit="1" customWidth="1"/>
    <col min="11775" max="11779" width="5.625" style="134" bestFit="1" customWidth="1"/>
    <col min="11780" max="11780" width="6.375" style="134" bestFit="1" customWidth="1"/>
    <col min="11781" max="11781" width="9.625" style="134" bestFit="1" customWidth="1"/>
    <col min="11782" max="11782" width="7.25" style="134" bestFit="1" customWidth="1"/>
    <col min="11783" max="11783" width="9.125" style="134" bestFit="1" customWidth="1"/>
    <col min="11784" max="11784" width="8.5" style="134" bestFit="1" customWidth="1"/>
    <col min="11785" max="12019" width="10" style="134"/>
    <col min="12020" max="12020" width="3.625" style="134" customWidth="1"/>
    <col min="12021" max="12021" width="24.875" style="134" bestFit="1" customWidth="1"/>
    <col min="12022" max="12027" width="9" style="134" customWidth="1"/>
    <col min="12028" max="12028" width="8.75" style="134" customWidth="1"/>
    <col min="12029" max="12029" width="5.625" style="134" bestFit="1" customWidth="1"/>
    <col min="12030" max="12030" width="7" style="134" bestFit="1" customWidth="1"/>
    <col min="12031" max="12035" width="5.625" style="134" bestFit="1" customWidth="1"/>
    <col min="12036" max="12036" width="6.375" style="134" bestFit="1" customWidth="1"/>
    <col min="12037" max="12037" width="9.625" style="134" bestFit="1" customWidth="1"/>
    <col min="12038" max="12038" width="7.25" style="134" bestFit="1" customWidth="1"/>
    <col min="12039" max="12039" width="9.125" style="134" bestFit="1" customWidth="1"/>
    <col min="12040" max="12040" width="8.5" style="134" bestFit="1" customWidth="1"/>
    <col min="12041" max="12275" width="10" style="134"/>
    <col min="12276" max="12276" width="3.625" style="134" customWidth="1"/>
    <col min="12277" max="12277" width="24.875" style="134" bestFit="1" customWidth="1"/>
    <col min="12278" max="12283" width="9" style="134" customWidth="1"/>
    <col min="12284" max="12284" width="8.75" style="134" customWidth="1"/>
    <col min="12285" max="12285" width="5.625" style="134" bestFit="1" customWidth="1"/>
    <col min="12286" max="12286" width="7" style="134" bestFit="1" customWidth="1"/>
    <col min="12287" max="12291" width="5.625" style="134" bestFit="1" customWidth="1"/>
    <col min="12292" max="12292" width="6.375" style="134" bestFit="1" customWidth="1"/>
    <col min="12293" max="12293" width="9.625" style="134" bestFit="1" customWidth="1"/>
    <col min="12294" max="12294" width="7.25" style="134" bestFit="1" customWidth="1"/>
    <col min="12295" max="12295" width="9.125" style="134" bestFit="1" customWidth="1"/>
    <col min="12296" max="12296" width="8.5" style="134" bestFit="1" customWidth="1"/>
    <col min="12297" max="12531" width="10" style="134"/>
    <col min="12532" max="12532" width="3.625" style="134" customWidth="1"/>
    <col min="12533" max="12533" width="24.875" style="134" bestFit="1" customWidth="1"/>
    <col min="12534" max="12539" width="9" style="134" customWidth="1"/>
    <col min="12540" max="12540" width="8.75" style="134" customWidth="1"/>
    <col min="12541" max="12541" width="5.625" style="134" bestFit="1" customWidth="1"/>
    <col min="12542" max="12542" width="7" style="134" bestFit="1" customWidth="1"/>
    <col min="12543" max="12547" width="5.625" style="134" bestFit="1" customWidth="1"/>
    <col min="12548" max="12548" width="6.375" style="134" bestFit="1" customWidth="1"/>
    <col min="12549" max="12549" width="9.625" style="134" bestFit="1" customWidth="1"/>
    <col min="12550" max="12550" width="7.25" style="134" bestFit="1" customWidth="1"/>
    <col min="12551" max="12551" width="9.125" style="134" bestFit="1" customWidth="1"/>
    <col min="12552" max="12552" width="8.5" style="134" bestFit="1" customWidth="1"/>
    <col min="12553" max="12787" width="10" style="134"/>
    <col min="12788" max="12788" width="3.625" style="134" customWidth="1"/>
    <col min="12789" max="12789" width="24.875" style="134" bestFit="1" customWidth="1"/>
    <col min="12790" max="12795" width="9" style="134" customWidth="1"/>
    <col min="12796" max="12796" width="8.75" style="134" customWidth="1"/>
    <col min="12797" max="12797" width="5.625" style="134" bestFit="1" customWidth="1"/>
    <col min="12798" max="12798" width="7" style="134" bestFit="1" customWidth="1"/>
    <col min="12799" max="12803" width="5.625" style="134" bestFit="1" customWidth="1"/>
    <col min="12804" max="12804" width="6.375" style="134" bestFit="1" customWidth="1"/>
    <col min="12805" max="12805" width="9.625" style="134" bestFit="1" customWidth="1"/>
    <col min="12806" max="12806" width="7.25" style="134" bestFit="1" customWidth="1"/>
    <col min="12807" max="12807" width="9.125" style="134" bestFit="1" customWidth="1"/>
    <col min="12808" max="12808" width="8.5" style="134" bestFit="1" customWidth="1"/>
    <col min="12809" max="13043" width="10" style="134"/>
    <col min="13044" max="13044" width="3.625" style="134" customWidth="1"/>
    <col min="13045" max="13045" width="24.875" style="134" bestFit="1" customWidth="1"/>
    <col min="13046" max="13051" width="9" style="134" customWidth="1"/>
    <col min="13052" max="13052" width="8.75" style="134" customWidth="1"/>
    <col min="13053" max="13053" width="5.625" style="134" bestFit="1" customWidth="1"/>
    <col min="13054" max="13054" width="7" style="134" bestFit="1" customWidth="1"/>
    <col min="13055" max="13059" width="5.625" style="134" bestFit="1" customWidth="1"/>
    <col min="13060" max="13060" width="6.375" style="134" bestFit="1" customWidth="1"/>
    <col min="13061" max="13061" width="9.625" style="134" bestFit="1" customWidth="1"/>
    <col min="13062" max="13062" width="7.25" style="134" bestFit="1" customWidth="1"/>
    <col min="13063" max="13063" width="9.125" style="134" bestFit="1" customWidth="1"/>
    <col min="13064" max="13064" width="8.5" style="134" bestFit="1" customWidth="1"/>
    <col min="13065" max="13299" width="10" style="134"/>
    <col min="13300" max="13300" width="3.625" style="134" customWidth="1"/>
    <col min="13301" max="13301" width="24.875" style="134" bestFit="1" customWidth="1"/>
    <col min="13302" max="13307" width="9" style="134" customWidth="1"/>
    <col min="13308" max="13308" width="8.75" style="134" customWidth="1"/>
    <col min="13309" max="13309" width="5.625" style="134" bestFit="1" customWidth="1"/>
    <col min="13310" max="13310" width="7" style="134" bestFit="1" customWidth="1"/>
    <col min="13311" max="13315" width="5.625" style="134" bestFit="1" customWidth="1"/>
    <col min="13316" max="13316" width="6.375" style="134" bestFit="1" customWidth="1"/>
    <col min="13317" max="13317" width="9.625" style="134" bestFit="1" customWidth="1"/>
    <col min="13318" max="13318" width="7.25" style="134" bestFit="1" customWidth="1"/>
    <col min="13319" max="13319" width="9.125" style="134" bestFit="1" customWidth="1"/>
    <col min="13320" max="13320" width="8.5" style="134" bestFit="1" customWidth="1"/>
    <col min="13321" max="13555" width="10" style="134"/>
    <col min="13556" max="13556" width="3.625" style="134" customWidth="1"/>
    <col min="13557" max="13557" width="24.875" style="134" bestFit="1" customWidth="1"/>
    <col min="13558" max="13563" width="9" style="134" customWidth="1"/>
    <col min="13564" max="13564" width="8.75" style="134" customWidth="1"/>
    <col min="13565" max="13565" width="5.625" style="134" bestFit="1" customWidth="1"/>
    <col min="13566" max="13566" width="7" style="134" bestFit="1" customWidth="1"/>
    <col min="13567" max="13571" width="5.625" style="134" bestFit="1" customWidth="1"/>
    <col min="13572" max="13572" width="6.375" style="134" bestFit="1" customWidth="1"/>
    <col min="13573" max="13573" width="9.625" style="134" bestFit="1" customWidth="1"/>
    <col min="13574" max="13574" width="7.25" style="134" bestFit="1" customWidth="1"/>
    <col min="13575" max="13575" width="9.125" style="134" bestFit="1" customWidth="1"/>
    <col min="13576" max="13576" width="8.5" style="134" bestFit="1" customWidth="1"/>
    <col min="13577" max="13811" width="10" style="134"/>
    <col min="13812" max="13812" width="3.625" style="134" customWidth="1"/>
    <col min="13813" max="13813" width="24.875" style="134" bestFit="1" customWidth="1"/>
    <col min="13814" max="13819" width="9" style="134" customWidth="1"/>
    <col min="13820" max="13820" width="8.75" style="134" customWidth="1"/>
    <col min="13821" max="13821" width="5.625" style="134" bestFit="1" customWidth="1"/>
    <col min="13822" max="13822" width="7" style="134" bestFit="1" customWidth="1"/>
    <col min="13823" max="13827" width="5.625" style="134" bestFit="1" customWidth="1"/>
    <col min="13828" max="13828" width="6.375" style="134" bestFit="1" customWidth="1"/>
    <col min="13829" max="13829" width="9.625" style="134" bestFit="1" customWidth="1"/>
    <col min="13830" max="13830" width="7.25" style="134" bestFit="1" customWidth="1"/>
    <col min="13831" max="13831" width="9.125" style="134" bestFit="1" customWidth="1"/>
    <col min="13832" max="13832" width="8.5" style="134" bestFit="1" customWidth="1"/>
    <col min="13833" max="14067" width="10" style="134"/>
    <col min="14068" max="14068" width="3.625" style="134" customWidth="1"/>
    <col min="14069" max="14069" width="24.875" style="134" bestFit="1" customWidth="1"/>
    <col min="14070" max="14075" width="9" style="134" customWidth="1"/>
    <col min="14076" max="14076" width="8.75" style="134" customWidth="1"/>
    <col min="14077" max="14077" width="5.625" style="134" bestFit="1" customWidth="1"/>
    <col min="14078" max="14078" width="7" style="134" bestFit="1" customWidth="1"/>
    <col min="14079" max="14083" width="5.625" style="134" bestFit="1" customWidth="1"/>
    <col min="14084" max="14084" width="6.375" style="134" bestFit="1" customWidth="1"/>
    <col min="14085" max="14085" width="9.625" style="134" bestFit="1" customWidth="1"/>
    <col min="14086" max="14086" width="7.25" style="134" bestFit="1" customWidth="1"/>
    <col min="14087" max="14087" width="9.125" style="134" bestFit="1" customWidth="1"/>
    <col min="14088" max="14088" width="8.5" style="134" bestFit="1" customWidth="1"/>
    <col min="14089" max="14323" width="10" style="134"/>
    <col min="14324" max="14324" width="3.625" style="134" customWidth="1"/>
    <col min="14325" max="14325" width="24.875" style="134" bestFit="1" customWidth="1"/>
    <col min="14326" max="14331" width="9" style="134" customWidth="1"/>
    <col min="14332" max="14332" width="8.75" style="134" customWidth="1"/>
    <col min="14333" max="14333" width="5.625" style="134" bestFit="1" customWidth="1"/>
    <col min="14334" max="14334" width="7" style="134" bestFit="1" customWidth="1"/>
    <col min="14335" max="14339" width="5.625" style="134" bestFit="1" customWidth="1"/>
    <col min="14340" max="14340" width="6.375" style="134" bestFit="1" customWidth="1"/>
    <col min="14341" max="14341" width="9.625" style="134" bestFit="1" customWidth="1"/>
    <col min="14342" max="14342" width="7.25" style="134" bestFit="1" customWidth="1"/>
    <col min="14343" max="14343" width="9.125" style="134" bestFit="1" customWidth="1"/>
    <col min="14344" max="14344" width="8.5" style="134" bestFit="1" customWidth="1"/>
    <col min="14345" max="14579" width="10" style="134"/>
    <col min="14580" max="14580" width="3.625" style="134" customWidth="1"/>
    <col min="14581" max="14581" width="24.875" style="134" bestFit="1" customWidth="1"/>
    <col min="14582" max="14587" width="9" style="134" customWidth="1"/>
    <col min="14588" max="14588" width="8.75" style="134" customWidth="1"/>
    <col min="14589" max="14589" width="5.625" style="134" bestFit="1" customWidth="1"/>
    <col min="14590" max="14590" width="7" style="134" bestFit="1" customWidth="1"/>
    <col min="14591" max="14595" width="5.625" style="134" bestFit="1" customWidth="1"/>
    <col min="14596" max="14596" width="6.375" style="134" bestFit="1" customWidth="1"/>
    <col min="14597" max="14597" width="9.625" style="134" bestFit="1" customWidth="1"/>
    <col min="14598" max="14598" width="7.25" style="134" bestFit="1" customWidth="1"/>
    <col min="14599" max="14599" width="9.125" style="134" bestFit="1" customWidth="1"/>
    <col min="14600" max="14600" width="8.5" style="134" bestFit="1" customWidth="1"/>
    <col min="14601" max="14835" width="10" style="134"/>
    <col min="14836" max="14836" width="3.625" style="134" customWidth="1"/>
    <col min="14837" max="14837" width="24.875" style="134" bestFit="1" customWidth="1"/>
    <col min="14838" max="14843" width="9" style="134" customWidth="1"/>
    <col min="14844" max="14844" width="8.75" style="134" customWidth="1"/>
    <col min="14845" max="14845" width="5.625" style="134" bestFit="1" customWidth="1"/>
    <col min="14846" max="14846" width="7" style="134" bestFit="1" customWidth="1"/>
    <col min="14847" max="14851" width="5.625" style="134" bestFit="1" customWidth="1"/>
    <col min="14852" max="14852" width="6.375" style="134" bestFit="1" customWidth="1"/>
    <col min="14853" max="14853" width="9.625" style="134" bestFit="1" customWidth="1"/>
    <col min="14854" max="14854" width="7.25" style="134" bestFit="1" customWidth="1"/>
    <col min="14855" max="14855" width="9.125" style="134" bestFit="1" customWidth="1"/>
    <col min="14856" max="14856" width="8.5" style="134" bestFit="1" customWidth="1"/>
    <col min="14857" max="15091" width="10" style="134"/>
    <col min="15092" max="15092" width="3.625" style="134" customWidth="1"/>
    <col min="15093" max="15093" width="24.875" style="134" bestFit="1" customWidth="1"/>
    <col min="15094" max="15099" width="9" style="134" customWidth="1"/>
    <col min="15100" max="15100" width="8.75" style="134" customWidth="1"/>
    <col min="15101" max="15101" width="5.625" style="134" bestFit="1" customWidth="1"/>
    <col min="15102" max="15102" width="7" style="134" bestFit="1" customWidth="1"/>
    <col min="15103" max="15107" width="5.625" style="134" bestFit="1" customWidth="1"/>
    <col min="15108" max="15108" width="6.375" style="134" bestFit="1" customWidth="1"/>
    <col min="15109" max="15109" width="9.625" style="134" bestFit="1" customWidth="1"/>
    <col min="15110" max="15110" width="7.25" style="134" bestFit="1" customWidth="1"/>
    <col min="15111" max="15111" width="9.125" style="134" bestFit="1" customWidth="1"/>
    <col min="15112" max="15112" width="8.5" style="134" bestFit="1" customWidth="1"/>
    <col min="15113" max="15347" width="10" style="134"/>
    <col min="15348" max="15348" width="3.625" style="134" customWidth="1"/>
    <col min="15349" max="15349" width="24.875" style="134" bestFit="1" customWidth="1"/>
    <col min="15350" max="15355" width="9" style="134" customWidth="1"/>
    <col min="15356" max="15356" width="8.75" style="134" customWidth="1"/>
    <col min="15357" max="15357" width="5.625" style="134" bestFit="1" customWidth="1"/>
    <col min="15358" max="15358" width="7" style="134" bestFit="1" customWidth="1"/>
    <col min="15359" max="15363" width="5.625" style="134" bestFit="1" customWidth="1"/>
    <col min="15364" max="15364" width="6.375" style="134" bestFit="1" customWidth="1"/>
    <col min="15365" max="15365" width="9.625" style="134" bestFit="1" customWidth="1"/>
    <col min="15366" max="15366" width="7.25" style="134" bestFit="1" customWidth="1"/>
    <col min="15367" max="15367" width="9.125" style="134" bestFit="1" customWidth="1"/>
    <col min="15368" max="15368" width="8.5" style="134" bestFit="1" customWidth="1"/>
    <col min="15369" max="15603" width="10" style="134"/>
    <col min="15604" max="15604" width="3.625" style="134" customWidth="1"/>
    <col min="15605" max="15605" width="24.875" style="134" bestFit="1" customWidth="1"/>
    <col min="15606" max="15611" width="9" style="134" customWidth="1"/>
    <col min="15612" max="15612" width="8.75" style="134" customWidth="1"/>
    <col min="15613" max="15613" width="5.625" style="134" bestFit="1" customWidth="1"/>
    <col min="15614" max="15614" width="7" style="134" bestFit="1" customWidth="1"/>
    <col min="15615" max="15619" width="5.625" style="134" bestFit="1" customWidth="1"/>
    <col min="15620" max="15620" width="6.375" style="134" bestFit="1" customWidth="1"/>
    <col min="15621" max="15621" width="9.625" style="134" bestFit="1" customWidth="1"/>
    <col min="15622" max="15622" width="7.25" style="134" bestFit="1" customWidth="1"/>
    <col min="15623" max="15623" width="9.125" style="134" bestFit="1" customWidth="1"/>
    <col min="15624" max="15624" width="8.5" style="134" bestFit="1" customWidth="1"/>
    <col min="15625" max="15859" width="10" style="134"/>
    <col min="15860" max="15860" width="3.625" style="134" customWidth="1"/>
    <col min="15861" max="15861" width="24.875" style="134" bestFit="1" customWidth="1"/>
    <col min="15862" max="15867" width="9" style="134" customWidth="1"/>
    <col min="15868" max="15868" width="8.75" style="134" customWidth="1"/>
    <col min="15869" max="15869" width="5.625" style="134" bestFit="1" customWidth="1"/>
    <col min="15870" max="15870" width="7" style="134" bestFit="1" customWidth="1"/>
    <col min="15871" max="15875" width="5.625" style="134" bestFit="1" customWidth="1"/>
    <col min="15876" max="15876" width="6.375" style="134" bestFit="1" customWidth="1"/>
    <col min="15877" max="15877" width="9.625" style="134" bestFit="1" customWidth="1"/>
    <col min="15878" max="15878" width="7.25" style="134" bestFit="1" customWidth="1"/>
    <col min="15879" max="15879" width="9.125" style="134" bestFit="1" customWidth="1"/>
    <col min="15880" max="15880" width="8.5" style="134" bestFit="1" customWidth="1"/>
    <col min="15881" max="16115" width="10" style="134"/>
    <col min="16116" max="16116" width="3.625" style="134" customWidth="1"/>
    <col min="16117" max="16117" width="24.875" style="134" bestFit="1" customWidth="1"/>
    <col min="16118" max="16123" width="9" style="134" customWidth="1"/>
    <col min="16124" max="16124" width="8.75" style="134" customWidth="1"/>
    <col min="16125" max="16125" width="5.625" style="134" bestFit="1" customWidth="1"/>
    <col min="16126" max="16126" width="7" style="134" bestFit="1" customWidth="1"/>
    <col min="16127" max="16131" width="5.625" style="134" bestFit="1" customWidth="1"/>
    <col min="16132" max="16132" width="6.375" style="134" bestFit="1" customWidth="1"/>
    <col min="16133" max="16133" width="9.625" style="134" bestFit="1" customWidth="1"/>
    <col min="16134" max="16134" width="7.25" style="134" bestFit="1" customWidth="1"/>
    <col min="16135" max="16135" width="9.125" style="134" bestFit="1" customWidth="1"/>
    <col min="16136" max="16136" width="8.5" style="134" bestFit="1" customWidth="1"/>
    <col min="16137" max="16384" width="11" style="134"/>
  </cols>
  <sheetData>
    <row r="1" spans="1:65" ht="13.7" customHeight="1" x14ac:dyDescent="0.2">
      <c r="A1" s="880" t="s">
        <v>28</v>
      </c>
      <c r="B1" s="880"/>
      <c r="C1" s="880"/>
      <c r="D1" s="131"/>
      <c r="E1" s="131"/>
      <c r="F1" s="131"/>
      <c r="G1" s="131"/>
      <c r="H1" s="132"/>
    </row>
    <row r="2" spans="1:65" ht="13.7" customHeight="1" x14ac:dyDescent="0.2">
      <c r="A2" s="881"/>
      <c r="B2" s="881"/>
      <c r="C2" s="881"/>
      <c r="D2" s="135"/>
      <c r="E2" s="135"/>
      <c r="F2" s="135"/>
      <c r="H2" s="110" t="s">
        <v>159</v>
      </c>
    </row>
    <row r="3" spans="1:65" s="102" customFormat="1" ht="12.75" x14ac:dyDescent="0.2">
      <c r="A3" s="79"/>
      <c r="B3" s="869">
        <f>INDICE!A3</f>
        <v>42461</v>
      </c>
      <c r="C3" s="870"/>
      <c r="D3" s="870" t="s">
        <v>120</v>
      </c>
      <c r="E3" s="870"/>
      <c r="F3" s="870" t="s">
        <v>121</v>
      </c>
      <c r="G3" s="870"/>
      <c r="H3" s="870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ht="12.75" x14ac:dyDescent="0.2">
      <c r="A4" s="81"/>
      <c r="B4" s="97" t="s">
        <v>48</v>
      </c>
      <c r="C4" s="97" t="s">
        <v>488</v>
      </c>
      <c r="D4" s="97" t="s">
        <v>48</v>
      </c>
      <c r="E4" s="97" t="s">
        <v>488</v>
      </c>
      <c r="F4" s="97" t="s">
        <v>48</v>
      </c>
      <c r="G4" s="97" t="s">
        <v>488</v>
      </c>
      <c r="H4" s="444" t="s">
        <v>110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ht="13.7" customHeight="1" x14ac:dyDescent="0.2">
      <c r="A5" s="137" t="s">
        <v>192</v>
      </c>
      <c r="B5" s="585">
        <v>353.14635000000004</v>
      </c>
      <c r="C5" s="139">
        <v>-0.87868174666060839</v>
      </c>
      <c r="D5" s="138">
        <v>1354.7684900000008</v>
      </c>
      <c r="E5" s="139">
        <v>1.5773961433941992</v>
      </c>
      <c r="F5" s="138">
        <v>4328.4934200000016</v>
      </c>
      <c r="G5" s="139">
        <v>0.91005222590971191</v>
      </c>
      <c r="H5" s="582">
        <v>16.193071727632454</v>
      </c>
    </row>
    <row r="6" spans="1:65" ht="13.7" customHeight="1" x14ac:dyDescent="0.2">
      <c r="A6" s="137" t="s">
        <v>193</v>
      </c>
      <c r="B6" s="586">
        <v>29.879350000000006</v>
      </c>
      <c r="C6" s="141">
        <v>7.2413920580064133</v>
      </c>
      <c r="D6" s="140">
        <v>112.8245899999999</v>
      </c>
      <c r="E6" s="141">
        <v>10.418893565880085</v>
      </c>
      <c r="F6" s="140">
        <v>350.54205999999982</v>
      </c>
      <c r="G6" s="142">
        <v>9.1965719567816997</v>
      </c>
      <c r="H6" s="583">
        <v>1.311392249068507</v>
      </c>
    </row>
    <row r="7" spans="1:65" ht="13.7" customHeight="1" x14ac:dyDescent="0.2">
      <c r="A7" s="137" t="s">
        <v>153</v>
      </c>
      <c r="B7" s="537">
        <v>0</v>
      </c>
      <c r="C7" s="141">
        <v>0</v>
      </c>
      <c r="D7" s="119">
        <v>3.5339999999999996E-2</v>
      </c>
      <c r="E7" s="141">
        <v>55.751432349052422</v>
      </c>
      <c r="F7" s="119">
        <v>9.7409999999999997E-2</v>
      </c>
      <c r="G7" s="141">
        <v>-17.866779089376056</v>
      </c>
      <c r="H7" s="537">
        <v>3.6441481225323811E-4</v>
      </c>
    </row>
    <row r="8" spans="1:65" ht="13.7" customHeight="1" x14ac:dyDescent="0.2">
      <c r="A8" s="578" t="s">
        <v>194</v>
      </c>
      <c r="B8" s="579">
        <v>383.02570000000009</v>
      </c>
      <c r="C8" s="580">
        <v>-0.28972871410549478</v>
      </c>
      <c r="D8" s="579">
        <v>1467.6284200000009</v>
      </c>
      <c r="E8" s="580">
        <v>2.2061070197696795</v>
      </c>
      <c r="F8" s="579">
        <v>4679.1392000000014</v>
      </c>
      <c r="G8" s="581">
        <v>1.4846689465791951</v>
      </c>
      <c r="H8" s="581">
        <v>17.504851997482472</v>
      </c>
    </row>
    <row r="9" spans="1:65" ht="13.7" customHeight="1" x14ac:dyDescent="0.2">
      <c r="A9" s="137" t="s">
        <v>179</v>
      </c>
      <c r="B9" s="586">
        <v>1884.983379999999</v>
      </c>
      <c r="C9" s="141">
        <v>4.9453455410251355</v>
      </c>
      <c r="D9" s="140">
        <v>7197.3194799999947</v>
      </c>
      <c r="E9" s="141">
        <v>3.8576393123053991</v>
      </c>
      <c r="F9" s="140">
        <v>22029.449159999996</v>
      </c>
      <c r="G9" s="142">
        <v>4.0879250902116979</v>
      </c>
      <c r="H9" s="583">
        <v>82.41307442442924</v>
      </c>
    </row>
    <row r="10" spans="1:65" ht="13.7" customHeight="1" x14ac:dyDescent="0.2">
      <c r="A10" s="137" t="s">
        <v>195</v>
      </c>
      <c r="B10" s="586">
        <v>1.6288800000000001</v>
      </c>
      <c r="C10" s="141">
        <v>25.445135851149043</v>
      </c>
      <c r="D10" s="140">
        <v>6.9852900000000009</v>
      </c>
      <c r="E10" s="141">
        <v>43.551840921981785</v>
      </c>
      <c r="F10" s="140">
        <v>21.938700000000001</v>
      </c>
      <c r="G10" s="142">
        <v>4.5237550740380765</v>
      </c>
      <c r="H10" s="583">
        <v>8.2073578088287802E-2</v>
      </c>
    </row>
    <row r="11" spans="1:65" ht="13.7" customHeight="1" x14ac:dyDescent="0.2">
      <c r="A11" s="578" t="s">
        <v>524</v>
      </c>
      <c r="B11" s="579">
        <v>1886.6122599999987</v>
      </c>
      <c r="C11" s="580">
        <v>4.960154566926616</v>
      </c>
      <c r="D11" s="579">
        <v>7204.3047699999952</v>
      </c>
      <c r="E11" s="580">
        <v>3.8854919012275708</v>
      </c>
      <c r="F11" s="579">
        <v>22051.387859999995</v>
      </c>
      <c r="G11" s="581">
        <v>4.0883568868091658</v>
      </c>
      <c r="H11" s="581">
        <v>82.495148002517524</v>
      </c>
    </row>
    <row r="12" spans="1:65" ht="13.7" customHeight="1" x14ac:dyDescent="0.2">
      <c r="A12" s="144" t="s">
        <v>502</v>
      </c>
      <c r="B12" s="145">
        <v>2269.6379599999991</v>
      </c>
      <c r="C12" s="146">
        <v>4.0357466273955449</v>
      </c>
      <c r="D12" s="145">
        <v>8671.9331899999961</v>
      </c>
      <c r="E12" s="146">
        <v>3.5974056964556591</v>
      </c>
      <c r="F12" s="145">
        <v>26730.527059999997</v>
      </c>
      <c r="G12" s="146">
        <v>3.6229819170432913</v>
      </c>
      <c r="H12" s="146">
        <v>100</v>
      </c>
    </row>
    <row r="13" spans="1:65" ht="13.7" customHeight="1" x14ac:dyDescent="0.2">
      <c r="A13" s="147" t="s">
        <v>196</v>
      </c>
      <c r="B13" s="148">
        <v>4616.560809999999</v>
      </c>
      <c r="C13" s="148"/>
      <c r="D13" s="148">
        <v>18505.941056821979</v>
      </c>
      <c r="E13" s="148"/>
      <c r="F13" s="148">
        <v>55507.378052241344</v>
      </c>
      <c r="G13" s="149"/>
      <c r="H13" s="150" t="s">
        <v>150</v>
      </c>
    </row>
    <row r="14" spans="1:65" ht="13.7" customHeight="1" x14ac:dyDescent="0.2">
      <c r="A14" s="151" t="s">
        <v>197</v>
      </c>
      <c r="B14" s="587">
        <v>49.162960338001035</v>
      </c>
      <c r="C14" s="152"/>
      <c r="D14" s="152">
        <v>46.860265918782865</v>
      </c>
      <c r="E14" s="152"/>
      <c r="F14" s="152">
        <v>48.156709968974369</v>
      </c>
      <c r="G14" s="153" t="s">
        <v>150</v>
      </c>
      <c r="H14" s="584" t="s">
        <v>150</v>
      </c>
    </row>
    <row r="15" spans="1:65" ht="13.7" customHeight="1" x14ac:dyDescent="0.2">
      <c r="A15" s="137"/>
      <c r="B15" s="137"/>
      <c r="C15" s="137"/>
      <c r="D15" s="137"/>
      <c r="E15" s="137"/>
      <c r="F15" s="137"/>
      <c r="H15" s="93" t="s">
        <v>238</v>
      </c>
    </row>
    <row r="16" spans="1:65" ht="13.7" customHeight="1" x14ac:dyDescent="0.2">
      <c r="A16" s="124" t="s">
        <v>558</v>
      </c>
      <c r="B16" s="154"/>
      <c r="C16" s="155"/>
      <c r="D16" s="155"/>
      <c r="E16" s="155"/>
      <c r="F16" s="154"/>
      <c r="G16" s="154"/>
      <c r="H16" s="154"/>
    </row>
    <row r="17" spans="1:1" ht="13.7" customHeight="1" x14ac:dyDescent="0.2">
      <c r="A17" s="124" t="s">
        <v>503</v>
      </c>
    </row>
    <row r="18" spans="1:1" ht="13.7" customHeight="1" x14ac:dyDescent="0.2">
      <c r="A18" s="166" t="s">
        <v>645</v>
      </c>
    </row>
    <row r="19" spans="1:1" ht="13.7" customHeight="1" x14ac:dyDescent="0.2">
      <c r="A19" s="156"/>
    </row>
  </sheetData>
  <mergeCells count="4">
    <mergeCell ref="A1:C2"/>
    <mergeCell ref="B3:C3"/>
    <mergeCell ref="D3:E3"/>
    <mergeCell ref="F3:H3"/>
  </mergeCells>
  <conditionalFormatting sqref="B7">
    <cfRule type="cellIs" dxfId="157" priority="9" operator="between">
      <formula>0</formula>
      <formula>0.5</formula>
    </cfRule>
    <cfRule type="cellIs" dxfId="156" priority="10" operator="between">
      <formula>0</formula>
      <formula>0.49</formula>
    </cfRule>
    <cfRule type="cellIs" dxfId="155" priority="2" operator="equal">
      <formula>0</formula>
    </cfRule>
  </conditionalFormatting>
  <conditionalFormatting sqref="D7">
    <cfRule type="cellIs" dxfId="154" priority="7" operator="between">
      <formula>0</formula>
      <formula>0.5</formula>
    </cfRule>
    <cfRule type="cellIs" dxfId="153" priority="8" operator="between">
      <formula>0</formula>
      <formula>0.49</formula>
    </cfRule>
  </conditionalFormatting>
  <conditionalFormatting sqref="F7">
    <cfRule type="cellIs" dxfId="152" priority="5" operator="between">
      <formula>0</formula>
      <formula>0.5</formula>
    </cfRule>
    <cfRule type="cellIs" dxfId="151" priority="6" operator="between">
      <formula>0</formula>
      <formula>0.49</formula>
    </cfRule>
  </conditionalFormatting>
  <conditionalFormatting sqref="H7">
    <cfRule type="cellIs" dxfId="150" priority="3" operator="between">
      <formula>0</formula>
      <formula>0.5</formula>
    </cfRule>
    <cfRule type="cellIs" dxfId="149" priority="4" operator="between">
      <formula>0</formula>
      <formula>0.49</formula>
    </cfRule>
  </conditionalFormatting>
  <conditionalFormatting sqref="C7">
    <cfRule type="cellIs" dxfId="148" priority="1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N8"/>
  <sheetViews>
    <sheetView topLeftCell="B1" workbookViewId="0">
      <selection activeCell="M10" sqref="M10"/>
    </sheetView>
  </sheetViews>
  <sheetFormatPr baseColWidth="10" defaultRowHeight="14.25" x14ac:dyDescent="0.2"/>
  <cols>
    <col min="1" max="1" width="18.5" customWidth="1"/>
    <col min="12" max="12" width="11" style="395" customWidth="1"/>
    <col min="13" max="13" width="11" customWidth="1"/>
  </cols>
  <sheetData>
    <row r="1" spans="1:14" x14ac:dyDescent="0.2">
      <c r="A1" s="882" t="s">
        <v>26</v>
      </c>
      <c r="B1" s="882"/>
      <c r="C1" s="882"/>
      <c r="D1" s="882"/>
      <c r="E1" s="882"/>
      <c r="F1" s="157"/>
      <c r="G1" s="157"/>
      <c r="H1" s="157"/>
      <c r="I1" s="157"/>
      <c r="J1" s="157"/>
      <c r="K1" s="157"/>
      <c r="L1" s="588"/>
      <c r="M1" s="157"/>
      <c r="N1" s="157"/>
    </row>
    <row r="2" spans="1:14" x14ac:dyDescent="0.2">
      <c r="A2" s="882"/>
      <c r="B2" s="883"/>
      <c r="C2" s="883"/>
      <c r="D2" s="883"/>
      <c r="E2" s="883"/>
      <c r="F2" s="157"/>
      <c r="G2" s="157"/>
      <c r="H2" s="157"/>
      <c r="I2" s="157"/>
      <c r="J2" s="157"/>
      <c r="K2" s="157"/>
      <c r="L2" s="588"/>
      <c r="M2" s="158" t="s">
        <v>159</v>
      </c>
      <c r="N2" s="157"/>
    </row>
    <row r="3" spans="1:14" x14ac:dyDescent="0.2">
      <c r="A3" s="442"/>
      <c r="B3" s="739">
        <v>2015</v>
      </c>
      <c r="C3" s="739" t="s">
        <v>604</v>
      </c>
      <c r="D3" s="739" t="s">
        <v>604</v>
      </c>
      <c r="E3" s="739" t="s">
        <v>604</v>
      </c>
      <c r="F3" s="739" t="s">
        <v>604</v>
      </c>
      <c r="G3" s="739" t="s">
        <v>604</v>
      </c>
      <c r="H3" s="739" t="s">
        <v>604</v>
      </c>
      <c r="I3" s="739" t="s">
        <v>604</v>
      </c>
      <c r="J3" s="739">
        <v>2016</v>
      </c>
      <c r="K3" s="739" t="s">
        <v>604</v>
      </c>
      <c r="L3" s="739" t="s">
        <v>604</v>
      </c>
      <c r="M3" s="739" t="s">
        <v>604</v>
      </c>
      <c r="N3" s="1"/>
    </row>
    <row r="4" spans="1:14" x14ac:dyDescent="0.2">
      <c r="A4" s="159"/>
      <c r="B4" s="775">
        <v>42155</v>
      </c>
      <c r="C4" s="775">
        <v>42185</v>
      </c>
      <c r="D4" s="775">
        <v>42216</v>
      </c>
      <c r="E4" s="775">
        <v>42247</v>
      </c>
      <c r="F4" s="775">
        <v>42277</v>
      </c>
      <c r="G4" s="775">
        <v>42308</v>
      </c>
      <c r="H4" s="775">
        <v>42338</v>
      </c>
      <c r="I4" s="775">
        <v>42369</v>
      </c>
      <c r="J4" s="775">
        <v>42400</v>
      </c>
      <c r="K4" s="775">
        <v>42429</v>
      </c>
      <c r="L4" s="775">
        <v>42460</v>
      </c>
      <c r="M4" s="775">
        <v>42490</v>
      </c>
      <c r="N4" s="1"/>
    </row>
    <row r="5" spans="1:14" x14ac:dyDescent="0.2">
      <c r="A5" s="160" t="s">
        <v>198</v>
      </c>
      <c r="B5" s="161">
        <v>23.297089999999994</v>
      </c>
      <c r="C5" s="161">
        <v>24.124970000000001</v>
      </c>
      <c r="D5" s="161">
        <v>27.914059999999999</v>
      </c>
      <c r="E5" s="161">
        <v>26.580180000000009</v>
      </c>
      <c r="F5" s="161">
        <v>23.537110000000002</v>
      </c>
      <c r="G5" s="161">
        <v>23.538229999999981</v>
      </c>
      <c r="H5" s="161">
        <v>21.472509999999993</v>
      </c>
      <c r="I5" s="161">
        <v>22.846730000000008</v>
      </c>
      <c r="J5" s="161">
        <v>19.399980000000017</v>
      </c>
      <c r="K5" s="161">
        <v>19.15485</v>
      </c>
      <c r="L5" s="161">
        <v>20.193039999999986</v>
      </c>
      <c r="M5" s="161">
        <v>19.791740000000033</v>
      </c>
      <c r="N5" s="1"/>
    </row>
    <row r="6" spans="1:14" x14ac:dyDescent="0.2">
      <c r="A6" s="162" t="s">
        <v>505</v>
      </c>
      <c r="B6" s="163">
        <v>77.512729999999991</v>
      </c>
      <c r="C6" s="163">
        <v>72.422100000000015</v>
      </c>
      <c r="D6" s="163">
        <v>72.214269999999971</v>
      </c>
      <c r="E6" s="163">
        <v>81.375189999999989</v>
      </c>
      <c r="F6" s="163">
        <v>74.52150999999995</v>
      </c>
      <c r="G6" s="163">
        <v>88.589760000000027</v>
      </c>
      <c r="H6" s="163">
        <v>89.826129999999907</v>
      </c>
      <c r="I6" s="163">
        <v>85.342510000000004</v>
      </c>
      <c r="J6" s="163">
        <v>74.343450000000189</v>
      </c>
      <c r="K6" s="163">
        <v>78.348910000000032</v>
      </c>
      <c r="L6" s="163">
        <v>75.557830000000052</v>
      </c>
      <c r="M6" s="163">
        <v>78.462210000000169</v>
      </c>
      <c r="N6" s="1"/>
    </row>
    <row r="7" spans="1:14" x14ac:dyDescent="0.2">
      <c r="A7" s="160"/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4" t="s">
        <v>238</v>
      </c>
      <c r="N7" s="1"/>
    </row>
    <row r="8" spans="1:14" x14ac:dyDescent="0.2">
      <c r="A8" s="166" t="s">
        <v>504</v>
      </c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588"/>
      <c r="M8" s="157"/>
      <c r="N8" s="157"/>
    </row>
  </sheetData>
  <mergeCells count="1">
    <mergeCell ref="A1:E2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D16"/>
  <sheetViews>
    <sheetView workbookViewId="0">
      <selection activeCell="D19" sqref="D19"/>
    </sheetView>
  </sheetViews>
  <sheetFormatPr baseColWidth="10" defaultColWidth="11.375" defaultRowHeight="14.25" x14ac:dyDescent="0.2"/>
  <cols>
    <col min="1" max="16384" width="11.375" style="1"/>
  </cols>
  <sheetData>
    <row r="1" spans="1:4" s="3" customFormat="1" ht="12.75" x14ac:dyDescent="0.2">
      <c r="A1" s="6" t="s">
        <v>599</v>
      </c>
    </row>
    <row r="2" spans="1:4" x14ac:dyDescent="0.2">
      <c r="A2" s="485"/>
      <c r="B2" s="485"/>
      <c r="C2" s="485"/>
      <c r="D2" s="485"/>
    </row>
    <row r="3" spans="1:4" x14ac:dyDescent="0.2">
      <c r="B3" s="485">
        <v>2014</v>
      </c>
      <c r="C3" s="485">
        <v>2015</v>
      </c>
      <c r="D3" s="485">
        <v>2016</v>
      </c>
    </row>
    <row r="4" spans="1:4" x14ac:dyDescent="0.2">
      <c r="A4" s="380" t="s">
        <v>134</v>
      </c>
      <c r="B4" s="484">
        <v>-3.1446782890975302</v>
      </c>
      <c r="C4" s="484">
        <v>1.5304654574644248</v>
      </c>
      <c r="D4" s="741">
        <v>3.1292026915208528</v>
      </c>
    </row>
    <row r="5" spans="1:4" x14ac:dyDescent="0.2">
      <c r="A5" s="589" t="s">
        <v>135</v>
      </c>
      <c r="B5" s="484">
        <v>-2.1974066317920253</v>
      </c>
      <c r="C5" s="484">
        <v>1.6958937457322159</v>
      </c>
      <c r="D5" s="741">
        <v>3.5188363464469878</v>
      </c>
    </row>
    <row r="6" spans="1:4" x14ac:dyDescent="0.2">
      <c r="A6" s="589" t="s">
        <v>136</v>
      </c>
      <c r="B6" s="484">
        <v>-1.2516567150178186</v>
      </c>
      <c r="C6" s="484">
        <v>1.8269077706233123</v>
      </c>
      <c r="D6" s="741">
        <v>3.5067145637103225</v>
      </c>
    </row>
    <row r="7" spans="1:4" x14ac:dyDescent="0.2">
      <c r="A7" s="589" t="s">
        <v>137</v>
      </c>
      <c r="B7" s="484">
        <v>-1.3759162660629087</v>
      </c>
      <c r="C7" s="484">
        <v>2.0853693043688932</v>
      </c>
      <c r="D7" s="741">
        <v>3.6229819170433064</v>
      </c>
    </row>
    <row r="8" spans="1:4" x14ac:dyDescent="0.2">
      <c r="A8" s="589" t="s">
        <v>138</v>
      </c>
      <c r="B8" s="484">
        <v>-0.88789508463165601</v>
      </c>
      <c r="C8" s="484">
        <v>2.008406000485317</v>
      </c>
      <c r="D8" s="484" t="s">
        <v>604</v>
      </c>
    </row>
    <row r="9" spans="1:4" x14ac:dyDescent="0.2">
      <c r="A9" s="589" t="s">
        <v>139</v>
      </c>
      <c r="B9" s="484">
        <v>0.42649406359767689</v>
      </c>
      <c r="C9" s="484">
        <v>2.366709099088117</v>
      </c>
      <c r="D9" s="741" t="s">
        <v>604</v>
      </c>
    </row>
    <row r="10" spans="1:4" x14ac:dyDescent="0.2">
      <c r="A10" s="589" t="s">
        <v>140</v>
      </c>
      <c r="B10" s="484">
        <v>0.37064770000808128</v>
      </c>
      <c r="C10" s="484">
        <v>2.8601977373534573</v>
      </c>
      <c r="D10" s="741" t="s">
        <v>604</v>
      </c>
    </row>
    <row r="11" spans="1:4" x14ac:dyDescent="0.2">
      <c r="A11" s="589" t="s">
        <v>141</v>
      </c>
      <c r="B11" s="484">
        <v>0.49685609225391014</v>
      </c>
      <c r="C11" s="484">
        <v>3.5163082062085169</v>
      </c>
      <c r="D11" s="741" t="s">
        <v>604</v>
      </c>
    </row>
    <row r="12" spans="1:4" x14ac:dyDescent="0.2">
      <c r="A12" s="589" t="s">
        <v>142</v>
      </c>
      <c r="B12" s="484">
        <v>0.91104892142931826</v>
      </c>
      <c r="C12" s="484">
        <v>3.0677470388667505</v>
      </c>
      <c r="D12" s="741" t="s">
        <v>604</v>
      </c>
    </row>
    <row r="13" spans="1:4" x14ac:dyDescent="0.2">
      <c r="A13" s="589" t="s">
        <v>143</v>
      </c>
      <c r="B13" s="484">
        <v>0.94008333001470334</v>
      </c>
      <c r="C13" s="484">
        <v>3.0713329224589043</v>
      </c>
      <c r="D13" s="741" t="s">
        <v>604</v>
      </c>
    </row>
    <row r="14" spans="1:4" x14ac:dyDescent="0.2">
      <c r="A14" s="589" t="s">
        <v>144</v>
      </c>
      <c r="B14" s="484">
        <v>0.87830283214287475</v>
      </c>
      <c r="C14" s="484">
        <v>3.5924527996187758</v>
      </c>
      <c r="D14" s="741" t="s">
        <v>604</v>
      </c>
    </row>
    <row r="15" spans="1:4" x14ac:dyDescent="0.2">
      <c r="A15" s="590" t="s">
        <v>145</v>
      </c>
      <c r="B15" s="486">
        <v>1.4433933398525043</v>
      </c>
      <c r="C15" s="486">
        <v>3.4582813410792368</v>
      </c>
      <c r="D15" s="742" t="s">
        <v>604</v>
      </c>
    </row>
    <row r="16" spans="1:4" x14ac:dyDescent="0.2">
      <c r="D16" s="93" t="s">
        <v>238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pageSetUpPr fitToPage="1"/>
  </sheetPr>
  <dimension ref="A1:M15"/>
  <sheetViews>
    <sheetView zoomScaleNormal="100" workbookViewId="0">
      <selection activeCell="G11" sqref="G11"/>
    </sheetView>
  </sheetViews>
  <sheetFormatPr baseColWidth="10" defaultRowHeight="13.7" customHeight="1" x14ac:dyDescent="0.2"/>
  <cols>
    <col min="1" max="1" width="28.375" style="134" customWidth="1"/>
    <col min="2" max="7" width="12.25" style="134" customWidth="1"/>
    <col min="8" max="8" width="11" style="133"/>
    <col min="9" max="11" width="11" style="134"/>
    <col min="12" max="12" width="12.875" style="134" customWidth="1"/>
    <col min="13" max="14" width="11.75" style="134" customWidth="1"/>
    <col min="15" max="242" width="10" style="134"/>
    <col min="243" max="243" width="3.625" style="134" customWidth="1"/>
    <col min="244" max="244" width="24.875" style="134" bestFit="1" customWidth="1"/>
    <col min="245" max="250" width="9" style="134" customWidth="1"/>
    <col min="251" max="251" width="8.75" style="134" customWidth="1"/>
    <col min="252" max="252" width="5.625" style="134" bestFit="1" customWidth="1"/>
    <col min="253" max="253" width="7" style="134" bestFit="1" customWidth="1"/>
    <col min="254" max="258" width="5.625" style="134" bestFit="1" customWidth="1"/>
    <col min="259" max="259" width="6.375" style="134" bestFit="1" customWidth="1"/>
    <col min="260" max="260" width="9.625" style="134" bestFit="1" customWidth="1"/>
    <col min="261" max="261" width="7.25" style="134" bestFit="1" customWidth="1"/>
    <col min="262" max="262" width="9.125" style="134" bestFit="1" customWidth="1"/>
    <col min="263" max="263" width="8.5" style="134" bestFit="1" customWidth="1"/>
    <col min="264" max="498" width="10" style="134"/>
    <col min="499" max="499" width="3.625" style="134" customWidth="1"/>
    <col min="500" max="500" width="24.875" style="134" bestFit="1" customWidth="1"/>
    <col min="501" max="506" width="9" style="134" customWidth="1"/>
    <col min="507" max="507" width="8.75" style="134" customWidth="1"/>
    <col min="508" max="508" width="5.625" style="134" bestFit="1" customWidth="1"/>
    <col min="509" max="509" width="7" style="134" bestFit="1" customWidth="1"/>
    <col min="510" max="514" width="5.625" style="134" bestFit="1" customWidth="1"/>
    <col min="515" max="515" width="6.375" style="134" bestFit="1" customWidth="1"/>
    <col min="516" max="516" width="9.625" style="134" bestFit="1" customWidth="1"/>
    <col min="517" max="517" width="7.25" style="134" bestFit="1" customWidth="1"/>
    <col min="518" max="518" width="9.125" style="134" bestFit="1" customWidth="1"/>
    <col min="519" max="519" width="8.5" style="134" bestFit="1" customWidth="1"/>
    <col min="520" max="754" width="10" style="134"/>
    <col min="755" max="755" width="3.625" style="134" customWidth="1"/>
    <col min="756" max="756" width="24.875" style="134" bestFit="1" customWidth="1"/>
    <col min="757" max="762" width="9" style="134" customWidth="1"/>
    <col min="763" max="763" width="8.75" style="134" customWidth="1"/>
    <col min="764" max="764" width="5.625" style="134" bestFit="1" customWidth="1"/>
    <col min="765" max="765" width="7" style="134" bestFit="1" customWidth="1"/>
    <col min="766" max="770" width="5.625" style="134" bestFit="1" customWidth="1"/>
    <col min="771" max="771" width="6.375" style="134" bestFit="1" customWidth="1"/>
    <col min="772" max="772" width="9.625" style="134" bestFit="1" customWidth="1"/>
    <col min="773" max="773" width="7.25" style="134" bestFit="1" customWidth="1"/>
    <col min="774" max="774" width="9.125" style="134" bestFit="1" customWidth="1"/>
    <col min="775" max="775" width="8.5" style="134" bestFit="1" customWidth="1"/>
    <col min="776" max="1010" width="10" style="134"/>
    <col min="1011" max="1011" width="3.625" style="134" customWidth="1"/>
    <col min="1012" max="1012" width="24.875" style="134" bestFit="1" customWidth="1"/>
    <col min="1013" max="1018" width="9" style="134" customWidth="1"/>
    <col min="1019" max="1019" width="8.75" style="134" customWidth="1"/>
    <col min="1020" max="1020" width="5.625" style="134" bestFit="1" customWidth="1"/>
    <col min="1021" max="1021" width="7" style="134" bestFit="1" customWidth="1"/>
    <col min="1022" max="1026" width="5.625" style="134" bestFit="1" customWidth="1"/>
    <col min="1027" max="1027" width="6.375" style="134" bestFit="1" customWidth="1"/>
    <col min="1028" max="1028" width="9.625" style="134" bestFit="1" customWidth="1"/>
    <col min="1029" max="1029" width="7.25" style="134" bestFit="1" customWidth="1"/>
    <col min="1030" max="1030" width="9.125" style="134" bestFit="1" customWidth="1"/>
    <col min="1031" max="1031" width="8.5" style="134" bestFit="1" customWidth="1"/>
    <col min="1032" max="1266" width="10" style="134"/>
    <col min="1267" max="1267" width="3.625" style="134" customWidth="1"/>
    <col min="1268" max="1268" width="24.875" style="134" bestFit="1" customWidth="1"/>
    <col min="1269" max="1274" width="9" style="134" customWidth="1"/>
    <col min="1275" max="1275" width="8.75" style="134" customWidth="1"/>
    <col min="1276" max="1276" width="5.625" style="134" bestFit="1" customWidth="1"/>
    <col min="1277" max="1277" width="7" style="134" bestFit="1" customWidth="1"/>
    <col min="1278" max="1282" width="5.625" style="134" bestFit="1" customWidth="1"/>
    <col min="1283" max="1283" width="6.375" style="134" bestFit="1" customWidth="1"/>
    <col min="1284" max="1284" width="9.625" style="134" bestFit="1" customWidth="1"/>
    <col min="1285" max="1285" width="7.25" style="134" bestFit="1" customWidth="1"/>
    <col min="1286" max="1286" width="9.125" style="134" bestFit="1" customWidth="1"/>
    <col min="1287" max="1287" width="8.5" style="134" bestFit="1" customWidth="1"/>
    <col min="1288" max="1522" width="10" style="134"/>
    <col min="1523" max="1523" width="3.625" style="134" customWidth="1"/>
    <col min="1524" max="1524" width="24.875" style="134" bestFit="1" customWidth="1"/>
    <col min="1525" max="1530" width="9" style="134" customWidth="1"/>
    <col min="1531" max="1531" width="8.75" style="134" customWidth="1"/>
    <col min="1532" max="1532" width="5.625" style="134" bestFit="1" customWidth="1"/>
    <col min="1533" max="1533" width="7" style="134" bestFit="1" customWidth="1"/>
    <col min="1534" max="1538" width="5.625" style="134" bestFit="1" customWidth="1"/>
    <col min="1539" max="1539" width="6.375" style="134" bestFit="1" customWidth="1"/>
    <col min="1540" max="1540" width="9.625" style="134" bestFit="1" customWidth="1"/>
    <col min="1541" max="1541" width="7.25" style="134" bestFit="1" customWidth="1"/>
    <col min="1542" max="1542" width="9.125" style="134" bestFit="1" customWidth="1"/>
    <col min="1543" max="1543" width="8.5" style="134" bestFit="1" customWidth="1"/>
    <col min="1544" max="1778" width="10" style="134"/>
    <col min="1779" max="1779" width="3.625" style="134" customWidth="1"/>
    <col min="1780" max="1780" width="24.875" style="134" bestFit="1" customWidth="1"/>
    <col min="1781" max="1786" width="9" style="134" customWidth="1"/>
    <col min="1787" max="1787" width="8.75" style="134" customWidth="1"/>
    <col min="1788" max="1788" width="5.625" style="134" bestFit="1" customWidth="1"/>
    <col min="1789" max="1789" width="7" style="134" bestFit="1" customWidth="1"/>
    <col min="1790" max="1794" width="5.625" style="134" bestFit="1" customWidth="1"/>
    <col min="1795" max="1795" width="6.375" style="134" bestFit="1" customWidth="1"/>
    <col min="1796" max="1796" width="9.625" style="134" bestFit="1" customWidth="1"/>
    <col min="1797" max="1797" width="7.25" style="134" bestFit="1" customWidth="1"/>
    <col min="1798" max="1798" width="9.125" style="134" bestFit="1" customWidth="1"/>
    <col min="1799" max="1799" width="8.5" style="134" bestFit="1" customWidth="1"/>
    <col min="1800" max="2034" width="10" style="134"/>
    <col min="2035" max="2035" width="3.625" style="134" customWidth="1"/>
    <col min="2036" max="2036" width="24.875" style="134" bestFit="1" customWidth="1"/>
    <col min="2037" max="2042" width="9" style="134" customWidth="1"/>
    <col min="2043" max="2043" width="8.75" style="134" customWidth="1"/>
    <col min="2044" max="2044" width="5.625" style="134" bestFit="1" customWidth="1"/>
    <col min="2045" max="2045" width="7" style="134" bestFit="1" customWidth="1"/>
    <col min="2046" max="2050" width="5.625" style="134" bestFit="1" customWidth="1"/>
    <col min="2051" max="2051" width="6.375" style="134" bestFit="1" customWidth="1"/>
    <col min="2052" max="2052" width="9.625" style="134" bestFit="1" customWidth="1"/>
    <col min="2053" max="2053" width="7.25" style="134" bestFit="1" customWidth="1"/>
    <col min="2054" max="2054" width="9.125" style="134" bestFit="1" customWidth="1"/>
    <col min="2055" max="2055" width="8.5" style="134" bestFit="1" customWidth="1"/>
    <col min="2056" max="2290" width="10" style="134"/>
    <col min="2291" max="2291" width="3.625" style="134" customWidth="1"/>
    <col min="2292" max="2292" width="24.875" style="134" bestFit="1" customWidth="1"/>
    <col min="2293" max="2298" width="9" style="134" customWidth="1"/>
    <col min="2299" max="2299" width="8.75" style="134" customWidth="1"/>
    <col min="2300" max="2300" width="5.625" style="134" bestFit="1" customWidth="1"/>
    <col min="2301" max="2301" width="7" style="134" bestFit="1" customWidth="1"/>
    <col min="2302" max="2306" width="5.625" style="134" bestFit="1" customWidth="1"/>
    <col min="2307" max="2307" width="6.375" style="134" bestFit="1" customWidth="1"/>
    <col min="2308" max="2308" width="9.625" style="134" bestFit="1" customWidth="1"/>
    <col min="2309" max="2309" width="7.25" style="134" bestFit="1" customWidth="1"/>
    <col min="2310" max="2310" width="9.125" style="134" bestFit="1" customWidth="1"/>
    <col min="2311" max="2311" width="8.5" style="134" bestFit="1" customWidth="1"/>
    <col min="2312" max="2546" width="10" style="134"/>
    <col min="2547" max="2547" width="3.625" style="134" customWidth="1"/>
    <col min="2548" max="2548" width="24.875" style="134" bestFit="1" customWidth="1"/>
    <col min="2549" max="2554" width="9" style="134" customWidth="1"/>
    <col min="2555" max="2555" width="8.75" style="134" customWidth="1"/>
    <col min="2556" max="2556" width="5.625" style="134" bestFit="1" customWidth="1"/>
    <col min="2557" max="2557" width="7" style="134" bestFit="1" customWidth="1"/>
    <col min="2558" max="2562" width="5.625" style="134" bestFit="1" customWidth="1"/>
    <col min="2563" max="2563" width="6.375" style="134" bestFit="1" customWidth="1"/>
    <col min="2564" max="2564" width="9.625" style="134" bestFit="1" customWidth="1"/>
    <col min="2565" max="2565" width="7.25" style="134" bestFit="1" customWidth="1"/>
    <col min="2566" max="2566" width="9.125" style="134" bestFit="1" customWidth="1"/>
    <col min="2567" max="2567" width="8.5" style="134" bestFit="1" customWidth="1"/>
    <col min="2568" max="2802" width="10" style="134"/>
    <col min="2803" max="2803" width="3.625" style="134" customWidth="1"/>
    <col min="2804" max="2804" width="24.875" style="134" bestFit="1" customWidth="1"/>
    <col min="2805" max="2810" width="9" style="134" customWidth="1"/>
    <col min="2811" max="2811" width="8.75" style="134" customWidth="1"/>
    <col min="2812" max="2812" width="5.625" style="134" bestFit="1" customWidth="1"/>
    <col min="2813" max="2813" width="7" style="134" bestFit="1" customWidth="1"/>
    <col min="2814" max="2818" width="5.625" style="134" bestFit="1" customWidth="1"/>
    <col min="2819" max="2819" width="6.375" style="134" bestFit="1" customWidth="1"/>
    <col min="2820" max="2820" width="9.625" style="134" bestFit="1" customWidth="1"/>
    <col min="2821" max="2821" width="7.25" style="134" bestFit="1" customWidth="1"/>
    <col min="2822" max="2822" width="9.125" style="134" bestFit="1" customWidth="1"/>
    <col min="2823" max="2823" width="8.5" style="134" bestFit="1" customWidth="1"/>
    <col min="2824" max="3058" width="10" style="134"/>
    <col min="3059" max="3059" width="3.625" style="134" customWidth="1"/>
    <col min="3060" max="3060" width="24.875" style="134" bestFit="1" customWidth="1"/>
    <col min="3061" max="3066" width="9" style="134" customWidth="1"/>
    <col min="3067" max="3067" width="8.75" style="134" customWidth="1"/>
    <col min="3068" max="3068" width="5.625" style="134" bestFit="1" customWidth="1"/>
    <col min="3069" max="3069" width="7" style="134" bestFit="1" customWidth="1"/>
    <col min="3070" max="3074" width="5.625" style="134" bestFit="1" customWidth="1"/>
    <col min="3075" max="3075" width="6.375" style="134" bestFit="1" customWidth="1"/>
    <col min="3076" max="3076" width="9.625" style="134" bestFit="1" customWidth="1"/>
    <col min="3077" max="3077" width="7.25" style="134" bestFit="1" customWidth="1"/>
    <col min="3078" max="3078" width="9.125" style="134" bestFit="1" customWidth="1"/>
    <col min="3079" max="3079" width="8.5" style="134" bestFit="1" customWidth="1"/>
    <col min="3080" max="3314" width="10" style="134"/>
    <col min="3315" max="3315" width="3.625" style="134" customWidth="1"/>
    <col min="3316" max="3316" width="24.875" style="134" bestFit="1" customWidth="1"/>
    <col min="3317" max="3322" width="9" style="134" customWidth="1"/>
    <col min="3323" max="3323" width="8.75" style="134" customWidth="1"/>
    <col min="3324" max="3324" width="5.625" style="134" bestFit="1" customWidth="1"/>
    <col min="3325" max="3325" width="7" style="134" bestFit="1" customWidth="1"/>
    <col min="3326" max="3330" width="5.625" style="134" bestFit="1" customWidth="1"/>
    <col min="3331" max="3331" width="6.375" style="134" bestFit="1" customWidth="1"/>
    <col min="3332" max="3332" width="9.625" style="134" bestFit="1" customWidth="1"/>
    <col min="3333" max="3333" width="7.25" style="134" bestFit="1" customWidth="1"/>
    <col min="3334" max="3334" width="9.125" style="134" bestFit="1" customWidth="1"/>
    <col min="3335" max="3335" width="8.5" style="134" bestFit="1" customWidth="1"/>
    <col min="3336" max="3570" width="10" style="134"/>
    <col min="3571" max="3571" width="3.625" style="134" customWidth="1"/>
    <col min="3572" max="3572" width="24.875" style="134" bestFit="1" customWidth="1"/>
    <col min="3573" max="3578" width="9" style="134" customWidth="1"/>
    <col min="3579" max="3579" width="8.75" style="134" customWidth="1"/>
    <col min="3580" max="3580" width="5.625" style="134" bestFit="1" customWidth="1"/>
    <col min="3581" max="3581" width="7" style="134" bestFit="1" customWidth="1"/>
    <col min="3582" max="3586" width="5.625" style="134" bestFit="1" customWidth="1"/>
    <col min="3587" max="3587" width="6.375" style="134" bestFit="1" customWidth="1"/>
    <col min="3588" max="3588" width="9.625" style="134" bestFit="1" customWidth="1"/>
    <col min="3589" max="3589" width="7.25" style="134" bestFit="1" customWidth="1"/>
    <col min="3590" max="3590" width="9.125" style="134" bestFit="1" customWidth="1"/>
    <col min="3591" max="3591" width="8.5" style="134" bestFit="1" customWidth="1"/>
    <col min="3592" max="3826" width="10" style="134"/>
    <col min="3827" max="3827" width="3.625" style="134" customWidth="1"/>
    <col min="3828" max="3828" width="24.875" style="134" bestFit="1" customWidth="1"/>
    <col min="3829" max="3834" width="9" style="134" customWidth="1"/>
    <col min="3835" max="3835" width="8.75" style="134" customWidth="1"/>
    <col min="3836" max="3836" width="5.625" style="134" bestFit="1" customWidth="1"/>
    <col min="3837" max="3837" width="7" style="134" bestFit="1" customWidth="1"/>
    <col min="3838" max="3842" width="5.625" style="134" bestFit="1" customWidth="1"/>
    <col min="3843" max="3843" width="6.375" style="134" bestFit="1" customWidth="1"/>
    <col min="3844" max="3844" width="9.625" style="134" bestFit="1" customWidth="1"/>
    <col min="3845" max="3845" width="7.25" style="134" bestFit="1" customWidth="1"/>
    <col min="3846" max="3846" width="9.125" style="134" bestFit="1" customWidth="1"/>
    <col min="3847" max="3847" width="8.5" style="134" bestFit="1" customWidth="1"/>
    <col min="3848" max="4082" width="10" style="134"/>
    <col min="4083" max="4083" width="3.625" style="134" customWidth="1"/>
    <col min="4084" max="4084" width="24.875" style="134" bestFit="1" customWidth="1"/>
    <col min="4085" max="4090" width="9" style="134" customWidth="1"/>
    <col min="4091" max="4091" width="8.75" style="134" customWidth="1"/>
    <col min="4092" max="4092" width="5.625" style="134" bestFit="1" customWidth="1"/>
    <col min="4093" max="4093" width="7" style="134" bestFit="1" customWidth="1"/>
    <col min="4094" max="4098" width="5.625" style="134" bestFit="1" customWidth="1"/>
    <col min="4099" max="4099" width="6.375" style="134" bestFit="1" customWidth="1"/>
    <col min="4100" max="4100" width="9.625" style="134" bestFit="1" customWidth="1"/>
    <col min="4101" max="4101" width="7.25" style="134" bestFit="1" customWidth="1"/>
    <col min="4102" max="4102" width="9.125" style="134" bestFit="1" customWidth="1"/>
    <col min="4103" max="4103" width="8.5" style="134" bestFit="1" customWidth="1"/>
    <col min="4104" max="4338" width="10" style="134"/>
    <col min="4339" max="4339" width="3.625" style="134" customWidth="1"/>
    <col min="4340" max="4340" width="24.875" style="134" bestFit="1" customWidth="1"/>
    <col min="4341" max="4346" width="9" style="134" customWidth="1"/>
    <col min="4347" max="4347" width="8.75" style="134" customWidth="1"/>
    <col min="4348" max="4348" width="5.625" style="134" bestFit="1" customWidth="1"/>
    <col min="4349" max="4349" width="7" style="134" bestFit="1" customWidth="1"/>
    <col min="4350" max="4354" width="5.625" style="134" bestFit="1" customWidth="1"/>
    <col min="4355" max="4355" width="6.375" style="134" bestFit="1" customWidth="1"/>
    <col min="4356" max="4356" width="9.625" style="134" bestFit="1" customWidth="1"/>
    <col min="4357" max="4357" width="7.25" style="134" bestFit="1" customWidth="1"/>
    <col min="4358" max="4358" width="9.125" style="134" bestFit="1" customWidth="1"/>
    <col min="4359" max="4359" width="8.5" style="134" bestFit="1" customWidth="1"/>
    <col min="4360" max="4594" width="10" style="134"/>
    <col min="4595" max="4595" width="3.625" style="134" customWidth="1"/>
    <col min="4596" max="4596" width="24.875" style="134" bestFit="1" customWidth="1"/>
    <col min="4597" max="4602" width="9" style="134" customWidth="1"/>
    <col min="4603" max="4603" width="8.75" style="134" customWidth="1"/>
    <col min="4604" max="4604" width="5.625" style="134" bestFit="1" customWidth="1"/>
    <col min="4605" max="4605" width="7" style="134" bestFit="1" customWidth="1"/>
    <col min="4606" max="4610" width="5.625" style="134" bestFit="1" customWidth="1"/>
    <col min="4611" max="4611" width="6.375" style="134" bestFit="1" customWidth="1"/>
    <col min="4612" max="4612" width="9.625" style="134" bestFit="1" customWidth="1"/>
    <col min="4613" max="4613" width="7.25" style="134" bestFit="1" customWidth="1"/>
    <col min="4614" max="4614" width="9.125" style="134" bestFit="1" customWidth="1"/>
    <col min="4615" max="4615" width="8.5" style="134" bestFit="1" customWidth="1"/>
    <col min="4616" max="4850" width="10" style="134"/>
    <col min="4851" max="4851" width="3.625" style="134" customWidth="1"/>
    <col min="4852" max="4852" width="24.875" style="134" bestFit="1" customWidth="1"/>
    <col min="4853" max="4858" width="9" style="134" customWidth="1"/>
    <col min="4859" max="4859" width="8.75" style="134" customWidth="1"/>
    <col min="4860" max="4860" width="5.625" style="134" bestFit="1" customWidth="1"/>
    <col min="4861" max="4861" width="7" style="134" bestFit="1" customWidth="1"/>
    <col min="4862" max="4866" width="5.625" style="134" bestFit="1" customWidth="1"/>
    <col min="4867" max="4867" width="6.375" style="134" bestFit="1" customWidth="1"/>
    <col min="4868" max="4868" width="9.625" style="134" bestFit="1" customWidth="1"/>
    <col min="4869" max="4869" width="7.25" style="134" bestFit="1" customWidth="1"/>
    <col min="4870" max="4870" width="9.125" style="134" bestFit="1" customWidth="1"/>
    <col min="4871" max="4871" width="8.5" style="134" bestFit="1" customWidth="1"/>
    <col min="4872" max="5106" width="10" style="134"/>
    <col min="5107" max="5107" width="3.625" style="134" customWidth="1"/>
    <col min="5108" max="5108" width="24.875" style="134" bestFit="1" customWidth="1"/>
    <col min="5109" max="5114" width="9" style="134" customWidth="1"/>
    <col min="5115" max="5115" width="8.75" style="134" customWidth="1"/>
    <col min="5116" max="5116" width="5.625" style="134" bestFit="1" customWidth="1"/>
    <col min="5117" max="5117" width="7" style="134" bestFit="1" customWidth="1"/>
    <col min="5118" max="5122" width="5.625" style="134" bestFit="1" customWidth="1"/>
    <col min="5123" max="5123" width="6.375" style="134" bestFit="1" customWidth="1"/>
    <col min="5124" max="5124" width="9.625" style="134" bestFit="1" customWidth="1"/>
    <col min="5125" max="5125" width="7.25" style="134" bestFit="1" customWidth="1"/>
    <col min="5126" max="5126" width="9.125" style="134" bestFit="1" customWidth="1"/>
    <col min="5127" max="5127" width="8.5" style="134" bestFit="1" customWidth="1"/>
    <col min="5128" max="5362" width="10" style="134"/>
    <col min="5363" max="5363" width="3.625" style="134" customWidth="1"/>
    <col min="5364" max="5364" width="24.875" style="134" bestFit="1" customWidth="1"/>
    <col min="5365" max="5370" width="9" style="134" customWidth="1"/>
    <col min="5371" max="5371" width="8.75" style="134" customWidth="1"/>
    <col min="5372" max="5372" width="5.625" style="134" bestFit="1" customWidth="1"/>
    <col min="5373" max="5373" width="7" style="134" bestFit="1" customWidth="1"/>
    <col min="5374" max="5378" width="5.625" style="134" bestFit="1" customWidth="1"/>
    <col min="5379" max="5379" width="6.375" style="134" bestFit="1" customWidth="1"/>
    <col min="5380" max="5380" width="9.625" style="134" bestFit="1" customWidth="1"/>
    <col min="5381" max="5381" width="7.25" style="134" bestFit="1" customWidth="1"/>
    <col min="5382" max="5382" width="9.125" style="134" bestFit="1" customWidth="1"/>
    <col min="5383" max="5383" width="8.5" style="134" bestFit="1" customWidth="1"/>
    <col min="5384" max="5618" width="10" style="134"/>
    <col min="5619" max="5619" width="3.625" style="134" customWidth="1"/>
    <col min="5620" max="5620" width="24.875" style="134" bestFit="1" customWidth="1"/>
    <col min="5621" max="5626" width="9" style="134" customWidth="1"/>
    <col min="5627" max="5627" width="8.75" style="134" customWidth="1"/>
    <col min="5628" max="5628" width="5.625" style="134" bestFit="1" customWidth="1"/>
    <col min="5629" max="5629" width="7" style="134" bestFit="1" customWidth="1"/>
    <col min="5630" max="5634" width="5.625" style="134" bestFit="1" customWidth="1"/>
    <col min="5635" max="5635" width="6.375" style="134" bestFit="1" customWidth="1"/>
    <col min="5636" max="5636" width="9.625" style="134" bestFit="1" customWidth="1"/>
    <col min="5637" max="5637" width="7.25" style="134" bestFit="1" customWidth="1"/>
    <col min="5638" max="5638" width="9.125" style="134" bestFit="1" customWidth="1"/>
    <col min="5639" max="5639" width="8.5" style="134" bestFit="1" customWidth="1"/>
    <col min="5640" max="5874" width="10" style="134"/>
    <col min="5875" max="5875" width="3.625" style="134" customWidth="1"/>
    <col min="5876" max="5876" width="24.875" style="134" bestFit="1" customWidth="1"/>
    <col min="5877" max="5882" width="9" style="134" customWidth="1"/>
    <col min="5883" max="5883" width="8.75" style="134" customWidth="1"/>
    <col min="5884" max="5884" width="5.625" style="134" bestFit="1" customWidth="1"/>
    <col min="5885" max="5885" width="7" style="134" bestFit="1" customWidth="1"/>
    <col min="5886" max="5890" width="5.625" style="134" bestFit="1" customWidth="1"/>
    <col min="5891" max="5891" width="6.375" style="134" bestFit="1" customWidth="1"/>
    <col min="5892" max="5892" width="9.625" style="134" bestFit="1" customWidth="1"/>
    <col min="5893" max="5893" width="7.25" style="134" bestFit="1" customWidth="1"/>
    <col min="5894" max="5894" width="9.125" style="134" bestFit="1" customWidth="1"/>
    <col min="5895" max="5895" width="8.5" style="134" bestFit="1" customWidth="1"/>
    <col min="5896" max="6130" width="10" style="134"/>
    <col min="6131" max="6131" width="3.625" style="134" customWidth="1"/>
    <col min="6132" max="6132" width="24.875" style="134" bestFit="1" customWidth="1"/>
    <col min="6133" max="6138" width="9" style="134" customWidth="1"/>
    <col min="6139" max="6139" width="8.75" style="134" customWidth="1"/>
    <col min="6140" max="6140" width="5.625" style="134" bestFit="1" customWidth="1"/>
    <col min="6141" max="6141" width="7" style="134" bestFit="1" customWidth="1"/>
    <col min="6142" max="6146" width="5.625" style="134" bestFit="1" customWidth="1"/>
    <col min="6147" max="6147" width="6.375" style="134" bestFit="1" customWidth="1"/>
    <col min="6148" max="6148" width="9.625" style="134" bestFit="1" customWidth="1"/>
    <col min="6149" max="6149" width="7.25" style="134" bestFit="1" customWidth="1"/>
    <col min="6150" max="6150" width="9.125" style="134" bestFit="1" customWidth="1"/>
    <col min="6151" max="6151" width="8.5" style="134" bestFit="1" customWidth="1"/>
    <col min="6152" max="6386" width="10" style="134"/>
    <col min="6387" max="6387" width="3.625" style="134" customWidth="1"/>
    <col min="6388" max="6388" width="24.875" style="134" bestFit="1" customWidth="1"/>
    <col min="6389" max="6394" width="9" style="134" customWidth="1"/>
    <col min="6395" max="6395" width="8.75" style="134" customWidth="1"/>
    <col min="6396" max="6396" width="5.625" style="134" bestFit="1" customWidth="1"/>
    <col min="6397" max="6397" width="7" style="134" bestFit="1" customWidth="1"/>
    <col min="6398" max="6402" width="5.625" style="134" bestFit="1" customWidth="1"/>
    <col min="6403" max="6403" width="6.375" style="134" bestFit="1" customWidth="1"/>
    <col min="6404" max="6404" width="9.625" style="134" bestFit="1" customWidth="1"/>
    <col min="6405" max="6405" width="7.25" style="134" bestFit="1" customWidth="1"/>
    <col min="6406" max="6406" width="9.125" style="134" bestFit="1" customWidth="1"/>
    <col min="6407" max="6407" width="8.5" style="134" bestFit="1" customWidth="1"/>
    <col min="6408" max="6642" width="10" style="134"/>
    <col min="6643" max="6643" width="3.625" style="134" customWidth="1"/>
    <col min="6644" max="6644" width="24.875" style="134" bestFit="1" customWidth="1"/>
    <col min="6645" max="6650" width="9" style="134" customWidth="1"/>
    <col min="6651" max="6651" width="8.75" style="134" customWidth="1"/>
    <col min="6652" max="6652" width="5.625" style="134" bestFit="1" customWidth="1"/>
    <col min="6653" max="6653" width="7" style="134" bestFit="1" customWidth="1"/>
    <col min="6654" max="6658" width="5.625" style="134" bestFit="1" customWidth="1"/>
    <col min="6659" max="6659" width="6.375" style="134" bestFit="1" customWidth="1"/>
    <col min="6660" max="6660" width="9.625" style="134" bestFit="1" customWidth="1"/>
    <col min="6661" max="6661" width="7.25" style="134" bestFit="1" customWidth="1"/>
    <col min="6662" max="6662" width="9.125" style="134" bestFit="1" customWidth="1"/>
    <col min="6663" max="6663" width="8.5" style="134" bestFit="1" customWidth="1"/>
    <col min="6664" max="6898" width="10" style="134"/>
    <col min="6899" max="6899" width="3.625" style="134" customWidth="1"/>
    <col min="6900" max="6900" width="24.875" style="134" bestFit="1" customWidth="1"/>
    <col min="6901" max="6906" width="9" style="134" customWidth="1"/>
    <col min="6907" max="6907" width="8.75" style="134" customWidth="1"/>
    <col min="6908" max="6908" width="5.625" style="134" bestFit="1" customWidth="1"/>
    <col min="6909" max="6909" width="7" style="134" bestFit="1" customWidth="1"/>
    <col min="6910" max="6914" width="5.625" style="134" bestFit="1" customWidth="1"/>
    <col min="6915" max="6915" width="6.375" style="134" bestFit="1" customWidth="1"/>
    <col min="6916" max="6916" width="9.625" style="134" bestFit="1" customWidth="1"/>
    <col min="6917" max="6917" width="7.25" style="134" bestFit="1" customWidth="1"/>
    <col min="6918" max="6918" width="9.125" style="134" bestFit="1" customWidth="1"/>
    <col min="6919" max="6919" width="8.5" style="134" bestFit="1" customWidth="1"/>
    <col min="6920" max="7154" width="10" style="134"/>
    <col min="7155" max="7155" width="3.625" style="134" customWidth="1"/>
    <col min="7156" max="7156" width="24.875" style="134" bestFit="1" customWidth="1"/>
    <col min="7157" max="7162" width="9" style="134" customWidth="1"/>
    <col min="7163" max="7163" width="8.75" style="134" customWidth="1"/>
    <col min="7164" max="7164" width="5.625" style="134" bestFit="1" customWidth="1"/>
    <col min="7165" max="7165" width="7" style="134" bestFit="1" customWidth="1"/>
    <col min="7166" max="7170" width="5.625" style="134" bestFit="1" customWidth="1"/>
    <col min="7171" max="7171" width="6.375" style="134" bestFit="1" customWidth="1"/>
    <col min="7172" max="7172" width="9.625" style="134" bestFit="1" customWidth="1"/>
    <col min="7173" max="7173" width="7.25" style="134" bestFit="1" customWidth="1"/>
    <col min="7174" max="7174" width="9.125" style="134" bestFit="1" customWidth="1"/>
    <col min="7175" max="7175" width="8.5" style="134" bestFit="1" customWidth="1"/>
    <col min="7176" max="7410" width="10" style="134"/>
    <col min="7411" max="7411" width="3.625" style="134" customWidth="1"/>
    <col min="7412" max="7412" width="24.875" style="134" bestFit="1" customWidth="1"/>
    <col min="7413" max="7418" width="9" style="134" customWidth="1"/>
    <col min="7419" max="7419" width="8.75" style="134" customWidth="1"/>
    <col min="7420" max="7420" width="5.625" style="134" bestFit="1" customWidth="1"/>
    <col min="7421" max="7421" width="7" style="134" bestFit="1" customWidth="1"/>
    <col min="7422" max="7426" width="5.625" style="134" bestFit="1" customWidth="1"/>
    <col min="7427" max="7427" width="6.375" style="134" bestFit="1" customWidth="1"/>
    <col min="7428" max="7428" width="9.625" style="134" bestFit="1" customWidth="1"/>
    <col min="7429" max="7429" width="7.25" style="134" bestFit="1" customWidth="1"/>
    <col min="7430" max="7430" width="9.125" style="134" bestFit="1" customWidth="1"/>
    <col min="7431" max="7431" width="8.5" style="134" bestFit="1" customWidth="1"/>
    <col min="7432" max="7666" width="10" style="134"/>
    <col min="7667" max="7667" width="3.625" style="134" customWidth="1"/>
    <col min="7668" max="7668" width="24.875" style="134" bestFit="1" customWidth="1"/>
    <col min="7669" max="7674" width="9" style="134" customWidth="1"/>
    <col min="7675" max="7675" width="8.75" style="134" customWidth="1"/>
    <col min="7676" max="7676" width="5.625" style="134" bestFit="1" customWidth="1"/>
    <col min="7677" max="7677" width="7" style="134" bestFit="1" customWidth="1"/>
    <col min="7678" max="7682" width="5.625" style="134" bestFit="1" customWidth="1"/>
    <col min="7683" max="7683" width="6.375" style="134" bestFit="1" customWidth="1"/>
    <col min="7684" max="7684" width="9.625" style="134" bestFit="1" customWidth="1"/>
    <col min="7685" max="7685" width="7.25" style="134" bestFit="1" customWidth="1"/>
    <col min="7686" max="7686" width="9.125" style="134" bestFit="1" customWidth="1"/>
    <col min="7687" max="7687" width="8.5" style="134" bestFit="1" customWidth="1"/>
    <col min="7688" max="7922" width="10" style="134"/>
    <col min="7923" max="7923" width="3.625" style="134" customWidth="1"/>
    <col min="7924" max="7924" width="24.875" style="134" bestFit="1" customWidth="1"/>
    <col min="7925" max="7930" width="9" style="134" customWidth="1"/>
    <col min="7931" max="7931" width="8.75" style="134" customWidth="1"/>
    <col min="7932" max="7932" width="5.625" style="134" bestFit="1" customWidth="1"/>
    <col min="7933" max="7933" width="7" style="134" bestFit="1" customWidth="1"/>
    <col min="7934" max="7938" width="5.625" style="134" bestFit="1" customWidth="1"/>
    <col min="7939" max="7939" width="6.375" style="134" bestFit="1" customWidth="1"/>
    <col min="7940" max="7940" width="9.625" style="134" bestFit="1" customWidth="1"/>
    <col min="7941" max="7941" width="7.25" style="134" bestFit="1" customWidth="1"/>
    <col min="7942" max="7942" width="9.125" style="134" bestFit="1" customWidth="1"/>
    <col min="7943" max="7943" width="8.5" style="134" bestFit="1" customWidth="1"/>
    <col min="7944" max="8178" width="10" style="134"/>
    <col min="8179" max="8179" width="3.625" style="134" customWidth="1"/>
    <col min="8180" max="8180" width="24.875" style="134" bestFit="1" customWidth="1"/>
    <col min="8181" max="8186" width="9" style="134" customWidth="1"/>
    <col min="8187" max="8187" width="8.75" style="134" customWidth="1"/>
    <col min="8188" max="8188" width="5.625" style="134" bestFit="1" customWidth="1"/>
    <col min="8189" max="8189" width="7" style="134" bestFit="1" customWidth="1"/>
    <col min="8190" max="8194" width="5.625" style="134" bestFit="1" customWidth="1"/>
    <col min="8195" max="8195" width="6.375" style="134" bestFit="1" customWidth="1"/>
    <col min="8196" max="8196" width="9.625" style="134" bestFit="1" customWidth="1"/>
    <col min="8197" max="8197" width="7.25" style="134" bestFit="1" customWidth="1"/>
    <col min="8198" max="8198" width="9.125" style="134" bestFit="1" customWidth="1"/>
    <col min="8199" max="8199" width="8.5" style="134" bestFit="1" customWidth="1"/>
    <col min="8200" max="8434" width="10" style="134"/>
    <col min="8435" max="8435" width="3.625" style="134" customWidth="1"/>
    <col min="8436" max="8436" width="24.875" style="134" bestFit="1" customWidth="1"/>
    <col min="8437" max="8442" width="9" style="134" customWidth="1"/>
    <col min="8443" max="8443" width="8.75" style="134" customWidth="1"/>
    <col min="8444" max="8444" width="5.625" style="134" bestFit="1" customWidth="1"/>
    <col min="8445" max="8445" width="7" style="134" bestFit="1" customWidth="1"/>
    <col min="8446" max="8450" width="5.625" style="134" bestFit="1" customWidth="1"/>
    <col min="8451" max="8451" width="6.375" style="134" bestFit="1" customWidth="1"/>
    <col min="8452" max="8452" width="9.625" style="134" bestFit="1" customWidth="1"/>
    <col min="8453" max="8453" width="7.25" style="134" bestFit="1" customWidth="1"/>
    <col min="8454" max="8454" width="9.125" style="134" bestFit="1" customWidth="1"/>
    <col min="8455" max="8455" width="8.5" style="134" bestFit="1" customWidth="1"/>
    <col min="8456" max="8690" width="10" style="134"/>
    <col min="8691" max="8691" width="3.625" style="134" customWidth="1"/>
    <col min="8692" max="8692" width="24.875" style="134" bestFit="1" customWidth="1"/>
    <col min="8693" max="8698" width="9" style="134" customWidth="1"/>
    <col min="8699" max="8699" width="8.75" style="134" customWidth="1"/>
    <col min="8700" max="8700" width="5.625" style="134" bestFit="1" customWidth="1"/>
    <col min="8701" max="8701" width="7" style="134" bestFit="1" customWidth="1"/>
    <col min="8702" max="8706" width="5.625" style="134" bestFit="1" customWidth="1"/>
    <col min="8707" max="8707" width="6.375" style="134" bestFit="1" customWidth="1"/>
    <col min="8708" max="8708" width="9.625" style="134" bestFit="1" customWidth="1"/>
    <col min="8709" max="8709" width="7.25" style="134" bestFit="1" customWidth="1"/>
    <col min="8710" max="8710" width="9.125" style="134" bestFit="1" customWidth="1"/>
    <col min="8711" max="8711" width="8.5" style="134" bestFit="1" customWidth="1"/>
    <col min="8712" max="8946" width="10" style="134"/>
    <col min="8947" max="8947" width="3.625" style="134" customWidth="1"/>
    <col min="8948" max="8948" width="24.875" style="134" bestFit="1" customWidth="1"/>
    <col min="8949" max="8954" width="9" style="134" customWidth="1"/>
    <col min="8955" max="8955" width="8.75" style="134" customWidth="1"/>
    <col min="8956" max="8956" width="5.625" style="134" bestFit="1" customWidth="1"/>
    <col min="8957" max="8957" width="7" style="134" bestFit="1" customWidth="1"/>
    <col min="8958" max="8962" width="5.625" style="134" bestFit="1" customWidth="1"/>
    <col min="8963" max="8963" width="6.375" style="134" bestFit="1" customWidth="1"/>
    <col min="8964" max="8964" width="9.625" style="134" bestFit="1" customWidth="1"/>
    <col min="8965" max="8965" width="7.25" style="134" bestFit="1" customWidth="1"/>
    <col min="8966" max="8966" width="9.125" style="134" bestFit="1" customWidth="1"/>
    <col min="8967" max="8967" width="8.5" style="134" bestFit="1" customWidth="1"/>
    <col min="8968" max="9202" width="10" style="134"/>
    <col min="9203" max="9203" width="3.625" style="134" customWidth="1"/>
    <col min="9204" max="9204" width="24.875" style="134" bestFit="1" customWidth="1"/>
    <col min="9205" max="9210" width="9" style="134" customWidth="1"/>
    <col min="9211" max="9211" width="8.75" style="134" customWidth="1"/>
    <col min="9212" max="9212" width="5.625" style="134" bestFit="1" customWidth="1"/>
    <col min="9213" max="9213" width="7" style="134" bestFit="1" customWidth="1"/>
    <col min="9214" max="9218" width="5.625" style="134" bestFit="1" customWidth="1"/>
    <col min="9219" max="9219" width="6.375" style="134" bestFit="1" customWidth="1"/>
    <col min="9220" max="9220" width="9.625" style="134" bestFit="1" customWidth="1"/>
    <col min="9221" max="9221" width="7.25" style="134" bestFit="1" customWidth="1"/>
    <col min="9222" max="9222" width="9.125" style="134" bestFit="1" customWidth="1"/>
    <col min="9223" max="9223" width="8.5" style="134" bestFit="1" customWidth="1"/>
    <col min="9224" max="9458" width="10" style="134"/>
    <col min="9459" max="9459" width="3.625" style="134" customWidth="1"/>
    <col min="9460" max="9460" width="24.875" style="134" bestFit="1" customWidth="1"/>
    <col min="9461" max="9466" width="9" style="134" customWidth="1"/>
    <col min="9467" max="9467" width="8.75" style="134" customWidth="1"/>
    <col min="9468" max="9468" width="5.625" style="134" bestFit="1" customWidth="1"/>
    <col min="9469" max="9469" width="7" style="134" bestFit="1" customWidth="1"/>
    <col min="9470" max="9474" width="5.625" style="134" bestFit="1" customWidth="1"/>
    <col min="9475" max="9475" width="6.375" style="134" bestFit="1" customWidth="1"/>
    <col min="9476" max="9476" width="9.625" style="134" bestFit="1" customWidth="1"/>
    <col min="9477" max="9477" width="7.25" style="134" bestFit="1" customWidth="1"/>
    <col min="9478" max="9478" width="9.125" style="134" bestFit="1" customWidth="1"/>
    <col min="9479" max="9479" width="8.5" style="134" bestFit="1" customWidth="1"/>
    <col min="9480" max="9714" width="10" style="134"/>
    <col min="9715" max="9715" width="3.625" style="134" customWidth="1"/>
    <col min="9716" max="9716" width="24.875" style="134" bestFit="1" customWidth="1"/>
    <col min="9717" max="9722" width="9" style="134" customWidth="1"/>
    <col min="9723" max="9723" width="8.75" style="134" customWidth="1"/>
    <col min="9724" max="9724" width="5.625" style="134" bestFit="1" customWidth="1"/>
    <col min="9725" max="9725" width="7" style="134" bestFit="1" customWidth="1"/>
    <col min="9726" max="9730" width="5.625" style="134" bestFit="1" customWidth="1"/>
    <col min="9731" max="9731" width="6.375" style="134" bestFit="1" customWidth="1"/>
    <col min="9732" max="9732" width="9.625" style="134" bestFit="1" customWidth="1"/>
    <col min="9733" max="9733" width="7.25" style="134" bestFit="1" customWidth="1"/>
    <col min="9734" max="9734" width="9.125" style="134" bestFit="1" customWidth="1"/>
    <col min="9735" max="9735" width="8.5" style="134" bestFit="1" customWidth="1"/>
    <col min="9736" max="9970" width="10" style="134"/>
    <col min="9971" max="9971" width="3.625" style="134" customWidth="1"/>
    <col min="9972" max="9972" width="24.875" style="134" bestFit="1" customWidth="1"/>
    <col min="9973" max="9978" width="9" style="134" customWidth="1"/>
    <col min="9979" max="9979" width="8.75" style="134" customWidth="1"/>
    <col min="9980" max="9980" width="5.625" style="134" bestFit="1" customWidth="1"/>
    <col min="9981" max="9981" width="7" style="134" bestFit="1" customWidth="1"/>
    <col min="9982" max="9986" width="5.625" style="134" bestFit="1" customWidth="1"/>
    <col min="9987" max="9987" width="6.375" style="134" bestFit="1" customWidth="1"/>
    <col min="9988" max="9988" width="9.625" style="134" bestFit="1" customWidth="1"/>
    <col min="9989" max="9989" width="7.25" style="134" bestFit="1" customWidth="1"/>
    <col min="9990" max="9990" width="9.125" style="134" bestFit="1" customWidth="1"/>
    <col min="9991" max="9991" width="8.5" style="134" bestFit="1" customWidth="1"/>
    <col min="9992" max="10226" width="10" style="134"/>
    <col min="10227" max="10227" width="3.625" style="134" customWidth="1"/>
    <col min="10228" max="10228" width="24.875" style="134" bestFit="1" customWidth="1"/>
    <col min="10229" max="10234" width="9" style="134" customWidth="1"/>
    <col min="10235" max="10235" width="8.75" style="134" customWidth="1"/>
    <col min="10236" max="10236" width="5.625" style="134" bestFit="1" customWidth="1"/>
    <col min="10237" max="10237" width="7" style="134" bestFit="1" customWidth="1"/>
    <col min="10238" max="10242" width="5.625" style="134" bestFit="1" customWidth="1"/>
    <col min="10243" max="10243" width="6.375" style="134" bestFit="1" customWidth="1"/>
    <col min="10244" max="10244" width="9.625" style="134" bestFit="1" customWidth="1"/>
    <col min="10245" max="10245" width="7.25" style="134" bestFit="1" customWidth="1"/>
    <col min="10246" max="10246" width="9.125" style="134" bestFit="1" customWidth="1"/>
    <col min="10247" max="10247" width="8.5" style="134" bestFit="1" customWidth="1"/>
    <col min="10248" max="10482" width="10" style="134"/>
    <col min="10483" max="10483" width="3.625" style="134" customWidth="1"/>
    <col min="10484" max="10484" width="24.875" style="134" bestFit="1" customWidth="1"/>
    <col min="10485" max="10490" width="9" style="134" customWidth="1"/>
    <col min="10491" max="10491" width="8.75" style="134" customWidth="1"/>
    <col min="10492" max="10492" width="5.625" style="134" bestFit="1" customWidth="1"/>
    <col min="10493" max="10493" width="7" style="134" bestFit="1" customWidth="1"/>
    <col min="10494" max="10498" width="5.625" style="134" bestFit="1" customWidth="1"/>
    <col min="10499" max="10499" width="6.375" style="134" bestFit="1" customWidth="1"/>
    <col min="10500" max="10500" width="9.625" style="134" bestFit="1" customWidth="1"/>
    <col min="10501" max="10501" width="7.25" style="134" bestFit="1" customWidth="1"/>
    <col min="10502" max="10502" width="9.125" style="134" bestFit="1" customWidth="1"/>
    <col min="10503" max="10503" width="8.5" style="134" bestFit="1" customWidth="1"/>
    <col min="10504" max="10738" width="10" style="134"/>
    <col min="10739" max="10739" width="3.625" style="134" customWidth="1"/>
    <col min="10740" max="10740" width="24.875" style="134" bestFit="1" customWidth="1"/>
    <col min="10741" max="10746" width="9" style="134" customWidth="1"/>
    <col min="10747" max="10747" width="8.75" style="134" customWidth="1"/>
    <col min="10748" max="10748" width="5.625" style="134" bestFit="1" customWidth="1"/>
    <col min="10749" max="10749" width="7" style="134" bestFit="1" customWidth="1"/>
    <col min="10750" max="10754" width="5.625" style="134" bestFit="1" customWidth="1"/>
    <col min="10755" max="10755" width="6.375" style="134" bestFit="1" customWidth="1"/>
    <col min="10756" max="10756" width="9.625" style="134" bestFit="1" customWidth="1"/>
    <col min="10757" max="10757" width="7.25" style="134" bestFit="1" customWidth="1"/>
    <col min="10758" max="10758" width="9.125" style="134" bestFit="1" customWidth="1"/>
    <col min="10759" max="10759" width="8.5" style="134" bestFit="1" customWidth="1"/>
    <col min="10760" max="10994" width="10" style="134"/>
    <col min="10995" max="10995" width="3.625" style="134" customWidth="1"/>
    <col min="10996" max="10996" width="24.875" style="134" bestFit="1" customWidth="1"/>
    <col min="10997" max="11002" width="9" style="134" customWidth="1"/>
    <col min="11003" max="11003" width="8.75" style="134" customWidth="1"/>
    <col min="11004" max="11004" width="5.625" style="134" bestFit="1" customWidth="1"/>
    <col min="11005" max="11005" width="7" style="134" bestFit="1" customWidth="1"/>
    <col min="11006" max="11010" width="5.625" style="134" bestFit="1" customWidth="1"/>
    <col min="11011" max="11011" width="6.375" style="134" bestFit="1" customWidth="1"/>
    <col min="11012" max="11012" width="9.625" style="134" bestFit="1" customWidth="1"/>
    <col min="11013" max="11013" width="7.25" style="134" bestFit="1" customWidth="1"/>
    <col min="11014" max="11014" width="9.125" style="134" bestFit="1" customWidth="1"/>
    <col min="11015" max="11015" width="8.5" style="134" bestFit="1" customWidth="1"/>
    <col min="11016" max="11250" width="10" style="134"/>
    <col min="11251" max="11251" width="3.625" style="134" customWidth="1"/>
    <col min="11252" max="11252" width="24.875" style="134" bestFit="1" customWidth="1"/>
    <col min="11253" max="11258" width="9" style="134" customWidth="1"/>
    <col min="11259" max="11259" width="8.75" style="134" customWidth="1"/>
    <col min="11260" max="11260" width="5.625" style="134" bestFit="1" customWidth="1"/>
    <col min="11261" max="11261" width="7" style="134" bestFit="1" customWidth="1"/>
    <col min="11262" max="11266" width="5.625" style="134" bestFit="1" customWidth="1"/>
    <col min="11267" max="11267" width="6.375" style="134" bestFit="1" customWidth="1"/>
    <col min="11268" max="11268" width="9.625" style="134" bestFit="1" customWidth="1"/>
    <col min="11269" max="11269" width="7.25" style="134" bestFit="1" customWidth="1"/>
    <col min="11270" max="11270" width="9.125" style="134" bestFit="1" customWidth="1"/>
    <col min="11271" max="11271" width="8.5" style="134" bestFit="1" customWidth="1"/>
    <col min="11272" max="11506" width="10" style="134"/>
    <col min="11507" max="11507" width="3.625" style="134" customWidth="1"/>
    <col min="11508" max="11508" width="24.875" style="134" bestFit="1" customWidth="1"/>
    <col min="11509" max="11514" width="9" style="134" customWidth="1"/>
    <col min="11515" max="11515" width="8.75" style="134" customWidth="1"/>
    <col min="11516" max="11516" width="5.625" style="134" bestFit="1" customWidth="1"/>
    <col min="11517" max="11517" width="7" style="134" bestFit="1" customWidth="1"/>
    <col min="11518" max="11522" width="5.625" style="134" bestFit="1" customWidth="1"/>
    <col min="11523" max="11523" width="6.375" style="134" bestFit="1" customWidth="1"/>
    <col min="11524" max="11524" width="9.625" style="134" bestFit="1" customWidth="1"/>
    <col min="11525" max="11525" width="7.25" style="134" bestFit="1" customWidth="1"/>
    <col min="11526" max="11526" width="9.125" style="134" bestFit="1" customWidth="1"/>
    <col min="11527" max="11527" width="8.5" style="134" bestFit="1" customWidth="1"/>
    <col min="11528" max="11762" width="10" style="134"/>
    <col min="11763" max="11763" width="3.625" style="134" customWidth="1"/>
    <col min="11764" max="11764" width="24.875" style="134" bestFit="1" customWidth="1"/>
    <col min="11765" max="11770" width="9" style="134" customWidth="1"/>
    <col min="11771" max="11771" width="8.75" style="134" customWidth="1"/>
    <col min="11772" max="11772" width="5.625" style="134" bestFit="1" customWidth="1"/>
    <col min="11773" max="11773" width="7" style="134" bestFit="1" customWidth="1"/>
    <col min="11774" max="11778" width="5.625" style="134" bestFit="1" customWidth="1"/>
    <col min="11779" max="11779" width="6.375" style="134" bestFit="1" customWidth="1"/>
    <col min="11780" max="11780" width="9.625" style="134" bestFit="1" customWidth="1"/>
    <col min="11781" max="11781" width="7.25" style="134" bestFit="1" customWidth="1"/>
    <col min="11782" max="11782" width="9.125" style="134" bestFit="1" customWidth="1"/>
    <col min="11783" max="11783" width="8.5" style="134" bestFit="1" customWidth="1"/>
    <col min="11784" max="12018" width="10" style="134"/>
    <col min="12019" max="12019" width="3.625" style="134" customWidth="1"/>
    <col min="12020" max="12020" width="24.875" style="134" bestFit="1" customWidth="1"/>
    <col min="12021" max="12026" width="9" style="134" customWidth="1"/>
    <col min="12027" max="12027" width="8.75" style="134" customWidth="1"/>
    <col min="12028" max="12028" width="5.625" style="134" bestFit="1" customWidth="1"/>
    <col min="12029" max="12029" width="7" style="134" bestFit="1" customWidth="1"/>
    <col min="12030" max="12034" width="5.625" style="134" bestFit="1" customWidth="1"/>
    <col min="12035" max="12035" width="6.375" style="134" bestFit="1" customWidth="1"/>
    <col min="12036" max="12036" width="9.625" style="134" bestFit="1" customWidth="1"/>
    <col min="12037" max="12037" width="7.25" style="134" bestFit="1" customWidth="1"/>
    <col min="12038" max="12038" width="9.125" style="134" bestFit="1" customWidth="1"/>
    <col min="12039" max="12039" width="8.5" style="134" bestFit="1" customWidth="1"/>
    <col min="12040" max="12274" width="10" style="134"/>
    <col min="12275" max="12275" width="3.625" style="134" customWidth="1"/>
    <col min="12276" max="12276" width="24.875" style="134" bestFit="1" customWidth="1"/>
    <col min="12277" max="12282" width="9" style="134" customWidth="1"/>
    <col min="12283" max="12283" width="8.75" style="134" customWidth="1"/>
    <col min="12284" max="12284" width="5.625" style="134" bestFit="1" customWidth="1"/>
    <col min="12285" max="12285" width="7" style="134" bestFit="1" customWidth="1"/>
    <col min="12286" max="12290" width="5.625" style="134" bestFit="1" customWidth="1"/>
    <col min="12291" max="12291" width="6.375" style="134" bestFit="1" customWidth="1"/>
    <col min="12292" max="12292" width="9.625" style="134" bestFit="1" customWidth="1"/>
    <col min="12293" max="12293" width="7.25" style="134" bestFit="1" customWidth="1"/>
    <col min="12294" max="12294" width="9.125" style="134" bestFit="1" customWidth="1"/>
    <col min="12295" max="12295" width="8.5" style="134" bestFit="1" customWidth="1"/>
    <col min="12296" max="12530" width="10" style="134"/>
    <col min="12531" max="12531" width="3.625" style="134" customWidth="1"/>
    <col min="12532" max="12532" width="24.875" style="134" bestFit="1" customWidth="1"/>
    <col min="12533" max="12538" width="9" style="134" customWidth="1"/>
    <col min="12539" max="12539" width="8.75" style="134" customWidth="1"/>
    <col min="12540" max="12540" width="5.625" style="134" bestFit="1" customWidth="1"/>
    <col min="12541" max="12541" width="7" style="134" bestFit="1" customWidth="1"/>
    <col min="12542" max="12546" width="5.625" style="134" bestFit="1" customWidth="1"/>
    <col min="12547" max="12547" width="6.375" style="134" bestFit="1" customWidth="1"/>
    <col min="12548" max="12548" width="9.625" style="134" bestFit="1" customWidth="1"/>
    <col min="12549" max="12549" width="7.25" style="134" bestFit="1" customWidth="1"/>
    <col min="12550" max="12550" width="9.125" style="134" bestFit="1" customWidth="1"/>
    <col min="12551" max="12551" width="8.5" style="134" bestFit="1" customWidth="1"/>
    <col min="12552" max="12786" width="10" style="134"/>
    <col min="12787" max="12787" width="3.625" style="134" customWidth="1"/>
    <col min="12788" max="12788" width="24.875" style="134" bestFit="1" customWidth="1"/>
    <col min="12789" max="12794" width="9" style="134" customWidth="1"/>
    <col min="12795" max="12795" width="8.75" style="134" customWidth="1"/>
    <col min="12796" max="12796" width="5.625" style="134" bestFit="1" customWidth="1"/>
    <col min="12797" max="12797" width="7" style="134" bestFit="1" customWidth="1"/>
    <col min="12798" max="12802" width="5.625" style="134" bestFit="1" customWidth="1"/>
    <col min="12803" max="12803" width="6.375" style="134" bestFit="1" customWidth="1"/>
    <col min="12804" max="12804" width="9.625" style="134" bestFit="1" customWidth="1"/>
    <col min="12805" max="12805" width="7.25" style="134" bestFit="1" customWidth="1"/>
    <col min="12806" max="12806" width="9.125" style="134" bestFit="1" customWidth="1"/>
    <col min="12807" max="12807" width="8.5" style="134" bestFit="1" customWidth="1"/>
    <col min="12808" max="13042" width="10" style="134"/>
    <col min="13043" max="13043" width="3.625" style="134" customWidth="1"/>
    <col min="13044" max="13044" width="24.875" style="134" bestFit="1" customWidth="1"/>
    <col min="13045" max="13050" width="9" style="134" customWidth="1"/>
    <col min="13051" max="13051" width="8.75" style="134" customWidth="1"/>
    <col min="13052" max="13052" width="5.625" style="134" bestFit="1" customWidth="1"/>
    <col min="13053" max="13053" width="7" style="134" bestFit="1" customWidth="1"/>
    <col min="13054" max="13058" width="5.625" style="134" bestFit="1" customWidth="1"/>
    <col min="13059" max="13059" width="6.375" style="134" bestFit="1" customWidth="1"/>
    <col min="13060" max="13060" width="9.625" style="134" bestFit="1" customWidth="1"/>
    <col min="13061" max="13061" width="7.25" style="134" bestFit="1" customWidth="1"/>
    <col min="13062" max="13062" width="9.125" style="134" bestFit="1" customWidth="1"/>
    <col min="13063" max="13063" width="8.5" style="134" bestFit="1" customWidth="1"/>
    <col min="13064" max="13298" width="10" style="134"/>
    <col min="13299" max="13299" width="3.625" style="134" customWidth="1"/>
    <col min="13300" max="13300" width="24.875" style="134" bestFit="1" customWidth="1"/>
    <col min="13301" max="13306" width="9" style="134" customWidth="1"/>
    <col min="13307" max="13307" width="8.75" style="134" customWidth="1"/>
    <col min="13308" max="13308" width="5.625" style="134" bestFit="1" customWidth="1"/>
    <col min="13309" max="13309" width="7" style="134" bestFit="1" customWidth="1"/>
    <col min="13310" max="13314" width="5.625" style="134" bestFit="1" customWidth="1"/>
    <col min="13315" max="13315" width="6.375" style="134" bestFit="1" customWidth="1"/>
    <col min="13316" max="13316" width="9.625" style="134" bestFit="1" customWidth="1"/>
    <col min="13317" max="13317" width="7.25" style="134" bestFit="1" customWidth="1"/>
    <col min="13318" max="13318" width="9.125" style="134" bestFit="1" customWidth="1"/>
    <col min="13319" max="13319" width="8.5" style="134" bestFit="1" customWidth="1"/>
    <col min="13320" max="13554" width="10" style="134"/>
    <col min="13555" max="13555" width="3.625" style="134" customWidth="1"/>
    <col min="13556" max="13556" width="24.875" style="134" bestFit="1" customWidth="1"/>
    <col min="13557" max="13562" width="9" style="134" customWidth="1"/>
    <col min="13563" max="13563" width="8.75" style="134" customWidth="1"/>
    <col min="13564" max="13564" width="5.625" style="134" bestFit="1" customWidth="1"/>
    <col min="13565" max="13565" width="7" style="134" bestFit="1" customWidth="1"/>
    <col min="13566" max="13570" width="5.625" style="134" bestFit="1" customWidth="1"/>
    <col min="13571" max="13571" width="6.375" style="134" bestFit="1" customWidth="1"/>
    <col min="13572" max="13572" width="9.625" style="134" bestFit="1" customWidth="1"/>
    <col min="13573" max="13573" width="7.25" style="134" bestFit="1" customWidth="1"/>
    <col min="13574" max="13574" width="9.125" style="134" bestFit="1" customWidth="1"/>
    <col min="13575" max="13575" width="8.5" style="134" bestFit="1" customWidth="1"/>
    <col min="13576" max="13810" width="10" style="134"/>
    <col min="13811" max="13811" width="3.625" style="134" customWidth="1"/>
    <col min="13812" max="13812" width="24.875" style="134" bestFit="1" customWidth="1"/>
    <col min="13813" max="13818" width="9" style="134" customWidth="1"/>
    <col min="13819" max="13819" width="8.75" style="134" customWidth="1"/>
    <col min="13820" max="13820" width="5.625" style="134" bestFit="1" customWidth="1"/>
    <col min="13821" max="13821" width="7" style="134" bestFit="1" customWidth="1"/>
    <col min="13822" max="13826" width="5.625" style="134" bestFit="1" customWidth="1"/>
    <col min="13827" max="13827" width="6.375" style="134" bestFit="1" customWidth="1"/>
    <col min="13828" max="13828" width="9.625" style="134" bestFit="1" customWidth="1"/>
    <col min="13829" max="13829" width="7.25" style="134" bestFit="1" customWidth="1"/>
    <col min="13830" max="13830" width="9.125" style="134" bestFit="1" customWidth="1"/>
    <col min="13831" max="13831" width="8.5" style="134" bestFit="1" customWidth="1"/>
    <col min="13832" max="14066" width="10" style="134"/>
    <col min="14067" max="14067" width="3.625" style="134" customWidth="1"/>
    <col min="14068" max="14068" width="24.875" style="134" bestFit="1" customWidth="1"/>
    <col min="14069" max="14074" width="9" style="134" customWidth="1"/>
    <col min="14075" max="14075" width="8.75" style="134" customWidth="1"/>
    <col min="14076" max="14076" width="5.625" style="134" bestFit="1" customWidth="1"/>
    <col min="14077" max="14077" width="7" style="134" bestFit="1" customWidth="1"/>
    <col min="14078" max="14082" width="5.625" style="134" bestFit="1" customWidth="1"/>
    <col min="14083" max="14083" width="6.375" style="134" bestFit="1" customWidth="1"/>
    <col min="14084" max="14084" width="9.625" style="134" bestFit="1" customWidth="1"/>
    <col min="14085" max="14085" width="7.25" style="134" bestFit="1" customWidth="1"/>
    <col min="14086" max="14086" width="9.125" style="134" bestFit="1" customWidth="1"/>
    <col min="14087" max="14087" width="8.5" style="134" bestFit="1" customWidth="1"/>
    <col min="14088" max="14322" width="10" style="134"/>
    <col min="14323" max="14323" width="3.625" style="134" customWidth="1"/>
    <col min="14324" max="14324" width="24.875" style="134" bestFit="1" customWidth="1"/>
    <col min="14325" max="14330" width="9" style="134" customWidth="1"/>
    <col min="14331" max="14331" width="8.75" style="134" customWidth="1"/>
    <col min="14332" max="14332" width="5.625" style="134" bestFit="1" customWidth="1"/>
    <col min="14333" max="14333" width="7" style="134" bestFit="1" customWidth="1"/>
    <col min="14334" max="14338" width="5.625" style="134" bestFit="1" customWidth="1"/>
    <col min="14339" max="14339" width="6.375" style="134" bestFit="1" customWidth="1"/>
    <col min="14340" max="14340" width="9.625" style="134" bestFit="1" customWidth="1"/>
    <col min="14341" max="14341" width="7.25" style="134" bestFit="1" customWidth="1"/>
    <col min="14342" max="14342" width="9.125" style="134" bestFit="1" customWidth="1"/>
    <col min="14343" max="14343" width="8.5" style="134" bestFit="1" customWidth="1"/>
    <col min="14344" max="14578" width="10" style="134"/>
    <col min="14579" max="14579" width="3.625" style="134" customWidth="1"/>
    <col min="14580" max="14580" width="24.875" style="134" bestFit="1" customWidth="1"/>
    <col min="14581" max="14586" width="9" style="134" customWidth="1"/>
    <col min="14587" max="14587" width="8.75" style="134" customWidth="1"/>
    <col min="14588" max="14588" width="5.625" style="134" bestFit="1" customWidth="1"/>
    <col min="14589" max="14589" width="7" style="134" bestFit="1" customWidth="1"/>
    <col min="14590" max="14594" width="5.625" style="134" bestFit="1" customWidth="1"/>
    <col min="14595" max="14595" width="6.375" style="134" bestFit="1" customWidth="1"/>
    <col min="14596" max="14596" width="9.625" style="134" bestFit="1" customWidth="1"/>
    <col min="14597" max="14597" width="7.25" style="134" bestFit="1" customWidth="1"/>
    <col min="14598" max="14598" width="9.125" style="134" bestFit="1" customWidth="1"/>
    <col min="14599" max="14599" width="8.5" style="134" bestFit="1" customWidth="1"/>
    <col min="14600" max="14834" width="10" style="134"/>
    <col min="14835" max="14835" width="3.625" style="134" customWidth="1"/>
    <col min="14836" max="14836" width="24.875" style="134" bestFit="1" customWidth="1"/>
    <col min="14837" max="14842" width="9" style="134" customWidth="1"/>
    <col min="14843" max="14843" width="8.75" style="134" customWidth="1"/>
    <col min="14844" max="14844" width="5.625" style="134" bestFit="1" customWidth="1"/>
    <col min="14845" max="14845" width="7" style="134" bestFit="1" customWidth="1"/>
    <col min="14846" max="14850" width="5.625" style="134" bestFit="1" customWidth="1"/>
    <col min="14851" max="14851" width="6.375" style="134" bestFit="1" customWidth="1"/>
    <col min="14852" max="14852" width="9.625" style="134" bestFit="1" customWidth="1"/>
    <col min="14853" max="14853" width="7.25" style="134" bestFit="1" customWidth="1"/>
    <col min="14854" max="14854" width="9.125" style="134" bestFit="1" customWidth="1"/>
    <col min="14855" max="14855" width="8.5" style="134" bestFit="1" customWidth="1"/>
    <col min="14856" max="15090" width="10" style="134"/>
    <col min="15091" max="15091" width="3.625" style="134" customWidth="1"/>
    <col min="15092" max="15092" width="24.875" style="134" bestFit="1" customWidth="1"/>
    <col min="15093" max="15098" width="9" style="134" customWidth="1"/>
    <col min="15099" max="15099" width="8.75" style="134" customWidth="1"/>
    <col min="15100" max="15100" width="5.625" style="134" bestFit="1" customWidth="1"/>
    <col min="15101" max="15101" width="7" style="134" bestFit="1" customWidth="1"/>
    <col min="15102" max="15106" width="5.625" style="134" bestFit="1" customWidth="1"/>
    <col min="15107" max="15107" width="6.375" style="134" bestFit="1" customWidth="1"/>
    <col min="15108" max="15108" width="9.625" style="134" bestFit="1" customWidth="1"/>
    <col min="15109" max="15109" width="7.25" style="134" bestFit="1" customWidth="1"/>
    <col min="15110" max="15110" width="9.125" style="134" bestFit="1" customWidth="1"/>
    <col min="15111" max="15111" width="8.5" style="134" bestFit="1" customWidth="1"/>
    <col min="15112" max="15346" width="10" style="134"/>
    <col min="15347" max="15347" width="3.625" style="134" customWidth="1"/>
    <col min="15348" max="15348" width="24.875" style="134" bestFit="1" customWidth="1"/>
    <col min="15349" max="15354" width="9" style="134" customWidth="1"/>
    <col min="15355" max="15355" width="8.75" style="134" customWidth="1"/>
    <col min="15356" max="15356" width="5.625" style="134" bestFit="1" customWidth="1"/>
    <col min="15357" max="15357" width="7" style="134" bestFit="1" customWidth="1"/>
    <col min="15358" max="15362" width="5.625" style="134" bestFit="1" customWidth="1"/>
    <col min="15363" max="15363" width="6.375" style="134" bestFit="1" customWidth="1"/>
    <col min="15364" max="15364" width="9.625" style="134" bestFit="1" customWidth="1"/>
    <col min="15365" max="15365" width="7.25" style="134" bestFit="1" customWidth="1"/>
    <col min="15366" max="15366" width="9.125" style="134" bestFit="1" customWidth="1"/>
    <col min="15367" max="15367" width="8.5" style="134" bestFit="1" customWidth="1"/>
    <col min="15368" max="15602" width="10" style="134"/>
    <col min="15603" max="15603" width="3.625" style="134" customWidth="1"/>
    <col min="15604" max="15604" width="24.875" style="134" bestFit="1" customWidth="1"/>
    <col min="15605" max="15610" width="9" style="134" customWidth="1"/>
    <col min="15611" max="15611" width="8.75" style="134" customWidth="1"/>
    <col min="15612" max="15612" width="5.625" style="134" bestFit="1" customWidth="1"/>
    <col min="15613" max="15613" width="7" style="134" bestFit="1" customWidth="1"/>
    <col min="15614" max="15618" width="5.625" style="134" bestFit="1" customWidth="1"/>
    <col min="15619" max="15619" width="6.375" style="134" bestFit="1" customWidth="1"/>
    <col min="15620" max="15620" width="9.625" style="134" bestFit="1" customWidth="1"/>
    <col min="15621" max="15621" width="7.25" style="134" bestFit="1" customWidth="1"/>
    <col min="15622" max="15622" width="9.125" style="134" bestFit="1" customWidth="1"/>
    <col min="15623" max="15623" width="8.5" style="134" bestFit="1" customWidth="1"/>
    <col min="15624" max="15858" width="10" style="134"/>
    <col min="15859" max="15859" width="3.625" style="134" customWidth="1"/>
    <col min="15860" max="15860" width="24.875" style="134" bestFit="1" customWidth="1"/>
    <col min="15861" max="15866" width="9" style="134" customWidth="1"/>
    <col min="15867" max="15867" width="8.75" style="134" customWidth="1"/>
    <col min="15868" max="15868" width="5.625" style="134" bestFit="1" customWidth="1"/>
    <col min="15869" max="15869" width="7" style="134" bestFit="1" customWidth="1"/>
    <col min="15870" max="15874" width="5.625" style="134" bestFit="1" customWidth="1"/>
    <col min="15875" max="15875" width="6.375" style="134" bestFit="1" customWidth="1"/>
    <col min="15876" max="15876" width="9.625" style="134" bestFit="1" customWidth="1"/>
    <col min="15877" max="15877" width="7.25" style="134" bestFit="1" customWidth="1"/>
    <col min="15878" max="15878" width="9.125" style="134" bestFit="1" customWidth="1"/>
    <col min="15879" max="15879" width="8.5" style="134" bestFit="1" customWidth="1"/>
    <col min="15880" max="16114" width="10" style="134"/>
    <col min="16115" max="16115" width="3.625" style="134" customWidth="1"/>
    <col min="16116" max="16116" width="24.875" style="134" bestFit="1" customWidth="1"/>
    <col min="16117" max="16122" width="9" style="134" customWidth="1"/>
    <col min="16123" max="16123" width="8.75" style="134" customWidth="1"/>
    <col min="16124" max="16124" width="5.625" style="134" bestFit="1" customWidth="1"/>
    <col min="16125" max="16125" width="7" style="134" bestFit="1" customWidth="1"/>
    <col min="16126" max="16130" width="5.625" style="134" bestFit="1" customWidth="1"/>
    <col min="16131" max="16131" width="6.375" style="134" bestFit="1" customWidth="1"/>
    <col min="16132" max="16132" width="9.625" style="134" bestFit="1" customWidth="1"/>
    <col min="16133" max="16133" width="7.25" style="134" bestFit="1" customWidth="1"/>
    <col min="16134" max="16134" width="9.125" style="134" bestFit="1" customWidth="1"/>
    <col min="16135" max="16135" width="8.5" style="134" bestFit="1" customWidth="1"/>
    <col min="16136" max="16384" width="11" style="134"/>
  </cols>
  <sheetData>
    <row r="1" spans="1:13" ht="13.7" customHeight="1" x14ac:dyDescent="0.2">
      <c r="A1" s="880" t="s">
        <v>33</v>
      </c>
      <c r="B1" s="880"/>
      <c r="C1" s="880"/>
      <c r="D1" s="131"/>
      <c r="E1" s="131"/>
      <c r="F1" s="131"/>
      <c r="G1" s="131"/>
    </row>
    <row r="2" spans="1:13" ht="13.7" customHeight="1" x14ac:dyDescent="0.2">
      <c r="A2" s="881"/>
      <c r="B2" s="881"/>
      <c r="C2" s="881"/>
      <c r="D2" s="135"/>
      <c r="E2" s="135"/>
      <c r="F2" s="135"/>
      <c r="G2" s="110" t="s">
        <v>159</v>
      </c>
    </row>
    <row r="3" spans="1:13" ht="13.7" customHeight="1" x14ac:dyDescent="0.2">
      <c r="A3" s="167"/>
      <c r="B3" s="884">
        <f>INDICE!A3</f>
        <v>42461</v>
      </c>
      <c r="C3" s="885"/>
      <c r="D3" s="885" t="s">
        <v>120</v>
      </c>
      <c r="E3" s="885"/>
      <c r="F3" s="885" t="s">
        <v>121</v>
      </c>
      <c r="G3" s="885"/>
    </row>
    <row r="4" spans="1:13" ht="30.4" customHeight="1" x14ac:dyDescent="0.2">
      <c r="A4" s="151"/>
      <c r="B4" s="168" t="s">
        <v>199</v>
      </c>
      <c r="C4" s="169" t="s">
        <v>200</v>
      </c>
      <c r="D4" s="168" t="s">
        <v>199</v>
      </c>
      <c r="E4" s="169" t="s">
        <v>200</v>
      </c>
      <c r="F4" s="168" t="s">
        <v>199</v>
      </c>
      <c r="G4" s="169" t="s">
        <v>200</v>
      </c>
    </row>
    <row r="5" spans="1:13" s="133" customFormat="1" ht="13.7" customHeight="1" x14ac:dyDescent="0.2">
      <c r="A5" s="137" t="s">
        <v>201</v>
      </c>
      <c r="B5" s="140">
        <v>368.68315999999999</v>
      </c>
      <c r="C5" s="143">
        <v>14.342540000000003</v>
      </c>
      <c r="D5" s="140">
        <v>1416.4982700000025</v>
      </c>
      <c r="E5" s="140">
        <v>51.13015</v>
      </c>
      <c r="F5" s="140">
        <v>4525.6861400000016</v>
      </c>
      <c r="G5" s="140">
        <v>153.45305999999999</v>
      </c>
      <c r="L5" s="170"/>
      <c r="M5" s="170"/>
    </row>
    <row r="6" spans="1:13" s="133" customFormat="1" ht="13.7" customHeight="1" x14ac:dyDescent="0.2">
      <c r="A6" s="137" t="s">
        <v>202</v>
      </c>
      <c r="B6" s="140">
        <v>1438.5535999999995</v>
      </c>
      <c r="C6" s="140">
        <v>448.05866000000026</v>
      </c>
      <c r="D6" s="140">
        <v>5512.0075699999952</v>
      </c>
      <c r="E6" s="140">
        <v>1692.2972000000002</v>
      </c>
      <c r="F6" s="140">
        <v>16920.727379999997</v>
      </c>
      <c r="G6" s="140">
        <v>5130.6604799999996</v>
      </c>
      <c r="L6" s="170"/>
      <c r="M6" s="170"/>
    </row>
    <row r="7" spans="1:13" s="133" customFormat="1" ht="13.7" customHeight="1" x14ac:dyDescent="0.2">
      <c r="A7" s="147" t="s">
        <v>196</v>
      </c>
      <c r="B7" s="148">
        <v>1807.2367599999995</v>
      </c>
      <c r="C7" s="148">
        <v>462.40120000000024</v>
      </c>
      <c r="D7" s="148">
        <v>6928.505839999998</v>
      </c>
      <c r="E7" s="148">
        <v>1743.4273500000002</v>
      </c>
      <c r="F7" s="148">
        <v>21446.413519999998</v>
      </c>
      <c r="G7" s="148">
        <v>5284.1135399999994</v>
      </c>
    </row>
    <row r="8" spans="1:13" ht="13.7" customHeight="1" x14ac:dyDescent="0.2">
      <c r="G8" s="93" t="s">
        <v>238</v>
      </c>
    </row>
    <row r="9" spans="1:13" ht="13.7" customHeight="1" x14ac:dyDescent="0.2">
      <c r="A9" s="154" t="s">
        <v>506</v>
      </c>
    </row>
    <row r="10" spans="1:13" ht="13.7" customHeight="1" x14ac:dyDescent="0.2">
      <c r="A10" s="154" t="s">
        <v>239</v>
      </c>
    </row>
    <row r="14" spans="1:13" ht="13.7" customHeight="1" x14ac:dyDescent="0.2">
      <c r="B14" s="800"/>
      <c r="D14" s="800"/>
      <c r="F14" s="800"/>
    </row>
    <row r="15" spans="1:13" ht="13.7" customHeight="1" x14ac:dyDescent="0.2">
      <c r="B15" s="800"/>
      <c r="D15" s="800"/>
      <c r="F15" s="800"/>
    </row>
  </sheetData>
  <mergeCells count="4">
    <mergeCell ref="A1:C2"/>
    <mergeCell ref="B3:C3"/>
    <mergeCell ref="D3:E3"/>
    <mergeCell ref="F3:G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pageSetUpPr fitToPage="1"/>
  </sheetPr>
  <dimension ref="A1:P47"/>
  <sheetViews>
    <sheetView zoomScale="115" zoomScaleNormal="115" zoomScaleSheetLayoutView="100" workbookViewId="0">
      <selection activeCell="J27" sqref="J27"/>
    </sheetView>
  </sheetViews>
  <sheetFormatPr baseColWidth="10" defaultRowHeight="12.75" x14ac:dyDescent="0.2"/>
  <cols>
    <col min="1" max="1" width="16.5" style="3" customWidth="1"/>
    <col min="2" max="2" width="6.5" style="3" customWidth="1"/>
    <col min="3" max="3" width="7.5" style="3" customWidth="1"/>
    <col min="4" max="4" width="8.75" style="3" customWidth="1"/>
    <col min="5" max="5" width="12.75" style="3" customWidth="1"/>
    <col min="6" max="6" width="0.5" style="3" customWidth="1"/>
    <col min="7" max="7" width="7.375" style="3" customWidth="1"/>
    <col min="8" max="9" width="9" style="3" customWidth="1"/>
    <col min="10" max="10" width="9.375" style="3" customWidth="1"/>
    <col min="11" max="11" width="8.5" style="3" customWidth="1"/>
    <col min="12" max="12" width="11" style="3"/>
    <col min="13" max="13" width="10.375" style="3" customWidth="1"/>
    <col min="14" max="14" width="11.875" style="3" customWidth="1"/>
    <col min="15" max="250" width="11" style="3"/>
    <col min="251" max="251" width="14.5" style="3" customWidth="1"/>
    <col min="252" max="252" width="9.625" style="3" customWidth="1"/>
    <col min="253" max="253" width="6.125" style="3" bestFit="1" customWidth="1"/>
    <col min="254" max="254" width="7.75" style="3" bestFit="1" customWidth="1"/>
    <col min="255" max="255" width="5.75" style="3" customWidth="1"/>
    <col min="256" max="256" width="6.625" style="3" bestFit="1" customWidth="1"/>
    <col min="257" max="257" width="7.75" style="3" bestFit="1" customWidth="1"/>
    <col min="258" max="258" width="11.25" style="3" bestFit="1" customWidth="1"/>
    <col min="259" max="259" width="5.75" style="3" customWidth="1"/>
    <col min="260" max="260" width="7.75" style="3" bestFit="1" customWidth="1"/>
    <col min="261" max="261" width="10.5" style="3" bestFit="1" customWidth="1"/>
    <col min="262" max="262" width="6.5" style="3" customWidth="1"/>
    <col min="263" max="264" width="8" style="3" bestFit="1" customWidth="1"/>
    <col min="265" max="265" width="8.25" style="3" customWidth="1"/>
    <col min="266" max="266" width="10.875" style="3" bestFit="1" customWidth="1"/>
    <col min="267" max="267" width="7.5" style="3" customWidth="1"/>
    <col min="268" max="268" width="11" style="3"/>
    <col min="269" max="269" width="9.125" style="3" customWidth="1"/>
    <col min="270" max="270" width="10.5" style="3" bestFit="1" customWidth="1"/>
    <col min="271" max="506" width="11" style="3"/>
    <col min="507" max="507" width="14.5" style="3" customWidth="1"/>
    <col min="508" max="508" width="9.625" style="3" customWidth="1"/>
    <col min="509" max="509" width="6.125" style="3" bestFit="1" customWidth="1"/>
    <col min="510" max="510" width="7.75" style="3" bestFit="1" customWidth="1"/>
    <col min="511" max="511" width="5.75" style="3" customWidth="1"/>
    <col min="512" max="512" width="6.625" style="3" bestFit="1" customWidth="1"/>
    <col min="513" max="513" width="7.75" style="3" bestFit="1" customWidth="1"/>
    <col min="514" max="514" width="11.25" style="3" bestFit="1" customWidth="1"/>
    <col min="515" max="515" width="5.75" style="3" customWidth="1"/>
    <col min="516" max="516" width="7.75" style="3" bestFit="1" customWidth="1"/>
    <col min="517" max="517" width="10.5" style="3" bestFit="1" customWidth="1"/>
    <col min="518" max="518" width="6.5" style="3" customWidth="1"/>
    <col min="519" max="520" width="8" style="3" bestFit="1" customWidth="1"/>
    <col min="521" max="521" width="8.25" style="3" customWidth="1"/>
    <col min="522" max="522" width="10.875" style="3" bestFit="1" customWidth="1"/>
    <col min="523" max="523" width="7.5" style="3" customWidth="1"/>
    <col min="524" max="524" width="11" style="3"/>
    <col min="525" max="525" width="9.125" style="3" customWidth="1"/>
    <col min="526" max="526" width="10.5" style="3" bestFit="1" customWidth="1"/>
    <col min="527" max="762" width="11" style="3"/>
    <col min="763" max="763" width="14.5" style="3" customWidth="1"/>
    <col min="764" max="764" width="9.625" style="3" customWidth="1"/>
    <col min="765" max="765" width="6.125" style="3" bestFit="1" customWidth="1"/>
    <col min="766" max="766" width="7.75" style="3" bestFit="1" customWidth="1"/>
    <col min="767" max="767" width="5.75" style="3" customWidth="1"/>
    <col min="768" max="768" width="6.625" style="3" bestFit="1" customWidth="1"/>
    <col min="769" max="769" width="7.75" style="3" bestFit="1" customWidth="1"/>
    <col min="770" max="770" width="11.25" style="3" bestFit="1" customWidth="1"/>
    <col min="771" max="771" width="5.75" style="3" customWidth="1"/>
    <col min="772" max="772" width="7.75" style="3" bestFit="1" customWidth="1"/>
    <col min="773" max="773" width="10.5" style="3" bestFit="1" customWidth="1"/>
    <col min="774" max="774" width="6.5" style="3" customWidth="1"/>
    <col min="775" max="776" width="8" style="3" bestFit="1" customWidth="1"/>
    <col min="777" max="777" width="8.25" style="3" customWidth="1"/>
    <col min="778" max="778" width="10.875" style="3" bestFit="1" customWidth="1"/>
    <col min="779" max="779" width="7.5" style="3" customWidth="1"/>
    <col min="780" max="780" width="11" style="3"/>
    <col min="781" max="781" width="9.125" style="3" customWidth="1"/>
    <col min="782" max="782" width="10.5" style="3" bestFit="1" customWidth="1"/>
    <col min="783" max="1018" width="11" style="3"/>
    <col min="1019" max="1019" width="14.5" style="3" customWidth="1"/>
    <col min="1020" max="1020" width="9.625" style="3" customWidth="1"/>
    <col min="1021" max="1021" width="6.125" style="3" bestFit="1" customWidth="1"/>
    <col min="1022" max="1022" width="7.75" style="3" bestFit="1" customWidth="1"/>
    <col min="1023" max="1023" width="5.75" style="3" customWidth="1"/>
    <col min="1024" max="1024" width="6.625" style="3" bestFit="1" customWidth="1"/>
    <col min="1025" max="1025" width="7.75" style="3" bestFit="1" customWidth="1"/>
    <col min="1026" max="1026" width="11.25" style="3" bestFit="1" customWidth="1"/>
    <col min="1027" max="1027" width="5.75" style="3" customWidth="1"/>
    <col min="1028" max="1028" width="7.75" style="3" bestFit="1" customWidth="1"/>
    <col min="1029" max="1029" width="10.5" style="3" bestFit="1" customWidth="1"/>
    <col min="1030" max="1030" width="6.5" style="3" customWidth="1"/>
    <col min="1031" max="1032" width="8" style="3" bestFit="1" customWidth="1"/>
    <col min="1033" max="1033" width="8.25" style="3" customWidth="1"/>
    <col min="1034" max="1034" width="10.875" style="3" bestFit="1" customWidth="1"/>
    <col min="1035" max="1035" width="7.5" style="3" customWidth="1"/>
    <col min="1036" max="1036" width="11" style="3"/>
    <col min="1037" max="1037" width="9.125" style="3" customWidth="1"/>
    <col min="1038" max="1038" width="10.5" style="3" bestFit="1" customWidth="1"/>
    <col min="1039" max="1274" width="11" style="3"/>
    <col min="1275" max="1275" width="14.5" style="3" customWidth="1"/>
    <col min="1276" max="1276" width="9.625" style="3" customWidth="1"/>
    <col min="1277" max="1277" width="6.125" style="3" bestFit="1" customWidth="1"/>
    <col min="1278" max="1278" width="7.75" style="3" bestFit="1" customWidth="1"/>
    <col min="1279" max="1279" width="5.75" style="3" customWidth="1"/>
    <col min="1280" max="1280" width="6.625" style="3" bestFit="1" customWidth="1"/>
    <col min="1281" max="1281" width="7.75" style="3" bestFit="1" customWidth="1"/>
    <col min="1282" max="1282" width="11.25" style="3" bestFit="1" customWidth="1"/>
    <col min="1283" max="1283" width="5.75" style="3" customWidth="1"/>
    <col min="1284" max="1284" width="7.75" style="3" bestFit="1" customWidth="1"/>
    <col min="1285" max="1285" width="10.5" style="3" bestFit="1" customWidth="1"/>
    <col min="1286" max="1286" width="6.5" style="3" customWidth="1"/>
    <col min="1287" max="1288" width="8" style="3" bestFit="1" customWidth="1"/>
    <col min="1289" max="1289" width="8.25" style="3" customWidth="1"/>
    <col min="1290" max="1290" width="10.875" style="3" bestFit="1" customWidth="1"/>
    <col min="1291" max="1291" width="7.5" style="3" customWidth="1"/>
    <col min="1292" max="1292" width="11" style="3"/>
    <col min="1293" max="1293" width="9.125" style="3" customWidth="1"/>
    <col min="1294" max="1294" width="10.5" style="3" bestFit="1" customWidth="1"/>
    <col min="1295" max="1530" width="11" style="3"/>
    <col min="1531" max="1531" width="14.5" style="3" customWidth="1"/>
    <col min="1532" max="1532" width="9.625" style="3" customWidth="1"/>
    <col min="1533" max="1533" width="6.125" style="3" bestFit="1" customWidth="1"/>
    <col min="1534" max="1534" width="7.75" style="3" bestFit="1" customWidth="1"/>
    <col min="1535" max="1535" width="5.75" style="3" customWidth="1"/>
    <col min="1536" max="1536" width="6.625" style="3" bestFit="1" customWidth="1"/>
    <col min="1537" max="1537" width="7.75" style="3" bestFit="1" customWidth="1"/>
    <col min="1538" max="1538" width="11.25" style="3" bestFit="1" customWidth="1"/>
    <col min="1539" max="1539" width="5.75" style="3" customWidth="1"/>
    <col min="1540" max="1540" width="7.75" style="3" bestFit="1" customWidth="1"/>
    <col min="1541" max="1541" width="10.5" style="3" bestFit="1" customWidth="1"/>
    <col min="1542" max="1542" width="6.5" style="3" customWidth="1"/>
    <col min="1543" max="1544" width="8" style="3" bestFit="1" customWidth="1"/>
    <col min="1545" max="1545" width="8.25" style="3" customWidth="1"/>
    <col min="1546" max="1546" width="10.875" style="3" bestFit="1" customWidth="1"/>
    <col min="1547" max="1547" width="7.5" style="3" customWidth="1"/>
    <col min="1548" max="1548" width="11" style="3"/>
    <col min="1549" max="1549" width="9.125" style="3" customWidth="1"/>
    <col min="1550" max="1550" width="10.5" style="3" bestFit="1" customWidth="1"/>
    <col min="1551" max="1786" width="11" style="3"/>
    <col min="1787" max="1787" width="14.5" style="3" customWidth="1"/>
    <col min="1788" max="1788" width="9.625" style="3" customWidth="1"/>
    <col min="1789" max="1789" width="6.125" style="3" bestFit="1" customWidth="1"/>
    <col min="1790" max="1790" width="7.75" style="3" bestFit="1" customWidth="1"/>
    <col min="1791" max="1791" width="5.75" style="3" customWidth="1"/>
    <col min="1792" max="1792" width="6.625" style="3" bestFit="1" customWidth="1"/>
    <col min="1793" max="1793" width="7.75" style="3" bestFit="1" customWidth="1"/>
    <col min="1794" max="1794" width="11.25" style="3" bestFit="1" customWidth="1"/>
    <col min="1795" max="1795" width="5.75" style="3" customWidth="1"/>
    <col min="1796" max="1796" width="7.75" style="3" bestFit="1" customWidth="1"/>
    <col min="1797" max="1797" width="10.5" style="3" bestFit="1" customWidth="1"/>
    <col min="1798" max="1798" width="6.5" style="3" customWidth="1"/>
    <col min="1799" max="1800" width="8" style="3" bestFit="1" customWidth="1"/>
    <col min="1801" max="1801" width="8.25" style="3" customWidth="1"/>
    <col min="1802" max="1802" width="10.875" style="3" bestFit="1" customWidth="1"/>
    <col min="1803" max="1803" width="7.5" style="3" customWidth="1"/>
    <col min="1804" max="1804" width="11" style="3"/>
    <col min="1805" max="1805" width="9.125" style="3" customWidth="1"/>
    <col min="1806" max="1806" width="10.5" style="3" bestFit="1" customWidth="1"/>
    <col min="1807" max="2042" width="11" style="3"/>
    <col min="2043" max="2043" width="14.5" style="3" customWidth="1"/>
    <col min="2044" max="2044" width="9.625" style="3" customWidth="1"/>
    <col min="2045" max="2045" width="6.125" style="3" bestFit="1" customWidth="1"/>
    <col min="2046" max="2046" width="7.75" style="3" bestFit="1" customWidth="1"/>
    <col min="2047" max="2047" width="5.75" style="3" customWidth="1"/>
    <col min="2048" max="2048" width="6.625" style="3" bestFit="1" customWidth="1"/>
    <col min="2049" max="2049" width="7.75" style="3" bestFit="1" customWidth="1"/>
    <col min="2050" max="2050" width="11.25" style="3" bestFit="1" customWidth="1"/>
    <col min="2051" max="2051" width="5.75" style="3" customWidth="1"/>
    <col min="2052" max="2052" width="7.75" style="3" bestFit="1" customWidth="1"/>
    <col min="2053" max="2053" width="10.5" style="3" bestFit="1" customWidth="1"/>
    <col min="2054" max="2054" width="6.5" style="3" customWidth="1"/>
    <col min="2055" max="2056" width="8" style="3" bestFit="1" customWidth="1"/>
    <col min="2057" max="2057" width="8.25" style="3" customWidth="1"/>
    <col min="2058" max="2058" width="10.875" style="3" bestFit="1" customWidth="1"/>
    <col min="2059" max="2059" width="7.5" style="3" customWidth="1"/>
    <col min="2060" max="2060" width="11" style="3"/>
    <col min="2061" max="2061" width="9.125" style="3" customWidth="1"/>
    <col min="2062" max="2062" width="10.5" style="3" bestFit="1" customWidth="1"/>
    <col min="2063" max="2298" width="11" style="3"/>
    <col min="2299" max="2299" width="14.5" style="3" customWidth="1"/>
    <col min="2300" max="2300" width="9.625" style="3" customWidth="1"/>
    <col min="2301" max="2301" width="6.125" style="3" bestFit="1" customWidth="1"/>
    <col min="2302" max="2302" width="7.75" style="3" bestFit="1" customWidth="1"/>
    <col min="2303" max="2303" width="5.75" style="3" customWidth="1"/>
    <col min="2304" max="2304" width="6.625" style="3" bestFit="1" customWidth="1"/>
    <col min="2305" max="2305" width="7.75" style="3" bestFit="1" customWidth="1"/>
    <col min="2306" max="2306" width="11.25" style="3" bestFit="1" customWidth="1"/>
    <col min="2307" max="2307" width="5.75" style="3" customWidth="1"/>
    <col min="2308" max="2308" width="7.75" style="3" bestFit="1" customWidth="1"/>
    <col min="2309" max="2309" width="10.5" style="3" bestFit="1" customWidth="1"/>
    <col min="2310" max="2310" width="6.5" style="3" customWidth="1"/>
    <col min="2311" max="2312" width="8" style="3" bestFit="1" customWidth="1"/>
    <col min="2313" max="2313" width="8.25" style="3" customWidth="1"/>
    <col min="2314" max="2314" width="10.875" style="3" bestFit="1" customWidth="1"/>
    <col min="2315" max="2315" width="7.5" style="3" customWidth="1"/>
    <col min="2316" max="2316" width="11" style="3"/>
    <col min="2317" max="2317" width="9.125" style="3" customWidth="1"/>
    <col min="2318" max="2318" width="10.5" style="3" bestFit="1" customWidth="1"/>
    <col min="2319" max="2554" width="11" style="3"/>
    <col min="2555" max="2555" width="14.5" style="3" customWidth="1"/>
    <col min="2556" max="2556" width="9.625" style="3" customWidth="1"/>
    <col min="2557" max="2557" width="6.125" style="3" bestFit="1" customWidth="1"/>
    <col min="2558" max="2558" width="7.75" style="3" bestFit="1" customWidth="1"/>
    <col min="2559" max="2559" width="5.75" style="3" customWidth="1"/>
    <col min="2560" max="2560" width="6.625" style="3" bestFit="1" customWidth="1"/>
    <col min="2561" max="2561" width="7.75" style="3" bestFit="1" customWidth="1"/>
    <col min="2562" max="2562" width="11.25" style="3" bestFit="1" customWidth="1"/>
    <col min="2563" max="2563" width="5.75" style="3" customWidth="1"/>
    <col min="2564" max="2564" width="7.75" style="3" bestFit="1" customWidth="1"/>
    <col min="2565" max="2565" width="10.5" style="3" bestFit="1" customWidth="1"/>
    <col min="2566" max="2566" width="6.5" style="3" customWidth="1"/>
    <col min="2567" max="2568" width="8" style="3" bestFit="1" customWidth="1"/>
    <col min="2569" max="2569" width="8.25" style="3" customWidth="1"/>
    <col min="2570" max="2570" width="10.875" style="3" bestFit="1" customWidth="1"/>
    <col min="2571" max="2571" width="7.5" style="3" customWidth="1"/>
    <col min="2572" max="2572" width="11" style="3"/>
    <col min="2573" max="2573" width="9.125" style="3" customWidth="1"/>
    <col min="2574" max="2574" width="10.5" style="3" bestFit="1" customWidth="1"/>
    <col min="2575" max="2810" width="11" style="3"/>
    <col min="2811" max="2811" width="14.5" style="3" customWidth="1"/>
    <col min="2812" max="2812" width="9.625" style="3" customWidth="1"/>
    <col min="2813" max="2813" width="6.125" style="3" bestFit="1" customWidth="1"/>
    <col min="2814" max="2814" width="7.75" style="3" bestFit="1" customWidth="1"/>
    <col min="2815" max="2815" width="5.75" style="3" customWidth="1"/>
    <col min="2816" max="2816" width="6.625" style="3" bestFit="1" customWidth="1"/>
    <col min="2817" max="2817" width="7.75" style="3" bestFit="1" customWidth="1"/>
    <col min="2818" max="2818" width="11.25" style="3" bestFit="1" customWidth="1"/>
    <col min="2819" max="2819" width="5.75" style="3" customWidth="1"/>
    <col min="2820" max="2820" width="7.75" style="3" bestFit="1" customWidth="1"/>
    <col min="2821" max="2821" width="10.5" style="3" bestFit="1" customWidth="1"/>
    <col min="2822" max="2822" width="6.5" style="3" customWidth="1"/>
    <col min="2823" max="2824" width="8" style="3" bestFit="1" customWidth="1"/>
    <col min="2825" max="2825" width="8.25" style="3" customWidth="1"/>
    <col min="2826" max="2826" width="10.875" style="3" bestFit="1" customWidth="1"/>
    <col min="2827" max="2827" width="7.5" style="3" customWidth="1"/>
    <col min="2828" max="2828" width="11" style="3"/>
    <col min="2829" max="2829" width="9.125" style="3" customWidth="1"/>
    <col min="2830" max="2830" width="10.5" style="3" bestFit="1" customWidth="1"/>
    <col min="2831" max="3066" width="11" style="3"/>
    <col min="3067" max="3067" width="14.5" style="3" customWidth="1"/>
    <col min="3068" max="3068" width="9.625" style="3" customWidth="1"/>
    <col min="3069" max="3069" width="6.125" style="3" bestFit="1" customWidth="1"/>
    <col min="3070" max="3070" width="7.75" style="3" bestFit="1" customWidth="1"/>
    <col min="3071" max="3071" width="5.75" style="3" customWidth="1"/>
    <col min="3072" max="3072" width="6.625" style="3" bestFit="1" customWidth="1"/>
    <col min="3073" max="3073" width="7.75" style="3" bestFit="1" customWidth="1"/>
    <col min="3074" max="3074" width="11.25" style="3" bestFit="1" customWidth="1"/>
    <col min="3075" max="3075" width="5.75" style="3" customWidth="1"/>
    <col min="3076" max="3076" width="7.75" style="3" bestFit="1" customWidth="1"/>
    <col min="3077" max="3077" width="10.5" style="3" bestFit="1" customWidth="1"/>
    <col min="3078" max="3078" width="6.5" style="3" customWidth="1"/>
    <col min="3079" max="3080" width="8" style="3" bestFit="1" customWidth="1"/>
    <col min="3081" max="3081" width="8.25" style="3" customWidth="1"/>
    <col min="3082" max="3082" width="10.875" style="3" bestFit="1" customWidth="1"/>
    <col min="3083" max="3083" width="7.5" style="3" customWidth="1"/>
    <col min="3084" max="3084" width="11" style="3"/>
    <col min="3085" max="3085" width="9.125" style="3" customWidth="1"/>
    <col min="3086" max="3086" width="10.5" style="3" bestFit="1" customWidth="1"/>
    <col min="3087" max="3322" width="11" style="3"/>
    <col min="3323" max="3323" width="14.5" style="3" customWidth="1"/>
    <col min="3324" max="3324" width="9.625" style="3" customWidth="1"/>
    <col min="3325" max="3325" width="6.125" style="3" bestFit="1" customWidth="1"/>
    <col min="3326" max="3326" width="7.75" style="3" bestFit="1" customWidth="1"/>
    <col min="3327" max="3327" width="5.75" style="3" customWidth="1"/>
    <col min="3328" max="3328" width="6.625" style="3" bestFit="1" customWidth="1"/>
    <col min="3329" max="3329" width="7.75" style="3" bestFit="1" customWidth="1"/>
    <col min="3330" max="3330" width="11.25" style="3" bestFit="1" customWidth="1"/>
    <col min="3331" max="3331" width="5.75" style="3" customWidth="1"/>
    <col min="3332" max="3332" width="7.75" style="3" bestFit="1" customWidth="1"/>
    <col min="3333" max="3333" width="10.5" style="3" bestFit="1" customWidth="1"/>
    <col min="3334" max="3334" width="6.5" style="3" customWidth="1"/>
    <col min="3335" max="3336" width="8" style="3" bestFit="1" customWidth="1"/>
    <col min="3337" max="3337" width="8.25" style="3" customWidth="1"/>
    <col min="3338" max="3338" width="10.875" style="3" bestFit="1" customWidth="1"/>
    <col min="3339" max="3339" width="7.5" style="3" customWidth="1"/>
    <col min="3340" max="3340" width="11" style="3"/>
    <col min="3341" max="3341" width="9.125" style="3" customWidth="1"/>
    <col min="3342" max="3342" width="10.5" style="3" bestFit="1" customWidth="1"/>
    <col min="3343" max="3578" width="11" style="3"/>
    <col min="3579" max="3579" width="14.5" style="3" customWidth="1"/>
    <col min="3580" max="3580" width="9.625" style="3" customWidth="1"/>
    <col min="3581" max="3581" width="6.125" style="3" bestFit="1" customWidth="1"/>
    <col min="3582" max="3582" width="7.75" style="3" bestFit="1" customWidth="1"/>
    <col min="3583" max="3583" width="5.75" style="3" customWidth="1"/>
    <col min="3584" max="3584" width="6.625" style="3" bestFit="1" customWidth="1"/>
    <col min="3585" max="3585" width="7.75" style="3" bestFit="1" customWidth="1"/>
    <col min="3586" max="3586" width="11.25" style="3" bestFit="1" customWidth="1"/>
    <col min="3587" max="3587" width="5.75" style="3" customWidth="1"/>
    <col min="3588" max="3588" width="7.75" style="3" bestFit="1" customWidth="1"/>
    <col min="3589" max="3589" width="10.5" style="3" bestFit="1" customWidth="1"/>
    <col min="3590" max="3590" width="6.5" style="3" customWidth="1"/>
    <col min="3591" max="3592" width="8" style="3" bestFit="1" customWidth="1"/>
    <col min="3593" max="3593" width="8.25" style="3" customWidth="1"/>
    <col min="3594" max="3594" width="10.875" style="3" bestFit="1" customWidth="1"/>
    <col min="3595" max="3595" width="7.5" style="3" customWidth="1"/>
    <col min="3596" max="3596" width="11" style="3"/>
    <col min="3597" max="3597" width="9.125" style="3" customWidth="1"/>
    <col min="3598" max="3598" width="10.5" style="3" bestFit="1" customWidth="1"/>
    <col min="3599" max="3834" width="11" style="3"/>
    <col min="3835" max="3835" width="14.5" style="3" customWidth="1"/>
    <col min="3836" max="3836" width="9.625" style="3" customWidth="1"/>
    <col min="3837" max="3837" width="6.125" style="3" bestFit="1" customWidth="1"/>
    <col min="3838" max="3838" width="7.75" style="3" bestFit="1" customWidth="1"/>
    <col min="3839" max="3839" width="5.75" style="3" customWidth="1"/>
    <col min="3840" max="3840" width="6.625" style="3" bestFit="1" customWidth="1"/>
    <col min="3841" max="3841" width="7.75" style="3" bestFit="1" customWidth="1"/>
    <col min="3842" max="3842" width="11.25" style="3" bestFit="1" customWidth="1"/>
    <col min="3843" max="3843" width="5.75" style="3" customWidth="1"/>
    <col min="3844" max="3844" width="7.75" style="3" bestFit="1" customWidth="1"/>
    <col min="3845" max="3845" width="10.5" style="3" bestFit="1" customWidth="1"/>
    <col min="3846" max="3846" width="6.5" style="3" customWidth="1"/>
    <col min="3847" max="3848" width="8" style="3" bestFit="1" customWidth="1"/>
    <col min="3849" max="3849" width="8.25" style="3" customWidth="1"/>
    <col min="3850" max="3850" width="10.875" style="3" bestFit="1" customWidth="1"/>
    <col min="3851" max="3851" width="7.5" style="3" customWidth="1"/>
    <col min="3852" max="3852" width="11" style="3"/>
    <col min="3853" max="3853" width="9.125" style="3" customWidth="1"/>
    <col min="3854" max="3854" width="10.5" style="3" bestFit="1" customWidth="1"/>
    <col min="3855" max="4090" width="11" style="3"/>
    <col min="4091" max="4091" width="14.5" style="3" customWidth="1"/>
    <col min="4092" max="4092" width="9.625" style="3" customWidth="1"/>
    <col min="4093" max="4093" width="6.125" style="3" bestFit="1" customWidth="1"/>
    <col min="4094" max="4094" width="7.75" style="3" bestFit="1" customWidth="1"/>
    <col min="4095" max="4095" width="5.75" style="3" customWidth="1"/>
    <col min="4096" max="4096" width="6.625" style="3" bestFit="1" customWidth="1"/>
    <col min="4097" max="4097" width="7.75" style="3" bestFit="1" customWidth="1"/>
    <col min="4098" max="4098" width="11.25" style="3" bestFit="1" customWidth="1"/>
    <col min="4099" max="4099" width="5.75" style="3" customWidth="1"/>
    <col min="4100" max="4100" width="7.75" style="3" bestFit="1" customWidth="1"/>
    <col min="4101" max="4101" width="10.5" style="3" bestFit="1" customWidth="1"/>
    <col min="4102" max="4102" width="6.5" style="3" customWidth="1"/>
    <col min="4103" max="4104" width="8" style="3" bestFit="1" customWidth="1"/>
    <col min="4105" max="4105" width="8.25" style="3" customWidth="1"/>
    <col min="4106" max="4106" width="10.875" style="3" bestFit="1" customWidth="1"/>
    <col min="4107" max="4107" width="7.5" style="3" customWidth="1"/>
    <col min="4108" max="4108" width="11" style="3"/>
    <col min="4109" max="4109" width="9.125" style="3" customWidth="1"/>
    <col min="4110" max="4110" width="10.5" style="3" bestFit="1" customWidth="1"/>
    <col min="4111" max="4346" width="11" style="3"/>
    <col min="4347" max="4347" width="14.5" style="3" customWidth="1"/>
    <col min="4348" max="4348" width="9.625" style="3" customWidth="1"/>
    <col min="4349" max="4349" width="6.125" style="3" bestFit="1" customWidth="1"/>
    <col min="4350" max="4350" width="7.75" style="3" bestFit="1" customWidth="1"/>
    <col min="4351" max="4351" width="5.75" style="3" customWidth="1"/>
    <col min="4352" max="4352" width="6.625" style="3" bestFit="1" customWidth="1"/>
    <col min="4353" max="4353" width="7.75" style="3" bestFit="1" customWidth="1"/>
    <col min="4354" max="4354" width="11.25" style="3" bestFit="1" customWidth="1"/>
    <col min="4355" max="4355" width="5.75" style="3" customWidth="1"/>
    <col min="4356" max="4356" width="7.75" style="3" bestFit="1" customWidth="1"/>
    <col min="4357" max="4357" width="10.5" style="3" bestFit="1" customWidth="1"/>
    <col min="4358" max="4358" width="6.5" style="3" customWidth="1"/>
    <col min="4359" max="4360" width="8" style="3" bestFit="1" customWidth="1"/>
    <col min="4361" max="4361" width="8.25" style="3" customWidth="1"/>
    <col min="4362" max="4362" width="10.875" style="3" bestFit="1" customWidth="1"/>
    <col min="4363" max="4363" width="7.5" style="3" customWidth="1"/>
    <col min="4364" max="4364" width="11" style="3"/>
    <col min="4365" max="4365" width="9.125" style="3" customWidth="1"/>
    <col min="4366" max="4366" width="10.5" style="3" bestFit="1" customWidth="1"/>
    <col min="4367" max="4602" width="11" style="3"/>
    <col min="4603" max="4603" width="14.5" style="3" customWidth="1"/>
    <col min="4604" max="4604" width="9.625" style="3" customWidth="1"/>
    <col min="4605" max="4605" width="6.125" style="3" bestFit="1" customWidth="1"/>
    <col min="4606" max="4606" width="7.75" style="3" bestFit="1" customWidth="1"/>
    <col min="4607" max="4607" width="5.75" style="3" customWidth="1"/>
    <col min="4608" max="4608" width="6.625" style="3" bestFit="1" customWidth="1"/>
    <col min="4609" max="4609" width="7.75" style="3" bestFit="1" customWidth="1"/>
    <col min="4610" max="4610" width="11.25" style="3" bestFit="1" customWidth="1"/>
    <col min="4611" max="4611" width="5.75" style="3" customWidth="1"/>
    <col min="4612" max="4612" width="7.75" style="3" bestFit="1" customWidth="1"/>
    <col min="4613" max="4613" width="10.5" style="3" bestFit="1" customWidth="1"/>
    <col min="4614" max="4614" width="6.5" style="3" customWidth="1"/>
    <col min="4615" max="4616" width="8" style="3" bestFit="1" customWidth="1"/>
    <col min="4617" max="4617" width="8.25" style="3" customWidth="1"/>
    <col min="4618" max="4618" width="10.875" style="3" bestFit="1" customWidth="1"/>
    <col min="4619" max="4619" width="7.5" style="3" customWidth="1"/>
    <col min="4620" max="4620" width="11" style="3"/>
    <col min="4621" max="4621" width="9.125" style="3" customWidth="1"/>
    <col min="4622" max="4622" width="10.5" style="3" bestFit="1" customWidth="1"/>
    <col min="4623" max="4858" width="11" style="3"/>
    <col min="4859" max="4859" width="14.5" style="3" customWidth="1"/>
    <col min="4860" max="4860" width="9.625" style="3" customWidth="1"/>
    <col min="4861" max="4861" width="6.125" style="3" bestFit="1" customWidth="1"/>
    <col min="4862" max="4862" width="7.75" style="3" bestFit="1" customWidth="1"/>
    <col min="4863" max="4863" width="5.75" style="3" customWidth="1"/>
    <col min="4864" max="4864" width="6.625" style="3" bestFit="1" customWidth="1"/>
    <col min="4865" max="4865" width="7.75" style="3" bestFit="1" customWidth="1"/>
    <col min="4866" max="4866" width="11.25" style="3" bestFit="1" customWidth="1"/>
    <col min="4867" max="4867" width="5.75" style="3" customWidth="1"/>
    <col min="4868" max="4868" width="7.75" style="3" bestFit="1" customWidth="1"/>
    <col min="4869" max="4869" width="10.5" style="3" bestFit="1" customWidth="1"/>
    <col min="4870" max="4870" width="6.5" style="3" customWidth="1"/>
    <col min="4871" max="4872" width="8" style="3" bestFit="1" customWidth="1"/>
    <col min="4873" max="4873" width="8.25" style="3" customWidth="1"/>
    <col min="4874" max="4874" width="10.875" style="3" bestFit="1" customWidth="1"/>
    <col min="4875" max="4875" width="7.5" style="3" customWidth="1"/>
    <col min="4876" max="4876" width="11" style="3"/>
    <col min="4877" max="4877" width="9.125" style="3" customWidth="1"/>
    <col min="4878" max="4878" width="10.5" style="3" bestFit="1" customWidth="1"/>
    <col min="4879" max="5114" width="11" style="3"/>
    <col min="5115" max="5115" width="14.5" style="3" customWidth="1"/>
    <col min="5116" max="5116" width="9.625" style="3" customWidth="1"/>
    <col min="5117" max="5117" width="6.125" style="3" bestFit="1" customWidth="1"/>
    <col min="5118" max="5118" width="7.75" style="3" bestFit="1" customWidth="1"/>
    <col min="5119" max="5119" width="5.75" style="3" customWidth="1"/>
    <col min="5120" max="5120" width="6.625" style="3" bestFit="1" customWidth="1"/>
    <col min="5121" max="5121" width="7.75" style="3" bestFit="1" customWidth="1"/>
    <col min="5122" max="5122" width="11.25" style="3" bestFit="1" customWidth="1"/>
    <col min="5123" max="5123" width="5.75" style="3" customWidth="1"/>
    <col min="5124" max="5124" width="7.75" style="3" bestFit="1" customWidth="1"/>
    <col min="5125" max="5125" width="10.5" style="3" bestFit="1" customWidth="1"/>
    <col min="5126" max="5126" width="6.5" style="3" customWidth="1"/>
    <col min="5127" max="5128" width="8" style="3" bestFit="1" customWidth="1"/>
    <col min="5129" max="5129" width="8.25" style="3" customWidth="1"/>
    <col min="5130" max="5130" width="10.875" style="3" bestFit="1" customWidth="1"/>
    <col min="5131" max="5131" width="7.5" style="3" customWidth="1"/>
    <col min="5132" max="5132" width="11" style="3"/>
    <col min="5133" max="5133" width="9.125" style="3" customWidth="1"/>
    <col min="5134" max="5134" width="10.5" style="3" bestFit="1" customWidth="1"/>
    <col min="5135" max="5370" width="11" style="3"/>
    <col min="5371" max="5371" width="14.5" style="3" customWidth="1"/>
    <col min="5372" max="5372" width="9.625" style="3" customWidth="1"/>
    <col min="5373" max="5373" width="6.125" style="3" bestFit="1" customWidth="1"/>
    <col min="5374" max="5374" width="7.75" style="3" bestFit="1" customWidth="1"/>
    <col min="5375" max="5375" width="5.75" style="3" customWidth="1"/>
    <col min="5376" max="5376" width="6.625" style="3" bestFit="1" customWidth="1"/>
    <col min="5377" max="5377" width="7.75" style="3" bestFit="1" customWidth="1"/>
    <col min="5378" max="5378" width="11.25" style="3" bestFit="1" customWidth="1"/>
    <col min="5379" max="5379" width="5.75" style="3" customWidth="1"/>
    <col min="5380" max="5380" width="7.75" style="3" bestFit="1" customWidth="1"/>
    <col min="5381" max="5381" width="10.5" style="3" bestFit="1" customWidth="1"/>
    <col min="5382" max="5382" width="6.5" style="3" customWidth="1"/>
    <col min="5383" max="5384" width="8" style="3" bestFit="1" customWidth="1"/>
    <col min="5385" max="5385" width="8.25" style="3" customWidth="1"/>
    <col min="5386" max="5386" width="10.875" style="3" bestFit="1" customWidth="1"/>
    <col min="5387" max="5387" width="7.5" style="3" customWidth="1"/>
    <col min="5388" max="5388" width="11" style="3"/>
    <col min="5389" max="5389" width="9.125" style="3" customWidth="1"/>
    <col min="5390" max="5390" width="10.5" style="3" bestFit="1" customWidth="1"/>
    <col min="5391" max="5626" width="11" style="3"/>
    <col min="5627" max="5627" width="14.5" style="3" customWidth="1"/>
    <col min="5628" max="5628" width="9.625" style="3" customWidth="1"/>
    <col min="5629" max="5629" width="6.125" style="3" bestFit="1" customWidth="1"/>
    <col min="5630" max="5630" width="7.75" style="3" bestFit="1" customWidth="1"/>
    <col min="5631" max="5631" width="5.75" style="3" customWidth="1"/>
    <col min="5632" max="5632" width="6.625" style="3" bestFit="1" customWidth="1"/>
    <col min="5633" max="5633" width="7.75" style="3" bestFit="1" customWidth="1"/>
    <col min="5634" max="5634" width="11.25" style="3" bestFit="1" customWidth="1"/>
    <col min="5635" max="5635" width="5.75" style="3" customWidth="1"/>
    <col min="5636" max="5636" width="7.75" style="3" bestFit="1" customWidth="1"/>
    <col min="5637" max="5637" width="10.5" style="3" bestFit="1" customWidth="1"/>
    <col min="5638" max="5638" width="6.5" style="3" customWidth="1"/>
    <col min="5639" max="5640" width="8" style="3" bestFit="1" customWidth="1"/>
    <col min="5641" max="5641" width="8.25" style="3" customWidth="1"/>
    <col min="5642" max="5642" width="10.875" style="3" bestFit="1" customWidth="1"/>
    <col min="5643" max="5643" width="7.5" style="3" customWidth="1"/>
    <col min="5644" max="5644" width="11" style="3"/>
    <col min="5645" max="5645" width="9.125" style="3" customWidth="1"/>
    <col min="5646" max="5646" width="10.5" style="3" bestFit="1" customWidth="1"/>
    <col min="5647" max="5882" width="11" style="3"/>
    <col min="5883" max="5883" width="14.5" style="3" customWidth="1"/>
    <col min="5884" max="5884" width="9.625" style="3" customWidth="1"/>
    <col min="5885" max="5885" width="6.125" style="3" bestFit="1" customWidth="1"/>
    <col min="5886" max="5886" width="7.75" style="3" bestFit="1" customWidth="1"/>
    <col min="5887" max="5887" width="5.75" style="3" customWidth="1"/>
    <col min="5888" max="5888" width="6.625" style="3" bestFit="1" customWidth="1"/>
    <col min="5889" max="5889" width="7.75" style="3" bestFit="1" customWidth="1"/>
    <col min="5890" max="5890" width="11.25" style="3" bestFit="1" customWidth="1"/>
    <col min="5891" max="5891" width="5.75" style="3" customWidth="1"/>
    <col min="5892" max="5892" width="7.75" style="3" bestFit="1" customWidth="1"/>
    <col min="5893" max="5893" width="10.5" style="3" bestFit="1" customWidth="1"/>
    <col min="5894" max="5894" width="6.5" style="3" customWidth="1"/>
    <col min="5895" max="5896" width="8" style="3" bestFit="1" customWidth="1"/>
    <col min="5897" max="5897" width="8.25" style="3" customWidth="1"/>
    <col min="5898" max="5898" width="10.875" style="3" bestFit="1" customWidth="1"/>
    <col min="5899" max="5899" width="7.5" style="3" customWidth="1"/>
    <col min="5900" max="5900" width="11" style="3"/>
    <col min="5901" max="5901" width="9.125" style="3" customWidth="1"/>
    <col min="5902" max="5902" width="10.5" style="3" bestFit="1" customWidth="1"/>
    <col min="5903" max="6138" width="11" style="3"/>
    <col min="6139" max="6139" width="14.5" style="3" customWidth="1"/>
    <col min="6140" max="6140" width="9.625" style="3" customWidth="1"/>
    <col min="6141" max="6141" width="6.125" style="3" bestFit="1" customWidth="1"/>
    <col min="6142" max="6142" width="7.75" style="3" bestFit="1" customWidth="1"/>
    <col min="6143" max="6143" width="5.75" style="3" customWidth="1"/>
    <col min="6144" max="6144" width="6.625" style="3" bestFit="1" customWidth="1"/>
    <col min="6145" max="6145" width="7.75" style="3" bestFit="1" customWidth="1"/>
    <col min="6146" max="6146" width="11.25" style="3" bestFit="1" customWidth="1"/>
    <col min="6147" max="6147" width="5.75" style="3" customWidth="1"/>
    <col min="6148" max="6148" width="7.75" style="3" bestFit="1" customWidth="1"/>
    <col min="6149" max="6149" width="10.5" style="3" bestFit="1" customWidth="1"/>
    <col min="6150" max="6150" width="6.5" style="3" customWidth="1"/>
    <col min="6151" max="6152" width="8" style="3" bestFit="1" customWidth="1"/>
    <col min="6153" max="6153" width="8.25" style="3" customWidth="1"/>
    <col min="6154" max="6154" width="10.875" style="3" bestFit="1" customWidth="1"/>
    <col min="6155" max="6155" width="7.5" style="3" customWidth="1"/>
    <col min="6156" max="6156" width="11" style="3"/>
    <col min="6157" max="6157" width="9.125" style="3" customWidth="1"/>
    <col min="6158" max="6158" width="10.5" style="3" bestFit="1" customWidth="1"/>
    <col min="6159" max="6394" width="11" style="3"/>
    <col min="6395" max="6395" width="14.5" style="3" customWidth="1"/>
    <col min="6396" max="6396" width="9.625" style="3" customWidth="1"/>
    <col min="6397" max="6397" width="6.125" style="3" bestFit="1" customWidth="1"/>
    <col min="6398" max="6398" width="7.75" style="3" bestFit="1" customWidth="1"/>
    <col min="6399" max="6399" width="5.75" style="3" customWidth="1"/>
    <col min="6400" max="6400" width="6.625" style="3" bestFit="1" customWidth="1"/>
    <col min="6401" max="6401" width="7.75" style="3" bestFit="1" customWidth="1"/>
    <col min="6402" max="6402" width="11.25" style="3" bestFit="1" customWidth="1"/>
    <col min="6403" max="6403" width="5.75" style="3" customWidth="1"/>
    <col min="6404" max="6404" width="7.75" style="3" bestFit="1" customWidth="1"/>
    <col min="6405" max="6405" width="10.5" style="3" bestFit="1" customWidth="1"/>
    <col min="6406" max="6406" width="6.5" style="3" customWidth="1"/>
    <col min="6407" max="6408" width="8" style="3" bestFit="1" customWidth="1"/>
    <col min="6409" max="6409" width="8.25" style="3" customWidth="1"/>
    <col min="6410" max="6410" width="10.875" style="3" bestFit="1" customWidth="1"/>
    <col min="6411" max="6411" width="7.5" style="3" customWidth="1"/>
    <col min="6412" max="6412" width="11" style="3"/>
    <col min="6413" max="6413" width="9.125" style="3" customWidth="1"/>
    <col min="6414" max="6414" width="10.5" style="3" bestFit="1" customWidth="1"/>
    <col min="6415" max="6650" width="11" style="3"/>
    <col min="6651" max="6651" width="14.5" style="3" customWidth="1"/>
    <col min="6652" max="6652" width="9.625" style="3" customWidth="1"/>
    <col min="6653" max="6653" width="6.125" style="3" bestFit="1" customWidth="1"/>
    <col min="6654" max="6654" width="7.75" style="3" bestFit="1" customWidth="1"/>
    <col min="6655" max="6655" width="5.75" style="3" customWidth="1"/>
    <col min="6656" max="6656" width="6.625" style="3" bestFit="1" customWidth="1"/>
    <col min="6657" max="6657" width="7.75" style="3" bestFit="1" customWidth="1"/>
    <col min="6658" max="6658" width="11.25" style="3" bestFit="1" customWidth="1"/>
    <col min="6659" max="6659" width="5.75" style="3" customWidth="1"/>
    <col min="6660" max="6660" width="7.75" style="3" bestFit="1" customWidth="1"/>
    <col min="6661" max="6661" width="10.5" style="3" bestFit="1" customWidth="1"/>
    <col min="6662" max="6662" width="6.5" style="3" customWidth="1"/>
    <col min="6663" max="6664" width="8" style="3" bestFit="1" customWidth="1"/>
    <col min="6665" max="6665" width="8.25" style="3" customWidth="1"/>
    <col min="6666" max="6666" width="10.875" style="3" bestFit="1" customWidth="1"/>
    <col min="6667" max="6667" width="7.5" style="3" customWidth="1"/>
    <col min="6668" max="6668" width="11" style="3"/>
    <col min="6669" max="6669" width="9.125" style="3" customWidth="1"/>
    <col min="6670" max="6670" width="10.5" style="3" bestFit="1" customWidth="1"/>
    <col min="6671" max="6906" width="11" style="3"/>
    <col min="6907" max="6907" width="14.5" style="3" customWidth="1"/>
    <col min="6908" max="6908" width="9.625" style="3" customWidth="1"/>
    <col min="6909" max="6909" width="6.125" style="3" bestFit="1" customWidth="1"/>
    <col min="6910" max="6910" width="7.75" style="3" bestFit="1" customWidth="1"/>
    <col min="6911" max="6911" width="5.75" style="3" customWidth="1"/>
    <col min="6912" max="6912" width="6.625" style="3" bestFit="1" customWidth="1"/>
    <col min="6913" max="6913" width="7.75" style="3" bestFit="1" customWidth="1"/>
    <col min="6914" max="6914" width="11.25" style="3" bestFit="1" customWidth="1"/>
    <col min="6915" max="6915" width="5.75" style="3" customWidth="1"/>
    <col min="6916" max="6916" width="7.75" style="3" bestFit="1" customWidth="1"/>
    <col min="6917" max="6917" width="10.5" style="3" bestFit="1" customWidth="1"/>
    <col min="6918" max="6918" width="6.5" style="3" customWidth="1"/>
    <col min="6919" max="6920" width="8" style="3" bestFit="1" customWidth="1"/>
    <col min="6921" max="6921" width="8.25" style="3" customWidth="1"/>
    <col min="6922" max="6922" width="10.875" style="3" bestFit="1" customWidth="1"/>
    <col min="6923" max="6923" width="7.5" style="3" customWidth="1"/>
    <col min="6924" max="6924" width="11" style="3"/>
    <col min="6925" max="6925" width="9.125" style="3" customWidth="1"/>
    <col min="6926" max="6926" width="10.5" style="3" bestFit="1" customWidth="1"/>
    <col min="6927" max="7162" width="11" style="3"/>
    <col min="7163" max="7163" width="14.5" style="3" customWidth="1"/>
    <col min="7164" max="7164" width="9.625" style="3" customWidth="1"/>
    <col min="7165" max="7165" width="6.125" style="3" bestFit="1" customWidth="1"/>
    <col min="7166" max="7166" width="7.75" style="3" bestFit="1" customWidth="1"/>
    <col min="7167" max="7167" width="5.75" style="3" customWidth="1"/>
    <col min="7168" max="7168" width="6.625" style="3" bestFit="1" customWidth="1"/>
    <col min="7169" max="7169" width="7.75" style="3" bestFit="1" customWidth="1"/>
    <col min="7170" max="7170" width="11.25" style="3" bestFit="1" customWidth="1"/>
    <col min="7171" max="7171" width="5.75" style="3" customWidth="1"/>
    <col min="7172" max="7172" width="7.75" style="3" bestFit="1" customWidth="1"/>
    <col min="7173" max="7173" width="10.5" style="3" bestFit="1" customWidth="1"/>
    <col min="7174" max="7174" width="6.5" style="3" customWidth="1"/>
    <col min="7175" max="7176" width="8" style="3" bestFit="1" customWidth="1"/>
    <col min="7177" max="7177" width="8.25" style="3" customWidth="1"/>
    <col min="7178" max="7178" width="10.875" style="3" bestFit="1" customWidth="1"/>
    <col min="7179" max="7179" width="7.5" style="3" customWidth="1"/>
    <col min="7180" max="7180" width="11" style="3"/>
    <col min="7181" max="7181" width="9.125" style="3" customWidth="1"/>
    <col min="7182" max="7182" width="10.5" style="3" bestFit="1" customWidth="1"/>
    <col min="7183" max="7418" width="11" style="3"/>
    <col min="7419" max="7419" width="14.5" style="3" customWidth="1"/>
    <col min="7420" max="7420" width="9.625" style="3" customWidth="1"/>
    <col min="7421" max="7421" width="6.125" style="3" bestFit="1" customWidth="1"/>
    <col min="7422" max="7422" width="7.75" style="3" bestFit="1" customWidth="1"/>
    <col min="7423" max="7423" width="5.75" style="3" customWidth="1"/>
    <col min="7424" max="7424" width="6.625" style="3" bestFit="1" customWidth="1"/>
    <col min="7425" max="7425" width="7.75" style="3" bestFit="1" customWidth="1"/>
    <col min="7426" max="7426" width="11.25" style="3" bestFit="1" customWidth="1"/>
    <col min="7427" max="7427" width="5.75" style="3" customWidth="1"/>
    <col min="7428" max="7428" width="7.75" style="3" bestFit="1" customWidth="1"/>
    <col min="7429" max="7429" width="10.5" style="3" bestFit="1" customWidth="1"/>
    <col min="7430" max="7430" width="6.5" style="3" customWidth="1"/>
    <col min="7431" max="7432" width="8" style="3" bestFit="1" customWidth="1"/>
    <col min="7433" max="7433" width="8.25" style="3" customWidth="1"/>
    <col min="7434" max="7434" width="10.875" style="3" bestFit="1" customWidth="1"/>
    <col min="7435" max="7435" width="7.5" style="3" customWidth="1"/>
    <col min="7436" max="7436" width="11" style="3"/>
    <col min="7437" max="7437" width="9.125" style="3" customWidth="1"/>
    <col min="7438" max="7438" width="10.5" style="3" bestFit="1" customWidth="1"/>
    <col min="7439" max="7674" width="11" style="3"/>
    <col min="7675" max="7675" width="14.5" style="3" customWidth="1"/>
    <col min="7676" max="7676" width="9.625" style="3" customWidth="1"/>
    <col min="7677" max="7677" width="6.125" style="3" bestFit="1" customWidth="1"/>
    <col min="7678" max="7678" width="7.75" style="3" bestFit="1" customWidth="1"/>
    <col min="7679" max="7679" width="5.75" style="3" customWidth="1"/>
    <col min="7680" max="7680" width="6.625" style="3" bestFit="1" customWidth="1"/>
    <col min="7681" max="7681" width="7.75" style="3" bestFit="1" customWidth="1"/>
    <col min="7682" max="7682" width="11.25" style="3" bestFit="1" customWidth="1"/>
    <col min="7683" max="7683" width="5.75" style="3" customWidth="1"/>
    <col min="7684" max="7684" width="7.75" style="3" bestFit="1" customWidth="1"/>
    <col min="7685" max="7685" width="10.5" style="3" bestFit="1" customWidth="1"/>
    <col min="7686" max="7686" width="6.5" style="3" customWidth="1"/>
    <col min="7687" max="7688" width="8" style="3" bestFit="1" customWidth="1"/>
    <col min="7689" max="7689" width="8.25" style="3" customWidth="1"/>
    <col min="7690" max="7690" width="10.875" style="3" bestFit="1" customWidth="1"/>
    <col min="7691" max="7691" width="7.5" style="3" customWidth="1"/>
    <col min="7692" max="7692" width="11" style="3"/>
    <col min="7693" max="7693" width="9.125" style="3" customWidth="1"/>
    <col min="7694" max="7694" width="10.5" style="3" bestFit="1" customWidth="1"/>
    <col min="7695" max="7930" width="11" style="3"/>
    <col min="7931" max="7931" width="14.5" style="3" customWidth="1"/>
    <col min="7932" max="7932" width="9.625" style="3" customWidth="1"/>
    <col min="7933" max="7933" width="6.125" style="3" bestFit="1" customWidth="1"/>
    <col min="7934" max="7934" width="7.75" style="3" bestFit="1" customWidth="1"/>
    <col min="7935" max="7935" width="5.75" style="3" customWidth="1"/>
    <col min="7936" max="7936" width="6.625" style="3" bestFit="1" customWidth="1"/>
    <col min="7937" max="7937" width="7.75" style="3" bestFit="1" customWidth="1"/>
    <col min="7938" max="7938" width="11.25" style="3" bestFit="1" customWidth="1"/>
    <col min="7939" max="7939" width="5.75" style="3" customWidth="1"/>
    <col min="7940" max="7940" width="7.75" style="3" bestFit="1" customWidth="1"/>
    <col min="7941" max="7941" width="10.5" style="3" bestFit="1" customWidth="1"/>
    <col min="7942" max="7942" width="6.5" style="3" customWidth="1"/>
    <col min="7943" max="7944" width="8" style="3" bestFit="1" customWidth="1"/>
    <col min="7945" max="7945" width="8.25" style="3" customWidth="1"/>
    <col min="7946" max="7946" width="10.875" style="3" bestFit="1" customWidth="1"/>
    <col min="7947" max="7947" width="7.5" style="3" customWidth="1"/>
    <col min="7948" max="7948" width="11" style="3"/>
    <col min="7949" max="7949" width="9.125" style="3" customWidth="1"/>
    <col min="7950" max="7950" width="10.5" style="3" bestFit="1" customWidth="1"/>
    <col min="7951" max="8186" width="11" style="3"/>
    <col min="8187" max="8187" width="14.5" style="3" customWidth="1"/>
    <col min="8188" max="8188" width="9.625" style="3" customWidth="1"/>
    <col min="8189" max="8189" width="6.125" style="3" bestFit="1" customWidth="1"/>
    <col min="8190" max="8190" width="7.75" style="3" bestFit="1" customWidth="1"/>
    <col min="8191" max="8191" width="5.75" style="3" customWidth="1"/>
    <col min="8192" max="8192" width="6.625" style="3" bestFit="1" customWidth="1"/>
    <col min="8193" max="8193" width="7.75" style="3" bestFit="1" customWidth="1"/>
    <col min="8194" max="8194" width="11.25" style="3" bestFit="1" customWidth="1"/>
    <col min="8195" max="8195" width="5.75" style="3" customWidth="1"/>
    <col min="8196" max="8196" width="7.75" style="3" bestFit="1" customWidth="1"/>
    <col min="8197" max="8197" width="10.5" style="3" bestFit="1" customWidth="1"/>
    <col min="8198" max="8198" width="6.5" style="3" customWidth="1"/>
    <col min="8199" max="8200" width="8" style="3" bestFit="1" customWidth="1"/>
    <col min="8201" max="8201" width="8.25" style="3" customWidth="1"/>
    <col min="8202" max="8202" width="10.875" style="3" bestFit="1" customWidth="1"/>
    <col min="8203" max="8203" width="7.5" style="3" customWidth="1"/>
    <col min="8204" max="8204" width="11" style="3"/>
    <col min="8205" max="8205" width="9.125" style="3" customWidth="1"/>
    <col min="8206" max="8206" width="10.5" style="3" bestFit="1" customWidth="1"/>
    <col min="8207" max="8442" width="11" style="3"/>
    <col min="8443" max="8443" width="14.5" style="3" customWidth="1"/>
    <col min="8444" max="8444" width="9.625" style="3" customWidth="1"/>
    <col min="8445" max="8445" width="6.125" style="3" bestFit="1" customWidth="1"/>
    <col min="8446" max="8446" width="7.75" style="3" bestFit="1" customWidth="1"/>
    <col min="8447" max="8447" width="5.75" style="3" customWidth="1"/>
    <col min="8448" max="8448" width="6.625" style="3" bestFit="1" customWidth="1"/>
    <col min="8449" max="8449" width="7.75" style="3" bestFit="1" customWidth="1"/>
    <col min="8450" max="8450" width="11.25" style="3" bestFit="1" customWidth="1"/>
    <col min="8451" max="8451" width="5.75" style="3" customWidth="1"/>
    <col min="8452" max="8452" width="7.75" style="3" bestFit="1" customWidth="1"/>
    <col min="8453" max="8453" width="10.5" style="3" bestFit="1" customWidth="1"/>
    <col min="8454" max="8454" width="6.5" style="3" customWidth="1"/>
    <col min="8455" max="8456" width="8" style="3" bestFit="1" customWidth="1"/>
    <col min="8457" max="8457" width="8.25" style="3" customWidth="1"/>
    <col min="8458" max="8458" width="10.875" style="3" bestFit="1" customWidth="1"/>
    <col min="8459" max="8459" width="7.5" style="3" customWidth="1"/>
    <col min="8460" max="8460" width="11" style="3"/>
    <col min="8461" max="8461" width="9.125" style="3" customWidth="1"/>
    <col min="8462" max="8462" width="10.5" style="3" bestFit="1" customWidth="1"/>
    <col min="8463" max="8698" width="11" style="3"/>
    <col min="8699" max="8699" width="14.5" style="3" customWidth="1"/>
    <col min="8700" max="8700" width="9.625" style="3" customWidth="1"/>
    <col min="8701" max="8701" width="6.125" style="3" bestFit="1" customWidth="1"/>
    <col min="8702" max="8702" width="7.75" style="3" bestFit="1" customWidth="1"/>
    <col min="8703" max="8703" width="5.75" style="3" customWidth="1"/>
    <col min="8704" max="8704" width="6.625" style="3" bestFit="1" customWidth="1"/>
    <col min="8705" max="8705" width="7.75" style="3" bestFit="1" customWidth="1"/>
    <col min="8706" max="8706" width="11.25" style="3" bestFit="1" customWidth="1"/>
    <col min="8707" max="8707" width="5.75" style="3" customWidth="1"/>
    <col min="8708" max="8708" width="7.75" style="3" bestFit="1" customWidth="1"/>
    <col min="8709" max="8709" width="10.5" style="3" bestFit="1" customWidth="1"/>
    <col min="8710" max="8710" width="6.5" style="3" customWidth="1"/>
    <col min="8711" max="8712" width="8" style="3" bestFit="1" customWidth="1"/>
    <col min="8713" max="8713" width="8.25" style="3" customWidth="1"/>
    <col min="8714" max="8714" width="10.875" style="3" bestFit="1" customWidth="1"/>
    <col min="8715" max="8715" width="7.5" style="3" customWidth="1"/>
    <col min="8716" max="8716" width="11" style="3"/>
    <col min="8717" max="8717" width="9.125" style="3" customWidth="1"/>
    <col min="8718" max="8718" width="10.5" style="3" bestFit="1" customWidth="1"/>
    <col min="8719" max="8954" width="11" style="3"/>
    <col min="8955" max="8955" width="14.5" style="3" customWidth="1"/>
    <col min="8956" max="8956" width="9.625" style="3" customWidth="1"/>
    <col min="8957" max="8957" width="6.125" style="3" bestFit="1" customWidth="1"/>
    <col min="8958" max="8958" width="7.75" style="3" bestFit="1" customWidth="1"/>
    <col min="8959" max="8959" width="5.75" style="3" customWidth="1"/>
    <col min="8960" max="8960" width="6.625" style="3" bestFit="1" customWidth="1"/>
    <col min="8961" max="8961" width="7.75" style="3" bestFit="1" customWidth="1"/>
    <col min="8962" max="8962" width="11.25" style="3" bestFit="1" customWidth="1"/>
    <col min="8963" max="8963" width="5.75" style="3" customWidth="1"/>
    <col min="8964" max="8964" width="7.75" style="3" bestFit="1" customWidth="1"/>
    <col min="8965" max="8965" width="10.5" style="3" bestFit="1" customWidth="1"/>
    <col min="8966" max="8966" width="6.5" style="3" customWidth="1"/>
    <col min="8967" max="8968" width="8" style="3" bestFit="1" customWidth="1"/>
    <col min="8969" max="8969" width="8.25" style="3" customWidth="1"/>
    <col min="8970" max="8970" width="10.875" style="3" bestFit="1" customWidth="1"/>
    <col min="8971" max="8971" width="7.5" style="3" customWidth="1"/>
    <col min="8972" max="8972" width="11" style="3"/>
    <col min="8973" max="8973" width="9.125" style="3" customWidth="1"/>
    <col min="8974" max="8974" width="10.5" style="3" bestFit="1" customWidth="1"/>
    <col min="8975" max="9210" width="11" style="3"/>
    <col min="9211" max="9211" width="14.5" style="3" customWidth="1"/>
    <col min="9212" max="9212" width="9.625" style="3" customWidth="1"/>
    <col min="9213" max="9213" width="6.125" style="3" bestFit="1" customWidth="1"/>
    <col min="9214" max="9214" width="7.75" style="3" bestFit="1" customWidth="1"/>
    <col min="9215" max="9215" width="5.75" style="3" customWidth="1"/>
    <col min="9216" max="9216" width="6.625" style="3" bestFit="1" customWidth="1"/>
    <col min="9217" max="9217" width="7.75" style="3" bestFit="1" customWidth="1"/>
    <col min="9218" max="9218" width="11.25" style="3" bestFit="1" customWidth="1"/>
    <col min="9219" max="9219" width="5.75" style="3" customWidth="1"/>
    <col min="9220" max="9220" width="7.75" style="3" bestFit="1" customWidth="1"/>
    <col min="9221" max="9221" width="10.5" style="3" bestFit="1" customWidth="1"/>
    <col min="9222" max="9222" width="6.5" style="3" customWidth="1"/>
    <col min="9223" max="9224" width="8" style="3" bestFit="1" customWidth="1"/>
    <col min="9225" max="9225" width="8.25" style="3" customWidth="1"/>
    <col min="9226" max="9226" width="10.875" style="3" bestFit="1" customWidth="1"/>
    <col min="9227" max="9227" width="7.5" style="3" customWidth="1"/>
    <col min="9228" max="9228" width="11" style="3"/>
    <col min="9229" max="9229" width="9.125" style="3" customWidth="1"/>
    <col min="9230" max="9230" width="10.5" style="3" bestFit="1" customWidth="1"/>
    <col min="9231" max="9466" width="11" style="3"/>
    <col min="9467" max="9467" width="14.5" style="3" customWidth="1"/>
    <col min="9468" max="9468" width="9.625" style="3" customWidth="1"/>
    <col min="9469" max="9469" width="6.125" style="3" bestFit="1" customWidth="1"/>
    <col min="9470" max="9470" width="7.75" style="3" bestFit="1" customWidth="1"/>
    <col min="9471" max="9471" width="5.75" style="3" customWidth="1"/>
    <col min="9472" max="9472" width="6.625" style="3" bestFit="1" customWidth="1"/>
    <col min="9473" max="9473" width="7.75" style="3" bestFit="1" customWidth="1"/>
    <col min="9474" max="9474" width="11.25" style="3" bestFit="1" customWidth="1"/>
    <col min="9475" max="9475" width="5.75" style="3" customWidth="1"/>
    <col min="9476" max="9476" width="7.75" style="3" bestFit="1" customWidth="1"/>
    <col min="9477" max="9477" width="10.5" style="3" bestFit="1" customWidth="1"/>
    <col min="9478" max="9478" width="6.5" style="3" customWidth="1"/>
    <col min="9479" max="9480" width="8" style="3" bestFit="1" customWidth="1"/>
    <col min="9481" max="9481" width="8.25" style="3" customWidth="1"/>
    <col min="9482" max="9482" width="10.875" style="3" bestFit="1" customWidth="1"/>
    <col min="9483" max="9483" width="7.5" style="3" customWidth="1"/>
    <col min="9484" max="9484" width="11" style="3"/>
    <col min="9485" max="9485" width="9.125" style="3" customWidth="1"/>
    <col min="9486" max="9486" width="10.5" style="3" bestFit="1" customWidth="1"/>
    <col min="9487" max="9722" width="11" style="3"/>
    <col min="9723" max="9723" width="14.5" style="3" customWidth="1"/>
    <col min="9724" max="9724" width="9.625" style="3" customWidth="1"/>
    <col min="9725" max="9725" width="6.125" style="3" bestFit="1" customWidth="1"/>
    <col min="9726" max="9726" width="7.75" style="3" bestFit="1" customWidth="1"/>
    <col min="9727" max="9727" width="5.75" style="3" customWidth="1"/>
    <col min="9728" max="9728" width="6.625" style="3" bestFit="1" customWidth="1"/>
    <col min="9729" max="9729" width="7.75" style="3" bestFit="1" customWidth="1"/>
    <col min="9730" max="9730" width="11.25" style="3" bestFit="1" customWidth="1"/>
    <col min="9731" max="9731" width="5.75" style="3" customWidth="1"/>
    <col min="9732" max="9732" width="7.75" style="3" bestFit="1" customWidth="1"/>
    <col min="9733" max="9733" width="10.5" style="3" bestFit="1" customWidth="1"/>
    <col min="9734" max="9734" width="6.5" style="3" customWidth="1"/>
    <col min="9735" max="9736" width="8" style="3" bestFit="1" customWidth="1"/>
    <col min="9737" max="9737" width="8.25" style="3" customWidth="1"/>
    <col min="9738" max="9738" width="10.875" style="3" bestFit="1" customWidth="1"/>
    <col min="9739" max="9739" width="7.5" style="3" customWidth="1"/>
    <col min="9740" max="9740" width="11" style="3"/>
    <col min="9741" max="9741" width="9.125" style="3" customWidth="1"/>
    <col min="9742" max="9742" width="10.5" style="3" bestFit="1" customWidth="1"/>
    <col min="9743" max="9978" width="11" style="3"/>
    <col min="9979" max="9979" width="14.5" style="3" customWidth="1"/>
    <col min="9980" max="9980" width="9.625" style="3" customWidth="1"/>
    <col min="9981" max="9981" width="6.125" style="3" bestFit="1" customWidth="1"/>
    <col min="9982" max="9982" width="7.75" style="3" bestFit="1" customWidth="1"/>
    <col min="9983" max="9983" width="5.75" style="3" customWidth="1"/>
    <col min="9984" max="9984" width="6.625" style="3" bestFit="1" customWidth="1"/>
    <col min="9985" max="9985" width="7.75" style="3" bestFit="1" customWidth="1"/>
    <col min="9986" max="9986" width="11.25" style="3" bestFit="1" customWidth="1"/>
    <col min="9987" max="9987" width="5.75" style="3" customWidth="1"/>
    <col min="9988" max="9988" width="7.75" style="3" bestFit="1" customWidth="1"/>
    <col min="9989" max="9989" width="10.5" style="3" bestFit="1" customWidth="1"/>
    <col min="9990" max="9990" width="6.5" style="3" customWidth="1"/>
    <col min="9991" max="9992" width="8" style="3" bestFit="1" customWidth="1"/>
    <col min="9993" max="9993" width="8.25" style="3" customWidth="1"/>
    <col min="9994" max="9994" width="10.875" style="3" bestFit="1" customWidth="1"/>
    <col min="9995" max="9995" width="7.5" style="3" customWidth="1"/>
    <col min="9996" max="9996" width="11" style="3"/>
    <col min="9997" max="9997" width="9.125" style="3" customWidth="1"/>
    <col min="9998" max="9998" width="10.5" style="3" bestFit="1" customWidth="1"/>
    <col min="9999" max="10234" width="11" style="3"/>
    <col min="10235" max="10235" width="14.5" style="3" customWidth="1"/>
    <col min="10236" max="10236" width="9.625" style="3" customWidth="1"/>
    <col min="10237" max="10237" width="6.125" style="3" bestFit="1" customWidth="1"/>
    <col min="10238" max="10238" width="7.75" style="3" bestFit="1" customWidth="1"/>
    <col min="10239" max="10239" width="5.75" style="3" customWidth="1"/>
    <col min="10240" max="10240" width="6.625" style="3" bestFit="1" customWidth="1"/>
    <col min="10241" max="10241" width="7.75" style="3" bestFit="1" customWidth="1"/>
    <col min="10242" max="10242" width="11.25" style="3" bestFit="1" customWidth="1"/>
    <col min="10243" max="10243" width="5.75" style="3" customWidth="1"/>
    <col min="10244" max="10244" width="7.75" style="3" bestFit="1" customWidth="1"/>
    <col min="10245" max="10245" width="10.5" style="3" bestFit="1" customWidth="1"/>
    <col min="10246" max="10246" width="6.5" style="3" customWidth="1"/>
    <col min="10247" max="10248" width="8" style="3" bestFit="1" customWidth="1"/>
    <col min="10249" max="10249" width="8.25" style="3" customWidth="1"/>
    <col min="10250" max="10250" width="10.875" style="3" bestFit="1" customWidth="1"/>
    <col min="10251" max="10251" width="7.5" style="3" customWidth="1"/>
    <col min="10252" max="10252" width="11" style="3"/>
    <col min="10253" max="10253" width="9.125" style="3" customWidth="1"/>
    <col min="10254" max="10254" width="10.5" style="3" bestFit="1" customWidth="1"/>
    <col min="10255" max="10490" width="11" style="3"/>
    <col min="10491" max="10491" width="14.5" style="3" customWidth="1"/>
    <col min="10492" max="10492" width="9.625" style="3" customWidth="1"/>
    <col min="10493" max="10493" width="6.125" style="3" bestFit="1" customWidth="1"/>
    <col min="10494" max="10494" width="7.75" style="3" bestFit="1" customWidth="1"/>
    <col min="10495" max="10495" width="5.75" style="3" customWidth="1"/>
    <col min="10496" max="10496" width="6.625" style="3" bestFit="1" customWidth="1"/>
    <col min="10497" max="10497" width="7.75" style="3" bestFit="1" customWidth="1"/>
    <col min="10498" max="10498" width="11.25" style="3" bestFit="1" customWidth="1"/>
    <col min="10499" max="10499" width="5.75" style="3" customWidth="1"/>
    <col min="10500" max="10500" width="7.75" style="3" bestFit="1" customWidth="1"/>
    <col min="10501" max="10501" width="10.5" style="3" bestFit="1" customWidth="1"/>
    <col min="10502" max="10502" width="6.5" style="3" customWidth="1"/>
    <col min="10503" max="10504" width="8" style="3" bestFit="1" customWidth="1"/>
    <col min="10505" max="10505" width="8.25" style="3" customWidth="1"/>
    <col min="10506" max="10506" width="10.875" style="3" bestFit="1" customWidth="1"/>
    <col min="10507" max="10507" width="7.5" style="3" customWidth="1"/>
    <col min="10508" max="10508" width="11" style="3"/>
    <col min="10509" max="10509" width="9.125" style="3" customWidth="1"/>
    <col min="10510" max="10510" width="10.5" style="3" bestFit="1" customWidth="1"/>
    <col min="10511" max="10746" width="11" style="3"/>
    <col min="10747" max="10747" width="14.5" style="3" customWidth="1"/>
    <col min="10748" max="10748" width="9.625" style="3" customWidth="1"/>
    <col min="10749" max="10749" width="6.125" style="3" bestFit="1" customWidth="1"/>
    <col min="10750" max="10750" width="7.75" style="3" bestFit="1" customWidth="1"/>
    <col min="10751" max="10751" width="5.75" style="3" customWidth="1"/>
    <col min="10752" max="10752" width="6.625" style="3" bestFit="1" customWidth="1"/>
    <col min="10753" max="10753" width="7.75" style="3" bestFit="1" customWidth="1"/>
    <col min="10754" max="10754" width="11.25" style="3" bestFit="1" customWidth="1"/>
    <col min="10755" max="10755" width="5.75" style="3" customWidth="1"/>
    <col min="10756" max="10756" width="7.75" style="3" bestFit="1" customWidth="1"/>
    <col min="10757" max="10757" width="10.5" style="3" bestFit="1" customWidth="1"/>
    <col min="10758" max="10758" width="6.5" style="3" customWidth="1"/>
    <col min="10759" max="10760" width="8" style="3" bestFit="1" customWidth="1"/>
    <col min="10761" max="10761" width="8.25" style="3" customWidth="1"/>
    <col min="10762" max="10762" width="10.875" style="3" bestFit="1" customWidth="1"/>
    <col min="10763" max="10763" width="7.5" style="3" customWidth="1"/>
    <col min="10764" max="10764" width="11" style="3"/>
    <col min="10765" max="10765" width="9.125" style="3" customWidth="1"/>
    <col min="10766" max="10766" width="10.5" style="3" bestFit="1" customWidth="1"/>
    <col min="10767" max="11002" width="11" style="3"/>
    <col min="11003" max="11003" width="14.5" style="3" customWidth="1"/>
    <col min="11004" max="11004" width="9.625" style="3" customWidth="1"/>
    <col min="11005" max="11005" width="6.125" style="3" bestFit="1" customWidth="1"/>
    <col min="11006" max="11006" width="7.75" style="3" bestFit="1" customWidth="1"/>
    <col min="11007" max="11007" width="5.75" style="3" customWidth="1"/>
    <col min="11008" max="11008" width="6.625" style="3" bestFit="1" customWidth="1"/>
    <col min="11009" max="11009" width="7.75" style="3" bestFit="1" customWidth="1"/>
    <col min="11010" max="11010" width="11.25" style="3" bestFit="1" customWidth="1"/>
    <col min="11011" max="11011" width="5.75" style="3" customWidth="1"/>
    <col min="11012" max="11012" width="7.75" style="3" bestFit="1" customWidth="1"/>
    <col min="11013" max="11013" width="10.5" style="3" bestFit="1" customWidth="1"/>
    <col min="11014" max="11014" width="6.5" style="3" customWidth="1"/>
    <col min="11015" max="11016" width="8" style="3" bestFit="1" customWidth="1"/>
    <col min="11017" max="11017" width="8.25" style="3" customWidth="1"/>
    <col min="11018" max="11018" width="10.875" style="3" bestFit="1" customWidth="1"/>
    <col min="11019" max="11019" width="7.5" style="3" customWidth="1"/>
    <col min="11020" max="11020" width="11" style="3"/>
    <col min="11021" max="11021" width="9.125" style="3" customWidth="1"/>
    <col min="11022" max="11022" width="10.5" style="3" bestFit="1" customWidth="1"/>
    <col min="11023" max="11258" width="11" style="3"/>
    <col min="11259" max="11259" width="14.5" style="3" customWidth="1"/>
    <col min="11260" max="11260" width="9.625" style="3" customWidth="1"/>
    <col min="11261" max="11261" width="6.125" style="3" bestFit="1" customWidth="1"/>
    <col min="11262" max="11262" width="7.75" style="3" bestFit="1" customWidth="1"/>
    <col min="11263" max="11263" width="5.75" style="3" customWidth="1"/>
    <col min="11264" max="11264" width="6.625" style="3" bestFit="1" customWidth="1"/>
    <col min="11265" max="11265" width="7.75" style="3" bestFit="1" customWidth="1"/>
    <col min="11266" max="11266" width="11.25" style="3" bestFit="1" customWidth="1"/>
    <col min="11267" max="11267" width="5.75" style="3" customWidth="1"/>
    <col min="11268" max="11268" width="7.75" style="3" bestFit="1" customWidth="1"/>
    <col min="11269" max="11269" width="10.5" style="3" bestFit="1" customWidth="1"/>
    <col min="11270" max="11270" width="6.5" style="3" customWidth="1"/>
    <col min="11271" max="11272" width="8" style="3" bestFit="1" customWidth="1"/>
    <col min="11273" max="11273" width="8.25" style="3" customWidth="1"/>
    <col min="11274" max="11274" width="10.875" style="3" bestFit="1" customWidth="1"/>
    <col min="11275" max="11275" width="7.5" style="3" customWidth="1"/>
    <col min="11276" max="11276" width="11" style="3"/>
    <col min="11277" max="11277" width="9.125" style="3" customWidth="1"/>
    <col min="11278" max="11278" width="10.5" style="3" bestFit="1" customWidth="1"/>
    <col min="11279" max="11514" width="11" style="3"/>
    <col min="11515" max="11515" width="14.5" style="3" customWidth="1"/>
    <col min="11516" max="11516" width="9.625" style="3" customWidth="1"/>
    <col min="11517" max="11517" width="6.125" style="3" bestFit="1" customWidth="1"/>
    <col min="11518" max="11518" width="7.75" style="3" bestFit="1" customWidth="1"/>
    <col min="11519" max="11519" width="5.75" style="3" customWidth="1"/>
    <col min="11520" max="11520" width="6.625" style="3" bestFit="1" customWidth="1"/>
    <col min="11521" max="11521" width="7.75" style="3" bestFit="1" customWidth="1"/>
    <col min="11522" max="11522" width="11.25" style="3" bestFit="1" customWidth="1"/>
    <col min="11523" max="11523" width="5.75" style="3" customWidth="1"/>
    <col min="11524" max="11524" width="7.75" style="3" bestFit="1" customWidth="1"/>
    <col min="11525" max="11525" width="10.5" style="3" bestFit="1" customWidth="1"/>
    <col min="11526" max="11526" width="6.5" style="3" customWidth="1"/>
    <col min="11527" max="11528" width="8" style="3" bestFit="1" customWidth="1"/>
    <col min="11529" max="11529" width="8.25" style="3" customWidth="1"/>
    <col min="11530" max="11530" width="10.875" style="3" bestFit="1" customWidth="1"/>
    <col min="11531" max="11531" width="7.5" style="3" customWidth="1"/>
    <col min="11532" max="11532" width="11" style="3"/>
    <col min="11533" max="11533" width="9.125" style="3" customWidth="1"/>
    <col min="11534" max="11534" width="10.5" style="3" bestFit="1" customWidth="1"/>
    <col min="11535" max="11770" width="11" style="3"/>
    <col min="11771" max="11771" width="14.5" style="3" customWidth="1"/>
    <col min="11772" max="11772" width="9.625" style="3" customWidth="1"/>
    <col min="11773" max="11773" width="6.125" style="3" bestFit="1" customWidth="1"/>
    <col min="11774" max="11774" width="7.75" style="3" bestFit="1" customWidth="1"/>
    <col min="11775" max="11775" width="5.75" style="3" customWidth="1"/>
    <col min="11776" max="11776" width="6.625" style="3" bestFit="1" customWidth="1"/>
    <col min="11777" max="11777" width="7.75" style="3" bestFit="1" customWidth="1"/>
    <col min="11778" max="11778" width="11.25" style="3" bestFit="1" customWidth="1"/>
    <col min="11779" max="11779" width="5.75" style="3" customWidth="1"/>
    <col min="11780" max="11780" width="7.75" style="3" bestFit="1" customWidth="1"/>
    <col min="11781" max="11781" width="10.5" style="3" bestFit="1" customWidth="1"/>
    <col min="11782" max="11782" width="6.5" style="3" customWidth="1"/>
    <col min="11783" max="11784" width="8" style="3" bestFit="1" customWidth="1"/>
    <col min="11785" max="11785" width="8.25" style="3" customWidth="1"/>
    <col min="11786" max="11786" width="10.875" style="3" bestFit="1" customWidth="1"/>
    <col min="11787" max="11787" width="7.5" style="3" customWidth="1"/>
    <col min="11788" max="11788" width="11" style="3"/>
    <col min="11789" max="11789" width="9.125" style="3" customWidth="1"/>
    <col min="11790" max="11790" width="10.5" style="3" bestFit="1" customWidth="1"/>
    <col min="11791" max="12026" width="11" style="3"/>
    <col min="12027" max="12027" width="14.5" style="3" customWidth="1"/>
    <col min="12028" max="12028" width="9.625" style="3" customWidth="1"/>
    <col min="12029" max="12029" width="6.125" style="3" bestFit="1" customWidth="1"/>
    <col min="12030" max="12030" width="7.75" style="3" bestFit="1" customWidth="1"/>
    <col min="12031" max="12031" width="5.75" style="3" customWidth="1"/>
    <col min="12032" max="12032" width="6.625" style="3" bestFit="1" customWidth="1"/>
    <col min="12033" max="12033" width="7.75" style="3" bestFit="1" customWidth="1"/>
    <col min="12034" max="12034" width="11.25" style="3" bestFit="1" customWidth="1"/>
    <col min="12035" max="12035" width="5.75" style="3" customWidth="1"/>
    <col min="12036" max="12036" width="7.75" style="3" bestFit="1" customWidth="1"/>
    <col min="12037" max="12037" width="10.5" style="3" bestFit="1" customWidth="1"/>
    <col min="12038" max="12038" width="6.5" style="3" customWidth="1"/>
    <col min="12039" max="12040" width="8" style="3" bestFit="1" customWidth="1"/>
    <col min="12041" max="12041" width="8.25" style="3" customWidth="1"/>
    <col min="12042" max="12042" width="10.875" style="3" bestFit="1" customWidth="1"/>
    <col min="12043" max="12043" width="7.5" style="3" customWidth="1"/>
    <col min="12044" max="12044" width="11" style="3"/>
    <col min="12045" max="12045" width="9.125" style="3" customWidth="1"/>
    <col min="12046" max="12046" width="10.5" style="3" bestFit="1" customWidth="1"/>
    <col min="12047" max="12282" width="11" style="3"/>
    <col min="12283" max="12283" width="14.5" style="3" customWidth="1"/>
    <col min="12284" max="12284" width="9.625" style="3" customWidth="1"/>
    <col min="12285" max="12285" width="6.125" style="3" bestFit="1" customWidth="1"/>
    <col min="12286" max="12286" width="7.75" style="3" bestFit="1" customWidth="1"/>
    <col min="12287" max="12287" width="5.75" style="3" customWidth="1"/>
    <col min="12288" max="12288" width="6.625" style="3" bestFit="1" customWidth="1"/>
    <col min="12289" max="12289" width="7.75" style="3" bestFit="1" customWidth="1"/>
    <col min="12290" max="12290" width="11.25" style="3" bestFit="1" customWidth="1"/>
    <col min="12291" max="12291" width="5.75" style="3" customWidth="1"/>
    <col min="12292" max="12292" width="7.75" style="3" bestFit="1" customWidth="1"/>
    <col min="12293" max="12293" width="10.5" style="3" bestFit="1" customWidth="1"/>
    <col min="12294" max="12294" width="6.5" style="3" customWidth="1"/>
    <col min="12295" max="12296" width="8" style="3" bestFit="1" customWidth="1"/>
    <col min="12297" max="12297" width="8.25" style="3" customWidth="1"/>
    <col min="12298" max="12298" width="10.875" style="3" bestFit="1" customWidth="1"/>
    <col min="12299" max="12299" width="7.5" style="3" customWidth="1"/>
    <col min="12300" max="12300" width="11" style="3"/>
    <col min="12301" max="12301" width="9.125" style="3" customWidth="1"/>
    <col min="12302" max="12302" width="10.5" style="3" bestFit="1" customWidth="1"/>
    <col min="12303" max="12538" width="11" style="3"/>
    <col min="12539" max="12539" width="14.5" style="3" customWidth="1"/>
    <col min="12540" max="12540" width="9.625" style="3" customWidth="1"/>
    <col min="12541" max="12541" width="6.125" style="3" bestFit="1" customWidth="1"/>
    <col min="12542" max="12542" width="7.75" style="3" bestFit="1" customWidth="1"/>
    <col min="12543" max="12543" width="5.75" style="3" customWidth="1"/>
    <col min="12544" max="12544" width="6.625" style="3" bestFit="1" customWidth="1"/>
    <col min="12545" max="12545" width="7.75" style="3" bestFit="1" customWidth="1"/>
    <col min="12546" max="12546" width="11.25" style="3" bestFit="1" customWidth="1"/>
    <col min="12547" max="12547" width="5.75" style="3" customWidth="1"/>
    <col min="12548" max="12548" width="7.75" style="3" bestFit="1" customWidth="1"/>
    <col min="12549" max="12549" width="10.5" style="3" bestFit="1" customWidth="1"/>
    <col min="12550" max="12550" width="6.5" style="3" customWidth="1"/>
    <col min="12551" max="12552" width="8" style="3" bestFit="1" customWidth="1"/>
    <col min="12553" max="12553" width="8.25" style="3" customWidth="1"/>
    <col min="12554" max="12554" width="10.875" style="3" bestFit="1" customWidth="1"/>
    <col min="12555" max="12555" width="7.5" style="3" customWidth="1"/>
    <col min="12556" max="12556" width="11" style="3"/>
    <col min="12557" max="12557" width="9.125" style="3" customWidth="1"/>
    <col min="12558" max="12558" width="10.5" style="3" bestFit="1" customWidth="1"/>
    <col min="12559" max="12794" width="11" style="3"/>
    <col min="12795" max="12795" width="14.5" style="3" customWidth="1"/>
    <col min="12796" max="12796" width="9.625" style="3" customWidth="1"/>
    <col min="12797" max="12797" width="6.125" style="3" bestFit="1" customWidth="1"/>
    <col min="12798" max="12798" width="7.75" style="3" bestFit="1" customWidth="1"/>
    <col min="12799" max="12799" width="5.75" style="3" customWidth="1"/>
    <col min="12800" max="12800" width="6.625" style="3" bestFit="1" customWidth="1"/>
    <col min="12801" max="12801" width="7.75" style="3" bestFit="1" customWidth="1"/>
    <col min="12802" max="12802" width="11.25" style="3" bestFit="1" customWidth="1"/>
    <col min="12803" max="12803" width="5.75" style="3" customWidth="1"/>
    <col min="12804" max="12804" width="7.75" style="3" bestFit="1" customWidth="1"/>
    <col min="12805" max="12805" width="10.5" style="3" bestFit="1" customWidth="1"/>
    <col min="12806" max="12806" width="6.5" style="3" customWidth="1"/>
    <col min="12807" max="12808" width="8" style="3" bestFit="1" customWidth="1"/>
    <col min="12809" max="12809" width="8.25" style="3" customWidth="1"/>
    <col min="12810" max="12810" width="10.875" style="3" bestFit="1" customWidth="1"/>
    <col min="12811" max="12811" width="7.5" style="3" customWidth="1"/>
    <col min="12812" max="12812" width="11" style="3"/>
    <col min="12813" max="12813" width="9.125" style="3" customWidth="1"/>
    <col min="12814" max="12814" width="10.5" style="3" bestFit="1" customWidth="1"/>
    <col min="12815" max="13050" width="11" style="3"/>
    <col min="13051" max="13051" width="14.5" style="3" customWidth="1"/>
    <col min="13052" max="13052" width="9.625" style="3" customWidth="1"/>
    <col min="13053" max="13053" width="6.125" style="3" bestFit="1" customWidth="1"/>
    <col min="13054" max="13054" width="7.75" style="3" bestFit="1" customWidth="1"/>
    <col min="13055" max="13055" width="5.75" style="3" customWidth="1"/>
    <col min="13056" max="13056" width="6.625" style="3" bestFit="1" customWidth="1"/>
    <col min="13057" max="13057" width="7.75" style="3" bestFit="1" customWidth="1"/>
    <col min="13058" max="13058" width="11.25" style="3" bestFit="1" customWidth="1"/>
    <col min="13059" max="13059" width="5.75" style="3" customWidth="1"/>
    <col min="13060" max="13060" width="7.75" style="3" bestFit="1" customWidth="1"/>
    <col min="13061" max="13061" width="10.5" style="3" bestFit="1" customWidth="1"/>
    <col min="13062" max="13062" width="6.5" style="3" customWidth="1"/>
    <col min="13063" max="13064" width="8" style="3" bestFit="1" customWidth="1"/>
    <col min="13065" max="13065" width="8.25" style="3" customWidth="1"/>
    <col min="13066" max="13066" width="10.875" style="3" bestFit="1" customWidth="1"/>
    <col min="13067" max="13067" width="7.5" style="3" customWidth="1"/>
    <col min="13068" max="13068" width="11" style="3"/>
    <col min="13069" max="13069" width="9.125" style="3" customWidth="1"/>
    <col min="13070" max="13070" width="10.5" style="3" bestFit="1" customWidth="1"/>
    <col min="13071" max="13306" width="11" style="3"/>
    <col min="13307" max="13307" width="14.5" style="3" customWidth="1"/>
    <col min="13308" max="13308" width="9.625" style="3" customWidth="1"/>
    <col min="13309" max="13309" width="6.125" style="3" bestFit="1" customWidth="1"/>
    <col min="13310" max="13310" width="7.75" style="3" bestFit="1" customWidth="1"/>
    <col min="13311" max="13311" width="5.75" style="3" customWidth="1"/>
    <col min="13312" max="13312" width="6.625" style="3" bestFit="1" customWidth="1"/>
    <col min="13313" max="13313" width="7.75" style="3" bestFit="1" customWidth="1"/>
    <col min="13314" max="13314" width="11.25" style="3" bestFit="1" customWidth="1"/>
    <col min="13315" max="13315" width="5.75" style="3" customWidth="1"/>
    <col min="13316" max="13316" width="7.75" style="3" bestFit="1" customWidth="1"/>
    <col min="13317" max="13317" width="10.5" style="3" bestFit="1" customWidth="1"/>
    <col min="13318" max="13318" width="6.5" style="3" customWidth="1"/>
    <col min="13319" max="13320" width="8" style="3" bestFit="1" customWidth="1"/>
    <col min="13321" max="13321" width="8.25" style="3" customWidth="1"/>
    <col min="13322" max="13322" width="10.875" style="3" bestFit="1" customWidth="1"/>
    <col min="13323" max="13323" width="7.5" style="3" customWidth="1"/>
    <col min="13324" max="13324" width="11" style="3"/>
    <col min="13325" max="13325" width="9.125" style="3" customWidth="1"/>
    <col min="13326" max="13326" width="10.5" style="3" bestFit="1" customWidth="1"/>
    <col min="13327" max="13562" width="11" style="3"/>
    <col min="13563" max="13563" width="14.5" style="3" customWidth="1"/>
    <col min="13564" max="13564" width="9.625" style="3" customWidth="1"/>
    <col min="13565" max="13565" width="6.125" style="3" bestFit="1" customWidth="1"/>
    <col min="13566" max="13566" width="7.75" style="3" bestFit="1" customWidth="1"/>
    <col min="13567" max="13567" width="5.75" style="3" customWidth="1"/>
    <col min="13568" max="13568" width="6.625" style="3" bestFit="1" customWidth="1"/>
    <col min="13569" max="13569" width="7.75" style="3" bestFit="1" customWidth="1"/>
    <col min="13570" max="13570" width="11.25" style="3" bestFit="1" customWidth="1"/>
    <col min="13571" max="13571" width="5.75" style="3" customWidth="1"/>
    <col min="13572" max="13572" width="7.75" style="3" bestFit="1" customWidth="1"/>
    <col min="13573" max="13573" width="10.5" style="3" bestFit="1" customWidth="1"/>
    <col min="13574" max="13574" width="6.5" style="3" customWidth="1"/>
    <col min="13575" max="13576" width="8" style="3" bestFit="1" customWidth="1"/>
    <col min="13577" max="13577" width="8.25" style="3" customWidth="1"/>
    <col min="13578" max="13578" width="10.875" style="3" bestFit="1" customWidth="1"/>
    <col min="13579" max="13579" width="7.5" style="3" customWidth="1"/>
    <col min="13580" max="13580" width="11" style="3"/>
    <col min="13581" max="13581" width="9.125" style="3" customWidth="1"/>
    <col min="13582" max="13582" width="10.5" style="3" bestFit="1" customWidth="1"/>
    <col min="13583" max="13818" width="11" style="3"/>
    <col min="13819" max="13819" width="14.5" style="3" customWidth="1"/>
    <col min="13820" max="13820" width="9.625" style="3" customWidth="1"/>
    <col min="13821" max="13821" width="6.125" style="3" bestFit="1" customWidth="1"/>
    <col min="13822" max="13822" width="7.75" style="3" bestFit="1" customWidth="1"/>
    <col min="13823" max="13823" width="5.75" style="3" customWidth="1"/>
    <col min="13824" max="13824" width="6.625" style="3" bestFit="1" customWidth="1"/>
    <col min="13825" max="13825" width="7.75" style="3" bestFit="1" customWidth="1"/>
    <col min="13826" max="13826" width="11.25" style="3" bestFit="1" customWidth="1"/>
    <col min="13827" max="13827" width="5.75" style="3" customWidth="1"/>
    <col min="13828" max="13828" width="7.75" style="3" bestFit="1" customWidth="1"/>
    <col min="13829" max="13829" width="10.5" style="3" bestFit="1" customWidth="1"/>
    <col min="13830" max="13830" width="6.5" style="3" customWidth="1"/>
    <col min="13831" max="13832" width="8" style="3" bestFit="1" customWidth="1"/>
    <col min="13833" max="13833" width="8.25" style="3" customWidth="1"/>
    <col min="13834" max="13834" width="10.875" style="3" bestFit="1" customWidth="1"/>
    <col min="13835" max="13835" width="7.5" style="3" customWidth="1"/>
    <col min="13836" max="13836" width="11" style="3"/>
    <col min="13837" max="13837" width="9.125" style="3" customWidth="1"/>
    <col min="13838" max="13838" width="10.5" style="3" bestFit="1" customWidth="1"/>
    <col min="13839" max="14074" width="11" style="3"/>
    <col min="14075" max="14075" width="14.5" style="3" customWidth="1"/>
    <col min="14076" max="14076" width="9.625" style="3" customWidth="1"/>
    <col min="14077" max="14077" width="6.125" style="3" bestFit="1" customWidth="1"/>
    <col min="14078" max="14078" width="7.75" style="3" bestFit="1" customWidth="1"/>
    <col min="14079" max="14079" width="5.75" style="3" customWidth="1"/>
    <col min="14080" max="14080" width="6.625" style="3" bestFit="1" customWidth="1"/>
    <col min="14081" max="14081" width="7.75" style="3" bestFit="1" customWidth="1"/>
    <col min="14082" max="14082" width="11.25" style="3" bestFit="1" customWidth="1"/>
    <col min="14083" max="14083" width="5.75" style="3" customWidth="1"/>
    <col min="14084" max="14084" width="7.75" style="3" bestFit="1" customWidth="1"/>
    <col min="14085" max="14085" width="10.5" style="3" bestFit="1" customWidth="1"/>
    <col min="14086" max="14086" width="6.5" style="3" customWidth="1"/>
    <col min="14087" max="14088" width="8" style="3" bestFit="1" customWidth="1"/>
    <col min="14089" max="14089" width="8.25" style="3" customWidth="1"/>
    <col min="14090" max="14090" width="10.875" style="3" bestFit="1" customWidth="1"/>
    <col min="14091" max="14091" width="7.5" style="3" customWidth="1"/>
    <col min="14092" max="14092" width="11" style="3"/>
    <col min="14093" max="14093" width="9.125" style="3" customWidth="1"/>
    <col min="14094" max="14094" width="10.5" style="3" bestFit="1" customWidth="1"/>
    <col min="14095" max="14330" width="11" style="3"/>
    <col min="14331" max="14331" width="14.5" style="3" customWidth="1"/>
    <col min="14332" max="14332" width="9.625" style="3" customWidth="1"/>
    <col min="14333" max="14333" width="6.125" style="3" bestFit="1" customWidth="1"/>
    <col min="14334" max="14334" width="7.75" style="3" bestFit="1" customWidth="1"/>
    <col min="14335" max="14335" width="5.75" style="3" customWidth="1"/>
    <col min="14336" max="14336" width="6.625" style="3" bestFit="1" customWidth="1"/>
    <col min="14337" max="14337" width="7.75" style="3" bestFit="1" customWidth="1"/>
    <col min="14338" max="14338" width="11.25" style="3" bestFit="1" customWidth="1"/>
    <col min="14339" max="14339" width="5.75" style="3" customWidth="1"/>
    <col min="14340" max="14340" width="7.75" style="3" bestFit="1" customWidth="1"/>
    <col min="14341" max="14341" width="10.5" style="3" bestFit="1" customWidth="1"/>
    <col min="14342" max="14342" width="6.5" style="3" customWidth="1"/>
    <col min="14343" max="14344" width="8" style="3" bestFit="1" customWidth="1"/>
    <col min="14345" max="14345" width="8.25" style="3" customWidth="1"/>
    <col min="14346" max="14346" width="10.875" style="3" bestFit="1" customWidth="1"/>
    <col min="14347" max="14347" width="7.5" style="3" customWidth="1"/>
    <col min="14348" max="14348" width="11" style="3"/>
    <col min="14349" max="14349" width="9.125" style="3" customWidth="1"/>
    <col min="14350" max="14350" width="10.5" style="3" bestFit="1" customWidth="1"/>
    <col min="14351" max="14586" width="11" style="3"/>
    <col min="14587" max="14587" width="14.5" style="3" customWidth="1"/>
    <col min="14588" max="14588" width="9.625" style="3" customWidth="1"/>
    <col min="14589" max="14589" width="6.125" style="3" bestFit="1" customWidth="1"/>
    <col min="14590" max="14590" width="7.75" style="3" bestFit="1" customWidth="1"/>
    <col min="14591" max="14591" width="5.75" style="3" customWidth="1"/>
    <col min="14592" max="14592" width="6.625" style="3" bestFit="1" customWidth="1"/>
    <col min="14593" max="14593" width="7.75" style="3" bestFit="1" customWidth="1"/>
    <col min="14594" max="14594" width="11.25" style="3" bestFit="1" customWidth="1"/>
    <col min="14595" max="14595" width="5.75" style="3" customWidth="1"/>
    <col min="14596" max="14596" width="7.75" style="3" bestFit="1" customWidth="1"/>
    <col min="14597" max="14597" width="10.5" style="3" bestFit="1" customWidth="1"/>
    <col min="14598" max="14598" width="6.5" style="3" customWidth="1"/>
    <col min="14599" max="14600" width="8" style="3" bestFit="1" customWidth="1"/>
    <col min="14601" max="14601" width="8.25" style="3" customWidth="1"/>
    <col min="14602" max="14602" width="10.875" style="3" bestFit="1" customWidth="1"/>
    <col min="14603" max="14603" width="7.5" style="3" customWidth="1"/>
    <col min="14604" max="14604" width="11" style="3"/>
    <col min="14605" max="14605" width="9.125" style="3" customWidth="1"/>
    <col min="14606" max="14606" width="10.5" style="3" bestFit="1" customWidth="1"/>
    <col min="14607" max="14842" width="11" style="3"/>
    <col min="14843" max="14843" width="14.5" style="3" customWidth="1"/>
    <col min="14844" max="14844" width="9.625" style="3" customWidth="1"/>
    <col min="14845" max="14845" width="6.125" style="3" bestFit="1" customWidth="1"/>
    <col min="14846" max="14846" width="7.75" style="3" bestFit="1" customWidth="1"/>
    <col min="14847" max="14847" width="5.75" style="3" customWidth="1"/>
    <col min="14848" max="14848" width="6.625" style="3" bestFit="1" customWidth="1"/>
    <col min="14849" max="14849" width="7.75" style="3" bestFit="1" customWidth="1"/>
    <col min="14850" max="14850" width="11.25" style="3" bestFit="1" customWidth="1"/>
    <col min="14851" max="14851" width="5.75" style="3" customWidth="1"/>
    <col min="14852" max="14852" width="7.75" style="3" bestFit="1" customWidth="1"/>
    <col min="14853" max="14853" width="10.5" style="3" bestFit="1" customWidth="1"/>
    <col min="14854" max="14854" width="6.5" style="3" customWidth="1"/>
    <col min="14855" max="14856" width="8" style="3" bestFit="1" customWidth="1"/>
    <col min="14857" max="14857" width="8.25" style="3" customWidth="1"/>
    <col min="14858" max="14858" width="10.875" style="3" bestFit="1" customWidth="1"/>
    <col min="14859" max="14859" width="7.5" style="3" customWidth="1"/>
    <col min="14860" max="14860" width="11" style="3"/>
    <col min="14861" max="14861" width="9.125" style="3" customWidth="1"/>
    <col min="14862" max="14862" width="10.5" style="3" bestFit="1" customWidth="1"/>
    <col min="14863" max="15098" width="11" style="3"/>
    <col min="15099" max="15099" width="14.5" style="3" customWidth="1"/>
    <col min="15100" max="15100" width="9.625" style="3" customWidth="1"/>
    <col min="15101" max="15101" width="6.125" style="3" bestFit="1" customWidth="1"/>
    <col min="15102" max="15102" width="7.75" style="3" bestFit="1" customWidth="1"/>
    <col min="15103" max="15103" width="5.75" style="3" customWidth="1"/>
    <col min="15104" max="15104" width="6.625" style="3" bestFit="1" customWidth="1"/>
    <col min="15105" max="15105" width="7.75" style="3" bestFit="1" customWidth="1"/>
    <col min="15106" max="15106" width="11.25" style="3" bestFit="1" customWidth="1"/>
    <col min="15107" max="15107" width="5.75" style="3" customWidth="1"/>
    <col min="15108" max="15108" width="7.75" style="3" bestFit="1" customWidth="1"/>
    <col min="15109" max="15109" width="10.5" style="3" bestFit="1" customWidth="1"/>
    <col min="15110" max="15110" width="6.5" style="3" customWidth="1"/>
    <col min="15111" max="15112" width="8" style="3" bestFit="1" customWidth="1"/>
    <col min="15113" max="15113" width="8.25" style="3" customWidth="1"/>
    <col min="15114" max="15114" width="10.875" style="3" bestFit="1" customWidth="1"/>
    <col min="15115" max="15115" width="7.5" style="3" customWidth="1"/>
    <col min="15116" max="15116" width="11" style="3"/>
    <col min="15117" max="15117" width="9.125" style="3" customWidth="1"/>
    <col min="15118" max="15118" width="10.5" style="3" bestFit="1" customWidth="1"/>
    <col min="15119" max="15354" width="11" style="3"/>
    <col min="15355" max="15355" width="14.5" style="3" customWidth="1"/>
    <col min="15356" max="15356" width="9.625" style="3" customWidth="1"/>
    <col min="15357" max="15357" width="6.125" style="3" bestFit="1" customWidth="1"/>
    <col min="15358" max="15358" width="7.75" style="3" bestFit="1" customWidth="1"/>
    <col min="15359" max="15359" width="5.75" style="3" customWidth="1"/>
    <col min="15360" max="15360" width="6.625" style="3" bestFit="1" customWidth="1"/>
    <col min="15361" max="15361" width="7.75" style="3" bestFit="1" customWidth="1"/>
    <col min="15362" max="15362" width="11.25" style="3" bestFit="1" customWidth="1"/>
    <col min="15363" max="15363" width="5.75" style="3" customWidth="1"/>
    <col min="15364" max="15364" width="7.75" style="3" bestFit="1" customWidth="1"/>
    <col min="15365" max="15365" width="10.5" style="3" bestFit="1" customWidth="1"/>
    <col min="15366" max="15366" width="6.5" style="3" customWidth="1"/>
    <col min="15367" max="15368" width="8" style="3" bestFit="1" customWidth="1"/>
    <col min="15369" max="15369" width="8.25" style="3" customWidth="1"/>
    <col min="15370" max="15370" width="10.875" style="3" bestFit="1" customWidth="1"/>
    <col min="15371" max="15371" width="7.5" style="3" customWidth="1"/>
    <col min="15372" max="15372" width="11" style="3"/>
    <col min="15373" max="15373" width="9.125" style="3" customWidth="1"/>
    <col min="15374" max="15374" width="10.5" style="3" bestFit="1" customWidth="1"/>
    <col min="15375" max="15610" width="11" style="3"/>
    <col min="15611" max="15611" width="14.5" style="3" customWidth="1"/>
    <col min="15612" max="15612" width="9.625" style="3" customWidth="1"/>
    <col min="15613" max="15613" width="6.125" style="3" bestFit="1" customWidth="1"/>
    <col min="15614" max="15614" width="7.75" style="3" bestFit="1" customWidth="1"/>
    <col min="15615" max="15615" width="5.75" style="3" customWidth="1"/>
    <col min="15616" max="15616" width="6.625" style="3" bestFit="1" customWidth="1"/>
    <col min="15617" max="15617" width="7.75" style="3" bestFit="1" customWidth="1"/>
    <col min="15618" max="15618" width="11.25" style="3" bestFit="1" customWidth="1"/>
    <col min="15619" max="15619" width="5.75" style="3" customWidth="1"/>
    <col min="15620" max="15620" width="7.75" style="3" bestFit="1" customWidth="1"/>
    <col min="15621" max="15621" width="10.5" style="3" bestFit="1" customWidth="1"/>
    <col min="15622" max="15622" width="6.5" style="3" customWidth="1"/>
    <col min="15623" max="15624" width="8" style="3" bestFit="1" customWidth="1"/>
    <col min="15625" max="15625" width="8.25" style="3" customWidth="1"/>
    <col min="15626" max="15626" width="10.875" style="3" bestFit="1" customWidth="1"/>
    <col min="15627" max="15627" width="7.5" style="3" customWidth="1"/>
    <col min="15628" max="15628" width="11" style="3"/>
    <col min="15629" max="15629" width="9.125" style="3" customWidth="1"/>
    <col min="15630" max="15630" width="10.5" style="3" bestFit="1" customWidth="1"/>
    <col min="15631" max="15866" width="11" style="3"/>
    <col min="15867" max="15867" width="14.5" style="3" customWidth="1"/>
    <col min="15868" max="15868" width="9.625" style="3" customWidth="1"/>
    <col min="15869" max="15869" width="6.125" style="3" bestFit="1" customWidth="1"/>
    <col min="15870" max="15870" width="7.75" style="3" bestFit="1" customWidth="1"/>
    <col min="15871" max="15871" width="5.75" style="3" customWidth="1"/>
    <col min="15872" max="15872" width="6.625" style="3" bestFit="1" customWidth="1"/>
    <col min="15873" max="15873" width="7.75" style="3" bestFit="1" customWidth="1"/>
    <col min="15874" max="15874" width="11.25" style="3" bestFit="1" customWidth="1"/>
    <col min="15875" max="15875" width="5.75" style="3" customWidth="1"/>
    <col min="15876" max="15876" width="7.75" style="3" bestFit="1" customWidth="1"/>
    <col min="15877" max="15877" width="10.5" style="3" bestFit="1" customWidth="1"/>
    <col min="15878" max="15878" width="6.5" style="3" customWidth="1"/>
    <col min="15879" max="15880" width="8" style="3" bestFit="1" customWidth="1"/>
    <col min="15881" max="15881" width="8.25" style="3" customWidth="1"/>
    <col min="15882" max="15882" width="10.875" style="3" bestFit="1" customWidth="1"/>
    <col min="15883" max="15883" width="7.5" style="3" customWidth="1"/>
    <col min="15884" max="15884" width="11" style="3"/>
    <col min="15885" max="15885" width="9.125" style="3" customWidth="1"/>
    <col min="15886" max="15886" width="10.5" style="3" bestFit="1" customWidth="1"/>
    <col min="15887" max="16122" width="11" style="3"/>
    <col min="16123" max="16123" width="14.5" style="3" customWidth="1"/>
    <col min="16124" max="16124" width="9.625" style="3" customWidth="1"/>
    <col min="16125" max="16125" width="6.125" style="3" bestFit="1" customWidth="1"/>
    <col min="16126" max="16126" width="7.75" style="3" bestFit="1" customWidth="1"/>
    <col min="16127" max="16127" width="5.75" style="3" customWidth="1"/>
    <col min="16128" max="16128" width="6.625" style="3" bestFit="1" customWidth="1"/>
    <col min="16129" max="16129" width="7.75" style="3" bestFit="1" customWidth="1"/>
    <col min="16130" max="16130" width="11.25" style="3" bestFit="1" customWidth="1"/>
    <col min="16131" max="16131" width="5.75" style="3" customWidth="1"/>
    <col min="16132" max="16132" width="7.75" style="3" bestFit="1" customWidth="1"/>
    <col min="16133" max="16133" width="10.5" style="3" bestFit="1" customWidth="1"/>
    <col min="16134" max="16134" width="6.5" style="3" customWidth="1"/>
    <col min="16135" max="16136" width="8" style="3" bestFit="1" customWidth="1"/>
    <col min="16137" max="16137" width="8.25" style="3" customWidth="1"/>
    <col min="16138" max="16138" width="10.875" style="3" bestFit="1" customWidth="1"/>
    <col min="16139" max="16139" width="7.5" style="3" customWidth="1"/>
    <col min="16140" max="16140" width="11" style="3"/>
    <col min="16141" max="16141" width="9.125" style="3" customWidth="1"/>
    <col min="16142" max="16142" width="10.5" style="3" bestFit="1" customWidth="1"/>
    <col min="16143" max="16384" width="11" style="3"/>
  </cols>
  <sheetData>
    <row r="1" spans="1:11" s="8" customFormat="1" x14ac:dyDescent="0.2">
      <c r="A1" s="6" t="s">
        <v>509</v>
      </c>
    </row>
    <row r="2" spans="1:11" ht="15.75" x14ac:dyDescent="0.25">
      <c r="A2" s="2"/>
      <c r="J2" s="110" t="s">
        <v>159</v>
      </c>
    </row>
    <row r="3" spans="1:11" s="114" customFormat="1" ht="13.7" customHeight="1" x14ac:dyDescent="0.2">
      <c r="A3" s="111"/>
      <c r="B3" s="872">
        <f>INDICE!A3</f>
        <v>42461</v>
      </c>
      <c r="C3" s="872"/>
      <c r="D3" s="872">
        <f>INDICE!C3</f>
        <v>0</v>
      </c>
      <c r="E3" s="872"/>
      <c r="F3" s="112"/>
      <c r="G3" s="873" t="s">
        <v>121</v>
      </c>
      <c r="H3" s="873"/>
      <c r="I3" s="873"/>
      <c r="J3" s="873"/>
    </row>
    <row r="4" spans="1:11" s="114" customFormat="1" x14ac:dyDescent="0.2">
      <c r="A4" s="115"/>
      <c r="B4" s="116" t="s">
        <v>151</v>
      </c>
      <c r="C4" s="116" t="s">
        <v>152</v>
      </c>
      <c r="D4" s="116" t="s">
        <v>188</v>
      </c>
      <c r="E4" s="116" t="s">
        <v>191</v>
      </c>
      <c r="F4" s="116"/>
      <c r="G4" s="116" t="s">
        <v>151</v>
      </c>
      <c r="H4" s="116" t="s">
        <v>152</v>
      </c>
      <c r="I4" s="116" t="s">
        <v>188</v>
      </c>
      <c r="J4" s="116" t="s">
        <v>191</v>
      </c>
    </row>
    <row r="5" spans="1:11" s="114" customFormat="1" x14ac:dyDescent="0.2">
      <c r="A5" s="573" t="s">
        <v>161</v>
      </c>
      <c r="B5" s="117">
        <f>'GNA CCAA'!B5</f>
        <v>55.033099999999997</v>
      </c>
      <c r="C5" s="117">
        <f>'GNA CCAA'!C5</f>
        <v>2.5162599999999999</v>
      </c>
      <c r="D5" s="117">
        <f>'GO CCAA'!B5</f>
        <v>286.71036000000004</v>
      </c>
      <c r="E5" s="534">
        <f>SUM(B5:D5)</f>
        <v>344.25972000000002</v>
      </c>
      <c r="F5" s="117"/>
      <c r="G5" s="117">
        <f>'GNA CCAA'!F5</f>
        <v>667.89426000000117</v>
      </c>
      <c r="H5" s="117">
        <f>'GNA CCAA'!G5</f>
        <v>28.402369999999994</v>
      </c>
      <c r="I5" s="117">
        <f>'GO CCAA'!G5</f>
        <v>3339.1162800000034</v>
      </c>
      <c r="J5" s="534">
        <f>SUM(G5:I5)</f>
        <v>4035.4129100000046</v>
      </c>
      <c r="K5" s="82"/>
    </row>
    <row r="6" spans="1:11" s="114" customFormat="1" x14ac:dyDescent="0.2">
      <c r="A6" s="574" t="s">
        <v>162</v>
      </c>
      <c r="B6" s="119">
        <f>'GNA CCAA'!B6</f>
        <v>10.201730000000001</v>
      </c>
      <c r="C6" s="119">
        <f>'GNA CCAA'!C6</f>
        <v>0.53805999999999998</v>
      </c>
      <c r="D6" s="119">
        <f>'GO CCAA'!B6</f>
        <v>75.30104</v>
      </c>
      <c r="E6" s="537">
        <f>SUM(B6:D6)</f>
        <v>86.04083</v>
      </c>
      <c r="F6" s="119"/>
      <c r="G6" s="119">
        <f>'GNA CCAA'!F6</f>
        <v>127.29118</v>
      </c>
      <c r="H6" s="119">
        <f>'GNA CCAA'!G6</f>
        <v>7.0421000000000049</v>
      </c>
      <c r="I6" s="119">
        <f>'GO CCAA'!G6</f>
        <v>922.59379000000024</v>
      </c>
      <c r="J6" s="537">
        <f t="shared" ref="J6:J24" si="0">SUM(G6:I6)</f>
        <v>1056.9270700000002</v>
      </c>
      <c r="K6" s="82"/>
    </row>
    <row r="7" spans="1:11" s="114" customFormat="1" x14ac:dyDescent="0.2">
      <c r="A7" s="574" t="s">
        <v>163</v>
      </c>
      <c r="B7" s="119">
        <f>'GNA CCAA'!B7</f>
        <v>6.3607099999999992</v>
      </c>
      <c r="C7" s="119">
        <f>'GNA CCAA'!C7</f>
        <v>0.57014999999999993</v>
      </c>
      <c r="D7" s="119">
        <f>'GO CCAA'!B7</f>
        <v>36.370190000000001</v>
      </c>
      <c r="E7" s="537">
        <f t="shared" ref="E7:E24" si="1">SUM(B7:D7)</f>
        <v>43.301050000000004</v>
      </c>
      <c r="F7" s="119"/>
      <c r="G7" s="119">
        <f>'GNA CCAA'!F7</f>
        <v>81.931820000000016</v>
      </c>
      <c r="H7" s="119">
        <f>'GNA CCAA'!G7</f>
        <v>6.7471099999999993</v>
      </c>
      <c r="I7" s="119">
        <f>'GO CCAA'!G7</f>
        <v>439.78422999999975</v>
      </c>
      <c r="J7" s="537">
        <f t="shared" si="0"/>
        <v>528.46315999999979</v>
      </c>
      <c r="K7" s="82"/>
    </row>
    <row r="8" spans="1:11" s="114" customFormat="1" x14ac:dyDescent="0.2">
      <c r="A8" s="574" t="s">
        <v>164</v>
      </c>
      <c r="B8" s="119">
        <f>'GNA CCAA'!B8</f>
        <v>16.096880000000002</v>
      </c>
      <c r="C8" s="119">
        <f>'GNA CCAA'!C8</f>
        <v>0.97603000000000006</v>
      </c>
      <c r="D8" s="119">
        <f>'GO CCAA'!B8</f>
        <v>32.039099999999998</v>
      </c>
      <c r="E8" s="537">
        <f t="shared" si="1"/>
        <v>49.112009999999998</v>
      </c>
      <c r="F8" s="119"/>
      <c r="G8" s="119">
        <f>'GNA CCAA'!F8</f>
        <v>203.14868000000001</v>
      </c>
      <c r="H8" s="119">
        <f>'GNA CCAA'!G8</f>
        <v>11.950750000000001</v>
      </c>
      <c r="I8" s="119">
        <f>'GO CCAA'!G8</f>
        <v>399.29462000000007</v>
      </c>
      <c r="J8" s="537">
        <f t="shared" si="0"/>
        <v>614.39405000000011</v>
      </c>
      <c r="K8" s="82"/>
    </row>
    <row r="9" spans="1:11" s="114" customFormat="1" x14ac:dyDescent="0.2">
      <c r="A9" s="574" t="s">
        <v>165</v>
      </c>
      <c r="B9" s="119">
        <f>'GNA CCAA'!B9</f>
        <v>31.065429999999999</v>
      </c>
      <c r="C9" s="119">
        <f>'GNA CCAA'!C9</f>
        <v>11.052330000000001</v>
      </c>
      <c r="D9" s="119">
        <f>'GO CCAA'!B9</f>
        <v>56.606310000000001</v>
      </c>
      <c r="E9" s="537">
        <f t="shared" si="1"/>
        <v>98.724070000000012</v>
      </c>
      <c r="F9" s="119"/>
      <c r="G9" s="119">
        <f>'GNA CCAA'!F9</f>
        <v>365.18092000000001</v>
      </c>
      <c r="H9" s="119">
        <f>'GNA CCAA'!G9</f>
        <v>124.50600000000006</v>
      </c>
      <c r="I9" s="119">
        <f>'GO CCAA'!G9</f>
        <v>647.77564000000007</v>
      </c>
      <c r="J9" s="537">
        <f t="shared" si="0"/>
        <v>1137.4625600000002</v>
      </c>
      <c r="K9" s="82"/>
    </row>
    <row r="10" spans="1:11" s="114" customFormat="1" x14ac:dyDescent="0.2">
      <c r="A10" s="574" t="s">
        <v>166</v>
      </c>
      <c r="B10" s="119">
        <f>'GNA CCAA'!B10</f>
        <v>4.3414200000000003</v>
      </c>
      <c r="C10" s="119">
        <f>'GNA CCAA'!C10</f>
        <v>0.27149000000000001</v>
      </c>
      <c r="D10" s="119">
        <f>'GO CCAA'!B10</f>
        <v>25.269589999999997</v>
      </c>
      <c r="E10" s="537">
        <f t="shared" si="1"/>
        <v>29.882499999999997</v>
      </c>
      <c r="F10" s="119"/>
      <c r="G10" s="119">
        <f>'GNA CCAA'!F10</f>
        <v>57.726670000000027</v>
      </c>
      <c r="H10" s="119">
        <f>'GNA CCAA'!G10</f>
        <v>3.7108299999999996</v>
      </c>
      <c r="I10" s="119">
        <f>'GO CCAA'!G10</f>
        <v>312.98953999999992</v>
      </c>
      <c r="J10" s="537">
        <f t="shared" si="0"/>
        <v>374.42703999999992</v>
      </c>
      <c r="K10" s="82"/>
    </row>
    <row r="11" spans="1:11" s="114" customFormat="1" x14ac:dyDescent="0.2">
      <c r="A11" s="574" t="s">
        <v>167</v>
      </c>
      <c r="B11" s="119">
        <f>'GNA CCAA'!B11</f>
        <v>19.196680000000004</v>
      </c>
      <c r="C11" s="119">
        <f>'GNA CCAA'!C11</f>
        <v>1.3213999999999997</v>
      </c>
      <c r="D11" s="119">
        <f>'GO CCAA'!B11</f>
        <v>140.48297999999997</v>
      </c>
      <c r="E11" s="537">
        <f t="shared" si="1"/>
        <v>161.00105999999997</v>
      </c>
      <c r="F11" s="119"/>
      <c r="G11" s="119">
        <f>'GNA CCAA'!F11</f>
        <v>246.43831999999969</v>
      </c>
      <c r="H11" s="119">
        <f>'GNA CCAA'!G11</f>
        <v>16.202850000000034</v>
      </c>
      <c r="I11" s="119">
        <f>'GO CCAA'!G11</f>
        <v>1662.3087499999992</v>
      </c>
      <c r="J11" s="537">
        <f t="shared" si="0"/>
        <v>1924.9499199999989</v>
      </c>
      <c r="K11" s="82"/>
    </row>
    <row r="12" spans="1:11" s="114" customFormat="1" x14ac:dyDescent="0.2">
      <c r="A12" s="574" t="s">
        <v>610</v>
      </c>
      <c r="B12" s="119">
        <f>'GNA CCAA'!B12</f>
        <v>12.998629999999997</v>
      </c>
      <c r="C12" s="119">
        <f>'GNA CCAA'!C12</f>
        <v>0.66018999999999994</v>
      </c>
      <c r="D12" s="119">
        <f>'GO CCAA'!B12</f>
        <v>102.48283000000002</v>
      </c>
      <c r="E12" s="537">
        <f t="shared" si="1"/>
        <v>116.14165000000001</v>
      </c>
      <c r="F12" s="119"/>
      <c r="G12" s="119">
        <f>'GNA CCAA'!F12</f>
        <v>165.02192999999986</v>
      </c>
      <c r="H12" s="119">
        <f>'GNA CCAA'!G12</f>
        <v>8.4370400000000068</v>
      </c>
      <c r="I12" s="119">
        <f>'GO CCAA'!G12</f>
        <v>1230.4208999999998</v>
      </c>
      <c r="J12" s="537">
        <f t="shared" si="0"/>
        <v>1403.8798699999998</v>
      </c>
      <c r="K12" s="82"/>
    </row>
    <row r="13" spans="1:11" s="114" customFormat="1" x14ac:dyDescent="0.2">
      <c r="A13" s="574" t="s">
        <v>168</v>
      </c>
      <c r="B13" s="119">
        <f>'GNA CCAA'!B13</f>
        <v>59.261809999999983</v>
      </c>
      <c r="C13" s="119">
        <f>'GNA CCAA'!C13</f>
        <v>4.3372100000000016</v>
      </c>
      <c r="D13" s="119">
        <f>'GO CCAA'!B13</f>
        <v>305.1712500000001</v>
      </c>
      <c r="E13" s="537">
        <f t="shared" si="1"/>
        <v>368.7702700000001</v>
      </c>
      <c r="F13" s="119"/>
      <c r="G13" s="119">
        <f>'GNA CCAA'!F13</f>
        <v>722.76756000000114</v>
      </c>
      <c r="H13" s="119">
        <f>'GNA CCAA'!G13</f>
        <v>51.829339999999981</v>
      </c>
      <c r="I13" s="119">
        <f>'GO CCAA'!G13</f>
        <v>3472.9529900000034</v>
      </c>
      <c r="J13" s="537">
        <f t="shared" si="0"/>
        <v>4247.5498900000048</v>
      </c>
      <c r="K13" s="82"/>
    </row>
    <row r="14" spans="1:11" s="114" customFormat="1" x14ac:dyDescent="0.2">
      <c r="A14" s="574" t="s">
        <v>169</v>
      </c>
      <c r="B14" s="119">
        <f>'GNA CCAA'!B14</f>
        <v>0.46165</v>
      </c>
      <c r="C14" s="119">
        <f>'GNA CCAA'!C14</f>
        <v>4.6299999999999994E-2</v>
      </c>
      <c r="D14" s="119">
        <f>'GO CCAA'!B14</f>
        <v>1.2647999999999999</v>
      </c>
      <c r="E14" s="537">
        <f t="shared" si="1"/>
        <v>1.7727499999999998</v>
      </c>
      <c r="F14" s="119"/>
      <c r="G14" s="119">
        <f>'GNA CCAA'!F14</f>
        <v>5.7463899999999999</v>
      </c>
      <c r="H14" s="119">
        <f>'GNA CCAA'!G14</f>
        <v>0.57777000000000001</v>
      </c>
      <c r="I14" s="119">
        <f>'GO CCAA'!G14</f>
        <v>13.391909999999998</v>
      </c>
      <c r="J14" s="537">
        <f t="shared" si="0"/>
        <v>19.716069999999998</v>
      </c>
      <c r="K14" s="82"/>
    </row>
    <row r="15" spans="1:11" s="114" customFormat="1" x14ac:dyDescent="0.2">
      <c r="A15" s="574" t="s">
        <v>170</v>
      </c>
      <c r="B15" s="119">
        <f>'GNA CCAA'!B15</f>
        <v>38.605940000000011</v>
      </c>
      <c r="C15" s="119">
        <f>'GNA CCAA'!C15</f>
        <v>1.83426</v>
      </c>
      <c r="D15" s="119">
        <f>'GO CCAA'!B15</f>
        <v>180.95649000000003</v>
      </c>
      <c r="E15" s="537">
        <f t="shared" si="1"/>
        <v>221.39669000000004</v>
      </c>
      <c r="F15" s="119"/>
      <c r="G15" s="119">
        <f>'GNA CCAA'!F15</f>
        <v>478.67364000000009</v>
      </c>
      <c r="H15" s="119">
        <f>'GNA CCAA'!G15</f>
        <v>21.894220000000011</v>
      </c>
      <c r="I15" s="119">
        <f>'GO CCAA'!G15</f>
        <v>2131.0370400000002</v>
      </c>
      <c r="J15" s="537">
        <f t="shared" si="0"/>
        <v>2631.6049000000003</v>
      </c>
      <c r="K15" s="82"/>
    </row>
    <row r="16" spans="1:11" s="114" customFormat="1" x14ac:dyDescent="0.2">
      <c r="A16" s="574" t="s">
        <v>171</v>
      </c>
      <c r="B16" s="119">
        <f>'GNA CCAA'!B16</f>
        <v>7.3353000000000002</v>
      </c>
      <c r="C16" s="119">
        <f>'GNA CCAA'!C16</f>
        <v>0.26546999999999998</v>
      </c>
      <c r="D16" s="119">
        <f>'GO CCAA'!B16</f>
        <v>50.717400000000012</v>
      </c>
      <c r="E16" s="537">
        <f t="shared" si="1"/>
        <v>58.318170000000009</v>
      </c>
      <c r="F16" s="119"/>
      <c r="G16" s="119">
        <f>'GNA CCAA'!F16</f>
        <v>91.645099999999985</v>
      </c>
      <c r="H16" s="119">
        <f>'GNA CCAA'!G16</f>
        <v>3.1431400000000003</v>
      </c>
      <c r="I16" s="119">
        <f>'GO CCAA'!G16</f>
        <v>604.28849999999977</v>
      </c>
      <c r="J16" s="537">
        <f t="shared" si="0"/>
        <v>699.07673999999975</v>
      </c>
      <c r="K16" s="82"/>
    </row>
    <row r="17" spans="1:16" s="114" customFormat="1" x14ac:dyDescent="0.2">
      <c r="A17" s="574" t="s">
        <v>172</v>
      </c>
      <c r="B17" s="119">
        <f>'GNA CCAA'!B17</f>
        <v>17.644950000000001</v>
      </c>
      <c r="C17" s="119">
        <f>'GNA CCAA'!C17</f>
        <v>1.0266900000000001</v>
      </c>
      <c r="D17" s="119">
        <f>'GO CCAA'!B17</f>
        <v>114.07257999999996</v>
      </c>
      <c r="E17" s="537">
        <f t="shared" si="1"/>
        <v>132.74421999999996</v>
      </c>
      <c r="F17" s="119"/>
      <c r="G17" s="119">
        <f>'GNA CCAA'!F17</f>
        <v>226.17185000000003</v>
      </c>
      <c r="H17" s="119">
        <f>'GNA CCAA'!G17</f>
        <v>13.729520000000019</v>
      </c>
      <c r="I17" s="119">
        <f>'GO CCAA'!G17</f>
        <v>1365.5811899999999</v>
      </c>
      <c r="J17" s="537">
        <f t="shared" si="0"/>
        <v>1605.4825599999999</v>
      </c>
      <c r="K17" s="82"/>
    </row>
    <row r="18" spans="1:16" s="114" customFormat="1" x14ac:dyDescent="0.2">
      <c r="A18" s="574" t="s">
        <v>173</v>
      </c>
      <c r="B18" s="119">
        <f>'GNA CCAA'!B18</f>
        <v>2.0028200000000003</v>
      </c>
      <c r="C18" s="119">
        <f>'GNA CCAA'!C18</f>
        <v>0.13836999999999999</v>
      </c>
      <c r="D18" s="119">
        <f>'GO CCAA'!B18</f>
        <v>13.329640000000001</v>
      </c>
      <c r="E18" s="537">
        <f t="shared" si="1"/>
        <v>15.470830000000001</v>
      </c>
      <c r="F18" s="119"/>
      <c r="G18" s="119">
        <f>'GNA CCAA'!F18</f>
        <v>26.415749999999996</v>
      </c>
      <c r="H18" s="119">
        <f>'GNA CCAA'!G18</f>
        <v>1.6296099999999993</v>
      </c>
      <c r="I18" s="119">
        <f>'GO CCAA'!G18</f>
        <v>174.60222999999999</v>
      </c>
      <c r="J18" s="537">
        <f t="shared" si="0"/>
        <v>202.64758999999998</v>
      </c>
      <c r="K18" s="82"/>
    </row>
    <row r="19" spans="1:16" s="114" customFormat="1" x14ac:dyDescent="0.2">
      <c r="A19" s="574" t="s">
        <v>174</v>
      </c>
      <c r="B19" s="119">
        <f>'GNA CCAA'!B19</f>
        <v>43.947849999999995</v>
      </c>
      <c r="C19" s="119">
        <f>'GNA CCAA'!C19</f>
        <v>2.6386000000000007</v>
      </c>
      <c r="D19" s="119">
        <f>'GO CCAA'!B19</f>
        <v>188.47456</v>
      </c>
      <c r="E19" s="537">
        <f t="shared" si="1"/>
        <v>235.06101000000001</v>
      </c>
      <c r="F19" s="119"/>
      <c r="G19" s="119">
        <f>'GNA CCAA'!F19</f>
        <v>517.48225000000014</v>
      </c>
      <c r="H19" s="119">
        <f>'GNA CCAA'!G19</f>
        <v>30.111669999999997</v>
      </c>
      <c r="I19" s="119">
        <f>'GO CCAA'!G19</f>
        <v>2205.4156300000004</v>
      </c>
      <c r="J19" s="537">
        <f t="shared" si="0"/>
        <v>2753.0095500000007</v>
      </c>
      <c r="K19" s="82"/>
    </row>
    <row r="20" spans="1:16" s="114" customFormat="1" x14ac:dyDescent="0.2">
      <c r="A20" s="574" t="s">
        <v>175</v>
      </c>
      <c r="B20" s="119">
        <f>'GNA CCAA'!B20</f>
        <v>0.54934000000000005</v>
      </c>
      <c r="C20" s="831">
        <f>'GNA CCAA'!C20</f>
        <v>0</v>
      </c>
      <c r="D20" s="119">
        <f>'GO CCAA'!B20</f>
        <v>1.5605899999999999</v>
      </c>
      <c r="E20" s="537">
        <f t="shared" si="1"/>
        <v>2.1099299999999999</v>
      </c>
      <c r="F20" s="119"/>
      <c r="G20" s="119">
        <f>'GNA CCAA'!F20</f>
        <v>6.4932599999999985</v>
      </c>
      <c r="H20" s="831">
        <f>'GNA CCAA'!G20</f>
        <v>0</v>
      </c>
      <c r="I20" s="119">
        <f>'GO CCAA'!G20</f>
        <v>16.689220000000002</v>
      </c>
      <c r="J20" s="537">
        <f t="shared" si="0"/>
        <v>23.182480000000002</v>
      </c>
      <c r="K20" s="82"/>
    </row>
    <row r="21" spans="1:16" s="114" customFormat="1" x14ac:dyDescent="0.2">
      <c r="A21" s="574" t="s">
        <v>176</v>
      </c>
      <c r="B21" s="119">
        <f>'GNA CCAA'!B21</f>
        <v>9.0960200000000011</v>
      </c>
      <c r="C21" s="119">
        <f>'GNA CCAA'!C21</f>
        <v>0.51648999999999989</v>
      </c>
      <c r="D21" s="119">
        <f>'GO CCAA'!B21</f>
        <v>73.205629999999985</v>
      </c>
      <c r="E21" s="537">
        <f t="shared" si="1"/>
        <v>82.818139999999985</v>
      </c>
      <c r="F21" s="119"/>
      <c r="G21" s="119">
        <f>'GNA CCAA'!F21</f>
        <v>112.11116999999996</v>
      </c>
      <c r="H21" s="119">
        <f>'GNA CCAA'!G21</f>
        <v>6.2595100000000041</v>
      </c>
      <c r="I21" s="119">
        <f>'GO CCAA'!G21</f>
        <v>865.73687999999993</v>
      </c>
      <c r="J21" s="537">
        <f t="shared" si="0"/>
        <v>984.10755999999992</v>
      </c>
      <c r="K21" s="82"/>
    </row>
    <row r="22" spans="1:16" s="114" customFormat="1" x14ac:dyDescent="0.2">
      <c r="A22" s="574" t="s">
        <v>177</v>
      </c>
      <c r="B22" s="119">
        <f>'GNA CCAA'!B22</f>
        <v>4.9325400000000004</v>
      </c>
      <c r="C22" s="119">
        <f>'GNA CCAA'!C22</f>
        <v>0.22822000000000003</v>
      </c>
      <c r="D22" s="119">
        <f>'GO CCAA'!B22</f>
        <v>52.584949999999992</v>
      </c>
      <c r="E22" s="537">
        <f t="shared" si="1"/>
        <v>57.745709999999995</v>
      </c>
      <c r="F22" s="119"/>
      <c r="G22" s="119">
        <f>'GNA CCAA'!F22</f>
        <v>60.583299999999994</v>
      </c>
      <c r="H22" s="119">
        <f>'GNA CCAA'!G22</f>
        <v>2.6943899999999998</v>
      </c>
      <c r="I22" s="119">
        <f>'GO CCAA'!G22</f>
        <v>618.92887000000007</v>
      </c>
      <c r="J22" s="537">
        <f t="shared" si="0"/>
        <v>682.20656000000008</v>
      </c>
      <c r="K22" s="82"/>
    </row>
    <row r="23" spans="1:16" x14ac:dyDescent="0.2">
      <c r="A23" s="575" t="s">
        <v>178</v>
      </c>
      <c r="B23" s="119">
        <f>'GNA CCAA'!B23</f>
        <v>14.013550000000002</v>
      </c>
      <c r="C23" s="119">
        <f>'GNA CCAA'!C23</f>
        <v>0.94183000000000006</v>
      </c>
      <c r="D23" s="119">
        <f>'GO CCAA'!B23</f>
        <v>148.38309000000004</v>
      </c>
      <c r="E23" s="537">
        <f t="shared" si="1"/>
        <v>163.33847000000003</v>
      </c>
      <c r="F23" s="119"/>
      <c r="G23" s="119">
        <f>'GNA CCAA'!F23</f>
        <v>165.76936999999975</v>
      </c>
      <c r="H23" s="119">
        <f>'GNA CCAA'!G23</f>
        <v>11.673839999999981</v>
      </c>
      <c r="I23" s="119">
        <f>'GO CCAA'!G23</f>
        <v>1606.5409499999989</v>
      </c>
      <c r="J23" s="537">
        <f t="shared" si="0"/>
        <v>1783.9841599999986</v>
      </c>
      <c r="K23" s="480"/>
      <c r="P23" s="114"/>
    </row>
    <row r="24" spans="1:16" x14ac:dyDescent="0.2">
      <c r="A24" s="576" t="s">
        <v>500</v>
      </c>
      <c r="B24" s="123">
        <f>'GNA CCAA'!B24</f>
        <v>353.14635000000021</v>
      </c>
      <c r="C24" s="123">
        <f>'GNA CCAA'!C24</f>
        <v>29.879349999999977</v>
      </c>
      <c r="D24" s="123">
        <f>'GO CCAA'!B24</f>
        <v>1884.9833799999992</v>
      </c>
      <c r="E24" s="123">
        <f t="shared" si="1"/>
        <v>2268.0090799999994</v>
      </c>
      <c r="F24" s="123"/>
      <c r="G24" s="123">
        <f>'GNA CCAA'!F24</f>
        <v>4328.4934199999952</v>
      </c>
      <c r="H24" s="577">
        <f>'GNA CCAA'!G24</f>
        <v>350.54206000000033</v>
      </c>
      <c r="I24" s="123">
        <f>'GO CCAA'!G24</f>
        <v>22029.449160000036</v>
      </c>
      <c r="J24" s="123">
        <f t="shared" si="0"/>
        <v>26708.484640000032</v>
      </c>
      <c r="K24" s="480"/>
    </row>
    <row r="25" spans="1:16" x14ac:dyDescent="0.2">
      <c r="I25" s="8"/>
      <c r="J25" s="93" t="s">
        <v>238</v>
      </c>
    </row>
    <row r="26" spans="1:16" x14ac:dyDescent="0.2">
      <c r="A26" s="540" t="s">
        <v>507</v>
      </c>
      <c r="G26" s="125"/>
      <c r="H26" s="125"/>
      <c r="I26" s="125"/>
      <c r="J26" s="125"/>
    </row>
    <row r="27" spans="1:16" x14ac:dyDescent="0.2">
      <c r="A27" s="154" t="s">
        <v>239</v>
      </c>
      <c r="G27" s="125"/>
      <c r="H27" s="125"/>
      <c r="I27" s="125"/>
      <c r="J27" s="125"/>
    </row>
    <row r="28" spans="1:16" ht="18" x14ac:dyDescent="0.25">
      <c r="A28" s="126"/>
      <c r="E28" s="879"/>
      <c r="F28" s="879"/>
      <c r="G28" s="125"/>
      <c r="H28" s="125"/>
      <c r="I28" s="125"/>
      <c r="J28" s="125"/>
    </row>
    <row r="29" spans="1:16" x14ac:dyDescent="0.2">
      <c r="A29" s="126"/>
      <c r="G29" s="125"/>
      <c r="H29" s="125"/>
      <c r="I29" s="125"/>
      <c r="J29" s="125"/>
    </row>
    <row r="30" spans="1:16" x14ac:dyDescent="0.2">
      <c r="A30" s="126"/>
      <c r="G30" s="125"/>
      <c r="H30" s="125"/>
      <c r="I30" s="125"/>
      <c r="J30" s="125"/>
    </row>
    <row r="31" spans="1:16" x14ac:dyDescent="0.2">
      <c r="A31" s="126"/>
      <c r="G31" s="125"/>
      <c r="H31" s="125"/>
      <c r="I31" s="125"/>
      <c r="J31" s="125"/>
    </row>
    <row r="32" spans="1:16" x14ac:dyDescent="0.2">
      <c r="A32" s="126"/>
      <c r="G32" s="125"/>
      <c r="H32" s="125"/>
      <c r="I32" s="125"/>
      <c r="J32" s="125"/>
    </row>
    <row r="33" spans="1:10" x14ac:dyDescent="0.2">
      <c r="A33" s="126"/>
      <c r="G33" s="125"/>
      <c r="H33" s="125"/>
      <c r="I33" s="125"/>
      <c r="J33" s="125"/>
    </row>
    <row r="34" spans="1:10" x14ac:dyDescent="0.2">
      <c r="A34" s="126"/>
      <c r="G34" s="125"/>
      <c r="H34" s="125"/>
      <c r="I34" s="125"/>
      <c r="J34" s="125"/>
    </row>
    <row r="35" spans="1:10" x14ac:dyDescent="0.2">
      <c r="A35" s="126"/>
      <c r="G35" s="125"/>
      <c r="H35" s="125"/>
      <c r="I35" s="125"/>
      <c r="J35" s="125"/>
    </row>
    <row r="36" spans="1:10" x14ac:dyDescent="0.2">
      <c r="A36" s="126"/>
      <c r="G36" s="125"/>
      <c r="H36" s="125"/>
      <c r="I36" s="125"/>
      <c r="J36" s="125"/>
    </row>
    <row r="37" spans="1:10" x14ac:dyDescent="0.2">
      <c r="A37" s="126"/>
      <c r="G37" s="125"/>
      <c r="H37" s="125"/>
      <c r="I37" s="125"/>
      <c r="J37" s="125"/>
    </row>
    <row r="38" spans="1:10" x14ac:dyDescent="0.2">
      <c r="A38" s="126"/>
      <c r="G38" s="125"/>
      <c r="H38" s="125"/>
      <c r="I38" s="125"/>
      <c r="J38" s="125"/>
    </row>
    <row r="39" spans="1:10" x14ac:dyDescent="0.2">
      <c r="A39" s="126"/>
      <c r="G39" s="125"/>
      <c r="H39" s="125"/>
      <c r="I39" s="125"/>
      <c r="J39" s="125"/>
    </row>
    <row r="40" spans="1:10" x14ac:dyDescent="0.2">
      <c r="A40" s="126"/>
      <c r="G40" s="125"/>
      <c r="H40" s="125"/>
      <c r="I40" s="125"/>
      <c r="J40" s="125"/>
    </row>
    <row r="41" spans="1:10" x14ac:dyDescent="0.2">
      <c r="A41" s="126"/>
      <c r="G41" s="125"/>
      <c r="H41" s="125"/>
      <c r="I41" s="125"/>
      <c r="J41" s="125"/>
    </row>
    <row r="42" spans="1:10" x14ac:dyDescent="0.2">
      <c r="A42" s="126"/>
      <c r="G42" s="125"/>
      <c r="H42" s="125"/>
      <c r="I42" s="125"/>
      <c r="J42" s="125"/>
    </row>
    <row r="43" spans="1:10" x14ac:dyDescent="0.2">
      <c r="A43" s="126"/>
      <c r="G43" s="125"/>
      <c r="H43" s="125"/>
      <c r="I43" s="125"/>
      <c r="J43" s="125"/>
    </row>
    <row r="44" spans="1:10" x14ac:dyDescent="0.2">
      <c r="A44" s="126"/>
      <c r="G44" s="125"/>
      <c r="H44" s="125"/>
      <c r="I44" s="125"/>
      <c r="J44" s="125"/>
    </row>
    <row r="45" spans="1:10" x14ac:dyDescent="0.2">
      <c r="A45" s="126"/>
      <c r="G45" s="125"/>
      <c r="H45" s="125"/>
      <c r="I45" s="125"/>
      <c r="J45" s="125"/>
    </row>
    <row r="46" spans="1:10" x14ac:dyDescent="0.2">
      <c r="G46" s="125"/>
      <c r="H46" s="125"/>
      <c r="I46" s="125"/>
      <c r="J46" s="125"/>
    </row>
    <row r="47" spans="1:10" x14ac:dyDescent="0.2">
      <c r="G47" s="125"/>
      <c r="H47" s="125"/>
      <c r="I47" s="125"/>
      <c r="J47" s="125"/>
    </row>
  </sheetData>
  <mergeCells count="3">
    <mergeCell ref="B3:E3"/>
    <mergeCell ref="G3:J3"/>
    <mergeCell ref="E28:F28"/>
  </mergeCells>
  <conditionalFormatting sqref="B6:D19 F6:I19 B21:D23 B20 D20 F21:I23 F20:G20 I20">
    <cfRule type="cellIs" dxfId="147" priority="5" operator="between">
      <formula>0</formula>
      <formula>0.5</formula>
    </cfRule>
    <cfRule type="cellIs" dxfId="146" priority="6" operator="between">
      <formula>0</formula>
      <formula>0.49</formula>
    </cfRule>
  </conditionalFormatting>
  <conditionalFormatting sqref="E6:E23">
    <cfRule type="cellIs" dxfId="145" priority="3" operator="between">
      <formula>0</formula>
      <formula>0.5</formula>
    </cfRule>
    <cfRule type="cellIs" dxfId="144" priority="4" operator="between">
      <formula>0</formula>
      <formula>0.49</formula>
    </cfRule>
  </conditionalFormatting>
  <conditionalFormatting sqref="J6:J23">
    <cfRule type="cellIs" dxfId="143" priority="1" operator="between">
      <formula>0</formula>
      <formula>0.5</formula>
    </cfRule>
    <cfRule type="cellIs" dxfId="142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pageSetUpPr fitToPage="1"/>
  </sheetPr>
  <dimension ref="A1:BM13"/>
  <sheetViews>
    <sheetView zoomScale="115" zoomScaleNormal="115" zoomScaleSheetLayoutView="100" workbookViewId="0">
      <selection activeCell="H11" sqref="H11"/>
    </sheetView>
  </sheetViews>
  <sheetFormatPr baseColWidth="10" defaultRowHeight="12.75" x14ac:dyDescent="0.2"/>
  <cols>
    <col min="1" max="1" width="9.5" style="172" customWidth="1"/>
    <col min="2" max="2" width="10.5" style="172" customWidth="1"/>
    <col min="3" max="3" width="9.375" style="172" customWidth="1"/>
    <col min="4" max="4" width="10" style="172" customWidth="1"/>
    <col min="5" max="5" width="9.375" style="172" customWidth="1"/>
    <col min="6" max="6" width="9.5" style="172" customWidth="1"/>
    <col min="7" max="7" width="8.5" style="172" customWidth="1"/>
    <col min="8" max="8" width="12.5" style="172" customWidth="1"/>
    <col min="9" max="12" width="11.5" style="172" customWidth="1"/>
    <col min="13" max="66" width="11" style="172"/>
    <col min="67" max="256" width="10" style="172"/>
    <col min="257" max="257" width="8.375" style="172" customWidth="1"/>
    <col min="258" max="258" width="9.25" style="172" customWidth="1"/>
    <col min="259" max="259" width="8.25" style="172" bestFit="1" customWidth="1"/>
    <col min="260" max="260" width="8.875" style="172" bestFit="1" customWidth="1"/>
    <col min="261" max="261" width="8.25" style="172" bestFit="1" customWidth="1"/>
    <col min="262" max="262" width="8.375" style="172" bestFit="1" customWidth="1"/>
    <col min="263" max="263" width="7.5" style="172" bestFit="1" customWidth="1"/>
    <col min="264" max="264" width="11" style="172" bestFit="1" customWidth="1"/>
    <col min="265" max="268" width="10.125" style="172" bestFit="1" customWidth="1"/>
    <col min="269" max="512" width="10" style="172"/>
    <col min="513" max="513" width="8.375" style="172" customWidth="1"/>
    <col min="514" max="514" width="9.25" style="172" customWidth="1"/>
    <col min="515" max="515" width="8.25" style="172" bestFit="1" customWidth="1"/>
    <col min="516" max="516" width="8.875" style="172" bestFit="1" customWidth="1"/>
    <col min="517" max="517" width="8.25" style="172" bestFit="1" customWidth="1"/>
    <col min="518" max="518" width="8.375" style="172" bestFit="1" customWidth="1"/>
    <col min="519" max="519" width="7.5" style="172" bestFit="1" customWidth="1"/>
    <col min="520" max="520" width="11" style="172" bestFit="1" customWidth="1"/>
    <col min="521" max="524" width="10.125" style="172" bestFit="1" customWidth="1"/>
    <col min="525" max="768" width="10" style="172"/>
    <col min="769" max="769" width="8.375" style="172" customWidth="1"/>
    <col min="770" max="770" width="9.25" style="172" customWidth="1"/>
    <col min="771" max="771" width="8.25" style="172" bestFit="1" customWidth="1"/>
    <col min="772" max="772" width="8.875" style="172" bestFit="1" customWidth="1"/>
    <col min="773" max="773" width="8.25" style="172" bestFit="1" customWidth="1"/>
    <col min="774" max="774" width="8.375" style="172" bestFit="1" customWidth="1"/>
    <col min="775" max="775" width="7.5" style="172" bestFit="1" customWidth="1"/>
    <col min="776" max="776" width="11" style="172" bestFit="1" customWidth="1"/>
    <col min="777" max="780" width="10.125" style="172" bestFit="1" customWidth="1"/>
    <col min="781" max="1024" width="11" style="172"/>
    <col min="1025" max="1025" width="8.375" style="172" customWidth="1"/>
    <col min="1026" max="1026" width="9.25" style="172" customWidth="1"/>
    <col min="1027" max="1027" width="8.25" style="172" bestFit="1" customWidth="1"/>
    <col min="1028" max="1028" width="8.875" style="172" bestFit="1" customWidth="1"/>
    <col min="1029" max="1029" width="8.25" style="172" bestFit="1" customWidth="1"/>
    <col min="1030" max="1030" width="8.375" style="172" bestFit="1" customWidth="1"/>
    <col min="1031" max="1031" width="7.5" style="172" bestFit="1" customWidth="1"/>
    <col min="1032" max="1032" width="11" style="172" bestFit="1" customWidth="1"/>
    <col min="1033" max="1036" width="10.125" style="172" bestFit="1" customWidth="1"/>
    <col min="1037" max="1280" width="10" style="172"/>
    <col min="1281" max="1281" width="8.375" style="172" customWidth="1"/>
    <col min="1282" max="1282" width="9.25" style="172" customWidth="1"/>
    <col min="1283" max="1283" width="8.25" style="172" bestFit="1" customWidth="1"/>
    <col min="1284" max="1284" width="8.875" style="172" bestFit="1" customWidth="1"/>
    <col min="1285" max="1285" width="8.25" style="172" bestFit="1" customWidth="1"/>
    <col min="1286" max="1286" width="8.375" style="172" bestFit="1" customWidth="1"/>
    <col min="1287" max="1287" width="7.5" style="172" bestFit="1" customWidth="1"/>
    <col min="1288" max="1288" width="11" style="172" bestFit="1" customWidth="1"/>
    <col min="1289" max="1292" width="10.125" style="172" bestFit="1" customWidth="1"/>
    <col min="1293" max="1536" width="10" style="172"/>
    <col min="1537" max="1537" width="8.375" style="172" customWidth="1"/>
    <col min="1538" max="1538" width="9.25" style="172" customWidth="1"/>
    <col min="1539" max="1539" width="8.25" style="172" bestFit="1" customWidth="1"/>
    <col min="1540" max="1540" width="8.875" style="172" bestFit="1" customWidth="1"/>
    <col min="1541" max="1541" width="8.25" style="172" bestFit="1" customWidth="1"/>
    <col min="1542" max="1542" width="8.375" style="172" bestFit="1" customWidth="1"/>
    <col min="1543" max="1543" width="7.5" style="172" bestFit="1" customWidth="1"/>
    <col min="1544" max="1544" width="11" style="172" bestFit="1" customWidth="1"/>
    <col min="1545" max="1548" width="10.125" style="172" bestFit="1" customWidth="1"/>
    <col min="1549" max="1792" width="10" style="172"/>
    <col min="1793" max="1793" width="8.375" style="172" customWidth="1"/>
    <col min="1794" max="1794" width="9.25" style="172" customWidth="1"/>
    <col min="1795" max="1795" width="8.25" style="172" bestFit="1" customWidth="1"/>
    <col min="1796" max="1796" width="8.875" style="172" bestFit="1" customWidth="1"/>
    <col min="1797" max="1797" width="8.25" style="172" bestFit="1" customWidth="1"/>
    <col min="1798" max="1798" width="8.375" style="172" bestFit="1" customWidth="1"/>
    <col min="1799" max="1799" width="7.5" style="172" bestFit="1" customWidth="1"/>
    <col min="1800" max="1800" width="11" style="172" bestFit="1" customWidth="1"/>
    <col min="1801" max="1804" width="10.125" style="172" bestFit="1" customWidth="1"/>
    <col min="1805" max="2048" width="11" style="172"/>
    <col min="2049" max="2049" width="8.375" style="172" customWidth="1"/>
    <col min="2050" max="2050" width="9.25" style="172" customWidth="1"/>
    <col min="2051" max="2051" width="8.25" style="172" bestFit="1" customWidth="1"/>
    <col min="2052" max="2052" width="8.875" style="172" bestFit="1" customWidth="1"/>
    <col min="2053" max="2053" width="8.25" style="172" bestFit="1" customWidth="1"/>
    <col min="2054" max="2054" width="8.375" style="172" bestFit="1" customWidth="1"/>
    <col min="2055" max="2055" width="7.5" style="172" bestFit="1" customWidth="1"/>
    <col min="2056" max="2056" width="11" style="172" bestFit="1" customWidth="1"/>
    <col min="2057" max="2060" width="10.125" style="172" bestFit="1" customWidth="1"/>
    <col min="2061" max="2304" width="10" style="172"/>
    <col min="2305" max="2305" width="8.375" style="172" customWidth="1"/>
    <col min="2306" max="2306" width="9.25" style="172" customWidth="1"/>
    <col min="2307" max="2307" width="8.25" style="172" bestFit="1" customWidth="1"/>
    <col min="2308" max="2308" width="8.875" style="172" bestFit="1" customWidth="1"/>
    <col min="2309" max="2309" width="8.25" style="172" bestFit="1" customWidth="1"/>
    <col min="2310" max="2310" width="8.375" style="172" bestFit="1" customWidth="1"/>
    <col min="2311" max="2311" width="7.5" style="172" bestFit="1" customWidth="1"/>
    <col min="2312" max="2312" width="11" style="172" bestFit="1" customWidth="1"/>
    <col min="2313" max="2316" width="10.125" style="172" bestFit="1" customWidth="1"/>
    <col min="2317" max="2560" width="10" style="172"/>
    <col min="2561" max="2561" width="8.375" style="172" customWidth="1"/>
    <col min="2562" max="2562" width="9.25" style="172" customWidth="1"/>
    <col min="2563" max="2563" width="8.25" style="172" bestFit="1" customWidth="1"/>
    <col min="2564" max="2564" width="8.875" style="172" bestFit="1" customWidth="1"/>
    <col min="2565" max="2565" width="8.25" style="172" bestFit="1" customWidth="1"/>
    <col min="2566" max="2566" width="8.375" style="172" bestFit="1" customWidth="1"/>
    <col min="2567" max="2567" width="7.5" style="172" bestFit="1" customWidth="1"/>
    <col min="2568" max="2568" width="11" style="172" bestFit="1" customWidth="1"/>
    <col min="2569" max="2572" width="10.125" style="172" bestFit="1" customWidth="1"/>
    <col min="2573" max="2816" width="10" style="172"/>
    <col min="2817" max="2817" width="8.375" style="172" customWidth="1"/>
    <col min="2818" max="2818" width="9.25" style="172" customWidth="1"/>
    <col min="2819" max="2819" width="8.25" style="172" bestFit="1" customWidth="1"/>
    <col min="2820" max="2820" width="8.875" style="172" bestFit="1" customWidth="1"/>
    <col min="2821" max="2821" width="8.25" style="172" bestFit="1" customWidth="1"/>
    <col min="2822" max="2822" width="8.375" style="172" bestFit="1" customWidth="1"/>
    <col min="2823" max="2823" width="7.5" style="172" bestFit="1" customWidth="1"/>
    <col min="2824" max="2824" width="11" style="172" bestFit="1" customWidth="1"/>
    <col min="2825" max="2828" width="10.125" style="172" bestFit="1" customWidth="1"/>
    <col min="2829" max="3072" width="11" style="172"/>
    <col min="3073" max="3073" width="8.375" style="172" customWidth="1"/>
    <col min="3074" max="3074" width="9.25" style="172" customWidth="1"/>
    <col min="3075" max="3075" width="8.25" style="172" bestFit="1" customWidth="1"/>
    <col min="3076" max="3076" width="8.875" style="172" bestFit="1" customWidth="1"/>
    <col min="3077" max="3077" width="8.25" style="172" bestFit="1" customWidth="1"/>
    <col min="3078" max="3078" width="8.375" style="172" bestFit="1" customWidth="1"/>
    <col min="3079" max="3079" width="7.5" style="172" bestFit="1" customWidth="1"/>
    <col min="3080" max="3080" width="11" style="172" bestFit="1" customWidth="1"/>
    <col min="3081" max="3084" width="10.125" style="172" bestFit="1" customWidth="1"/>
    <col min="3085" max="3328" width="10" style="172"/>
    <col min="3329" max="3329" width="8.375" style="172" customWidth="1"/>
    <col min="3330" max="3330" width="9.25" style="172" customWidth="1"/>
    <col min="3331" max="3331" width="8.25" style="172" bestFit="1" customWidth="1"/>
    <col min="3332" max="3332" width="8.875" style="172" bestFit="1" customWidth="1"/>
    <col min="3333" max="3333" width="8.25" style="172" bestFit="1" customWidth="1"/>
    <col min="3334" max="3334" width="8.375" style="172" bestFit="1" customWidth="1"/>
    <col min="3335" max="3335" width="7.5" style="172" bestFit="1" customWidth="1"/>
    <col min="3336" max="3336" width="11" style="172" bestFit="1" customWidth="1"/>
    <col min="3337" max="3340" width="10.125" style="172" bestFit="1" customWidth="1"/>
    <col min="3341" max="3584" width="10" style="172"/>
    <col min="3585" max="3585" width="8.375" style="172" customWidth="1"/>
    <col min="3586" max="3586" width="9.25" style="172" customWidth="1"/>
    <col min="3587" max="3587" width="8.25" style="172" bestFit="1" customWidth="1"/>
    <col min="3588" max="3588" width="8.875" style="172" bestFit="1" customWidth="1"/>
    <col min="3589" max="3589" width="8.25" style="172" bestFit="1" customWidth="1"/>
    <col min="3590" max="3590" width="8.375" style="172" bestFit="1" customWidth="1"/>
    <col min="3591" max="3591" width="7.5" style="172" bestFit="1" customWidth="1"/>
    <col min="3592" max="3592" width="11" style="172" bestFit="1" customWidth="1"/>
    <col min="3593" max="3596" width="10.125" style="172" bestFit="1" customWidth="1"/>
    <col min="3597" max="3840" width="10" style="172"/>
    <col min="3841" max="3841" width="8.375" style="172" customWidth="1"/>
    <col min="3842" max="3842" width="9.25" style="172" customWidth="1"/>
    <col min="3843" max="3843" width="8.25" style="172" bestFit="1" customWidth="1"/>
    <col min="3844" max="3844" width="8.875" style="172" bestFit="1" customWidth="1"/>
    <col min="3845" max="3845" width="8.25" style="172" bestFit="1" customWidth="1"/>
    <col min="3846" max="3846" width="8.375" style="172" bestFit="1" customWidth="1"/>
    <col min="3847" max="3847" width="7.5" style="172" bestFit="1" customWidth="1"/>
    <col min="3848" max="3848" width="11" style="172" bestFit="1" customWidth="1"/>
    <col min="3849" max="3852" width="10.125" style="172" bestFit="1" customWidth="1"/>
    <col min="3853" max="4096" width="11" style="172"/>
    <col min="4097" max="4097" width="8.375" style="172" customWidth="1"/>
    <col min="4098" max="4098" width="9.25" style="172" customWidth="1"/>
    <col min="4099" max="4099" width="8.25" style="172" bestFit="1" customWidth="1"/>
    <col min="4100" max="4100" width="8.875" style="172" bestFit="1" customWidth="1"/>
    <col min="4101" max="4101" width="8.25" style="172" bestFit="1" customWidth="1"/>
    <col min="4102" max="4102" width="8.375" style="172" bestFit="1" customWidth="1"/>
    <col min="4103" max="4103" width="7.5" style="172" bestFit="1" customWidth="1"/>
    <col min="4104" max="4104" width="11" style="172" bestFit="1" customWidth="1"/>
    <col min="4105" max="4108" width="10.125" style="172" bestFit="1" customWidth="1"/>
    <col min="4109" max="4352" width="10" style="172"/>
    <col min="4353" max="4353" width="8.375" style="172" customWidth="1"/>
    <col min="4354" max="4354" width="9.25" style="172" customWidth="1"/>
    <col min="4355" max="4355" width="8.25" style="172" bestFit="1" customWidth="1"/>
    <col min="4356" max="4356" width="8.875" style="172" bestFit="1" customWidth="1"/>
    <col min="4357" max="4357" width="8.25" style="172" bestFit="1" customWidth="1"/>
    <col min="4358" max="4358" width="8.375" style="172" bestFit="1" customWidth="1"/>
    <col min="4359" max="4359" width="7.5" style="172" bestFit="1" customWidth="1"/>
    <col min="4360" max="4360" width="11" style="172" bestFit="1" customWidth="1"/>
    <col min="4361" max="4364" width="10.125" style="172" bestFit="1" customWidth="1"/>
    <col min="4365" max="4608" width="10" style="172"/>
    <col min="4609" max="4609" width="8.375" style="172" customWidth="1"/>
    <col min="4610" max="4610" width="9.25" style="172" customWidth="1"/>
    <col min="4611" max="4611" width="8.25" style="172" bestFit="1" customWidth="1"/>
    <col min="4612" max="4612" width="8.875" style="172" bestFit="1" customWidth="1"/>
    <col min="4613" max="4613" width="8.25" style="172" bestFit="1" customWidth="1"/>
    <col min="4614" max="4614" width="8.375" style="172" bestFit="1" customWidth="1"/>
    <col min="4615" max="4615" width="7.5" style="172" bestFit="1" customWidth="1"/>
    <col min="4616" max="4616" width="11" style="172" bestFit="1" customWidth="1"/>
    <col min="4617" max="4620" width="10.125" style="172" bestFit="1" customWidth="1"/>
    <col min="4621" max="4864" width="10" style="172"/>
    <col min="4865" max="4865" width="8.375" style="172" customWidth="1"/>
    <col min="4866" max="4866" width="9.25" style="172" customWidth="1"/>
    <col min="4867" max="4867" width="8.25" style="172" bestFit="1" customWidth="1"/>
    <col min="4868" max="4868" width="8.875" style="172" bestFit="1" customWidth="1"/>
    <col min="4869" max="4869" width="8.25" style="172" bestFit="1" customWidth="1"/>
    <col min="4870" max="4870" width="8.375" style="172" bestFit="1" customWidth="1"/>
    <col min="4871" max="4871" width="7.5" style="172" bestFit="1" customWidth="1"/>
    <col min="4872" max="4872" width="11" style="172" bestFit="1" customWidth="1"/>
    <col min="4873" max="4876" width="10.125" style="172" bestFit="1" customWidth="1"/>
    <col min="4877" max="5120" width="11" style="172"/>
    <col min="5121" max="5121" width="8.375" style="172" customWidth="1"/>
    <col min="5122" max="5122" width="9.25" style="172" customWidth="1"/>
    <col min="5123" max="5123" width="8.25" style="172" bestFit="1" customWidth="1"/>
    <col min="5124" max="5124" width="8.875" style="172" bestFit="1" customWidth="1"/>
    <col min="5125" max="5125" width="8.25" style="172" bestFit="1" customWidth="1"/>
    <col min="5126" max="5126" width="8.375" style="172" bestFit="1" customWidth="1"/>
    <col min="5127" max="5127" width="7.5" style="172" bestFit="1" customWidth="1"/>
    <col min="5128" max="5128" width="11" style="172" bestFit="1" customWidth="1"/>
    <col min="5129" max="5132" width="10.125" style="172" bestFit="1" customWidth="1"/>
    <col min="5133" max="5376" width="10" style="172"/>
    <col min="5377" max="5377" width="8.375" style="172" customWidth="1"/>
    <col min="5378" max="5378" width="9.25" style="172" customWidth="1"/>
    <col min="5379" max="5379" width="8.25" style="172" bestFit="1" customWidth="1"/>
    <col min="5380" max="5380" width="8.875" style="172" bestFit="1" customWidth="1"/>
    <col min="5381" max="5381" width="8.25" style="172" bestFit="1" customWidth="1"/>
    <col min="5382" max="5382" width="8.375" style="172" bestFit="1" customWidth="1"/>
    <col min="5383" max="5383" width="7.5" style="172" bestFit="1" customWidth="1"/>
    <col min="5384" max="5384" width="11" style="172" bestFit="1" customWidth="1"/>
    <col min="5385" max="5388" width="10.125" style="172" bestFit="1" customWidth="1"/>
    <col min="5389" max="5632" width="10" style="172"/>
    <col min="5633" max="5633" width="8.375" style="172" customWidth="1"/>
    <col min="5634" max="5634" width="9.25" style="172" customWidth="1"/>
    <col min="5635" max="5635" width="8.25" style="172" bestFit="1" customWidth="1"/>
    <col min="5636" max="5636" width="8.875" style="172" bestFit="1" customWidth="1"/>
    <col min="5637" max="5637" width="8.25" style="172" bestFit="1" customWidth="1"/>
    <col min="5638" max="5638" width="8.375" style="172" bestFit="1" customWidth="1"/>
    <col min="5639" max="5639" width="7.5" style="172" bestFit="1" customWidth="1"/>
    <col min="5640" max="5640" width="11" style="172" bestFit="1" customWidth="1"/>
    <col min="5641" max="5644" width="10.125" style="172" bestFit="1" customWidth="1"/>
    <col min="5645" max="5888" width="10" style="172"/>
    <col min="5889" max="5889" width="8.375" style="172" customWidth="1"/>
    <col min="5890" max="5890" width="9.25" style="172" customWidth="1"/>
    <col min="5891" max="5891" width="8.25" style="172" bestFit="1" customWidth="1"/>
    <col min="5892" max="5892" width="8.875" style="172" bestFit="1" customWidth="1"/>
    <col min="5893" max="5893" width="8.25" style="172" bestFit="1" customWidth="1"/>
    <col min="5894" max="5894" width="8.375" style="172" bestFit="1" customWidth="1"/>
    <col min="5895" max="5895" width="7.5" style="172" bestFit="1" customWidth="1"/>
    <col min="5896" max="5896" width="11" style="172" bestFit="1" customWidth="1"/>
    <col min="5897" max="5900" width="10.125" style="172" bestFit="1" customWidth="1"/>
    <col min="5901" max="6144" width="11" style="172"/>
    <col min="6145" max="6145" width="8.375" style="172" customWidth="1"/>
    <col min="6146" max="6146" width="9.25" style="172" customWidth="1"/>
    <col min="6147" max="6147" width="8.25" style="172" bestFit="1" customWidth="1"/>
    <col min="6148" max="6148" width="8.875" style="172" bestFit="1" customWidth="1"/>
    <col min="6149" max="6149" width="8.25" style="172" bestFit="1" customWidth="1"/>
    <col min="6150" max="6150" width="8.375" style="172" bestFit="1" customWidth="1"/>
    <col min="6151" max="6151" width="7.5" style="172" bestFit="1" customWidth="1"/>
    <col min="6152" max="6152" width="11" style="172" bestFit="1" customWidth="1"/>
    <col min="6153" max="6156" width="10.125" style="172" bestFit="1" customWidth="1"/>
    <col min="6157" max="6400" width="10" style="172"/>
    <col min="6401" max="6401" width="8.375" style="172" customWidth="1"/>
    <col min="6402" max="6402" width="9.25" style="172" customWidth="1"/>
    <col min="6403" max="6403" width="8.25" style="172" bestFit="1" customWidth="1"/>
    <col min="6404" max="6404" width="8.875" style="172" bestFit="1" customWidth="1"/>
    <col min="6405" max="6405" width="8.25" style="172" bestFit="1" customWidth="1"/>
    <col min="6406" max="6406" width="8.375" style="172" bestFit="1" customWidth="1"/>
    <col min="6407" max="6407" width="7.5" style="172" bestFit="1" customWidth="1"/>
    <col min="6408" max="6408" width="11" style="172" bestFit="1" customWidth="1"/>
    <col min="6409" max="6412" width="10.125" style="172" bestFit="1" customWidth="1"/>
    <col min="6413" max="6656" width="10" style="172"/>
    <col min="6657" max="6657" width="8.375" style="172" customWidth="1"/>
    <col min="6658" max="6658" width="9.25" style="172" customWidth="1"/>
    <col min="6659" max="6659" width="8.25" style="172" bestFit="1" customWidth="1"/>
    <col min="6660" max="6660" width="8.875" style="172" bestFit="1" customWidth="1"/>
    <col min="6661" max="6661" width="8.25" style="172" bestFit="1" customWidth="1"/>
    <col min="6662" max="6662" width="8.375" style="172" bestFit="1" customWidth="1"/>
    <col min="6663" max="6663" width="7.5" style="172" bestFit="1" customWidth="1"/>
    <col min="6664" max="6664" width="11" style="172" bestFit="1" customWidth="1"/>
    <col min="6665" max="6668" width="10.125" style="172" bestFit="1" customWidth="1"/>
    <col min="6669" max="6912" width="10" style="172"/>
    <col min="6913" max="6913" width="8.375" style="172" customWidth="1"/>
    <col min="6914" max="6914" width="9.25" style="172" customWidth="1"/>
    <col min="6915" max="6915" width="8.25" style="172" bestFit="1" customWidth="1"/>
    <col min="6916" max="6916" width="8.875" style="172" bestFit="1" customWidth="1"/>
    <col min="6917" max="6917" width="8.25" style="172" bestFit="1" customWidth="1"/>
    <col min="6918" max="6918" width="8.375" style="172" bestFit="1" customWidth="1"/>
    <col min="6919" max="6919" width="7.5" style="172" bestFit="1" customWidth="1"/>
    <col min="6920" max="6920" width="11" style="172" bestFit="1" customWidth="1"/>
    <col min="6921" max="6924" width="10.125" style="172" bestFit="1" customWidth="1"/>
    <col min="6925" max="7168" width="11" style="172"/>
    <col min="7169" max="7169" width="8.375" style="172" customWidth="1"/>
    <col min="7170" max="7170" width="9.25" style="172" customWidth="1"/>
    <col min="7171" max="7171" width="8.25" style="172" bestFit="1" customWidth="1"/>
    <col min="7172" max="7172" width="8.875" style="172" bestFit="1" customWidth="1"/>
    <col min="7173" max="7173" width="8.25" style="172" bestFit="1" customWidth="1"/>
    <col min="7174" max="7174" width="8.375" style="172" bestFit="1" customWidth="1"/>
    <col min="7175" max="7175" width="7.5" style="172" bestFit="1" customWidth="1"/>
    <col min="7176" max="7176" width="11" style="172" bestFit="1" customWidth="1"/>
    <col min="7177" max="7180" width="10.125" style="172" bestFit="1" customWidth="1"/>
    <col min="7181" max="7424" width="10" style="172"/>
    <col min="7425" max="7425" width="8.375" style="172" customWidth="1"/>
    <col min="7426" max="7426" width="9.25" style="172" customWidth="1"/>
    <col min="7427" max="7427" width="8.25" style="172" bestFit="1" customWidth="1"/>
    <col min="7428" max="7428" width="8.875" style="172" bestFit="1" customWidth="1"/>
    <col min="7429" max="7429" width="8.25" style="172" bestFit="1" customWidth="1"/>
    <col min="7430" max="7430" width="8.375" style="172" bestFit="1" customWidth="1"/>
    <col min="7431" max="7431" width="7.5" style="172" bestFit="1" customWidth="1"/>
    <col min="7432" max="7432" width="11" style="172" bestFit="1" customWidth="1"/>
    <col min="7433" max="7436" width="10.125" style="172" bestFit="1" customWidth="1"/>
    <col min="7437" max="7680" width="10" style="172"/>
    <col min="7681" max="7681" width="8.375" style="172" customWidth="1"/>
    <col min="7682" max="7682" width="9.25" style="172" customWidth="1"/>
    <col min="7683" max="7683" width="8.25" style="172" bestFit="1" customWidth="1"/>
    <col min="7684" max="7684" width="8.875" style="172" bestFit="1" customWidth="1"/>
    <col min="7685" max="7685" width="8.25" style="172" bestFit="1" customWidth="1"/>
    <col min="7686" max="7686" width="8.375" style="172" bestFit="1" customWidth="1"/>
    <col min="7687" max="7687" width="7.5" style="172" bestFit="1" customWidth="1"/>
    <col min="7688" max="7688" width="11" style="172" bestFit="1" customWidth="1"/>
    <col min="7689" max="7692" width="10.125" style="172" bestFit="1" customWidth="1"/>
    <col min="7693" max="7936" width="10" style="172"/>
    <col min="7937" max="7937" width="8.375" style="172" customWidth="1"/>
    <col min="7938" max="7938" width="9.25" style="172" customWidth="1"/>
    <col min="7939" max="7939" width="8.25" style="172" bestFit="1" customWidth="1"/>
    <col min="7940" max="7940" width="8.875" style="172" bestFit="1" customWidth="1"/>
    <col min="7941" max="7941" width="8.25" style="172" bestFit="1" customWidth="1"/>
    <col min="7942" max="7942" width="8.375" style="172" bestFit="1" customWidth="1"/>
    <col min="7943" max="7943" width="7.5" style="172" bestFit="1" customWidth="1"/>
    <col min="7944" max="7944" width="11" style="172" bestFit="1" customWidth="1"/>
    <col min="7945" max="7948" width="10.125" style="172" bestFit="1" customWidth="1"/>
    <col min="7949" max="8192" width="11" style="172"/>
    <col min="8193" max="8193" width="8.375" style="172" customWidth="1"/>
    <col min="8194" max="8194" width="9.25" style="172" customWidth="1"/>
    <col min="8195" max="8195" width="8.25" style="172" bestFit="1" customWidth="1"/>
    <col min="8196" max="8196" width="8.875" style="172" bestFit="1" customWidth="1"/>
    <col min="8197" max="8197" width="8.25" style="172" bestFit="1" customWidth="1"/>
    <col min="8198" max="8198" width="8.375" style="172" bestFit="1" customWidth="1"/>
    <col min="8199" max="8199" width="7.5" style="172" bestFit="1" customWidth="1"/>
    <col min="8200" max="8200" width="11" style="172" bestFit="1" customWidth="1"/>
    <col min="8201" max="8204" width="10.125" style="172" bestFit="1" customWidth="1"/>
    <col min="8205" max="8448" width="10" style="172"/>
    <col min="8449" max="8449" width="8.375" style="172" customWidth="1"/>
    <col min="8450" max="8450" width="9.25" style="172" customWidth="1"/>
    <col min="8451" max="8451" width="8.25" style="172" bestFit="1" customWidth="1"/>
    <col min="8452" max="8452" width="8.875" style="172" bestFit="1" customWidth="1"/>
    <col min="8453" max="8453" width="8.25" style="172" bestFit="1" customWidth="1"/>
    <col min="8454" max="8454" width="8.375" style="172" bestFit="1" customWidth="1"/>
    <col min="8455" max="8455" width="7.5" style="172" bestFit="1" customWidth="1"/>
    <col min="8456" max="8456" width="11" style="172" bestFit="1" customWidth="1"/>
    <col min="8457" max="8460" width="10.125" style="172" bestFit="1" customWidth="1"/>
    <col min="8461" max="8704" width="10" style="172"/>
    <col min="8705" max="8705" width="8.375" style="172" customWidth="1"/>
    <col min="8706" max="8706" width="9.25" style="172" customWidth="1"/>
    <col min="8707" max="8707" width="8.25" style="172" bestFit="1" customWidth="1"/>
    <col min="8708" max="8708" width="8.875" style="172" bestFit="1" customWidth="1"/>
    <col min="8709" max="8709" width="8.25" style="172" bestFit="1" customWidth="1"/>
    <col min="8710" max="8710" width="8.375" style="172" bestFit="1" customWidth="1"/>
    <col min="8711" max="8711" width="7.5" style="172" bestFit="1" customWidth="1"/>
    <col min="8712" max="8712" width="11" style="172" bestFit="1" customWidth="1"/>
    <col min="8713" max="8716" width="10.125" style="172" bestFit="1" customWidth="1"/>
    <col min="8717" max="8960" width="10" style="172"/>
    <col min="8961" max="8961" width="8.375" style="172" customWidth="1"/>
    <col min="8962" max="8962" width="9.25" style="172" customWidth="1"/>
    <col min="8963" max="8963" width="8.25" style="172" bestFit="1" customWidth="1"/>
    <col min="8964" max="8964" width="8.875" style="172" bestFit="1" customWidth="1"/>
    <col min="8965" max="8965" width="8.25" style="172" bestFit="1" customWidth="1"/>
    <col min="8966" max="8966" width="8.375" style="172" bestFit="1" customWidth="1"/>
    <col min="8967" max="8967" width="7.5" style="172" bestFit="1" customWidth="1"/>
    <col min="8968" max="8968" width="11" style="172" bestFit="1" customWidth="1"/>
    <col min="8969" max="8972" width="10.125" style="172" bestFit="1" customWidth="1"/>
    <col min="8973" max="9216" width="11" style="172"/>
    <col min="9217" max="9217" width="8.375" style="172" customWidth="1"/>
    <col min="9218" max="9218" width="9.25" style="172" customWidth="1"/>
    <col min="9219" max="9219" width="8.25" style="172" bestFit="1" customWidth="1"/>
    <col min="9220" max="9220" width="8.875" style="172" bestFit="1" customWidth="1"/>
    <col min="9221" max="9221" width="8.25" style="172" bestFit="1" customWidth="1"/>
    <col min="9222" max="9222" width="8.375" style="172" bestFit="1" customWidth="1"/>
    <col min="9223" max="9223" width="7.5" style="172" bestFit="1" customWidth="1"/>
    <col min="9224" max="9224" width="11" style="172" bestFit="1" customWidth="1"/>
    <col min="9225" max="9228" width="10.125" style="172" bestFit="1" customWidth="1"/>
    <col min="9229" max="9472" width="10" style="172"/>
    <col min="9473" max="9473" width="8.375" style="172" customWidth="1"/>
    <col min="9474" max="9474" width="9.25" style="172" customWidth="1"/>
    <col min="9475" max="9475" width="8.25" style="172" bestFit="1" customWidth="1"/>
    <col min="9476" max="9476" width="8.875" style="172" bestFit="1" customWidth="1"/>
    <col min="9477" max="9477" width="8.25" style="172" bestFit="1" customWidth="1"/>
    <col min="9478" max="9478" width="8.375" style="172" bestFit="1" customWidth="1"/>
    <col min="9479" max="9479" width="7.5" style="172" bestFit="1" customWidth="1"/>
    <col min="9480" max="9480" width="11" style="172" bestFit="1" customWidth="1"/>
    <col min="9481" max="9484" width="10.125" style="172" bestFit="1" customWidth="1"/>
    <col min="9485" max="9728" width="10" style="172"/>
    <col min="9729" max="9729" width="8.375" style="172" customWidth="1"/>
    <col min="9730" max="9730" width="9.25" style="172" customWidth="1"/>
    <col min="9731" max="9731" width="8.25" style="172" bestFit="1" customWidth="1"/>
    <col min="9732" max="9732" width="8.875" style="172" bestFit="1" customWidth="1"/>
    <col min="9733" max="9733" width="8.25" style="172" bestFit="1" customWidth="1"/>
    <col min="9734" max="9734" width="8.375" style="172" bestFit="1" customWidth="1"/>
    <col min="9735" max="9735" width="7.5" style="172" bestFit="1" customWidth="1"/>
    <col min="9736" max="9736" width="11" style="172" bestFit="1" customWidth="1"/>
    <col min="9737" max="9740" width="10.125" style="172" bestFit="1" customWidth="1"/>
    <col min="9741" max="9984" width="10" style="172"/>
    <col min="9985" max="9985" width="8.375" style="172" customWidth="1"/>
    <col min="9986" max="9986" width="9.25" style="172" customWidth="1"/>
    <col min="9987" max="9987" width="8.25" style="172" bestFit="1" customWidth="1"/>
    <col min="9988" max="9988" width="8.875" style="172" bestFit="1" customWidth="1"/>
    <col min="9989" max="9989" width="8.25" style="172" bestFit="1" customWidth="1"/>
    <col min="9990" max="9990" width="8.375" style="172" bestFit="1" customWidth="1"/>
    <col min="9991" max="9991" width="7.5" style="172" bestFit="1" customWidth="1"/>
    <col min="9992" max="9992" width="11" style="172" bestFit="1" customWidth="1"/>
    <col min="9993" max="9996" width="10.125" style="172" bestFit="1" customWidth="1"/>
    <col min="9997" max="10240" width="11" style="172"/>
    <col min="10241" max="10241" width="8.375" style="172" customWidth="1"/>
    <col min="10242" max="10242" width="9.25" style="172" customWidth="1"/>
    <col min="10243" max="10243" width="8.25" style="172" bestFit="1" customWidth="1"/>
    <col min="10244" max="10244" width="8.875" style="172" bestFit="1" customWidth="1"/>
    <col min="10245" max="10245" width="8.25" style="172" bestFit="1" customWidth="1"/>
    <col min="10246" max="10246" width="8.375" style="172" bestFit="1" customWidth="1"/>
    <col min="10247" max="10247" width="7.5" style="172" bestFit="1" customWidth="1"/>
    <col min="10248" max="10248" width="11" style="172" bestFit="1" customWidth="1"/>
    <col min="10249" max="10252" width="10.125" style="172" bestFit="1" customWidth="1"/>
    <col min="10253" max="10496" width="10" style="172"/>
    <col min="10497" max="10497" width="8.375" style="172" customWidth="1"/>
    <col min="10498" max="10498" width="9.25" style="172" customWidth="1"/>
    <col min="10499" max="10499" width="8.25" style="172" bestFit="1" customWidth="1"/>
    <col min="10500" max="10500" width="8.875" style="172" bestFit="1" customWidth="1"/>
    <col min="10501" max="10501" width="8.25" style="172" bestFit="1" customWidth="1"/>
    <col min="10502" max="10502" width="8.375" style="172" bestFit="1" customWidth="1"/>
    <col min="10503" max="10503" width="7.5" style="172" bestFit="1" customWidth="1"/>
    <col min="10504" max="10504" width="11" style="172" bestFit="1" customWidth="1"/>
    <col min="10505" max="10508" width="10.125" style="172" bestFit="1" customWidth="1"/>
    <col min="10509" max="10752" width="10" style="172"/>
    <col min="10753" max="10753" width="8.375" style="172" customWidth="1"/>
    <col min="10754" max="10754" width="9.25" style="172" customWidth="1"/>
    <col min="10755" max="10755" width="8.25" style="172" bestFit="1" customWidth="1"/>
    <col min="10756" max="10756" width="8.875" style="172" bestFit="1" customWidth="1"/>
    <col min="10757" max="10757" width="8.25" style="172" bestFit="1" customWidth="1"/>
    <col min="10758" max="10758" width="8.375" style="172" bestFit="1" customWidth="1"/>
    <col min="10759" max="10759" width="7.5" style="172" bestFit="1" customWidth="1"/>
    <col min="10760" max="10760" width="11" style="172" bestFit="1" customWidth="1"/>
    <col min="10761" max="10764" width="10.125" style="172" bestFit="1" customWidth="1"/>
    <col min="10765" max="11008" width="10" style="172"/>
    <col min="11009" max="11009" width="8.375" style="172" customWidth="1"/>
    <col min="11010" max="11010" width="9.25" style="172" customWidth="1"/>
    <col min="11011" max="11011" width="8.25" style="172" bestFit="1" customWidth="1"/>
    <col min="11012" max="11012" width="8.875" style="172" bestFit="1" customWidth="1"/>
    <col min="11013" max="11013" width="8.25" style="172" bestFit="1" customWidth="1"/>
    <col min="11014" max="11014" width="8.375" style="172" bestFit="1" customWidth="1"/>
    <col min="11015" max="11015" width="7.5" style="172" bestFit="1" customWidth="1"/>
    <col min="11016" max="11016" width="11" style="172" bestFit="1" customWidth="1"/>
    <col min="11017" max="11020" width="10.125" style="172" bestFit="1" customWidth="1"/>
    <col min="11021" max="11264" width="11" style="172"/>
    <col min="11265" max="11265" width="8.375" style="172" customWidth="1"/>
    <col min="11266" max="11266" width="9.25" style="172" customWidth="1"/>
    <col min="11267" max="11267" width="8.25" style="172" bestFit="1" customWidth="1"/>
    <col min="11268" max="11268" width="8.875" style="172" bestFit="1" customWidth="1"/>
    <col min="11269" max="11269" width="8.25" style="172" bestFit="1" customWidth="1"/>
    <col min="11270" max="11270" width="8.375" style="172" bestFit="1" customWidth="1"/>
    <col min="11271" max="11271" width="7.5" style="172" bestFit="1" customWidth="1"/>
    <col min="11272" max="11272" width="11" style="172" bestFit="1" customWidth="1"/>
    <col min="11273" max="11276" width="10.125" style="172" bestFit="1" customWidth="1"/>
    <col min="11277" max="11520" width="10" style="172"/>
    <col min="11521" max="11521" width="8.375" style="172" customWidth="1"/>
    <col min="11522" max="11522" width="9.25" style="172" customWidth="1"/>
    <col min="11523" max="11523" width="8.25" style="172" bestFit="1" customWidth="1"/>
    <col min="11524" max="11524" width="8.875" style="172" bestFit="1" customWidth="1"/>
    <col min="11525" max="11525" width="8.25" style="172" bestFit="1" customWidth="1"/>
    <col min="11526" max="11526" width="8.375" style="172" bestFit="1" customWidth="1"/>
    <col min="11527" max="11527" width="7.5" style="172" bestFit="1" customWidth="1"/>
    <col min="11528" max="11528" width="11" style="172" bestFit="1" customWidth="1"/>
    <col min="11529" max="11532" width="10.125" style="172" bestFit="1" customWidth="1"/>
    <col min="11533" max="11776" width="10" style="172"/>
    <col min="11777" max="11777" width="8.375" style="172" customWidth="1"/>
    <col min="11778" max="11778" width="9.25" style="172" customWidth="1"/>
    <col min="11779" max="11779" width="8.25" style="172" bestFit="1" customWidth="1"/>
    <col min="11780" max="11780" width="8.875" style="172" bestFit="1" customWidth="1"/>
    <col min="11781" max="11781" width="8.25" style="172" bestFit="1" customWidth="1"/>
    <col min="11782" max="11782" width="8.375" style="172" bestFit="1" customWidth="1"/>
    <col min="11783" max="11783" width="7.5" style="172" bestFit="1" customWidth="1"/>
    <col min="11784" max="11784" width="11" style="172" bestFit="1" customWidth="1"/>
    <col min="11785" max="11788" width="10.125" style="172" bestFit="1" customWidth="1"/>
    <col min="11789" max="12032" width="10" style="172"/>
    <col min="12033" max="12033" width="8.375" style="172" customWidth="1"/>
    <col min="12034" max="12034" width="9.25" style="172" customWidth="1"/>
    <col min="12035" max="12035" width="8.25" style="172" bestFit="1" customWidth="1"/>
    <col min="12036" max="12036" width="8.875" style="172" bestFit="1" customWidth="1"/>
    <col min="12037" max="12037" width="8.25" style="172" bestFit="1" customWidth="1"/>
    <col min="12038" max="12038" width="8.375" style="172" bestFit="1" customWidth="1"/>
    <col min="12039" max="12039" width="7.5" style="172" bestFit="1" customWidth="1"/>
    <col min="12040" max="12040" width="11" style="172" bestFit="1" customWidth="1"/>
    <col min="12041" max="12044" width="10.125" style="172" bestFit="1" customWidth="1"/>
    <col min="12045" max="12288" width="11" style="172"/>
    <col min="12289" max="12289" width="8.375" style="172" customWidth="1"/>
    <col min="12290" max="12290" width="9.25" style="172" customWidth="1"/>
    <col min="12291" max="12291" width="8.25" style="172" bestFit="1" customWidth="1"/>
    <col min="12292" max="12292" width="8.875" style="172" bestFit="1" customWidth="1"/>
    <col min="12293" max="12293" width="8.25" style="172" bestFit="1" customWidth="1"/>
    <col min="12294" max="12294" width="8.375" style="172" bestFit="1" customWidth="1"/>
    <col min="12295" max="12295" width="7.5" style="172" bestFit="1" customWidth="1"/>
    <col min="12296" max="12296" width="11" style="172" bestFit="1" customWidth="1"/>
    <col min="12297" max="12300" width="10.125" style="172" bestFit="1" customWidth="1"/>
    <col min="12301" max="12544" width="10" style="172"/>
    <col min="12545" max="12545" width="8.375" style="172" customWidth="1"/>
    <col min="12546" max="12546" width="9.25" style="172" customWidth="1"/>
    <col min="12547" max="12547" width="8.25" style="172" bestFit="1" customWidth="1"/>
    <col min="12548" max="12548" width="8.875" style="172" bestFit="1" customWidth="1"/>
    <col min="12549" max="12549" width="8.25" style="172" bestFit="1" customWidth="1"/>
    <col min="12550" max="12550" width="8.375" style="172" bestFit="1" customWidth="1"/>
    <col min="12551" max="12551" width="7.5" style="172" bestFit="1" customWidth="1"/>
    <col min="12552" max="12552" width="11" style="172" bestFit="1" customWidth="1"/>
    <col min="12553" max="12556" width="10.125" style="172" bestFit="1" customWidth="1"/>
    <col min="12557" max="12800" width="10" style="172"/>
    <col min="12801" max="12801" width="8.375" style="172" customWidth="1"/>
    <col min="12802" max="12802" width="9.25" style="172" customWidth="1"/>
    <col min="12803" max="12803" width="8.25" style="172" bestFit="1" customWidth="1"/>
    <col min="12804" max="12804" width="8.875" style="172" bestFit="1" customWidth="1"/>
    <col min="12805" max="12805" width="8.25" style="172" bestFit="1" customWidth="1"/>
    <col min="12806" max="12806" width="8.375" style="172" bestFit="1" customWidth="1"/>
    <col min="12807" max="12807" width="7.5" style="172" bestFit="1" customWidth="1"/>
    <col min="12808" max="12808" width="11" style="172" bestFit="1" customWidth="1"/>
    <col min="12809" max="12812" width="10.125" style="172" bestFit="1" customWidth="1"/>
    <col min="12813" max="13056" width="10" style="172"/>
    <col min="13057" max="13057" width="8.375" style="172" customWidth="1"/>
    <col min="13058" max="13058" width="9.25" style="172" customWidth="1"/>
    <col min="13059" max="13059" width="8.25" style="172" bestFit="1" customWidth="1"/>
    <col min="13060" max="13060" width="8.875" style="172" bestFit="1" customWidth="1"/>
    <col min="13061" max="13061" width="8.25" style="172" bestFit="1" customWidth="1"/>
    <col min="13062" max="13062" width="8.375" style="172" bestFit="1" customWidth="1"/>
    <col min="13063" max="13063" width="7.5" style="172" bestFit="1" customWidth="1"/>
    <col min="13064" max="13064" width="11" style="172" bestFit="1" customWidth="1"/>
    <col min="13065" max="13068" width="10.125" style="172" bestFit="1" customWidth="1"/>
    <col min="13069" max="13312" width="11" style="172"/>
    <col min="13313" max="13313" width="8.375" style="172" customWidth="1"/>
    <col min="13314" max="13314" width="9.25" style="172" customWidth="1"/>
    <col min="13315" max="13315" width="8.25" style="172" bestFit="1" customWidth="1"/>
    <col min="13316" max="13316" width="8.875" style="172" bestFit="1" customWidth="1"/>
    <col min="13317" max="13317" width="8.25" style="172" bestFit="1" customWidth="1"/>
    <col min="13318" max="13318" width="8.375" style="172" bestFit="1" customWidth="1"/>
    <col min="13319" max="13319" width="7.5" style="172" bestFit="1" customWidth="1"/>
    <col min="13320" max="13320" width="11" style="172" bestFit="1" customWidth="1"/>
    <col min="13321" max="13324" width="10.125" style="172" bestFit="1" customWidth="1"/>
    <col min="13325" max="13568" width="10" style="172"/>
    <col min="13569" max="13569" width="8.375" style="172" customWidth="1"/>
    <col min="13570" max="13570" width="9.25" style="172" customWidth="1"/>
    <col min="13571" max="13571" width="8.25" style="172" bestFit="1" customWidth="1"/>
    <col min="13572" max="13572" width="8.875" style="172" bestFit="1" customWidth="1"/>
    <col min="13573" max="13573" width="8.25" style="172" bestFit="1" customWidth="1"/>
    <col min="13574" max="13574" width="8.375" style="172" bestFit="1" customWidth="1"/>
    <col min="13575" max="13575" width="7.5" style="172" bestFit="1" customWidth="1"/>
    <col min="13576" max="13576" width="11" style="172" bestFit="1" customWidth="1"/>
    <col min="13577" max="13580" width="10.125" style="172" bestFit="1" customWidth="1"/>
    <col min="13581" max="13824" width="10" style="172"/>
    <col min="13825" max="13825" width="8.375" style="172" customWidth="1"/>
    <col min="13826" max="13826" width="9.25" style="172" customWidth="1"/>
    <col min="13827" max="13827" width="8.25" style="172" bestFit="1" customWidth="1"/>
    <col min="13828" max="13828" width="8.875" style="172" bestFit="1" customWidth="1"/>
    <col min="13829" max="13829" width="8.25" style="172" bestFit="1" customWidth="1"/>
    <col min="13830" max="13830" width="8.375" style="172" bestFit="1" customWidth="1"/>
    <col min="13831" max="13831" width="7.5" style="172" bestFit="1" customWidth="1"/>
    <col min="13832" max="13832" width="11" style="172" bestFit="1" customWidth="1"/>
    <col min="13833" max="13836" width="10.125" style="172" bestFit="1" customWidth="1"/>
    <col min="13837" max="14080" width="10" style="172"/>
    <col min="14081" max="14081" width="8.375" style="172" customWidth="1"/>
    <col min="14082" max="14082" width="9.25" style="172" customWidth="1"/>
    <col min="14083" max="14083" width="8.25" style="172" bestFit="1" customWidth="1"/>
    <col min="14084" max="14084" width="8.875" style="172" bestFit="1" customWidth="1"/>
    <col min="14085" max="14085" width="8.25" style="172" bestFit="1" customWidth="1"/>
    <col min="14086" max="14086" width="8.375" style="172" bestFit="1" customWidth="1"/>
    <col min="14087" max="14087" width="7.5" style="172" bestFit="1" customWidth="1"/>
    <col min="14088" max="14088" width="11" style="172" bestFit="1" customWidth="1"/>
    <col min="14089" max="14092" width="10.125" style="172" bestFit="1" customWidth="1"/>
    <col min="14093" max="14336" width="11" style="172"/>
    <col min="14337" max="14337" width="8.375" style="172" customWidth="1"/>
    <col min="14338" max="14338" width="9.25" style="172" customWidth="1"/>
    <col min="14339" max="14339" width="8.25" style="172" bestFit="1" customWidth="1"/>
    <col min="14340" max="14340" width="8.875" style="172" bestFit="1" customWidth="1"/>
    <col min="14341" max="14341" width="8.25" style="172" bestFit="1" customWidth="1"/>
    <col min="14342" max="14342" width="8.375" style="172" bestFit="1" customWidth="1"/>
    <col min="14343" max="14343" width="7.5" style="172" bestFit="1" customWidth="1"/>
    <col min="14344" max="14344" width="11" style="172" bestFit="1" customWidth="1"/>
    <col min="14345" max="14348" width="10.125" style="172" bestFit="1" customWidth="1"/>
    <col min="14349" max="14592" width="10" style="172"/>
    <col min="14593" max="14593" width="8.375" style="172" customWidth="1"/>
    <col min="14594" max="14594" width="9.25" style="172" customWidth="1"/>
    <col min="14595" max="14595" width="8.25" style="172" bestFit="1" customWidth="1"/>
    <col min="14596" max="14596" width="8.875" style="172" bestFit="1" customWidth="1"/>
    <col min="14597" max="14597" width="8.25" style="172" bestFit="1" customWidth="1"/>
    <col min="14598" max="14598" width="8.375" style="172" bestFit="1" customWidth="1"/>
    <col min="14599" max="14599" width="7.5" style="172" bestFit="1" customWidth="1"/>
    <col min="14600" max="14600" width="11" style="172" bestFit="1" customWidth="1"/>
    <col min="14601" max="14604" width="10.125" style="172" bestFit="1" customWidth="1"/>
    <col min="14605" max="14848" width="10" style="172"/>
    <col min="14849" max="14849" width="8.375" style="172" customWidth="1"/>
    <col min="14850" max="14850" width="9.25" style="172" customWidth="1"/>
    <col min="14851" max="14851" width="8.25" style="172" bestFit="1" customWidth="1"/>
    <col min="14852" max="14852" width="8.875" style="172" bestFit="1" customWidth="1"/>
    <col min="14853" max="14853" width="8.25" style="172" bestFit="1" customWidth="1"/>
    <col min="14854" max="14854" width="8.375" style="172" bestFit="1" customWidth="1"/>
    <col min="14855" max="14855" width="7.5" style="172" bestFit="1" customWidth="1"/>
    <col min="14856" max="14856" width="11" style="172" bestFit="1" customWidth="1"/>
    <col min="14857" max="14860" width="10.125" style="172" bestFit="1" customWidth="1"/>
    <col min="14861" max="15104" width="10" style="172"/>
    <col min="15105" max="15105" width="8.375" style="172" customWidth="1"/>
    <col min="15106" max="15106" width="9.25" style="172" customWidth="1"/>
    <col min="15107" max="15107" width="8.25" style="172" bestFit="1" customWidth="1"/>
    <col min="15108" max="15108" width="8.875" style="172" bestFit="1" customWidth="1"/>
    <col min="15109" max="15109" width="8.25" style="172" bestFit="1" customWidth="1"/>
    <col min="15110" max="15110" width="8.375" style="172" bestFit="1" customWidth="1"/>
    <col min="15111" max="15111" width="7.5" style="172" bestFit="1" customWidth="1"/>
    <col min="15112" max="15112" width="11" style="172" bestFit="1" customWidth="1"/>
    <col min="15113" max="15116" width="10.125" style="172" bestFit="1" customWidth="1"/>
    <col min="15117" max="15360" width="11" style="172"/>
    <col min="15361" max="15361" width="8.375" style="172" customWidth="1"/>
    <col min="15362" max="15362" width="9.25" style="172" customWidth="1"/>
    <col min="15363" max="15363" width="8.25" style="172" bestFit="1" customWidth="1"/>
    <col min="15364" max="15364" width="8.875" style="172" bestFit="1" customWidth="1"/>
    <col min="15365" max="15365" width="8.25" style="172" bestFit="1" customWidth="1"/>
    <col min="15366" max="15366" width="8.375" style="172" bestFit="1" customWidth="1"/>
    <col min="15367" max="15367" width="7.5" style="172" bestFit="1" customWidth="1"/>
    <col min="15368" max="15368" width="11" style="172" bestFit="1" customWidth="1"/>
    <col min="15369" max="15372" width="10.125" style="172" bestFit="1" customWidth="1"/>
    <col min="15373" max="15616" width="10" style="172"/>
    <col min="15617" max="15617" width="8.375" style="172" customWidth="1"/>
    <col min="15618" max="15618" width="9.25" style="172" customWidth="1"/>
    <col min="15619" max="15619" width="8.25" style="172" bestFit="1" customWidth="1"/>
    <col min="15620" max="15620" width="8.875" style="172" bestFit="1" customWidth="1"/>
    <col min="15621" max="15621" width="8.25" style="172" bestFit="1" customWidth="1"/>
    <col min="15622" max="15622" width="8.375" style="172" bestFit="1" customWidth="1"/>
    <col min="15623" max="15623" width="7.5" style="172" bestFit="1" customWidth="1"/>
    <col min="15624" max="15624" width="11" style="172" bestFit="1" customWidth="1"/>
    <col min="15625" max="15628" width="10.125" style="172" bestFit="1" customWidth="1"/>
    <col min="15629" max="15872" width="10" style="172"/>
    <col min="15873" max="15873" width="8.375" style="172" customWidth="1"/>
    <col min="15874" max="15874" width="9.25" style="172" customWidth="1"/>
    <col min="15875" max="15875" width="8.25" style="172" bestFit="1" customWidth="1"/>
    <col min="15876" max="15876" width="8.875" style="172" bestFit="1" customWidth="1"/>
    <col min="15877" max="15877" width="8.25" style="172" bestFit="1" customWidth="1"/>
    <col min="15878" max="15878" width="8.375" style="172" bestFit="1" customWidth="1"/>
    <col min="15879" max="15879" width="7.5" style="172" bestFit="1" customWidth="1"/>
    <col min="15880" max="15880" width="11" style="172" bestFit="1" customWidth="1"/>
    <col min="15881" max="15884" width="10.125" style="172" bestFit="1" customWidth="1"/>
    <col min="15885" max="16128" width="10" style="172"/>
    <col min="16129" max="16129" width="8.375" style="172" customWidth="1"/>
    <col min="16130" max="16130" width="9.25" style="172" customWidth="1"/>
    <col min="16131" max="16131" width="8.25" style="172" bestFit="1" customWidth="1"/>
    <col min="16132" max="16132" width="8.875" style="172" bestFit="1" customWidth="1"/>
    <col min="16133" max="16133" width="8.25" style="172" bestFit="1" customWidth="1"/>
    <col min="16134" max="16134" width="8.375" style="172" bestFit="1" customWidth="1"/>
    <col min="16135" max="16135" width="7.5" style="172" bestFit="1" customWidth="1"/>
    <col min="16136" max="16136" width="11" style="172" bestFit="1" customWidth="1"/>
    <col min="16137" max="16140" width="10.125" style="172" bestFit="1" customWidth="1"/>
    <col min="16141" max="16384" width="11" style="172"/>
  </cols>
  <sheetData>
    <row r="1" spans="1:65" x14ac:dyDescent="0.2">
      <c r="A1" s="171" t="s">
        <v>6</v>
      </c>
    </row>
    <row r="2" spans="1:65" ht="15.75" x14ac:dyDescent="0.25">
      <c r="A2" s="173"/>
      <c r="B2" s="174"/>
      <c r="H2" s="110" t="s">
        <v>159</v>
      </c>
    </row>
    <row r="3" spans="1:65" s="102" customFormat="1" x14ac:dyDescent="0.2">
      <c r="A3" s="79"/>
      <c r="B3" s="869">
        <f>INDICE!A3</f>
        <v>42461</v>
      </c>
      <c r="C3" s="870"/>
      <c r="D3" s="870" t="s">
        <v>120</v>
      </c>
      <c r="E3" s="870"/>
      <c r="F3" s="870" t="s">
        <v>121</v>
      </c>
      <c r="G3" s="870"/>
      <c r="H3" s="870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x14ac:dyDescent="0.2">
      <c r="A4" s="81"/>
      <c r="B4" s="97" t="s">
        <v>48</v>
      </c>
      <c r="C4" s="97" t="s">
        <v>488</v>
      </c>
      <c r="D4" s="97" t="s">
        <v>48</v>
      </c>
      <c r="E4" s="97" t="s">
        <v>488</v>
      </c>
      <c r="F4" s="97" t="s">
        <v>48</v>
      </c>
      <c r="G4" s="97" t="s">
        <v>488</v>
      </c>
      <c r="H4" s="98" t="s">
        <v>110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s="99" customFormat="1" x14ac:dyDescent="0.2">
      <c r="A5" s="99" t="s">
        <v>203</v>
      </c>
      <c r="B5" s="100">
        <v>449.87833000000006</v>
      </c>
      <c r="C5" s="101">
        <v>1.7713225545547717</v>
      </c>
      <c r="D5" s="100">
        <v>1610.7974600000002</v>
      </c>
      <c r="E5" s="101">
        <v>5.0995555282678673</v>
      </c>
      <c r="F5" s="100">
        <v>5564.3595500000001</v>
      </c>
      <c r="G5" s="101">
        <v>4.8186015617783431</v>
      </c>
      <c r="H5" s="101">
        <v>99.991765588414282</v>
      </c>
    </row>
    <row r="6" spans="1:65" s="99" customFormat="1" x14ac:dyDescent="0.2">
      <c r="A6" s="99" t="s">
        <v>149</v>
      </c>
      <c r="B6" s="119">
        <v>3.3399999999999999E-2</v>
      </c>
      <c r="C6" s="541">
        <v>158.31399845320959</v>
      </c>
      <c r="D6" s="119">
        <v>0.10949</v>
      </c>
      <c r="E6" s="541">
        <v>19.387198778759132</v>
      </c>
      <c r="F6" s="119">
        <v>0.45822999999999992</v>
      </c>
      <c r="G6" s="541">
        <v>67.555214275266891</v>
      </c>
      <c r="H6" s="268">
        <v>8.2344115857105379E-3</v>
      </c>
    </row>
    <row r="7" spans="1:65" s="99" customFormat="1" x14ac:dyDescent="0.2">
      <c r="A7" s="68" t="s">
        <v>119</v>
      </c>
      <c r="B7" s="69">
        <v>449.91173000000009</v>
      </c>
      <c r="C7" s="103">
        <v>1.7759013255089371</v>
      </c>
      <c r="D7" s="69">
        <v>1610.9069500000003</v>
      </c>
      <c r="E7" s="103">
        <v>5.1004104202578802</v>
      </c>
      <c r="F7" s="69">
        <v>5564.8177800000003</v>
      </c>
      <c r="G7" s="103">
        <v>4.8218333838396754</v>
      </c>
      <c r="H7" s="103">
        <v>100</v>
      </c>
    </row>
    <row r="8" spans="1:65" s="99" customFormat="1" x14ac:dyDescent="0.2">
      <c r="H8" s="93" t="s">
        <v>238</v>
      </c>
    </row>
    <row r="9" spans="1:65" s="99" customFormat="1" x14ac:dyDescent="0.2">
      <c r="A9" s="94" t="s">
        <v>558</v>
      </c>
    </row>
    <row r="10" spans="1:65" x14ac:dyDescent="0.2">
      <c r="A10" s="166" t="s">
        <v>645</v>
      </c>
    </row>
    <row r="13" spans="1:65" x14ac:dyDescent="0.2">
      <c r="B13" s="100"/>
    </row>
  </sheetData>
  <mergeCells count="3">
    <mergeCell ref="B3:C3"/>
    <mergeCell ref="D3:E3"/>
    <mergeCell ref="F3:H3"/>
  </mergeCells>
  <conditionalFormatting sqref="B6">
    <cfRule type="cellIs" dxfId="141" priority="7" operator="between">
      <formula>0</formula>
      <formula>0.5</formula>
    </cfRule>
    <cfRule type="cellIs" dxfId="140" priority="8" operator="between">
      <formula>0</formula>
      <formula>0.49</formula>
    </cfRule>
  </conditionalFormatting>
  <conditionalFormatting sqref="D6">
    <cfRule type="cellIs" dxfId="139" priority="5" operator="between">
      <formula>0</formula>
      <formula>0.5</formula>
    </cfRule>
    <cfRule type="cellIs" dxfId="138" priority="6" operator="between">
      <formula>0</formula>
      <formula>0.49</formula>
    </cfRule>
  </conditionalFormatting>
  <conditionalFormatting sqref="F6">
    <cfRule type="cellIs" dxfId="137" priority="3" operator="between">
      <formula>0</formula>
      <formula>0.5</formula>
    </cfRule>
    <cfRule type="cellIs" dxfId="136" priority="4" operator="between">
      <formula>0</formula>
      <formula>0.49</formula>
    </cfRule>
  </conditionalFormatting>
  <conditionalFormatting sqref="H6">
    <cfRule type="cellIs" dxfId="135" priority="1" operator="between">
      <formula>0</formula>
      <formula>0.5</formula>
    </cfRule>
    <cfRule type="cellIs" dxfId="134" priority="2" operator="between">
      <formula>0</formula>
      <formula>0.49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pageSetUpPr fitToPage="1"/>
  </sheetPr>
  <dimension ref="A1:BM12"/>
  <sheetViews>
    <sheetView zoomScale="115" zoomScaleNormal="115" zoomScaleSheetLayoutView="100" workbookViewId="0">
      <selection activeCell="H13" sqref="H13"/>
    </sheetView>
  </sheetViews>
  <sheetFormatPr baseColWidth="10" defaultRowHeight="12.75" x14ac:dyDescent="0.2"/>
  <cols>
    <col min="1" max="1" width="25.75" style="176" customWidth="1"/>
    <col min="2" max="2" width="9.375" style="176" customWidth="1"/>
    <col min="3" max="3" width="12.875" style="176" customWidth="1"/>
    <col min="4" max="4" width="10.375" style="176" customWidth="1"/>
    <col min="5" max="5" width="11.625" style="176" customWidth="1"/>
    <col min="6" max="6" width="10.375" style="176" customWidth="1"/>
    <col min="7" max="7" width="11" style="176" customWidth="1"/>
    <col min="8" max="8" width="16.375" style="176" customWidth="1"/>
    <col min="9" max="11" width="11" style="176"/>
    <col min="12" max="12" width="11.5" style="176" customWidth="1"/>
    <col min="13" max="66" width="11" style="176"/>
    <col min="67" max="256" width="10" style="176"/>
    <col min="257" max="257" width="19.75" style="176" customWidth="1"/>
    <col min="258" max="259" width="8.25" style="176" bestFit="1" customWidth="1"/>
    <col min="260" max="260" width="9.125" style="176" bestFit="1" customWidth="1"/>
    <col min="261" max="261" width="7.5" style="176" bestFit="1" customWidth="1"/>
    <col min="262" max="262" width="9.125" style="176" bestFit="1" customWidth="1"/>
    <col min="263" max="263" width="7.5" style="176" bestFit="1" customWidth="1"/>
    <col min="264" max="264" width="11" style="176" bestFit="1" customWidth="1"/>
    <col min="265" max="267" width="10" style="176"/>
    <col min="268" max="268" width="10.125" style="176" bestFit="1" customWidth="1"/>
    <col min="269" max="512" width="10" style="176"/>
    <col min="513" max="513" width="19.75" style="176" customWidth="1"/>
    <col min="514" max="515" width="8.25" style="176" bestFit="1" customWidth="1"/>
    <col min="516" max="516" width="9.125" style="176" bestFit="1" customWidth="1"/>
    <col min="517" max="517" width="7.5" style="176" bestFit="1" customWidth="1"/>
    <col min="518" max="518" width="9.125" style="176" bestFit="1" customWidth="1"/>
    <col min="519" max="519" width="7.5" style="176" bestFit="1" customWidth="1"/>
    <col min="520" max="520" width="11" style="176" bestFit="1" customWidth="1"/>
    <col min="521" max="523" width="10" style="176"/>
    <col min="524" max="524" width="10.125" style="176" bestFit="1" customWidth="1"/>
    <col min="525" max="768" width="10" style="176"/>
    <col min="769" max="769" width="19.75" style="176" customWidth="1"/>
    <col min="770" max="771" width="8.25" style="176" bestFit="1" customWidth="1"/>
    <col min="772" max="772" width="9.125" style="176" bestFit="1" customWidth="1"/>
    <col min="773" max="773" width="7.5" style="176" bestFit="1" customWidth="1"/>
    <col min="774" max="774" width="9.125" style="176" bestFit="1" customWidth="1"/>
    <col min="775" max="775" width="7.5" style="176" bestFit="1" customWidth="1"/>
    <col min="776" max="776" width="11" style="176" bestFit="1" customWidth="1"/>
    <col min="777" max="779" width="10" style="176"/>
    <col min="780" max="780" width="10.125" style="176" bestFit="1" customWidth="1"/>
    <col min="781" max="1024" width="11" style="176"/>
    <col min="1025" max="1025" width="19.75" style="176" customWidth="1"/>
    <col min="1026" max="1027" width="8.25" style="176" bestFit="1" customWidth="1"/>
    <col min="1028" max="1028" width="9.125" style="176" bestFit="1" customWidth="1"/>
    <col min="1029" max="1029" width="7.5" style="176" bestFit="1" customWidth="1"/>
    <col min="1030" max="1030" width="9.125" style="176" bestFit="1" customWidth="1"/>
    <col min="1031" max="1031" width="7.5" style="176" bestFit="1" customWidth="1"/>
    <col min="1032" max="1032" width="11" style="176" bestFit="1" customWidth="1"/>
    <col min="1033" max="1035" width="10" style="176"/>
    <col min="1036" max="1036" width="10.125" style="176" bestFit="1" customWidth="1"/>
    <col min="1037" max="1280" width="10" style="176"/>
    <col min="1281" max="1281" width="19.75" style="176" customWidth="1"/>
    <col min="1282" max="1283" width="8.25" style="176" bestFit="1" customWidth="1"/>
    <col min="1284" max="1284" width="9.125" style="176" bestFit="1" customWidth="1"/>
    <col min="1285" max="1285" width="7.5" style="176" bestFit="1" customWidth="1"/>
    <col min="1286" max="1286" width="9.125" style="176" bestFit="1" customWidth="1"/>
    <col min="1287" max="1287" width="7.5" style="176" bestFit="1" customWidth="1"/>
    <col min="1288" max="1288" width="11" style="176" bestFit="1" customWidth="1"/>
    <col min="1289" max="1291" width="10" style="176"/>
    <col min="1292" max="1292" width="10.125" style="176" bestFit="1" customWidth="1"/>
    <col min="1293" max="1536" width="10" style="176"/>
    <col min="1537" max="1537" width="19.75" style="176" customWidth="1"/>
    <col min="1538" max="1539" width="8.25" style="176" bestFit="1" customWidth="1"/>
    <col min="1540" max="1540" width="9.125" style="176" bestFit="1" customWidth="1"/>
    <col min="1541" max="1541" width="7.5" style="176" bestFit="1" customWidth="1"/>
    <col min="1542" max="1542" width="9.125" style="176" bestFit="1" customWidth="1"/>
    <col min="1543" max="1543" width="7.5" style="176" bestFit="1" customWidth="1"/>
    <col min="1544" max="1544" width="11" style="176" bestFit="1" customWidth="1"/>
    <col min="1545" max="1547" width="10" style="176"/>
    <col min="1548" max="1548" width="10.125" style="176" bestFit="1" customWidth="1"/>
    <col min="1549" max="1792" width="10" style="176"/>
    <col min="1793" max="1793" width="19.75" style="176" customWidth="1"/>
    <col min="1794" max="1795" width="8.25" style="176" bestFit="1" customWidth="1"/>
    <col min="1796" max="1796" width="9.125" style="176" bestFit="1" customWidth="1"/>
    <col min="1797" max="1797" width="7.5" style="176" bestFit="1" customWidth="1"/>
    <col min="1798" max="1798" width="9.125" style="176" bestFit="1" customWidth="1"/>
    <col min="1799" max="1799" width="7.5" style="176" bestFit="1" customWidth="1"/>
    <col min="1800" max="1800" width="11" style="176" bestFit="1" customWidth="1"/>
    <col min="1801" max="1803" width="10" style="176"/>
    <col min="1804" max="1804" width="10.125" style="176" bestFit="1" customWidth="1"/>
    <col min="1805" max="2048" width="11" style="176"/>
    <col min="2049" max="2049" width="19.75" style="176" customWidth="1"/>
    <col min="2050" max="2051" width="8.25" style="176" bestFit="1" customWidth="1"/>
    <col min="2052" max="2052" width="9.125" style="176" bestFit="1" customWidth="1"/>
    <col min="2053" max="2053" width="7.5" style="176" bestFit="1" customWidth="1"/>
    <col min="2054" max="2054" width="9.125" style="176" bestFit="1" customWidth="1"/>
    <col min="2055" max="2055" width="7.5" style="176" bestFit="1" customWidth="1"/>
    <col min="2056" max="2056" width="11" style="176" bestFit="1" customWidth="1"/>
    <col min="2057" max="2059" width="10" style="176"/>
    <col min="2060" max="2060" width="10.125" style="176" bestFit="1" customWidth="1"/>
    <col min="2061" max="2304" width="10" style="176"/>
    <col min="2305" max="2305" width="19.75" style="176" customWidth="1"/>
    <col min="2306" max="2307" width="8.25" style="176" bestFit="1" customWidth="1"/>
    <col min="2308" max="2308" width="9.125" style="176" bestFit="1" customWidth="1"/>
    <col min="2309" max="2309" width="7.5" style="176" bestFit="1" customWidth="1"/>
    <col min="2310" max="2310" width="9.125" style="176" bestFit="1" customWidth="1"/>
    <col min="2311" max="2311" width="7.5" style="176" bestFit="1" customWidth="1"/>
    <col min="2312" max="2312" width="11" style="176" bestFit="1" customWidth="1"/>
    <col min="2313" max="2315" width="10" style="176"/>
    <col min="2316" max="2316" width="10.125" style="176" bestFit="1" customWidth="1"/>
    <col min="2317" max="2560" width="10" style="176"/>
    <col min="2561" max="2561" width="19.75" style="176" customWidth="1"/>
    <col min="2562" max="2563" width="8.25" style="176" bestFit="1" customWidth="1"/>
    <col min="2564" max="2564" width="9.125" style="176" bestFit="1" customWidth="1"/>
    <col min="2565" max="2565" width="7.5" style="176" bestFit="1" customWidth="1"/>
    <col min="2566" max="2566" width="9.125" style="176" bestFit="1" customWidth="1"/>
    <col min="2567" max="2567" width="7.5" style="176" bestFit="1" customWidth="1"/>
    <col min="2568" max="2568" width="11" style="176" bestFit="1" customWidth="1"/>
    <col min="2569" max="2571" width="10" style="176"/>
    <col min="2572" max="2572" width="10.125" style="176" bestFit="1" customWidth="1"/>
    <col min="2573" max="2816" width="10" style="176"/>
    <col min="2817" max="2817" width="19.75" style="176" customWidth="1"/>
    <col min="2818" max="2819" width="8.25" style="176" bestFit="1" customWidth="1"/>
    <col min="2820" max="2820" width="9.125" style="176" bestFit="1" customWidth="1"/>
    <col min="2821" max="2821" width="7.5" style="176" bestFit="1" customWidth="1"/>
    <col min="2822" max="2822" width="9.125" style="176" bestFit="1" customWidth="1"/>
    <col min="2823" max="2823" width="7.5" style="176" bestFit="1" customWidth="1"/>
    <col min="2824" max="2824" width="11" style="176" bestFit="1" customWidth="1"/>
    <col min="2825" max="2827" width="10" style="176"/>
    <col min="2828" max="2828" width="10.125" style="176" bestFit="1" customWidth="1"/>
    <col min="2829" max="3072" width="11" style="176"/>
    <col min="3073" max="3073" width="19.75" style="176" customWidth="1"/>
    <col min="3074" max="3075" width="8.25" style="176" bestFit="1" customWidth="1"/>
    <col min="3076" max="3076" width="9.125" style="176" bestFit="1" customWidth="1"/>
    <col min="3077" max="3077" width="7.5" style="176" bestFit="1" customWidth="1"/>
    <col min="3078" max="3078" width="9.125" style="176" bestFit="1" customWidth="1"/>
    <col min="3079" max="3079" width="7.5" style="176" bestFit="1" customWidth="1"/>
    <col min="3080" max="3080" width="11" style="176" bestFit="1" customWidth="1"/>
    <col min="3081" max="3083" width="10" style="176"/>
    <col min="3084" max="3084" width="10.125" style="176" bestFit="1" customWidth="1"/>
    <col min="3085" max="3328" width="10" style="176"/>
    <col min="3329" max="3329" width="19.75" style="176" customWidth="1"/>
    <col min="3330" max="3331" width="8.25" style="176" bestFit="1" customWidth="1"/>
    <col min="3332" max="3332" width="9.125" style="176" bestFit="1" customWidth="1"/>
    <col min="3333" max="3333" width="7.5" style="176" bestFit="1" customWidth="1"/>
    <col min="3334" max="3334" width="9.125" style="176" bestFit="1" customWidth="1"/>
    <col min="3335" max="3335" width="7.5" style="176" bestFit="1" customWidth="1"/>
    <col min="3336" max="3336" width="11" style="176" bestFit="1" customWidth="1"/>
    <col min="3337" max="3339" width="10" style="176"/>
    <col min="3340" max="3340" width="10.125" style="176" bestFit="1" customWidth="1"/>
    <col min="3341" max="3584" width="10" style="176"/>
    <col min="3585" max="3585" width="19.75" style="176" customWidth="1"/>
    <col min="3586" max="3587" width="8.25" style="176" bestFit="1" customWidth="1"/>
    <col min="3588" max="3588" width="9.125" style="176" bestFit="1" customWidth="1"/>
    <col min="3589" max="3589" width="7.5" style="176" bestFit="1" customWidth="1"/>
    <col min="3590" max="3590" width="9.125" style="176" bestFit="1" customWidth="1"/>
    <col min="3591" max="3591" width="7.5" style="176" bestFit="1" customWidth="1"/>
    <col min="3592" max="3592" width="11" style="176" bestFit="1" customWidth="1"/>
    <col min="3593" max="3595" width="10" style="176"/>
    <col min="3596" max="3596" width="10.125" style="176" bestFit="1" customWidth="1"/>
    <col min="3597" max="3840" width="10" style="176"/>
    <col min="3841" max="3841" width="19.75" style="176" customWidth="1"/>
    <col min="3842" max="3843" width="8.25" style="176" bestFit="1" customWidth="1"/>
    <col min="3844" max="3844" width="9.125" style="176" bestFit="1" customWidth="1"/>
    <col min="3845" max="3845" width="7.5" style="176" bestFit="1" customWidth="1"/>
    <col min="3846" max="3846" width="9.125" style="176" bestFit="1" customWidth="1"/>
    <col min="3847" max="3847" width="7.5" style="176" bestFit="1" customWidth="1"/>
    <col min="3848" max="3848" width="11" style="176" bestFit="1" customWidth="1"/>
    <col min="3849" max="3851" width="10" style="176"/>
    <col min="3852" max="3852" width="10.125" style="176" bestFit="1" customWidth="1"/>
    <col min="3853" max="4096" width="11" style="176"/>
    <col min="4097" max="4097" width="19.75" style="176" customWidth="1"/>
    <col min="4098" max="4099" width="8.25" style="176" bestFit="1" customWidth="1"/>
    <col min="4100" max="4100" width="9.125" style="176" bestFit="1" customWidth="1"/>
    <col min="4101" max="4101" width="7.5" style="176" bestFit="1" customWidth="1"/>
    <col min="4102" max="4102" width="9.125" style="176" bestFit="1" customWidth="1"/>
    <col min="4103" max="4103" width="7.5" style="176" bestFit="1" customWidth="1"/>
    <col min="4104" max="4104" width="11" style="176" bestFit="1" customWidth="1"/>
    <col min="4105" max="4107" width="10" style="176"/>
    <col min="4108" max="4108" width="10.125" style="176" bestFit="1" customWidth="1"/>
    <col min="4109" max="4352" width="10" style="176"/>
    <col min="4353" max="4353" width="19.75" style="176" customWidth="1"/>
    <col min="4354" max="4355" width="8.25" style="176" bestFit="1" customWidth="1"/>
    <col min="4356" max="4356" width="9.125" style="176" bestFit="1" customWidth="1"/>
    <col min="4357" max="4357" width="7.5" style="176" bestFit="1" customWidth="1"/>
    <col min="4358" max="4358" width="9.125" style="176" bestFit="1" customWidth="1"/>
    <col min="4359" max="4359" width="7.5" style="176" bestFit="1" customWidth="1"/>
    <col min="4360" max="4360" width="11" style="176" bestFit="1" customWidth="1"/>
    <col min="4361" max="4363" width="10" style="176"/>
    <col min="4364" max="4364" width="10.125" style="176" bestFit="1" customWidth="1"/>
    <col min="4365" max="4608" width="10" style="176"/>
    <col min="4609" max="4609" width="19.75" style="176" customWidth="1"/>
    <col min="4610" max="4611" width="8.25" style="176" bestFit="1" customWidth="1"/>
    <col min="4612" max="4612" width="9.125" style="176" bestFit="1" customWidth="1"/>
    <col min="4613" max="4613" width="7.5" style="176" bestFit="1" customWidth="1"/>
    <col min="4614" max="4614" width="9.125" style="176" bestFit="1" customWidth="1"/>
    <col min="4615" max="4615" width="7.5" style="176" bestFit="1" customWidth="1"/>
    <col min="4616" max="4616" width="11" style="176" bestFit="1" customWidth="1"/>
    <col min="4617" max="4619" width="10" style="176"/>
    <col min="4620" max="4620" width="10.125" style="176" bestFit="1" customWidth="1"/>
    <col min="4621" max="4864" width="10" style="176"/>
    <col min="4865" max="4865" width="19.75" style="176" customWidth="1"/>
    <col min="4866" max="4867" width="8.25" style="176" bestFit="1" customWidth="1"/>
    <col min="4868" max="4868" width="9.125" style="176" bestFit="1" customWidth="1"/>
    <col min="4869" max="4869" width="7.5" style="176" bestFit="1" customWidth="1"/>
    <col min="4870" max="4870" width="9.125" style="176" bestFit="1" customWidth="1"/>
    <col min="4871" max="4871" width="7.5" style="176" bestFit="1" customWidth="1"/>
    <col min="4872" max="4872" width="11" style="176" bestFit="1" customWidth="1"/>
    <col min="4873" max="4875" width="10" style="176"/>
    <col min="4876" max="4876" width="10.125" style="176" bestFit="1" customWidth="1"/>
    <col min="4877" max="5120" width="11" style="176"/>
    <col min="5121" max="5121" width="19.75" style="176" customWidth="1"/>
    <col min="5122" max="5123" width="8.25" style="176" bestFit="1" customWidth="1"/>
    <col min="5124" max="5124" width="9.125" style="176" bestFit="1" customWidth="1"/>
    <col min="5125" max="5125" width="7.5" style="176" bestFit="1" customWidth="1"/>
    <col min="5126" max="5126" width="9.125" style="176" bestFit="1" customWidth="1"/>
    <col min="5127" max="5127" width="7.5" style="176" bestFit="1" customWidth="1"/>
    <col min="5128" max="5128" width="11" style="176" bestFit="1" customWidth="1"/>
    <col min="5129" max="5131" width="10" style="176"/>
    <col min="5132" max="5132" width="10.125" style="176" bestFit="1" customWidth="1"/>
    <col min="5133" max="5376" width="10" style="176"/>
    <col min="5377" max="5377" width="19.75" style="176" customWidth="1"/>
    <col min="5378" max="5379" width="8.25" style="176" bestFit="1" customWidth="1"/>
    <col min="5380" max="5380" width="9.125" style="176" bestFit="1" customWidth="1"/>
    <col min="5381" max="5381" width="7.5" style="176" bestFit="1" customWidth="1"/>
    <col min="5382" max="5382" width="9.125" style="176" bestFit="1" customWidth="1"/>
    <col min="5383" max="5383" width="7.5" style="176" bestFit="1" customWidth="1"/>
    <col min="5384" max="5384" width="11" style="176" bestFit="1" customWidth="1"/>
    <col min="5385" max="5387" width="10" style="176"/>
    <col min="5388" max="5388" width="10.125" style="176" bestFit="1" customWidth="1"/>
    <col min="5389" max="5632" width="10" style="176"/>
    <col min="5633" max="5633" width="19.75" style="176" customWidth="1"/>
    <col min="5634" max="5635" width="8.25" style="176" bestFit="1" customWidth="1"/>
    <col min="5636" max="5636" width="9.125" style="176" bestFit="1" customWidth="1"/>
    <col min="5637" max="5637" width="7.5" style="176" bestFit="1" customWidth="1"/>
    <col min="5638" max="5638" width="9.125" style="176" bestFit="1" customWidth="1"/>
    <col min="5639" max="5639" width="7.5" style="176" bestFit="1" customWidth="1"/>
    <col min="5640" max="5640" width="11" style="176" bestFit="1" customWidth="1"/>
    <col min="5641" max="5643" width="10" style="176"/>
    <col min="5644" max="5644" width="10.125" style="176" bestFit="1" customWidth="1"/>
    <col min="5645" max="5888" width="10" style="176"/>
    <col min="5889" max="5889" width="19.75" style="176" customWidth="1"/>
    <col min="5890" max="5891" width="8.25" style="176" bestFit="1" customWidth="1"/>
    <col min="5892" max="5892" width="9.125" style="176" bestFit="1" customWidth="1"/>
    <col min="5893" max="5893" width="7.5" style="176" bestFit="1" customWidth="1"/>
    <col min="5894" max="5894" width="9.125" style="176" bestFit="1" customWidth="1"/>
    <col min="5895" max="5895" width="7.5" style="176" bestFit="1" customWidth="1"/>
    <col min="5896" max="5896" width="11" style="176" bestFit="1" customWidth="1"/>
    <col min="5897" max="5899" width="10" style="176"/>
    <col min="5900" max="5900" width="10.125" style="176" bestFit="1" customWidth="1"/>
    <col min="5901" max="6144" width="11" style="176"/>
    <col min="6145" max="6145" width="19.75" style="176" customWidth="1"/>
    <col min="6146" max="6147" width="8.25" style="176" bestFit="1" customWidth="1"/>
    <col min="6148" max="6148" width="9.125" style="176" bestFit="1" customWidth="1"/>
    <col min="6149" max="6149" width="7.5" style="176" bestFit="1" customWidth="1"/>
    <col min="6150" max="6150" width="9.125" style="176" bestFit="1" customWidth="1"/>
    <col min="6151" max="6151" width="7.5" style="176" bestFit="1" customWidth="1"/>
    <col min="6152" max="6152" width="11" style="176" bestFit="1" customWidth="1"/>
    <col min="6153" max="6155" width="10" style="176"/>
    <col min="6156" max="6156" width="10.125" style="176" bestFit="1" customWidth="1"/>
    <col min="6157" max="6400" width="10" style="176"/>
    <col min="6401" max="6401" width="19.75" style="176" customWidth="1"/>
    <col min="6402" max="6403" width="8.25" style="176" bestFit="1" customWidth="1"/>
    <col min="6404" max="6404" width="9.125" style="176" bestFit="1" customWidth="1"/>
    <col min="6405" max="6405" width="7.5" style="176" bestFit="1" customWidth="1"/>
    <col min="6406" max="6406" width="9.125" style="176" bestFit="1" customWidth="1"/>
    <col min="6407" max="6407" width="7.5" style="176" bestFit="1" customWidth="1"/>
    <col min="6408" max="6408" width="11" style="176" bestFit="1" customWidth="1"/>
    <col min="6409" max="6411" width="10" style="176"/>
    <col min="6412" max="6412" width="10.125" style="176" bestFit="1" customWidth="1"/>
    <col min="6413" max="6656" width="10" style="176"/>
    <col min="6657" max="6657" width="19.75" style="176" customWidth="1"/>
    <col min="6658" max="6659" width="8.25" style="176" bestFit="1" customWidth="1"/>
    <col min="6660" max="6660" width="9.125" style="176" bestFit="1" customWidth="1"/>
    <col min="6661" max="6661" width="7.5" style="176" bestFit="1" customWidth="1"/>
    <col min="6662" max="6662" width="9.125" style="176" bestFit="1" customWidth="1"/>
    <col min="6663" max="6663" width="7.5" style="176" bestFit="1" customWidth="1"/>
    <col min="6664" max="6664" width="11" style="176" bestFit="1" customWidth="1"/>
    <col min="6665" max="6667" width="10" style="176"/>
    <col min="6668" max="6668" width="10.125" style="176" bestFit="1" customWidth="1"/>
    <col min="6669" max="6912" width="10" style="176"/>
    <col min="6913" max="6913" width="19.75" style="176" customWidth="1"/>
    <col min="6914" max="6915" width="8.25" style="176" bestFit="1" customWidth="1"/>
    <col min="6916" max="6916" width="9.125" style="176" bestFit="1" customWidth="1"/>
    <col min="6917" max="6917" width="7.5" style="176" bestFit="1" customWidth="1"/>
    <col min="6918" max="6918" width="9.125" style="176" bestFit="1" customWidth="1"/>
    <col min="6919" max="6919" width="7.5" style="176" bestFit="1" customWidth="1"/>
    <col min="6920" max="6920" width="11" style="176" bestFit="1" customWidth="1"/>
    <col min="6921" max="6923" width="10" style="176"/>
    <col min="6924" max="6924" width="10.125" style="176" bestFit="1" customWidth="1"/>
    <col min="6925" max="7168" width="11" style="176"/>
    <col min="7169" max="7169" width="19.75" style="176" customWidth="1"/>
    <col min="7170" max="7171" width="8.25" style="176" bestFit="1" customWidth="1"/>
    <col min="7172" max="7172" width="9.125" style="176" bestFit="1" customWidth="1"/>
    <col min="7173" max="7173" width="7.5" style="176" bestFit="1" customWidth="1"/>
    <col min="7174" max="7174" width="9.125" style="176" bestFit="1" customWidth="1"/>
    <col min="7175" max="7175" width="7.5" style="176" bestFit="1" customWidth="1"/>
    <col min="7176" max="7176" width="11" style="176" bestFit="1" customWidth="1"/>
    <col min="7177" max="7179" width="10" style="176"/>
    <col min="7180" max="7180" width="10.125" style="176" bestFit="1" customWidth="1"/>
    <col min="7181" max="7424" width="10" style="176"/>
    <col min="7425" max="7425" width="19.75" style="176" customWidth="1"/>
    <col min="7426" max="7427" width="8.25" style="176" bestFit="1" customWidth="1"/>
    <col min="7428" max="7428" width="9.125" style="176" bestFit="1" customWidth="1"/>
    <col min="7429" max="7429" width="7.5" style="176" bestFit="1" customWidth="1"/>
    <col min="7430" max="7430" width="9.125" style="176" bestFit="1" customWidth="1"/>
    <col min="7431" max="7431" width="7.5" style="176" bestFit="1" customWidth="1"/>
    <col min="7432" max="7432" width="11" style="176" bestFit="1" customWidth="1"/>
    <col min="7433" max="7435" width="10" style="176"/>
    <col min="7436" max="7436" width="10.125" style="176" bestFit="1" customWidth="1"/>
    <col min="7437" max="7680" width="10" style="176"/>
    <col min="7681" max="7681" width="19.75" style="176" customWidth="1"/>
    <col min="7682" max="7683" width="8.25" style="176" bestFit="1" customWidth="1"/>
    <col min="7684" max="7684" width="9.125" style="176" bestFit="1" customWidth="1"/>
    <col min="7685" max="7685" width="7.5" style="176" bestFit="1" customWidth="1"/>
    <col min="7686" max="7686" width="9.125" style="176" bestFit="1" customWidth="1"/>
    <col min="7687" max="7687" width="7.5" style="176" bestFit="1" customWidth="1"/>
    <col min="7688" max="7688" width="11" style="176" bestFit="1" customWidth="1"/>
    <col min="7689" max="7691" width="10" style="176"/>
    <col min="7692" max="7692" width="10.125" style="176" bestFit="1" customWidth="1"/>
    <col min="7693" max="7936" width="10" style="176"/>
    <col min="7937" max="7937" width="19.75" style="176" customWidth="1"/>
    <col min="7938" max="7939" width="8.25" style="176" bestFit="1" customWidth="1"/>
    <col min="7940" max="7940" width="9.125" style="176" bestFit="1" customWidth="1"/>
    <col min="7941" max="7941" width="7.5" style="176" bestFit="1" customWidth="1"/>
    <col min="7942" max="7942" width="9.125" style="176" bestFit="1" customWidth="1"/>
    <col min="7943" max="7943" width="7.5" style="176" bestFit="1" customWidth="1"/>
    <col min="7944" max="7944" width="11" style="176" bestFit="1" customWidth="1"/>
    <col min="7945" max="7947" width="10" style="176"/>
    <col min="7948" max="7948" width="10.125" style="176" bestFit="1" customWidth="1"/>
    <col min="7949" max="8192" width="11" style="176"/>
    <col min="8193" max="8193" width="19.75" style="176" customWidth="1"/>
    <col min="8194" max="8195" width="8.25" style="176" bestFit="1" customWidth="1"/>
    <col min="8196" max="8196" width="9.125" style="176" bestFit="1" customWidth="1"/>
    <col min="8197" max="8197" width="7.5" style="176" bestFit="1" customWidth="1"/>
    <col min="8198" max="8198" width="9.125" style="176" bestFit="1" customWidth="1"/>
    <col min="8199" max="8199" width="7.5" style="176" bestFit="1" customWidth="1"/>
    <col min="8200" max="8200" width="11" style="176" bestFit="1" customWidth="1"/>
    <col min="8201" max="8203" width="10" style="176"/>
    <col min="8204" max="8204" width="10.125" style="176" bestFit="1" customWidth="1"/>
    <col min="8205" max="8448" width="10" style="176"/>
    <col min="8449" max="8449" width="19.75" style="176" customWidth="1"/>
    <col min="8450" max="8451" width="8.25" style="176" bestFit="1" customWidth="1"/>
    <col min="8452" max="8452" width="9.125" style="176" bestFit="1" customWidth="1"/>
    <col min="8453" max="8453" width="7.5" style="176" bestFit="1" customWidth="1"/>
    <col min="8454" max="8454" width="9.125" style="176" bestFit="1" customWidth="1"/>
    <col min="8455" max="8455" width="7.5" style="176" bestFit="1" customWidth="1"/>
    <col min="8456" max="8456" width="11" style="176" bestFit="1" customWidth="1"/>
    <col min="8457" max="8459" width="10" style="176"/>
    <col min="8460" max="8460" width="10.125" style="176" bestFit="1" customWidth="1"/>
    <col min="8461" max="8704" width="10" style="176"/>
    <col min="8705" max="8705" width="19.75" style="176" customWidth="1"/>
    <col min="8706" max="8707" width="8.25" style="176" bestFit="1" customWidth="1"/>
    <col min="8708" max="8708" width="9.125" style="176" bestFit="1" customWidth="1"/>
    <col min="8709" max="8709" width="7.5" style="176" bestFit="1" customWidth="1"/>
    <col min="8710" max="8710" width="9.125" style="176" bestFit="1" customWidth="1"/>
    <col min="8711" max="8711" width="7.5" style="176" bestFit="1" customWidth="1"/>
    <col min="8712" max="8712" width="11" style="176" bestFit="1" customWidth="1"/>
    <col min="8713" max="8715" width="10" style="176"/>
    <col min="8716" max="8716" width="10.125" style="176" bestFit="1" customWidth="1"/>
    <col min="8717" max="8960" width="10" style="176"/>
    <col min="8961" max="8961" width="19.75" style="176" customWidth="1"/>
    <col min="8962" max="8963" width="8.25" style="176" bestFit="1" customWidth="1"/>
    <col min="8964" max="8964" width="9.125" style="176" bestFit="1" customWidth="1"/>
    <col min="8965" max="8965" width="7.5" style="176" bestFit="1" customWidth="1"/>
    <col min="8966" max="8966" width="9.125" style="176" bestFit="1" customWidth="1"/>
    <col min="8967" max="8967" width="7.5" style="176" bestFit="1" customWidth="1"/>
    <col min="8968" max="8968" width="11" style="176" bestFit="1" customWidth="1"/>
    <col min="8969" max="8971" width="10" style="176"/>
    <col min="8972" max="8972" width="10.125" style="176" bestFit="1" customWidth="1"/>
    <col min="8973" max="9216" width="11" style="176"/>
    <col min="9217" max="9217" width="19.75" style="176" customWidth="1"/>
    <col min="9218" max="9219" width="8.25" style="176" bestFit="1" customWidth="1"/>
    <col min="9220" max="9220" width="9.125" style="176" bestFit="1" customWidth="1"/>
    <col min="9221" max="9221" width="7.5" style="176" bestFit="1" customWidth="1"/>
    <col min="9222" max="9222" width="9.125" style="176" bestFit="1" customWidth="1"/>
    <col min="9223" max="9223" width="7.5" style="176" bestFit="1" customWidth="1"/>
    <col min="9224" max="9224" width="11" style="176" bestFit="1" customWidth="1"/>
    <col min="9225" max="9227" width="10" style="176"/>
    <col min="9228" max="9228" width="10.125" style="176" bestFit="1" customWidth="1"/>
    <col min="9229" max="9472" width="10" style="176"/>
    <col min="9473" max="9473" width="19.75" style="176" customWidth="1"/>
    <col min="9474" max="9475" width="8.25" style="176" bestFit="1" customWidth="1"/>
    <col min="9476" max="9476" width="9.125" style="176" bestFit="1" customWidth="1"/>
    <col min="9477" max="9477" width="7.5" style="176" bestFit="1" customWidth="1"/>
    <col min="9478" max="9478" width="9.125" style="176" bestFit="1" customWidth="1"/>
    <col min="9479" max="9479" width="7.5" style="176" bestFit="1" customWidth="1"/>
    <col min="9480" max="9480" width="11" style="176" bestFit="1" customWidth="1"/>
    <col min="9481" max="9483" width="10" style="176"/>
    <col min="9484" max="9484" width="10.125" style="176" bestFit="1" customWidth="1"/>
    <col min="9485" max="9728" width="10" style="176"/>
    <col min="9729" max="9729" width="19.75" style="176" customWidth="1"/>
    <col min="9730" max="9731" width="8.25" style="176" bestFit="1" customWidth="1"/>
    <col min="9732" max="9732" width="9.125" style="176" bestFit="1" customWidth="1"/>
    <col min="9733" max="9733" width="7.5" style="176" bestFit="1" customWidth="1"/>
    <col min="9734" max="9734" width="9.125" style="176" bestFit="1" customWidth="1"/>
    <col min="9735" max="9735" width="7.5" style="176" bestFit="1" customWidth="1"/>
    <col min="9736" max="9736" width="11" style="176" bestFit="1" customWidth="1"/>
    <col min="9737" max="9739" width="10" style="176"/>
    <col min="9740" max="9740" width="10.125" style="176" bestFit="1" customWidth="1"/>
    <col min="9741" max="9984" width="10" style="176"/>
    <col min="9985" max="9985" width="19.75" style="176" customWidth="1"/>
    <col min="9986" max="9987" width="8.25" style="176" bestFit="1" customWidth="1"/>
    <col min="9988" max="9988" width="9.125" style="176" bestFit="1" customWidth="1"/>
    <col min="9989" max="9989" width="7.5" style="176" bestFit="1" customWidth="1"/>
    <col min="9990" max="9990" width="9.125" style="176" bestFit="1" customWidth="1"/>
    <col min="9991" max="9991" width="7.5" style="176" bestFit="1" customWidth="1"/>
    <col min="9992" max="9992" width="11" style="176" bestFit="1" customWidth="1"/>
    <col min="9993" max="9995" width="10" style="176"/>
    <col min="9996" max="9996" width="10.125" style="176" bestFit="1" customWidth="1"/>
    <col min="9997" max="10240" width="11" style="176"/>
    <col min="10241" max="10241" width="19.75" style="176" customWidth="1"/>
    <col min="10242" max="10243" width="8.25" style="176" bestFit="1" customWidth="1"/>
    <col min="10244" max="10244" width="9.125" style="176" bestFit="1" customWidth="1"/>
    <col min="10245" max="10245" width="7.5" style="176" bestFit="1" customWidth="1"/>
    <col min="10246" max="10246" width="9.125" style="176" bestFit="1" customWidth="1"/>
    <col min="10247" max="10247" width="7.5" style="176" bestFit="1" customWidth="1"/>
    <col min="10248" max="10248" width="11" style="176" bestFit="1" customWidth="1"/>
    <col min="10249" max="10251" width="10" style="176"/>
    <col min="10252" max="10252" width="10.125" style="176" bestFit="1" customWidth="1"/>
    <col min="10253" max="10496" width="10" style="176"/>
    <col min="10497" max="10497" width="19.75" style="176" customWidth="1"/>
    <col min="10498" max="10499" width="8.25" style="176" bestFit="1" customWidth="1"/>
    <col min="10500" max="10500" width="9.125" style="176" bestFit="1" customWidth="1"/>
    <col min="10501" max="10501" width="7.5" style="176" bestFit="1" customWidth="1"/>
    <col min="10502" max="10502" width="9.125" style="176" bestFit="1" customWidth="1"/>
    <col min="10503" max="10503" width="7.5" style="176" bestFit="1" customWidth="1"/>
    <col min="10504" max="10504" width="11" style="176" bestFit="1" customWidth="1"/>
    <col min="10505" max="10507" width="10" style="176"/>
    <col min="10508" max="10508" width="10.125" style="176" bestFit="1" customWidth="1"/>
    <col min="10509" max="10752" width="10" style="176"/>
    <col min="10753" max="10753" width="19.75" style="176" customWidth="1"/>
    <col min="10754" max="10755" width="8.25" style="176" bestFit="1" customWidth="1"/>
    <col min="10756" max="10756" width="9.125" style="176" bestFit="1" customWidth="1"/>
    <col min="10757" max="10757" width="7.5" style="176" bestFit="1" customWidth="1"/>
    <col min="10758" max="10758" width="9.125" style="176" bestFit="1" customWidth="1"/>
    <col min="10759" max="10759" width="7.5" style="176" bestFit="1" customWidth="1"/>
    <col min="10760" max="10760" width="11" style="176" bestFit="1" customWidth="1"/>
    <col min="10761" max="10763" width="10" style="176"/>
    <col min="10764" max="10764" width="10.125" style="176" bestFit="1" customWidth="1"/>
    <col min="10765" max="11008" width="10" style="176"/>
    <col min="11009" max="11009" width="19.75" style="176" customWidth="1"/>
    <col min="11010" max="11011" width="8.25" style="176" bestFit="1" customWidth="1"/>
    <col min="11012" max="11012" width="9.125" style="176" bestFit="1" customWidth="1"/>
    <col min="11013" max="11013" width="7.5" style="176" bestFit="1" customWidth="1"/>
    <col min="11014" max="11014" width="9.125" style="176" bestFit="1" customWidth="1"/>
    <col min="11015" max="11015" width="7.5" style="176" bestFit="1" customWidth="1"/>
    <col min="11016" max="11016" width="11" style="176" bestFit="1" customWidth="1"/>
    <col min="11017" max="11019" width="10" style="176"/>
    <col min="11020" max="11020" width="10.125" style="176" bestFit="1" customWidth="1"/>
    <col min="11021" max="11264" width="11" style="176"/>
    <col min="11265" max="11265" width="19.75" style="176" customWidth="1"/>
    <col min="11266" max="11267" width="8.25" style="176" bestFit="1" customWidth="1"/>
    <col min="11268" max="11268" width="9.125" style="176" bestFit="1" customWidth="1"/>
    <col min="11269" max="11269" width="7.5" style="176" bestFit="1" customWidth="1"/>
    <col min="11270" max="11270" width="9.125" style="176" bestFit="1" customWidth="1"/>
    <col min="11271" max="11271" width="7.5" style="176" bestFit="1" customWidth="1"/>
    <col min="11272" max="11272" width="11" style="176" bestFit="1" customWidth="1"/>
    <col min="11273" max="11275" width="10" style="176"/>
    <col min="11276" max="11276" width="10.125" style="176" bestFit="1" customWidth="1"/>
    <col min="11277" max="11520" width="10" style="176"/>
    <col min="11521" max="11521" width="19.75" style="176" customWidth="1"/>
    <col min="11522" max="11523" width="8.25" style="176" bestFit="1" customWidth="1"/>
    <col min="11524" max="11524" width="9.125" style="176" bestFit="1" customWidth="1"/>
    <col min="11525" max="11525" width="7.5" style="176" bestFit="1" customWidth="1"/>
    <col min="11526" max="11526" width="9.125" style="176" bestFit="1" customWidth="1"/>
    <col min="11527" max="11527" width="7.5" style="176" bestFit="1" customWidth="1"/>
    <col min="11528" max="11528" width="11" style="176" bestFit="1" customWidth="1"/>
    <col min="11529" max="11531" width="10" style="176"/>
    <col min="11532" max="11532" width="10.125" style="176" bestFit="1" customWidth="1"/>
    <col min="11533" max="11776" width="10" style="176"/>
    <col min="11777" max="11777" width="19.75" style="176" customWidth="1"/>
    <col min="11778" max="11779" width="8.25" style="176" bestFit="1" customWidth="1"/>
    <col min="11780" max="11780" width="9.125" style="176" bestFit="1" customWidth="1"/>
    <col min="11781" max="11781" width="7.5" style="176" bestFit="1" customWidth="1"/>
    <col min="11782" max="11782" width="9.125" style="176" bestFit="1" customWidth="1"/>
    <col min="11783" max="11783" width="7.5" style="176" bestFit="1" customWidth="1"/>
    <col min="11784" max="11784" width="11" style="176" bestFit="1" customWidth="1"/>
    <col min="11785" max="11787" width="10" style="176"/>
    <col min="11788" max="11788" width="10.125" style="176" bestFit="1" customWidth="1"/>
    <col min="11789" max="12032" width="10" style="176"/>
    <col min="12033" max="12033" width="19.75" style="176" customWidth="1"/>
    <col min="12034" max="12035" width="8.25" style="176" bestFit="1" customWidth="1"/>
    <col min="12036" max="12036" width="9.125" style="176" bestFit="1" customWidth="1"/>
    <col min="12037" max="12037" width="7.5" style="176" bestFit="1" customWidth="1"/>
    <col min="12038" max="12038" width="9.125" style="176" bestFit="1" customWidth="1"/>
    <col min="12039" max="12039" width="7.5" style="176" bestFit="1" customWidth="1"/>
    <col min="12040" max="12040" width="11" style="176" bestFit="1" customWidth="1"/>
    <col min="12041" max="12043" width="10" style="176"/>
    <col min="12044" max="12044" width="10.125" style="176" bestFit="1" customWidth="1"/>
    <col min="12045" max="12288" width="11" style="176"/>
    <col min="12289" max="12289" width="19.75" style="176" customWidth="1"/>
    <col min="12290" max="12291" width="8.25" style="176" bestFit="1" customWidth="1"/>
    <col min="12292" max="12292" width="9.125" style="176" bestFit="1" customWidth="1"/>
    <col min="12293" max="12293" width="7.5" style="176" bestFit="1" customWidth="1"/>
    <col min="12294" max="12294" width="9.125" style="176" bestFit="1" customWidth="1"/>
    <col min="12295" max="12295" width="7.5" style="176" bestFit="1" customWidth="1"/>
    <col min="12296" max="12296" width="11" style="176" bestFit="1" customWidth="1"/>
    <col min="12297" max="12299" width="10" style="176"/>
    <col min="12300" max="12300" width="10.125" style="176" bestFit="1" customWidth="1"/>
    <col min="12301" max="12544" width="10" style="176"/>
    <col min="12545" max="12545" width="19.75" style="176" customWidth="1"/>
    <col min="12546" max="12547" width="8.25" style="176" bestFit="1" customWidth="1"/>
    <col min="12548" max="12548" width="9.125" style="176" bestFit="1" customWidth="1"/>
    <col min="12549" max="12549" width="7.5" style="176" bestFit="1" customWidth="1"/>
    <col min="12550" max="12550" width="9.125" style="176" bestFit="1" customWidth="1"/>
    <col min="12551" max="12551" width="7.5" style="176" bestFit="1" customWidth="1"/>
    <col min="12552" max="12552" width="11" style="176" bestFit="1" customWidth="1"/>
    <col min="12553" max="12555" width="10" style="176"/>
    <col min="12556" max="12556" width="10.125" style="176" bestFit="1" customWidth="1"/>
    <col min="12557" max="12800" width="10" style="176"/>
    <col min="12801" max="12801" width="19.75" style="176" customWidth="1"/>
    <col min="12802" max="12803" width="8.25" style="176" bestFit="1" customWidth="1"/>
    <col min="12804" max="12804" width="9.125" style="176" bestFit="1" customWidth="1"/>
    <col min="12805" max="12805" width="7.5" style="176" bestFit="1" customWidth="1"/>
    <col min="12806" max="12806" width="9.125" style="176" bestFit="1" customWidth="1"/>
    <col min="12807" max="12807" width="7.5" style="176" bestFit="1" customWidth="1"/>
    <col min="12808" max="12808" width="11" style="176" bestFit="1" customWidth="1"/>
    <col min="12809" max="12811" width="10" style="176"/>
    <col min="12812" max="12812" width="10.125" style="176" bestFit="1" customWidth="1"/>
    <col min="12813" max="13056" width="10" style="176"/>
    <col min="13057" max="13057" width="19.75" style="176" customWidth="1"/>
    <col min="13058" max="13059" width="8.25" style="176" bestFit="1" customWidth="1"/>
    <col min="13060" max="13060" width="9.125" style="176" bestFit="1" customWidth="1"/>
    <col min="13061" max="13061" width="7.5" style="176" bestFit="1" customWidth="1"/>
    <col min="13062" max="13062" width="9.125" style="176" bestFit="1" customWidth="1"/>
    <col min="13063" max="13063" width="7.5" style="176" bestFit="1" customWidth="1"/>
    <col min="13064" max="13064" width="11" style="176" bestFit="1" customWidth="1"/>
    <col min="13065" max="13067" width="10" style="176"/>
    <col min="13068" max="13068" width="10.125" style="176" bestFit="1" customWidth="1"/>
    <col min="13069" max="13312" width="11" style="176"/>
    <col min="13313" max="13313" width="19.75" style="176" customWidth="1"/>
    <col min="13314" max="13315" width="8.25" style="176" bestFit="1" customWidth="1"/>
    <col min="13316" max="13316" width="9.125" style="176" bestFit="1" customWidth="1"/>
    <col min="13317" max="13317" width="7.5" style="176" bestFit="1" customWidth="1"/>
    <col min="13318" max="13318" width="9.125" style="176" bestFit="1" customWidth="1"/>
    <col min="13319" max="13319" width="7.5" style="176" bestFit="1" customWidth="1"/>
    <col min="13320" max="13320" width="11" style="176" bestFit="1" customWidth="1"/>
    <col min="13321" max="13323" width="10" style="176"/>
    <col min="13324" max="13324" width="10.125" style="176" bestFit="1" customWidth="1"/>
    <col min="13325" max="13568" width="10" style="176"/>
    <col min="13569" max="13569" width="19.75" style="176" customWidth="1"/>
    <col min="13570" max="13571" width="8.25" style="176" bestFit="1" customWidth="1"/>
    <col min="13572" max="13572" width="9.125" style="176" bestFit="1" customWidth="1"/>
    <col min="13573" max="13573" width="7.5" style="176" bestFit="1" customWidth="1"/>
    <col min="13574" max="13574" width="9.125" style="176" bestFit="1" customWidth="1"/>
    <col min="13575" max="13575" width="7.5" style="176" bestFit="1" customWidth="1"/>
    <col min="13576" max="13576" width="11" style="176" bestFit="1" customWidth="1"/>
    <col min="13577" max="13579" width="10" style="176"/>
    <col min="13580" max="13580" width="10.125" style="176" bestFit="1" customWidth="1"/>
    <col min="13581" max="13824" width="10" style="176"/>
    <col min="13825" max="13825" width="19.75" style="176" customWidth="1"/>
    <col min="13826" max="13827" width="8.25" style="176" bestFit="1" customWidth="1"/>
    <col min="13828" max="13828" width="9.125" style="176" bestFit="1" customWidth="1"/>
    <col min="13829" max="13829" width="7.5" style="176" bestFit="1" customWidth="1"/>
    <col min="13830" max="13830" width="9.125" style="176" bestFit="1" customWidth="1"/>
    <col min="13831" max="13831" width="7.5" style="176" bestFit="1" customWidth="1"/>
    <col min="13832" max="13832" width="11" style="176" bestFit="1" customWidth="1"/>
    <col min="13833" max="13835" width="10" style="176"/>
    <col min="13836" max="13836" width="10.125" style="176" bestFit="1" customWidth="1"/>
    <col min="13837" max="14080" width="10" style="176"/>
    <col min="14081" max="14081" width="19.75" style="176" customWidth="1"/>
    <col min="14082" max="14083" width="8.25" style="176" bestFit="1" customWidth="1"/>
    <col min="14084" max="14084" width="9.125" style="176" bestFit="1" customWidth="1"/>
    <col min="14085" max="14085" width="7.5" style="176" bestFit="1" customWidth="1"/>
    <col min="14086" max="14086" width="9.125" style="176" bestFit="1" customWidth="1"/>
    <col min="14087" max="14087" width="7.5" style="176" bestFit="1" customWidth="1"/>
    <col min="14088" max="14088" width="11" style="176" bestFit="1" customWidth="1"/>
    <col min="14089" max="14091" width="10" style="176"/>
    <col min="14092" max="14092" width="10.125" style="176" bestFit="1" customWidth="1"/>
    <col min="14093" max="14336" width="11" style="176"/>
    <col min="14337" max="14337" width="19.75" style="176" customWidth="1"/>
    <col min="14338" max="14339" width="8.25" style="176" bestFit="1" customWidth="1"/>
    <col min="14340" max="14340" width="9.125" style="176" bestFit="1" customWidth="1"/>
    <col min="14341" max="14341" width="7.5" style="176" bestFit="1" customWidth="1"/>
    <col min="14342" max="14342" width="9.125" style="176" bestFit="1" customWidth="1"/>
    <col min="14343" max="14343" width="7.5" style="176" bestFit="1" customWidth="1"/>
    <col min="14344" max="14344" width="11" style="176" bestFit="1" customWidth="1"/>
    <col min="14345" max="14347" width="10" style="176"/>
    <col min="14348" max="14348" width="10.125" style="176" bestFit="1" customWidth="1"/>
    <col min="14349" max="14592" width="10" style="176"/>
    <col min="14593" max="14593" width="19.75" style="176" customWidth="1"/>
    <col min="14594" max="14595" width="8.25" style="176" bestFit="1" customWidth="1"/>
    <col min="14596" max="14596" width="9.125" style="176" bestFit="1" customWidth="1"/>
    <col min="14597" max="14597" width="7.5" style="176" bestFit="1" customWidth="1"/>
    <col min="14598" max="14598" width="9.125" style="176" bestFit="1" customWidth="1"/>
    <col min="14599" max="14599" width="7.5" style="176" bestFit="1" customWidth="1"/>
    <col min="14600" max="14600" width="11" style="176" bestFit="1" customWidth="1"/>
    <col min="14601" max="14603" width="10" style="176"/>
    <col min="14604" max="14604" width="10.125" style="176" bestFit="1" customWidth="1"/>
    <col min="14605" max="14848" width="10" style="176"/>
    <col min="14849" max="14849" width="19.75" style="176" customWidth="1"/>
    <col min="14850" max="14851" width="8.25" style="176" bestFit="1" customWidth="1"/>
    <col min="14852" max="14852" width="9.125" style="176" bestFit="1" customWidth="1"/>
    <col min="14853" max="14853" width="7.5" style="176" bestFit="1" customWidth="1"/>
    <col min="14854" max="14854" width="9.125" style="176" bestFit="1" customWidth="1"/>
    <col min="14855" max="14855" width="7.5" style="176" bestFit="1" customWidth="1"/>
    <col min="14856" max="14856" width="11" style="176" bestFit="1" customWidth="1"/>
    <col min="14857" max="14859" width="10" style="176"/>
    <col min="14860" max="14860" width="10.125" style="176" bestFit="1" customWidth="1"/>
    <col min="14861" max="15104" width="10" style="176"/>
    <col min="15105" max="15105" width="19.75" style="176" customWidth="1"/>
    <col min="15106" max="15107" width="8.25" style="176" bestFit="1" customWidth="1"/>
    <col min="15108" max="15108" width="9.125" style="176" bestFit="1" customWidth="1"/>
    <col min="15109" max="15109" width="7.5" style="176" bestFit="1" customWidth="1"/>
    <col min="15110" max="15110" width="9.125" style="176" bestFit="1" customWidth="1"/>
    <col min="15111" max="15111" width="7.5" style="176" bestFit="1" customWidth="1"/>
    <col min="15112" max="15112" width="11" style="176" bestFit="1" customWidth="1"/>
    <col min="15113" max="15115" width="10" style="176"/>
    <col min="15116" max="15116" width="10.125" style="176" bestFit="1" customWidth="1"/>
    <col min="15117" max="15360" width="11" style="176"/>
    <col min="15361" max="15361" width="19.75" style="176" customWidth="1"/>
    <col min="15362" max="15363" width="8.25" style="176" bestFit="1" customWidth="1"/>
    <col min="15364" max="15364" width="9.125" style="176" bestFit="1" customWidth="1"/>
    <col min="15365" max="15365" width="7.5" style="176" bestFit="1" customWidth="1"/>
    <col min="15366" max="15366" width="9.125" style="176" bestFit="1" customWidth="1"/>
    <col min="15367" max="15367" width="7.5" style="176" bestFit="1" customWidth="1"/>
    <col min="15368" max="15368" width="11" style="176" bestFit="1" customWidth="1"/>
    <col min="15369" max="15371" width="10" style="176"/>
    <col min="15372" max="15372" width="10.125" style="176" bestFit="1" customWidth="1"/>
    <col min="15373" max="15616" width="10" style="176"/>
    <col min="15617" max="15617" width="19.75" style="176" customWidth="1"/>
    <col min="15618" max="15619" width="8.25" style="176" bestFit="1" customWidth="1"/>
    <col min="15620" max="15620" width="9.125" style="176" bestFit="1" customWidth="1"/>
    <col min="15621" max="15621" width="7.5" style="176" bestFit="1" customWidth="1"/>
    <col min="15622" max="15622" width="9.125" style="176" bestFit="1" customWidth="1"/>
    <col min="15623" max="15623" width="7.5" style="176" bestFit="1" customWidth="1"/>
    <col min="15624" max="15624" width="11" style="176" bestFit="1" customWidth="1"/>
    <col min="15625" max="15627" width="10" style="176"/>
    <col min="15628" max="15628" width="10.125" style="176" bestFit="1" customWidth="1"/>
    <col min="15629" max="15872" width="10" style="176"/>
    <col min="15873" max="15873" width="19.75" style="176" customWidth="1"/>
    <col min="15874" max="15875" width="8.25" style="176" bestFit="1" customWidth="1"/>
    <col min="15876" max="15876" width="9.125" style="176" bestFit="1" customWidth="1"/>
    <col min="15877" max="15877" width="7.5" style="176" bestFit="1" customWidth="1"/>
    <col min="15878" max="15878" width="9.125" style="176" bestFit="1" customWidth="1"/>
    <col min="15879" max="15879" width="7.5" style="176" bestFit="1" customWidth="1"/>
    <col min="15880" max="15880" width="11" style="176" bestFit="1" customWidth="1"/>
    <col min="15881" max="15883" width="10" style="176"/>
    <col min="15884" max="15884" width="10.125" style="176" bestFit="1" customWidth="1"/>
    <col min="15885" max="16128" width="10" style="176"/>
    <col min="16129" max="16129" width="19.75" style="176" customWidth="1"/>
    <col min="16130" max="16131" width="8.25" style="176" bestFit="1" customWidth="1"/>
    <col min="16132" max="16132" width="9.125" style="176" bestFit="1" customWidth="1"/>
    <col min="16133" max="16133" width="7.5" style="176" bestFit="1" customWidth="1"/>
    <col min="16134" max="16134" width="9.125" style="176" bestFit="1" customWidth="1"/>
    <col min="16135" max="16135" width="7.5" style="176" bestFit="1" customWidth="1"/>
    <col min="16136" max="16136" width="11" style="176" bestFit="1" customWidth="1"/>
    <col min="16137" max="16139" width="10" style="176"/>
    <col min="16140" max="16140" width="10.125" style="176" bestFit="1" customWidth="1"/>
    <col min="16141" max="16384" width="11" style="176"/>
  </cols>
  <sheetData>
    <row r="1" spans="1:65" x14ac:dyDescent="0.2">
      <c r="A1" s="175" t="s">
        <v>29</v>
      </c>
    </row>
    <row r="2" spans="1:65" ht="15.75" x14ac:dyDescent="0.25">
      <c r="A2" s="177"/>
      <c r="B2" s="178"/>
      <c r="H2" s="591" t="s">
        <v>159</v>
      </c>
    </row>
    <row r="3" spans="1:65" s="102" customFormat="1" x14ac:dyDescent="0.2">
      <c r="A3" s="79"/>
      <c r="B3" s="869">
        <f>INDICE!A3</f>
        <v>42461</v>
      </c>
      <c r="C3" s="870"/>
      <c r="D3" s="870" t="s">
        <v>120</v>
      </c>
      <c r="E3" s="870"/>
      <c r="F3" s="870" t="s">
        <v>121</v>
      </c>
      <c r="G3" s="870"/>
      <c r="H3" s="870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x14ac:dyDescent="0.2">
      <c r="A4" s="81"/>
      <c r="B4" s="97" t="s">
        <v>48</v>
      </c>
      <c r="C4" s="97" t="s">
        <v>488</v>
      </c>
      <c r="D4" s="97" t="s">
        <v>48</v>
      </c>
      <c r="E4" s="97" t="s">
        <v>488</v>
      </c>
      <c r="F4" s="97" t="s">
        <v>48</v>
      </c>
      <c r="G4" s="98" t="s">
        <v>488</v>
      </c>
      <c r="H4" s="98" t="s">
        <v>110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s="179" customFormat="1" x14ac:dyDescent="0.2">
      <c r="A5" s="179" t="s">
        <v>204</v>
      </c>
      <c r="B5" s="129">
        <v>162.74389000000008</v>
      </c>
      <c r="C5" s="180">
        <v>12.757107983031895</v>
      </c>
      <c r="D5" s="129">
        <v>723.6193300000001</v>
      </c>
      <c r="E5" s="180">
        <v>3.4361748666186327</v>
      </c>
      <c r="F5" s="129">
        <v>2125.3182099999999</v>
      </c>
      <c r="G5" s="180">
        <v>5.4387541731546696E-2</v>
      </c>
      <c r="H5" s="180">
        <v>25.384314366669297</v>
      </c>
    </row>
    <row r="6" spans="1:65" s="179" customFormat="1" x14ac:dyDescent="0.2">
      <c r="A6" s="179" t="s">
        <v>205</v>
      </c>
      <c r="B6" s="129">
        <v>534.39164000000005</v>
      </c>
      <c r="C6" s="180">
        <v>-1.0750719961306174</v>
      </c>
      <c r="D6" s="129">
        <v>2139.8703600000003</v>
      </c>
      <c r="E6" s="180">
        <v>5.8506344104349042</v>
      </c>
      <c r="F6" s="129">
        <v>6247.2467500000012</v>
      </c>
      <c r="G6" s="180">
        <v>-4.6712782582570505</v>
      </c>
      <c r="H6" s="180">
        <v>74.615685633330699</v>
      </c>
    </row>
    <row r="7" spans="1:65" s="99" customFormat="1" x14ac:dyDescent="0.2">
      <c r="A7" s="68" t="s">
        <v>510</v>
      </c>
      <c r="B7" s="69">
        <v>697.13553000000013</v>
      </c>
      <c r="C7" s="103">
        <v>1.8414050329821068</v>
      </c>
      <c r="D7" s="69">
        <v>2863.4896900000003</v>
      </c>
      <c r="E7" s="103">
        <v>5.2299066022142728</v>
      </c>
      <c r="F7" s="69">
        <v>8372.5649600000015</v>
      </c>
      <c r="G7" s="103">
        <v>-3.5144885720364205</v>
      </c>
      <c r="H7" s="103">
        <v>100</v>
      </c>
    </row>
    <row r="8" spans="1:65" s="99" customFormat="1" x14ac:dyDescent="0.2">
      <c r="A8" s="181" t="s">
        <v>497</v>
      </c>
      <c r="B8" s="182">
        <v>517.86579000000006</v>
      </c>
      <c r="C8" s="787">
        <v>-2.2128361240393186</v>
      </c>
      <c r="D8" s="182">
        <v>2073.7147500000001</v>
      </c>
      <c r="E8" s="787">
        <v>4.7192087532051481</v>
      </c>
      <c r="F8" s="182">
        <v>6074.0851000000011</v>
      </c>
      <c r="G8" s="787">
        <v>-5.6325616880537472</v>
      </c>
      <c r="H8" s="787">
        <v>72.547482510067013</v>
      </c>
    </row>
    <row r="9" spans="1:65" s="179" customFormat="1" x14ac:dyDescent="0.2">
      <c r="H9" s="93" t="s">
        <v>238</v>
      </c>
    </row>
    <row r="10" spans="1:65" s="179" customFormat="1" x14ac:dyDescent="0.2">
      <c r="A10" s="94" t="s">
        <v>558</v>
      </c>
    </row>
    <row r="11" spans="1:65" x14ac:dyDescent="0.2">
      <c r="A11" s="94" t="s">
        <v>511</v>
      </c>
    </row>
    <row r="12" spans="1:65" x14ac:dyDescent="0.2">
      <c r="A12" s="166" t="s">
        <v>645</v>
      </c>
    </row>
  </sheetData>
  <mergeCells count="3">
    <mergeCell ref="B3:C3"/>
    <mergeCell ref="D3:E3"/>
    <mergeCell ref="F3:H3"/>
  </mergeCells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pageSetUpPr fitToPage="1"/>
  </sheetPr>
  <dimension ref="A1:I46"/>
  <sheetViews>
    <sheetView zoomScale="115" zoomScaleNormal="115" zoomScaleSheetLayoutView="100" workbookViewId="0">
      <selection activeCell="C27" sqref="C27"/>
    </sheetView>
  </sheetViews>
  <sheetFormatPr baseColWidth="10" defaultRowHeight="12.75" x14ac:dyDescent="0.2"/>
  <cols>
    <col min="1" max="1" width="16.5" style="3" customWidth="1"/>
    <col min="2" max="2" width="11.5" style="3" customWidth="1"/>
    <col min="3" max="3" width="17.125" style="3" customWidth="1"/>
    <col min="4" max="4" width="8.5" style="3" customWidth="1"/>
    <col min="5" max="5" width="11" style="3"/>
    <col min="6" max="6" width="10.375" style="3" customWidth="1"/>
    <col min="7" max="7" width="11.875" style="3" customWidth="1"/>
    <col min="8" max="10" width="11" style="3"/>
    <col min="11" max="243" width="10" style="3"/>
    <col min="244" max="244" width="14.5" style="3" customWidth="1"/>
    <col min="245" max="245" width="9.625" style="3" customWidth="1"/>
    <col min="246" max="246" width="6.125" style="3" bestFit="1" customWidth="1"/>
    <col min="247" max="247" width="7.75" style="3" bestFit="1" customWidth="1"/>
    <col min="248" max="248" width="5.75" style="3" customWidth="1"/>
    <col min="249" max="249" width="6.625" style="3" bestFit="1" customWidth="1"/>
    <col min="250" max="250" width="7.75" style="3" bestFit="1" customWidth="1"/>
    <col min="251" max="251" width="11.25" style="3" bestFit="1" customWidth="1"/>
    <col min="252" max="252" width="5.75" style="3" customWidth="1"/>
    <col min="253" max="253" width="7.75" style="3" bestFit="1" customWidth="1"/>
    <col min="254" max="254" width="10.5" style="3" bestFit="1" customWidth="1"/>
    <col min="255" max="255" width="6.5" style="3" customWidth="1"/>
    <col min="256" max="257" width="8" style="3" bestFit="1" customWidth="1"/>
    <col min="258" max="258" width="8.25" style="3" customWidth="1"/>
    <col min="259" max="259" width="10.875" style="3" bestFit="1" customWidth="1"/>
    <col min="260" max="260" width="7.5" style="3" customWidth="1"/>
    <col min="261" max="261" width="10" style="3"/>
    <col min="262" max="262" width="9.125" style="3" customWidth="1"/>
    <col min="263" max="263" width="10.5" style="3" bestFit="1" customWidth="1"/>
    <col min="264" max="499" width="10" style="3"/>
    <col min="500" max="500" width="14.5" style="3" customWidth="1"/>
    <col min="501" max="501" width="9.625" style="3" customWidth="1"/>
    <col min="502" max="502" width="6.125" style="3" bestFit="1" customWidth="1"/>
    <col min="503" max="503" width="7.75" style="3" bestFit="1" customWidth="1"/>
    <col min="504" max="504" width="5.75" style="3" customWidth="1"/>
    <col min="505" max="505" width="6.625" style="3" bestFit="1" customWidth="1"/>
    <col min="506" max="506" width="7.75" style="3" bestFit="1" customWidth="1"/>
    <col min="507" max="507" width="11.25" style="3" bestFit="1" customWidth="1"/>
    <col min="508" max="508" width="5.75" style="3" customWidth="1"/>
    <col min="509" max="509" width="7.75" style="3" bestFit="1" customWidth="1"/>
    <col min="510" max="510" width="10.5" style="3" bestFit="1" customWidth="1"/>
    <col min="511" max="511" width="6.5" style="3" customWidth="1"/>
    <col min="512" max="513" width="8" style="3" bestFit="1" customWidth="1"/>
    <col min="514" max="514" width="8.25" style="3" customWidth="1"/>
    <col min="515" max="515" width="10.875" style="3" bestFit="1" customWidth="1"/>
    <col min="516" max="516" width="7.5" style="3" customWidth="1"/>
    <col min="517" max="517" width="10" style="3"/>
    <col min="518" max="518" width="9.125" style="3" customWidth="1"/>
    <col min="519" max="519" width="10.5" style="3" bestFit="1" customWidth="1"/>
    <col min="520" max="755" width="10" style="3"/>
    <col min="756" max="756" width="14.5" style="3" customWidth="1"/>
    <col min="757" max="757" width="9.625" style="3" customWidth="1"/>
    <col min="758" max="758" width="6.125" style="3" bestFit="1" customWidth="1"/>
    <col min="759" max="759" width="7.75" style="3" bestFit="1" customWidth="1"/>
    <col min="760" max="760" width="5.75" style="3" customWidth="1"/>
    <col min="761" max="761" width="6.625" style="3" bestFit="1" customWidth="1"/>
    <col min="762" max="762" width="7.75" style="3" bestFit="1" customWidth="1"/>
    <col min="763" max="763" width="11.25" style="3" bestFit="1" customWidth="1"/>
    <col min="764" max="764" width="5.75" style="3" customWidth="1"/>
    <col min="765" max="765" width="7.75" style="3" bestFit="1" customWidth="1"/>
    <col min="766" max="766" width="10.5" style="3" bestFit="1" customWidth="1"/>
    <col min="767" max="767" width="6.5" style="3" customWidth="1"/>
    <col min="768" max="769" width="8" style="3" bestFit="1" customWidth="1"/>
    <col min="770" max="770" width="8.25" style="3" customWidth="1"/>
    <col min="771" max="771" width="10.875" style="3" bestFit="1" customWidth="1"/>
    <col min="772" max="772" width="7.5" style="3" customWidth="1"/>
    <col min="773" max="773" width="10" style="3"/>
    <col min="774" max="774" width="9.125" style="3" customWidth="1"/>
    <col min="775" max="775" width="10.5" style="3" bestFit="1" customWidth="1"/>
    <col min="776" max="1011" width="10" style="3"/>
    <col min="1012" max="1012" width="14.5" style="3" customWidth="1"/>
    <col min="1013" max="1013" width="9.625" style="3" customWidth="1"/>
    <col min="1014" max="1014" width="6.125" style="3" bestFit="1" customWidth="1"/>
    <col min="1015" max="1015" width="7.75" style="3" bestFit="1" customWidth="1"/>
    <col min="1016" max="1016" width="5.75" style="3" customWidth="1"/>
    <col min="1017" max="1017" width="6.625" style="3" bestFit="1" customWidth="1"/>
    <col min="1018" max="1018" width="7.75" style="3" bestFit="1" customWidth="1"/>
    <col min="1019" max="1019" width="11.25" style="3" bestFit="1" customWidth="1"/>
    <col min="1020" max="1020" width="5.75" style="3" customWidth="1"/>
    <col min="1021" max="1021" width="7.75" style="3" bestFit="1" customWidth="1"/>
    <col min="1022" max="1022" width="10.5" style="3" bestFit="1" customWidth="1"/>
    <col min="1023" max="1023" width="6.5" style="3" customWidth="1"/>
    <col min="1024" max="1025" width="8" style="3" bestFit="1" customWidth="1"/>
    <col min="1026" max="1026" width="8.25" style="3" customWidth="1"/>
    <col min="1027" max="1027" width="10.875" style="3" bestFit="1" customWidth="1"/>
    <col min="1028" max="1028" width="7.5" style="3" customWidth="1"/>
    <col min="1029" max="1029" width="10" style="3"/>
    <col min="1030" max="1030" width="9.125" style="3" customWidth="1"/>
    <col min="1031" max="1031" width="10.5" style="3" bestFit="1" customWidth="1"/>
    <col min="1032" max="1267" width="10" style="3"/>
    <col min="1268" max="1268" width="14.5" style="3" customWidth="1"/>
    <col min="1269" max="1269" width="9.625" style="3" customWidth="1"/>
    <col min="1270" max="1270" width="6.125" style="3" bestFit="1" customWidth="1"/>
    <col min="1271" max="1271" width="7.75" style="3" bestFit="1" customWidth="1"/>
    <col min="1272" max="1272" width="5.75" style="3" customWidth="1"/>
    <col min="1273" max="1273" width="6.625" style="3" bestFit="1" customWidth="1"/>
    <col min="1274" max="1274" width="7.75" style="3" bestFit="1" customWidth="1"/>
    <col min="1275" max="1275" width="11.25" style="3" bestFit="1" customWidth="1"/>
    <col min="1276" max="1276" width="5.75" style="3" customWidth="1"/>
    <col min="1277" max="1277" width="7.75" style="3" bestFit="1" customWidth="1"/>
    <col min="1278" max="1278" width="10.5" style="3" bestFit="1" customWidth="1"/>
    <col min="1279" max="1279" width="6.5" style="3" customWidth="1"/>
    <col min="1280" max="1281" width="8" style="3" bestFit="1" customWidth="1"/>
    <col min="1282" max="1282" width="8.25" style="3" customWidth="1"/>
    <col min="1283" max="1283" width="10.875" style="3" bestFit="1" customWidth="1"/>
    <col min="1284" max="1284" width="7.5" style="3" customWidth="1"/>
    <col min="1285" max="1285" width="10" style="3"/>
    <col min="1286" max="1286" width="9.125" style="3" customWidth="1"/>
    <col min="1287" max="1287" width="10.5" style="3" bestFit="1" customWidth="1"/>
    <col min="1288" max="1523" width="10" style="3"/>
    <col min="1524" max="1524" width="14.5" style="3" customWidth="1"/>
    <col min="1525" max="1525" width="9.625" style="3" customWidth="1"/>
    <col min="1526" max="1526" width="6.125" style="3" bestFit="1" customWidth="1"/>
    <col min="1527" max="1527" width="7.75" style="3" bestFit="1" customWidth="1"/>
    <col min="1528" max="1528" width="5.75" style="3" customWidth="1"/>
    <col min="1529" max="1529" width="6.625" style="3" bestFit="1" customWidth="1"/>
    <col min="1530" max="1530" width="7.75" style="3" bestFit="1" customWidth="1"/>
    <col min="1531" max="1531" width="11.25" style="3" bestFit="1" customWidth="1"/>
    <col min="1532" max="1532" width="5.75" style="3" customWidth="1"/>
    <col min="1533" max="1533" width="7.75" style="3" bestFit="1" customWidth="1"/>
    <col min="1534" max="1534" width="10.5" style="3" bestFit="1" customWidth="1"/>
    <col min="1535" max="1535" width="6.5" style="3" customWidth="1"/>
    <col min="1536" max="1537" width="8" style="3" bestFit="1" customWidth="1"/>
    <col min="1538" max="1538" width="8.25" style="3" customWidth="1"/>
    <col min="1539" max="1539" width="10.875" style="3" bestFit="1" customWidth="1"/>
    <col min="1540" max="1540" width="7.5" style="3" customWidth="1"/>
    <col min="1541" max="1541" width="10" style="3"/>
    <col min="1542" max="1542" width="9.125" style="3" customWidth="1"/>
    <col min="1543" max="1543" width="10.5" style="3" bestFit="1" customWidth="1"/>
    <col min="1544" max="1779" width="10" style="3"/>
    <col min="1780" max="1780" width="14.5" style="3" customWidth="1"/>
    <col min="1781" max="1781" width="9.625" style="3" customWidth="1"/>
    <col min="1782" max="1782" width="6.125" style="3" bestFit="1" customWidth="1"/>
    <col min="1783" max="1783" width="7.75" style="3" bestFit="1" customWidth="1"/>
    <col min="1784" max="1784" width="5.75" style="3" customWidth="1"/>
    <col min="1785" max="1785" width="6.625" style="3" bestFit="1" customWidth="1"/>
    <col min="1786" max="1786" width="7.75" style="3" bestFit="1" customWidth="1"/>
    <col min="1787" max="1787" width="11.25" style="3" bestFit="1" customWidth="1"/>
    <col min="1788" max="1788" width="5.75" style="3" customWidth="1"/>
    <col min="1789" max="1789" width="7.75" style="3" bestFit="1" customWidth="1"/>
    <col min="1790" max="1790" width="10.5" style="3" bestFit="1" customWidth="1"/>
    <col min="1791" max="1791" width="6.5" style="3" customWidth="1"/>
    <col min="1792" max="1793" width="8" style="3" bestFit="1" customWidth="1"/>
    <col min="1794" max="1794" width="8.25" style="3" customWidth="1"/>
    <col min="1795" max="1795" width="10.875" style="3" bestFit="1" customWidth="1"/>
    <col min="1796" max="1796" width="7.5" style="3" customWidth="1"/>
    <col min="1797" max="1797" width="10" style="3"/>
    <col min="1798" max="1798" width="9.125" style="3" customWidth="1"/>
    <col min="1799" max="1799" width="10.5" style="3" bestFit="1" customWidth="1"/>
    <col min="1800" max="2035" width="10" style="3"/>
    <col min="2036" max="2036" width="14.5" style="3" customWidth="1"/>
    <col min="2037" max="2037" width="9.625" style="3" customWidth="1"/>
    <col min="2038" max="2038" width="6.125" style="3" bestFit="1" customWidth="1"/>
    <col min="2039" max="2039" width="7.75" style="3" bestFit="1" customWidth="1"/>
    <col min="2040" max="2040" width="5.75" style="3" customWidth="1"/>
    <col min="2041" max="2041" width="6.625" style="3" bestFit="1" customWidth="1"/>
    <col min="2042" max="2042" width="7.75" style="3" bestFit="1" customWidth="1"/>
    <col min="2043" max="2043" width="11.25" style="3" bestFit="1" customWidth="1"/>
    <col min="2044" max="2044" width="5.75" style="3" customWidth="1"/>
    <col min="2045" max="2045" width="7.75" style="3" bestFit="1" customWidth="1"/>
    <col min="2046" max="2046" width="10.5" style="3" bestFit="1" customWidth="1"/>
    <col min="2047" max="2047" width="6.5" style="3" customWidth="1"/>
    <col min="2048" max="2049" width="8" style="3" bestFit="1" customWidth="1"/>
    <col min="2050" max="2050" width="8.25" style="3" customWidth="1"/>
    <col min="2051" max="2051" width="10.875" style="3" bestFit="1" customWidth="1"/>
    <col min="2052" max="2052" width="7.5" style="3" customWidth="1"/>
    <col min="2053" max="2053" width="10" style="3"/>
    <col min="2054" max="2054" width="9.125" style="3" customWidth="1"/>
    <col min="2055" max="2055" width="10.5" style="3" bestFit="1" customWidth="1"/>
    <col min="2056" max="2291" width="10" style="3"/>
    <col min="2292" max="2292" width="14.5" style="3" customWidth="1"/>
    <col min="2293" max="2293" width="9.625" style="3" customWidth="1"/>
    <col min="2294" max="2294" width="6.125" style="3" bestFit="1" customWidth="1"/>
    <col min="2295" max="2295" width="7.75" style="3" bestFit="1" customWidth="1"/>
    <col min="2296" max="2296" width="5.75" style="3" customWidth="1"/>
    <col min="2297" max="2297" width="6.625" style="3" bestFit="1" customWidth="1"/>
    <col min="2298" max="2298" width="7.75" style="3" bestFit="1" customWidth="1"/>
    <col min="2299" max="2299" width="11.25" style="3" bestFit="1" customWidth="1"/>
    <col min="2300" max="2300" width="5.75" style="3" customWidth="1"/>
    <col min="2301" max="2301" width="7.75" style="3" bestFit="1" customWidth="1"/>
    <col min="2302" max="2302" width="10.5" style="3" bestFit="1" customWidth="1"/>
    <col min="2303" max="2303" width="6.5" style="3" customWidth="1"/>
    <col min="2304" max="2305" width="8" style="3" bestFit="1" customWidth="1"/>
    <col min="2306" max="2306" width="8.25" style="3" customWidth="1"/>
    <col min="2307" max="2307" width="10.875" style="3" bestFit="1" customWidth="1"/>
    <col min="2308" max="2308" width="7.5" style="3" customWidth="1"/>
    <col min="2309" max="2309" width="10" style="3"/>
    <col min="2310" max="2310" width="9.125" style="3" customWidth="1"/>
    <col min="2311" max="2311" width="10.5" style="3" bestFit="1" customWidth="1"/>
    <col min="2312" max="2547" width="10" style="3"/>
    <col min="2548" max="2548" width="14.5" style="3" customWidth="1"/>
    <col min="2549" max="2549" width="9.625" style="3" customWidth="1"/>
    <col min="2550" max="2550" width="6.125" style="3" bestFit="1" customWidth="1"/>
    <col min="2551" max="2551" width="7.75" style="3" bestFit="1" customWidth="1"/>
    <col min="2552" max="2552" width="5.75" style="3" customWidth="1"/>
    <col min="2553" max="2553" width="6.625" style="3" bestFit="1" customWidth="1"/>
    <col min="2554" max="2554" width="7.75" style="3" bestFit="1" customWidth="1"/>
    <col min="2555" max="2555" width="11.25" style="3" bestFit="1" customWidth="1"/>
    <col min="2556" max="2556" width="5.75" style="3" customWidth="1"/>
    <col min="2557" max="2557" width="7.75" style="3" bestFit="1" customWidth="1"/>
    <col min="2558" max="2558" width="10.5" style="3" bestFit="1" customWidth="1"/>
    <col min="2559" max="2559" width="6.5" style="3" customWidth="1"/>
    <col min="2560" max="2561" width="8" style="3" bestFit="1" customWidth="1"/>
    <col min="2562" max="2562" width="8.25" style="3" customWidth="1"/>
    <col min="2563" max="2563" width="10.875" style="3" bestFit="1" customWidth="1"/>
    <col min="2564" max="2564" width="7.5" style="3" customWidth="1"/>
    <col min="2565" max="2565" width="10" style="3"/>
    <col min="2566" max="2566" width="9.125" style="3" customWidth="1"/>
    <col min="2567" max="2567" width="10.5" style="3" bestFit="1" customWidth="1"/>
    <col min="2568" max="2803" width="10" style="3"/>
    <col min="2804" max="2804" width="14.5" style="3" customWidth="1"/>
    <col min="2805" max="2805" width="9.625" style="3" customWidth="1"/>
    <col min="2806" max="2806" width="6.125" style="3" bestFit="1" customWidth="1"/>
    <col min="2807" max="2807" width="7.75" style="3" bestFit="1" customWidth="1"/>
    <col min="2808" max="2808" width="5.75" style="3" customWidth="1"/>
    <col min="2809" max="2809" width="6.625" style="3" bestFit="1" customWidth="1"/>
    <col min="2810" max="2810" width="7.75" style="3" bestFit="1" customWidth="1"/>
    <col min="2811" max="2811" width="11.25" style="3" bestFit="1" customWidth="1"/>
    <col min="2812" max="2812" width="5.75" style="3" customWidth="1"/>
    <col min="2813" max="2813" width="7.75" style="3" bestFit="1" customWidth="1"/>
    <col min="2814" max="2814" width="10.5" style="3" bestFit="1" customWidth="1"/>
    <col min="2815" max="2815" width="6.5" style="3" customWidth="1"/>
    <col min="2816" max="2817" width="8" style="3" bestFit="1" customWidth="1"/>
    <col min="2818" max="2818" width="8.25" style="3" customWidth="1"/>
    <col min="2819" max="2819" width="10.875" style="3" bestFit="1" customWidth="1"/>
    <col min="2820" max="2820" width="7.5" style="3" customWidth="1"/>
    <col min="2821" max="2821" width="10" style="3"/>
    <col min="2822" max="2822" width="9.125" style="3" customWidth="1"/>
    <col min="2823" max="2823" width="10.5" style="3" bestFit="1" customWidth="1"/>
    <col min="2824" max="3059" width="10" style="3"/>
    <col min="3060" max="3060" width="14.5" style="3" customWidth="1"/>
    <col min="3061" max="3061" width="9.625" style="3" customWidth="1"/>
    <col min="3062" max="3062" width="6.125" style="3" bestFit="1" customWidth="1"/>
    <col min="3063" max="3063" width="7.75" style="3" bestFit="1" customWidth="1"/>
    <col min="3064" max="3064" width="5.75" style="3" customWidth="1"/>
    <col min="3065" max="3065" width="6.625" style="3" bestFit="1" customWidth="1"/>
    <col min="3066" max="3066" width="7.75" style="3" bestFit="1" customWidth="1"/>
    <col min="3067" max="3067" width="11.25" style="3" bestFit="1" customWidth="1"/>
    <col min="3068" max="3068" width="5.75" style="3" customWidth="1"/>
    <col min="3069" max="3069" width="7.75" style="3" bestFit="1" customWidth="1"/>
    <col min="3070" max="3070" width="10.5" style="3" bestFit="1" customWidth="1"/>
    <col min="3071" max="3071" width="6.5" style="3" customWidth="1"/>
    <col min="3072" max="3073" width="8" style="3" bestFit="1" customWidth="1"/>
    <col min="3074" max="3074" width="8.25" style="3" customWidth="1"/>
    <col min="3075" max="3075" width="10.875" style="3" bestFit="1" customWidth="1"/>
    <col min="3076" max="3076" width="7.5" style="3" customWidth="1"/>
    <col min="3077" max="3077" width="10" style="3"/>
    <col min="3078" max="3078" width="9.125" style="3" customWidth="1"/>
    <col min="3079" max="3079" width="10.5" style="3" bestFit="1" customWidth="1"/>
    <col min="3080" max="3315" width="10" style="3"/>
    <col min="3316" max="3316" width="14.5" style="3" customWidth="1"/>
    <col min="3317" max="3317" width="9.625" style="3" customWidth="1"/>
    <col min="3318" max="3318" width="6.125" style="3" bestFit="1" customWidth="1"/>
    <col min="3319" max="3319" width="7.75" style="3" bestFit="1" customWidth="1"/>
    <col min="3320" max="3320" width="5.75" style="3" customWidth="1"/>
    <col min="3321" max="3321" width="6.625" style="3" bestFit="1" customWidth="1"/>
    <col min="3322" max="3322" width="7.75" style="3" bestFit="1" customWidth="1"/>
    <col min="3323" max="3323" width="11.25" style="3" bestFit="1" customWidth="1"/>
    <col min="3324" max="3324" width="5.75" style="3" customWidth="1"/>
    <col min="3325" max="3325" width="7.75" style="3" bestFit="1" customWidth="1"/>
    <col min="3326" max="3326" width="10.5" style="3" bestFit="1" customWidth="1"/>
    <col min="3327" max="3327" width="6.5" style="3" customWidth="1"/>
    <col min="3328" max="3329" width="8" style="3" bestFit="1" customWidth="1"/>
    <col min="3330" max="3330" width="8.25" style="3" customWidth="1"/>
    <col min="3331" max="3331" width="10.875" style="3" bestFit="1" customWidth="1"/>
    <col min="3332" max="3332" width="7.5" style="3" customWidth="1"/>
    <col min="3333" max="3333" width="10" style="3"/>
    <col min="3334" max="3334" width="9.125" style="3" customWidth="1"/>
    <col min="3335" max="3335" width="10.5" style="3" bestFit="1" customWidth="1"/>
    <col min="3336" max="3571" width="10" style="3"/>
    <col min="3572" max="3572" width="14.5" style="3" customWidth="1"/>
    <col min="3573" max="3573" width="9.625" style="3" customWidth="1"/>
    <col min="3574" max="3574" width="6.125" style="3" bestFit="1" customWidth="1"/>
    <col min="3575" max="3575" width="7.75" style="3" bestFit="1" customWidth="1"/>
    <col min="3576" max="3576" width="5.75" style="3" customWidth="1"/>
    <col min="3577" max="3577" width="6.625" style="3" bestFit="1" customWidth="1"/>
    <col min="3578" max="3578" width="7.75" style="3" bestFit="1" customWidth="1"/>
    <col min="3579" max="3579" width="11.25" style="3" bestFit="1" customWidth="1"/>
    <col min="3580" max="3580" width="5.75" style="3" customWidth="1"/>
    <col min="3581" max="3581" width="7.75" style="3" bestFit="1" customWidth="1"/>
    <col min="3582" max="3582" width="10.5" style="3" bestFit="1" customWidth="1"/>
    <col min="3583" max="3583" width="6.5" style="3" customWidth="1"/>
    <col min="3584" max="3585" width="8" style="3" bestFit="1" customWidth="1"/>
    <col min="3586" max="3586" width="8.25" style="3" customWidth="1"/>
    <col min="3587" max="3587" width="10.875" style="3" bestFit="1" customWidth="1"/>
    <col min="3588" max="3588" width="7.5" style="3" customWidth="1"/>
    <col min="3589" max="3589" width="10" style="3"/>
    <col min="3590" max="3590" width="9.125" style="3" customWidth="1"/>
    <col min="3591" max="3591" width="10.5" style="3" bestFit="1" customWidth="1"/>
    <col min="3592" max="3827" width="10" style="3"/>
    <col min="3828" max="3828" width="14.5" style="3" customWidth="1"/>
    <col min="3829" max="3829" width="9.625" style="3" customWidth="1"/>
    <col min="3830" max="3830" width="6.125" style="3" bestFit="1" customWidth="1"/>
    <col min="3831" max="3831" width="7.75" style="3" bestFit="1" customWidth="1"/>
    <col min="3832" max="3832" width="5.75" style="3" customWidth="1"/>
    <col min="3833" max="3833" width="6.625" style="3" bestFit="1" customWidth="1"/>
    <col min="3834" max="3834" width="7.75" style="3" bestFit="1" customWidth="1"/>
    <col min="3835" max="3835" width="11.25" style="3" bestFit="1" customWidth="1"/>
    <col min="3836" max="3836" width="5.75" style="3" customWidth="1"/>
    <col min="3837" max="3837" width="7.75" style="3" bestFit="1" customWidth="1"/>
    <col min="3838" max="3838" width="10.5" style="3" bestFit="1" customWidth="1"/>
    <col min="3839" max="3839" width="6.5" style="3" customWidth="1"/>
    <col min="3840" max="3841" width="8" style="3" bestFit="1" customWidth="1"/>
    <col min="3842" max="3842" width="8.25" style="3" customWidth="1"/>
    <col min="3843" max="3843" width="10.875" style="3" bestFit="1" customWidth="1"/>
    <col min="3844" max="3844" width="7.5" style="3" customWidth="1"/>
    <col min="3845" max="3845" width="10" style="3"/>
    <col min="3846" max="3846" width="9.125" style="3" customWidth="1"/>
    <col min="3847" max="3847" width="10.5" style="3" bestFit="1" customWidth="1"/>
    <col min="3848" max="4083" width="10" style="3"/>
    <col min="4084" max="4084" width="14.5" style="3" customWidth="1"/>
    <col min="4085" max="4085" width="9.625" style="3" customWidth="1"/>
    <col min="4086" max="4086" width="6.125" style="3" bestFit="1" customWidth="1"/>
    <col min="4087" max="4087" width="7.75" style="3" bestFit="1" customWidth="1"/>
    <col min="4088" max="4088" width="5.75" style="3" customWidth="1"/>
    <col min="4089" max="4089" width="6.625" style="3" bestFit="1" customWidth="1"/>
    <col min="4090" max="4090" width="7.75" style="3" bestFit="1" customWidth="1"/>
    <col min="4091" max="4091" width="11.25" style="3" bestFit="1" customWidth="1"/>
    <col min="4092" max="4092" width="5.75" style="3" customWidth="1"/>
    <col min="4093" max="4093" width="7.75" style="3" bestFit="1" customWidth="1"/>
    <col min="4094" max="4094" width="10.5" style="3" bestFit="1" customWidth="1"/>
    <col min="4095" max="4095" width="6.5" style="3" customWidth="1"/>
    <col min="4096" max="4097" width="8" style="3" bestFit="1" customWidth="1"/>
    <col min="4098" max="4098" width="8.25" style="3" customWidth="1"/>
    <col min="4099" max="4099" width="10.875" style="3" bestFit="1" customWidth="1"/>
    <col min="4100" max="4100" width="7.5" style="3" customWidth="1"/>
    <col min="4101" max="4101" width="10" style="3"/>
    <col min="4102" max="4102" width="9.125" style="3" customWidth="1"/>
    <col min="4103" max="4103" width="10.5" style="3" bestFit="1" customWidth="1"/>
    <col min="4104" max="4339" width="10" style="3"/>
    <col min="4340" max="4340" width="14.5" style="3" customWidth="1"/>
    <col min="4341" max="4341" width="9.625" style="3" customWidth="1"/>
    <col min="4342" max="4342" width="6.125" style="3" bestFit="1" customWidth="1"/>
    <col min="4343" max="4343" width="7.75" style="3" bestFit="1" customWidth="1"/>
    <col min="4344" max="4344" width="5.75" style="3" customWidth="1"/>
    <col min="4345" max="4345" width="6.625" style="3" bestFit="1" customWidth="1"/>
    <col min="4346" max="4346" width="7.75" style="3" bestFit="1" customWidth="1"/>
    <col min="4347" max="4347" width="11.25" style="3" bestFit="1" customWidth="1"/>
    <col min="4348" max="4348" width="5.75" style="3" customWidth="1"/>
    <col min="4349" max="4349" width="7.75" style="3" bestFit="1" customWidth="1"/>
    <col min="4350" max="4350" width="10.5" style="3" bestFit="1" customWidth="1"/>
    <col min="4351" max="4351" width="6.5" style="3" customWidth="1"/>
    <col min="4352" max="4353" width="8" style="3" bestFit="1" customWidth="1"/>
    <col min="4354" max="4354" width="8.25" style="3" customWidth="1"/>
    <col min="4355" max="4355" width="10.875" style="3" bestFit="1" customWidth="1"/>
    <col min="4356" max="4356" width="7.5" style="3" customWidth="1"/>
    <col min="4357" max="4357" width="10" style="3"/>
    <col min="4358" max="4358" width="9.125" style="3" customWidth="1"/>
    <col min="4359" max="4359" width="10.5" style="3" bestFit="1" customWidth="1"/>
    <col min="4360" max="4595" width="10" style="3"/>
    <col min="4596" max="4596" width="14.5" style="3" customWidth="1"/>
    <col min="4597" max="4597" width="9.625" style="3" customWidth="1"/>
    <col min="4598" max="4598" width="6.125" style="3" bestFit="1" customWidth="1"/>
    <col min="4599" max="4599" width="7.75" style="3" bestFit="1" customWidth="1"/>
    <col min="4600" max="4600" width="5.75" style="3" customWidth="1"/>
    <col min="4601" max="4601" width="6.625" style="3" bestFit="1" customWidth="1"/>
    <col min="4602" max="4602" width="7.75" style="3" bestFit="1" customWidth="1"/>
    <col min="4603" max="4603" width="11.25" style="3" bestFit="1" customWidth="1"/>
    <col min="4604" max="4604" width="5.75" style="3" customWidth="1"/>
    <col min="4605" max="4605" width="7.75" style="3" bestFit="1" customWidth="1"/>
    <col min="4606" max="4606" width="10.5" style="3" bestFit="1" customWidth="1"/>
    <col min="4607" max="4607" width="6.5" style="3" customWidth="1"/>
    <col min="4608" max="4609" width="8" style="3" bestFit="1" customWidth="1"/>
    <col min="4610" max="4610" width="8.25" style="3" customWidth="1"/>
    <col min="4611" max="4611" width="10.875" style="3" bestFit="1" customWidth="1"/>
    <col min="4612" max="4612" width="7.5" style="3" customWidth="1"/>
    <col min="4613" max="4613" width="10" style="3"/>
    <col min="4614" max="4614" width="9.125" style="3" customWidth="1"/>
    <col min="4615" max="4615" width="10.5" style="3" bestFit="1" customWidth="1"/>
    <col min="4616" max="4851" width="10" style="3"/>
    <col min="4852" max="4852" width="14.5" style="3" customWidth="1"/>
    <col min="4853" max="4853" width="9.625" style="3" customWidth="1"/>
    <col min="4854" max="4854" width="6.125" style="3" bestFit="1" customWidth="1"/>
    <col min="4855" max="4855" width="7.75" style="3" bestFit="1" customWidth="1"/>
    <col min="4856" max="4856" width="5.75" style="3" customWidth="1"/>
    <col min="4857" max="4857" width="6.625" style="3" bestFit="1" customWidth="1"/>
    <col min="4858" max="4858" width="7.75" style="3" bestFit="1" customWidth="1"/>
    <col min="4859" max="4859" width="11.25" style="3" bestFit="1" customWidth="1"/>
    <col min="4860" max="4860" width="5.75" style="3" customWidth="1"/>
    <col min="4861" max="4861" width="7.75" style="3" bestFit="1" customWidth="1"/>
    <col min="4862" max="4862" width="10.5" style="3" bestFit="1" customWidth="1"/>
    <col min="4863" max="4863" width="6.5" style="3" customWidth="1"/>
    <col min="4864" max="4865" width="8" style="3" bestFit="1" customWidth="1"/>
    <col min="4866" max="4866" width="8.25" style="3" customWidth="1"/>
    <col min="4867" max="4867" width="10.875" style="3" bestFit="1" customWidth="1"/>
    <col min="4868" max="4868" width="7.5" style="3" customWidth="1"/>
    <col min="4869" max="4869" width="10" style="3"/>
    <col min="4870" max="4870" width="9.125" style="3" customWidth="1"/>
    <col min="4871" max="4871" width="10.5" style="3" bestFit="1" customWidth="1"/>
    <col min="4872" max="5107" width="10" style="3"/>
    <col min="5108" max="5108" width="14.5" style="3" customWidth="1"/>
    <col min="5109" max="5109" width="9.625" style="3" customWidth="1"/>
    <col min="5110" max="5110" width="6.125" style="3" bestFit="1" customWidth="1"/>
    <col min="5111" max="5111" width="7.75" style="3" bestFit="1" customWidth="1"/>
    <col min="5112" max="5112" width="5.75" style="3" customWidth="1"/>
    <col min="5113" max="5113" width="6.625" style="3" bestFit="1" customWidth="1"/>
    <col min="5114" max="5114" width="7.75" style="3" bestFit="1" customWidth="1"/>
    <col min="5115" max="5115" width="11.25" style="3" bestFit="1" customWidth="1"/>
    <col min="5116" max="5116" width="5.75" style="3" customWidth="1"/>
    <col min="5117" max="5117" width="7.75" style="3" bestFit="1" customWidth="1"/>
    <col min="5118" max="5118" width="10.5" style="3" bestFit="1" customWidth="1"/>
    <col min="5119" max="5119" width="6.5" style="3" customWidth="1"/>
    <col min="5120" max="5121" width="8" style="3" bestFit="1" customWidth="1"/>
    <col min="5122" max="5122" width="8.25" style="3" customWidth="1"/>
    <col min="5123" max="5123" width="10.875" style="3" bestFit="1" customWidth="1"/>
    <col min="5124" max="5124" width="7.5" style="3" customWidth="1"/>
    <col min="5125" max="5125" width="10" style="3"/>
    <col min="5126" max="5126" width="9.125" style="3" customWidth="1"/>
    <col min="5127" max="5127" width="10.5" style="3" bestFit="1" customWidth="1"/>
    <col min="5128" max="5363" width="10" style="3"/>
    <col min="5364" max="5364" width="14.5" style="3" customWidth="1"/>
    <col min="5365" max="5365" width="9.625" style="3" customWidth="1"/>
    <col min="5366" max="5366" width="6.125" style="3" bestFit="1" customWidth="1"/>
    <col min="5367" max="5367" width="7.75" style="3" bestFit="1" customWidth="1"/>
    <col min="5368" max="5368" width="5.75" style="3" customWidth="1"/>
    <col min="5369" max="5369" width="6.625" style="3" bestFit="1" customWidth="1"/>
    <col min="5370" max="5370" width="7.75" style="3" bestFit="1" customWidth="1"/>
    <col min="5371" max="5371" width="11.25" style="3" bestFit="1" customWidth="1"/>
    <col min="5372" max="5372" width="5.75" style="3" customWidth="1"/>
    <col min="5373" max="5373" width="7.75" style="3" bestFit="1" customWidth="1"/>
    <col min="5374" max="5374" width="10.5" style="3" bestFit="1" customWidth="1"/>
    <col min="5375" max="5375" width="6.5" style="3" customWidth="1"/>
    <col min="5376" max="5377" width="8" style="3" bestFit="1" customWidth="1"/>
    <col min="5378" max="5378" width="8.25" style="3" customWidth="1"/>
    <col min="5379" max="5379" width="10.875" style="3" bestFit="1" customWidth="1"/>
    <col min="5380" max="5380" width="7.5" style="3" customWidth="1"/>
    <col min="5381" max="5381" width="10" style="3"/>
    <col min="5382" max="5382" width="9.125" style="3" customWidth="1"/>
    <col min="5383" max="5383" width="10.5" style="3" bestFit="1" customWidth="1"/>
    <col min="5384" max="5619" width="10" style="3"/>
    <col min="5620" max="5620" width="14.5" style="3" customWidth="1"/>
    <col min="5621" max="5621" width="9.625" style="3" customWidth="1"/>
    <col min="5622" max="5622" width="6.125" style="3" bestFit="1" customWidth="1"/>
    <col min="5623" max="5623" width="7.75" style="3" bestFit="1" customWidth="1"/>
    <col min="5624" max="5624" width="5.75" style="3" customWidth="1"/>
    <col min="5625" max="5625" width="6.625" style="3" bestFit="1" customWidth="1"/>
    <col min="5626" max="5626" width="7.75" style="3" bestFit="1" customWidth="1"/>
    <col min="5627" max="5627" width="11.25" style="3" bestFit="1" customWidth="1"/>
    <col min="5628" max="5628" width="5.75" style="3" customWidth="1"/>
    <col min="5629" max="5629" width="7.75" style="3" bestFit="1" customWidth="1"/>
    <col min="5630" max="5630" width="10.5" style="3" bestFit="1" customWidth="1"/>
    <col min="5631" max="5631" width="6.5" style="3" customWidth="1"/>
    <col min="5632" max="5633" width="8" style="3" bestFit="1" customWidth="1"/>
    <col min="5634" max="5634" width="8.25" style="3" customWidth="1"/>
    <col min="5635" max="5635" width="10.875" style="3" bestFit="1" customWidth="1"/>
    <col min="5636" max="5636" width="7.5" style="3" customWidth="1"/>
    <col min="5637" max="5637" width="10" style="3"/>
    <col min="5638" max="5638" width="9.125" style="3" customWidth="1"/>
    <col min="5639" max="5639" width="10.5" style="3" bestFit="1" customWidth="1"/>
    <col min="5640" max="5875" width="10" style="3"/>
    <col min="5876" max="5876" width="14.5" style="3" customWidth="1"/>
    <col min="5877" max="5877" width="9.625" style="3" customWidth="1"/>
    <col min="5878" max="5878" width="6.125" style="3" bestFit="1" customWidth="1"/>
    <col min="5879" max="5879" width="7.75" style="3" bestFit="1" customWidth="1"/>
    <col min="5880" max="5880" width="5.75" style="3" customWidth="1"/>
    <col min="5881" max="5881" width="6.625" style="3" bestFit="1" customWidth="1"/>
    <col min="5882" max="5882" width="7.75" style="3" bestFit="1" customWidth="1"/>
    <col min="5883" max="5883" width="11.25" style="3" bestFit="1" customWidth="1"/>
    <col min="5884" max="5884" width="5.75" style="3" customWidth="1"/>
    <col min="5885" max="5885" width="7.75" style="3" bestFit="1" customWidth="1"/>
    <col min="5886" max="5886" width="10.5" style="3" bestFit="1" customWidth="1"/>
    <col min="5887" max="5887" width="6.5" style="3" customWidth="1"/>
    <col min="5888" max="5889" width="8" style="3" bestFit="1" customWidth="1"/>
    <col min="5890" max="5890" width="8.25" style="3" customWidth="1"/>
    <col min="5891" max="5891" width="10.875" style="3" bestFit="1" customWidth="1"/>
    <col min="5892" max="5892" width="7.5" style="3" customWidth="1"/>
    <col min="5893" max="5893" width="10" style="3"/>
    <col min="5894" max="5894" width="9.125" style="3" customWidth="1"/>
    <col min="5895" max="5895" width="10.5" style="3" bestFit="1" customWidth="1"/>
    <col min="5896" max="6131" width="10" style="3"/>
    <col min="6132" max="6132" width="14.5" style="3" customWidth="1"/>
    <col min="6133" max="6133" width="9.625" style="3" customWidth="1"/>
    <col min="6134" max="6134" width="6.125" style="3" bestFit="1" customWidth="1"/>
    <col min="6135" max="6135" width="7.75" style="3" bestFit="1" customWidth="1"/>
    <col min="6136" max="6136" width="5.75" style="3" customWidth="1"/>
    <col min="6137" max="6137" width="6.625" style="3" bestFit="1" customWidth="1"/>
    <col min="6138" max="6138" width="7.75" style="3" bestFit="1" customWidth="1"/>
    <col min="6139" max="6139" width="11.25" style="3" bestFit="1" customWidth="1"/>
    <col min="6140" max="6140" width="5.75" style="3" customWidth="1"/>
    <col min="6141" max="6141" width="7.75" style="3" bestFit="1" customWidth="1"/>
    <col min="6142" max="6142" width="10.5" style="3" bestFit="1" customWidth="1"/>
    <col min="6143" max="6143" width="6.5" style="3" customWidth="1"/>
    <col min="6144" max="6145" width="8" style="3" bestFit="1" customWidth="1"/>
    <col min="6146" max="6146" width="8.25" style="3" customWidth="1"/>
    <col min="6147" max="6147" width="10.875" style="3" bestFit="1" customWidth="1"/>
    <col min="6148" max="6148" width="7.5" style="3" customWidth="1"/>
    <col min="6149" max="6149" width="10" style="3"/>
    <col min="6150" max="6150" width="9.125" style="3" customWidth="1"/>
    <col min="6151" max="6151" width="10.5" style="3" bestFit="1" customWidth="1"/>
    <col min="6152" max="6387" width="10" style="3"/>
    <col min="6388" max="6388" width="14.5" style="3" customWidth="1"/>
    <col min="6389" max="6389" width="9.625" style="3" customWidth="1"/>
    <col min="6390" max="6390" width="6.125" style="3" bestFit="1" customWidth="1"/>
    <col min="6391" max="6391" width="7.75" style="3" bestFit="1" customWidth="1"/>
    <col min="6392" max="6392" width="5.75" style="3" customWidth="1"/>
    <col min="6393" max="6393" width="6.625" style="3" bestFit="1" customWidth="1"/>
    <col min="6394" max="6394" width="7.75" style="3" bestFit="1" customWidth="1"/>
    <col min="6395" max="6395" width="11.25" style="3" bestFit="1" customWidth="1"/>
    <col min="6396" max="6396" width="5.75" style="3" customWidth="1"/>
    <col min="6397" max="6397" width="7.75" style="3" bestFit="1" customWidth="1"/>
    <col min="6398" max="6398" width="10.5" style="3" bestFit="1" customWidth="1"/>
    <col min="6399" max="6399" width="6.5" style="3" customWidth="1"/>
    <col min="6400" max="6401" width="8" style="3" bestFit="1" customWidth="1"/>
    <col min="6402" max="6402" width="8.25" style="3" customWidth="1"/>
    <col min="6403" max="6403" width="10.875" style="3" bestFit="1" customWidth="1"/>
    <col min="6404" max="6404" width="7.5" style="3" customWidth="1"/>
    <col min="6405" max="6405" width="10" style="3"/>
    <col min="6406" max="6406" width="9.125" style="3" customWidth="1"/>
    <col min="6407" max="6407" width="10.5" style="3" bestFit="1" customWidth="1"/>
    <col min="6408" max="6643" width="10" style="3"/>
    <col min="6644" max="6644" width="14.5" style="3" customWidth="1"/>
    <col min="6645" max="6645" width="9.625" style="3" customWidth="1"/>
    <col min="6646" max="6646" width="6.125" style="3" bestFit="1" customWidth="1"/>
    <col min="6647" max="6647" width="7.75" style="3" bestFit="1" customWidth="1"/>
    <col min="6648" max="6648" width="5.75" style="3" customWidth="1"/>
    <col min="6649" max="6649" width="6.625" style="3" bestFit="1" customWidth="1"/>
    <col min="6650" max="6650" width="7.75" style="3" bestFit="1" customWidth="1"/>
    <col min="6651" max="6651" width="11.25" style="3" bestFit="1" customWidth="1"/>
    <col min="6652" max="6652" width="5.75" style="3" customWidth="1"/>
    <col min="6653" max="6653" width="7.75" style="3" bestFit="1" customWidth="1"/>
    <col min="6654" max="6654" width="10.5" style="3" bestFit="1" customWidth="1"/>
    <col min="6655" max="6655" width="6.5" style="3" customWidth="1"/>
    <col min="6656" max="6657" width="8" style="3" bestFit="1" customWidth="1"/>
    <col min="6658" max="6658" width="8.25" style="3" customWidth="1"/>
    <col min="6659" max="6659" width="10.875" style="3" bestFit="1" customWidth="1"/>
    <col min="6660" max="6660" width="7.5" style="3" customWidth="1"/>
    <col min="6661" max="6661" width="10" style="3"/>
    <col min="6662" max="6662" width="9.125" style="3" customWidth="1"/>
    <col min="6663" max="6663" width="10.5" style="3" bestFit="1" customWidth="1"/>
    <col min="6664" max="6899" width="10" style="3"/>
    <col min="6900" max="6900" width="14.5" style="3" customWidth="1"/>
    <col min="6901" max="6901" width="9.625" style="3" customWidth="1"/>
    <col min="6902" max="6902" width="6.125" style="3" bestFit="1" customWidth="1"/>
    <col min="6903" max="6903" width="7.75" style="3" bestFit="1" customWidth="1"/>
    <col min="6904" max="6904" width="5.75" style="3" customWidth="1"/>
    <col min="6905" max="6905" width="6.625" style="3" bestFit="1" customWidth="1"/>
    <col min="6906" max="6906" width="7.75" style="3" bestFit="1" customWidth="1"/>
    <col min="6907" max="6907" width="11.25" style="3" bestFit="1" customWidth="1"/>
    <col min="6908" max="6908" width="5.75" style="3" customWidth="1"/>
    <col min="6909" max="6909" width="7.75" style="3" bestFit="1" customWidth="1"/>
    <col min="6910" max="6910" width="10.5" style="3" bestFit="1" customWidth="1"/>
    <col min="6911" max="6911" width="6.5" style="3" customWidth="1"/>
    <col min="6912" max="6913" width="8" style="3" bestFit="1" customWidth="1"/>
    <col min="6914" max="6914" width="8.25" style="3" customWidth="1"/>
    <col min="6915" max="6915" width="10.875" style="3" bestFit="1" customWidth="1"/>
    <col min="6916" max="6916" width="7.5" style="3" customWidth="1"/>
    <col min="6917" max="6917" width="10" style="3"/>
    <col min="6918" max="6918" width="9.125" style="3" customWidth="1"/>
    <col min="6919" max="6919" width="10.5" style="3" bestFit="1" customWidth="1"/>
    <col min="6920" max="7155" width="10" style="3"/>
    <col min="7156" max="7156" width="14.5" style="3" customWidth="1"/>
    <col min="7157" max="7157" width="9.625" style="3" customWidth="1"/>
    <col min="7158" max="7158" width="6.125" style="3" bestFit="1" customWidth="1"/>
    <col min="7159" max="7159" width="7.75" style="3" bestFit="1" customWidth="1"/>
    <col min="7160" max="7160" width="5.75" style="3" customWidth="1"/>
    <col min="7161" max="7161" width="6.625" style="3" bestFit="1" customWidth="1"/>
    <col min="7162" max="7162" width="7.75" style="3" bestFit="1" customWidth="1"/>
    <col min="7163" max="7163" width="11.25" style="3" bestFit="1" customWidth="1"/>
    <col min="7164" max="7164" width="5.75" style="3" customWidth="1"/>
    <col min="7165" max="7165" width="7.75" style="3" bestFit="1" customWidth="1"/>
    <col min="7166" max="7166" width="10.5" style="3" bestFit="1" customWidth="1"/>
    <col min="7167" max="7167" width="6.5" style="3" customWidth="1"/>
    <col min="7168" max="7169" width="8" style="3" bestFit="1" customWidth="1"/>
    <col min="7170" max="7170" width="8.25" style="3" customWidth="1"/>
    <col min="7171" max="7171" width="10.875" style="3" bestFit="1" customWidth="1"/>
    <col min="7172" max="7172" width="7.5" style="3" customWidth="1"/>
    <col min="7173" max="7173" width="10" style="3"/>
    <col min="7174" max="7174" width="9.125" style="3" customWidth="1"/>
    <col min="7175" max="7175" width="10.5" style="3" bestFit="1" customWidth="1"/>
    <col min="7176" max="7411" width="10" style="3"/>
    <col min="7412" max="7412" width="14.5" style="3" customWidth="1"/>
    <col min="7413" max="7413" width="9.625" style="3" customWidth="1"/>
    <col min="7414" max="7414" width="6.125" style="3" bestFit="1" customWidth="1"/>
    <col min="7415" max="7415" width="7.75" style="3" bestFit="1" customWidth="1"/>
    <col min="7416" max="7416" width="5.75" style="3" customWidth="1"/>
    <col min="7417" max="7417" width="6.625" style="3" bestFit="1" customWidth="1"/>
    <col min="7418" max="7418" width="7.75" style="3" bestFit="1" customWidth="1"/>
    <col min="7419" max="7419" width="11.25" style="3" bestFit="1" customWidth="1"/>
    <col min="7420" max="7420" width="5.75" style="3" customWidth="1"/>
    <col min="7421" max="7421" width="7.75" style="3" bestFit="1" customWidth="1"/>
    <col min="7422" max="7422" width="10.5" style="3" bestFit="1" customWidth="1"/>
    <col min="7423" max="7423" width="6.5" style="3" customWidth="1"/>
    <col min="7424" max="7425" width="8" style="3" bestFit="1" customWidth="1"/>
    <col min="7426" max="7426" width="8.25" style="3" customWidth="1"/>
    <col min="7427" max="7427" width="10.875" style="3" bestFit="1" customWidth="1"/>
    <col min="7428" max="7428" width="7.5" style="3" customWidth="1"/>
    <col min="7429" max="7429" width="10" style="3"/>
    <col min="7430" max="7430" width="9.125" style="3" customWidth="1"/>
    <col min="7431" max="7431" width="10.5" style="3" bestFit="1" customWidth="1"/>
    <col min="7432" max="7667" width="10" style="3"/>
    <col min="7668" max="7668" width="14.5" style="3" customWidth="1"/>
    <col min="7669" max="7669" width="9.625" style="3" customWidth="1"/>
    <col min="7670" max="7670" width="6.125" style="3" bestFit="1" customWidth="1"/>
    <col min="7671" max="7671" width="7.75" style="3" bestFit="1" customWidth="1"/>
    <col min="7672" max="7672" width="5.75" style="3" customWidth="1"/>
    <col min="7673" max="7673" width="6.625" style="3" bestFit="1" customWidth="1"/>
    <col min="7674" max="7674" width="7.75" style="3" bestFit="1" customWidth="1"/>
    <col min="7675" max="7675" width="11.25" style="3" bestFit="1" customWidth="1"/>
    <col min="7676" max="7676" width="5.75" style="3" customWidth="1"/>
    <col min="7677" max="7677" width="7.75" style="3" bestFit="1" customWidth="1"/>
    <col min="7678" max="7678" width="10.5" style="3" bestFit="1" customWidth="1"/>
    <col min="7679" max="7679" width="6.5" style="3" customWidth="1"/>
    <col min="7680" max="7681" width="8" style="3" bestFit="1" customWidth="1"/>
    <col min="7682" max="7682" width="8.25" style="3" customWidth="1"/>
    <col min="7683" max="7683" width="10.875" style="3" bestFit="1" customWidth="1"/>
    <col min="7684" max="7684" width="7.5" style="3" customWidth="1"/>
    <col min="7685" max="7685" width="10" style="3"/>
    <col min="7686" max="7686" width="9.125" style="3" customWidth="1"/>
    <col min="7687" max="7687" width="10.5" style="3" bestFit="1" customWidth="1"/>
    <col min="7688" max="7923" width="10" style="3"/>
    <col min="7924" max="7924" width="14.5" style="3" customWidth="1"/>
    <col min="7925" max="7925" width="9.625" style="3" customWidth="1"/>
    <col min="7926" max="7926" width="6.125" style="3" bestFit="1" customWidth="1"/>
    <col min="7927" max="7927" width="7.75" style="3" bestFit="1" customWidth="1"/>
    <col min="7928" max="7928" width="5.75" style="3" customWidth="1"/>
    <col min="7929" max="7929" width="6.625" style="3" bestFit="1" customWidth="1"/>
    <col min="7930" max="7930" width="7.75" style="3" bestFit="1" customWidth="1"/>
    <col min="7931" max="7931" width="11.25" style="3" bestFit="1" customWidth="1"/>
    <col min="7932" max="7932" width="5.75" style="3" customWidth="1"/>
    <col min="7933" max="7933" width="7.75" style="3" bestFit="1" customWidth="1"/>
    <col min="7934" max="7934" width="10.5" style="3" bestFit="1" customWidth="1"/>
    <col min="7935" max="7935" width="6.5" style="3" customWidth="1"/>
    <col min="7936" max="7937" width="8" style="3" bestFit="1" customWidth="1"/>
    <col min="7938" max="7938" width="8.25" style="3" customWidth="1"/>
    <col min="7939" max="7939" width="10.875" style="3" bestFit="1" customWidth="1"/>
    <col min="7940" max="7940" width="7.5" style="3" customWidth="1"/>
    <col min="7941" max="7941" width="10" style="3"/>
    <col min="7942" max="7942" width="9.125" style="3" customWidth="1"/>
    <col min="7943" max="7943" width="10.5" style="3" bestFit="1" customWidth="1"/>
    <col min="7944" max="8179" width="10" style="3"/>
    <col min="8180" max="8180" width="14.5" style="3" customWidth="1"/>
    <col min="8181" max="8181" width="9.625" style="3" customWidth="1"/>
    <col min="8182" max="8182" width="6.125" style="3" bestFit="1" customWidth="1"/>
    <col min="8183" max="8183" width="7.75" style="3" bestFit="1" customWidth="1"/>
    <col min="8184" max="8184" width="5.75" style="3" customWidth="1"/>
    <col min="8185" max="8185" width="6.625" style="3" bestFit="1" customWidth="1"/>
    <col min="8186" max="8186" width="7.75" style="3" bestFit="1" customWidth="1"/>
    <col min="8187" max="8187" width="11.25" style="3" bestFit="1" customWidth="1"/>
    <col min="8188" max="8188" width="5.75" style="3" customWidth="1"/>
    <col min="8189" max="8189" width="7.75" style="3" bestFit="1" customWidth="1"/>
    <col min="8190" max="8190" width="10.5" style="3" bestFit="1" customWidth="1"/>
    <col min="8191" max="8191" width="6.5" style="3" customWidth="1"/>
    <col min="8192" max="8193" width="8" style="3" bestFit="1" customWidth="1"/>
    <col min="8194" max="8194" width="8.25" style="3" customWidth="1"/>
    <col min="8195" max="8195" width="10.875" style="3" bestFit="1" customWidth="1"/>
    <col min="8196" max="8196" width="7.5" style="3" customWidth="1"/>
    <col min="8197" max="8197" width="10" style="3"/>
    <col min="8198" max="8198" width="9.125" style="3" customWidth="1"/>
    <col min="8199" max="8199" width="10.5" style="3" bestFit="1" customWidth="1"/>
    <col min="8200" max="8435" width="10" style="3"/>
    <col min="8436" max="8436" width="14.5" style="3" customWidth="1"/>
    <col min="8437" max="8437" width="9.625" style="3" customWidth="1"/>
    <col min="8438" max="8438" width="6.125" style="3" bestFit="1" customWidth="1"/>
    <col min="8439" max="8439" width="7.75" style="3" bestFit="1" customWidth="1"/>
    <col min="8440" max="8440" width="5.75" style="3" customWidth="1"/>
    <col min="8441" max="8441" width="6.625" style="3" bestFit="1" customWidth="1"/>
    <col min="8442" max="8442" width="7.75" style="3" bestFit="1" customWidth="1"/>
    <col min="8443" max="8443" width="11.25" style="3" bestFit="1" customWidth="1"/>
    <col min="8444" max="8444" width="5.75" style="3" customWidth="1"/>
    <col min="8445" max="8445" width="7.75" style="3" bestFit="1" customWidth="1"/>
    <col min="8446" max="8446" width="10.5" style="3" bestFit="1" customWidth="1"/>
    <col min="8447" max="8447" width="6.5" style="3" customWidth="1"/>
    <col min="8448" max="8449" width="8" style="3" bestFit="1" customWidth="1"/>
    <col min="8450" max="8450" width="8.25" style="3" customWidth="1"/>
    <col min="8451" max="8451" width="10.875" style="3" bestFit="1" customWidth="1"/>
    <col min="8452" max="8452" width="7.5" style="3" customWidth="1"/>
    <col min="8453" max="8453" width="10" style="3"/>
    <col min="8454" max="8454" width="9.125" style="3" customWidth="1"/>
    <col min="8455" max="8455" width="10.5" style="3" bestFit="1" customWidth="1"/>
    <col min="8456" max="8691" width="10" style="3"/>
    <col min="8692" max="8692" width="14.5" style="3" customWidth="1"/>
    <col min="8693" max="8693" width="9.625" style="3" customWidth="1"/>
    <col min="8694" max="8694" width="6.125" style="3" bestFit="1" customWidth="1"/>
    <col min="8695" max="8695" width="7.75" style="3" bestFit="1" customWidth="1"/>
    <col min="8696" max="8696" width="5.75" style="3" customWidth="1"/>
    <col min="8697" max="8697" width="6.625" style="3" bestFit="1" customWidth="1"/>
    <col min="8698" max="8698" width="7.75" style="3" bestFit="1" customWidth="1"/>
    <col min="8699" max="8699" width="11.25" style="3" bestFit="1" customWidth="1"/>
    <col min="8700" max="8700" width="5.75" style="3" customWidth="1"/>
    <col min="8701" max="8701" width="7.75" style="3" bestFit="1" customWidth="1"/>
    <col min="8702" max="8702" width="10.5" style="3" bestFit="1" customWidth="1"/>
    <col min="8703" max="8703" width="6.5" style="3" customWidth="1"/>
    <col min="8704" max="8705" width="8" style="3" bestFit="1" customWidth="1"/>
    <col min="8706" max="8706" width="8.25" style="3" customWidth="1"/>
    <col min="8707" max="8707" width="10.875" style="3" bestFit="1" customWidth="1"/>
    <col min="8708" max="8708" width="7.5" style="3" customWidth="1"/>
    <col min="8709" max="8709" width="10" style="3"/>
    <col min="8710" max="8710" width="9.125" style="3" customWidth="1"/>
    <col min="8711" max="8711" width="10.5" style="3" bestFit="1" customWidth="1"/>
    <col min="8712" max="8947" width="10" style="3"/>
    <col min="8948" max="8948" width="14.5" style="3" customWidth="1"/>
    <col min="8949" max="8949" width="9.625" style="3" customWidth="1"/>
    <col min="8950" max="8950" width="6.125" style="3" bestFit="1" customWidth="1"/>
    <col min="8951" max="8951" width="7.75" style="3" bestFit="1" customWidth="1"/>
    <col min="8952" max="8952" width="5.75" style="3" customWidth="1"/>
    <col min="8953" max="8953" width="6.625" style="3" bestFit="1" customWidth="1"/>
    <col min="8954" max="8954" width="7.75" style="3" bestFit="1" customWidth="1"/>
    <col min="8955" max="8955" width="11.25" style="3" bestFit="1" customWidth="1"/>
    <col min="8956" max="8956" width="5.75" style="3" customWidth="1"/>
    <col min="8957" max="8957" width="7.75" style="3" bestFit="1" customWidth="1"/>
    <col min="8958" max="8958" width="10.5" style="3" bestFit="1" customWidth="1"/>
    <col min="8959" max="8959" width="6.5" style="3" customWidth="1"/>
    <col min="8960" max="8961" width="8" style="3" bestFit="1" customWidth="1"/>
    <col min="8962" max="8962" width="8.25" style="3" customWidth="1"/>
    <col min="8963" max="8963" width="10.875" style="3" bestFit="1" customWidth="1"/>
    <col min="8964" max="8964" width="7.5" style="3" customWidth="1"/>
    <col min="8965" max="8965" width="10" style="3"/>
    <col min="8966" max="8966" width="9.125" style="3" customWidth="1"/>
    <col min="8967" max="8967" width="10.5" style="3" bestFit="1" customWidth="1"/>
    <col min="8968" max="9203" width="10" style="3"/>
    <col min="9204" max="9204" width="14.5" style="3" customWidth="1"/>
    <col min="9205" max="9205" width="9.625" style="3" customWidth="1"/>
    <col min="9206" max="9206" width="6.125" style="3" bestFit="1" customWidth="1"/>
    <col min="9207" max="9207" width="7.75" style="3" bestFit="1" customWidth="1"/>
    <col min="9208" max="9208" width="5.75" style="3" customWidth="1"/>
    <col min="9209" max="9209" width="6.625" style="3" bestFit="1" customWidth="1"/>
    <col min="9210" max="9210" width="7.75" style="3" bestFit="1" customWidth="1"/>
    <col min="9211" max="9211" width="11.25" style="3" bestFit="1" customWidth="1"/>
    <col min="9212" max="9212" width="5.75" style="3" customWidth="1"/>
    <col min="9213" max="9213" width="7.75" style="3" bestFit="1" customWidth="1"/>
    <col min="9214" max="9214" width="10.5" style="3" bestFit="1" customWidth="1"/>
    <col min="9215" max="9215" width="6.5" style="3" customWidth="1"/>
    <col min="9216" max="9217" width="8" style="3" bestFit="1" customWidth="1"/>
    <col min="9218" max="9218" width="8.25" style="3" customWidth="1"/>
    <col min="9219" max="9219" width="10.875" style="3" bestFit="1" customWidth="1"/>
    <col min="9220" max="9220" width="7.5" style="3" customWidth="1"/>
    <col min="9221" max="9221" width="10" style="3"/>
    <col min="9222" max="9222" width="9.125" style="3" customWidth="1"/>
    <col min="9223" max="9223" width="10.5" style="3" bestFit="1" customWidth="1"/>
    <col min="9224" max="9459" width="10" style="3"/>
    <col min="9460" max="9460" width="14.5" style="3" customWidth="1"/>
    <col min="9461" max="9461" width="9.625" style="3" customWidth="1"/>
    <col min="9462" max="9462" width="6.125" style="3" bestFit="1" customWidth="1"/>
    <col min="9463" max="9463" width="7.75" style="3" bestFit="1" customWidth="1"/>
    <col min="9464" max="9464" width="5.75" style="3" customWidth="1"/>
    <col min="9465" max="9465" width="6.625" style="3" bestFit="1" customWidth="1"/>
    <col min="9466" max="9466" width="7.75" style="3" bestFit="1" customWidth="1"/>
    <col min="9467" max="9467" width="11.25" style="3" bestFit="1" customWidth="1"/>
    <col min="9468" max="9468" width="5.75" style="3" customWidth="1"/>
    <col min="9469" max="9469" width="7.75" style="3" bestFit="1" customWidth="1"/>
    <col min="9470" max="9470" width="10.5" style="3" bestFit="1" customWidth="1"/>
    <col min="9471" max="9471" width="6.5" style="3" customWidth="1"/>
    <col min="9472" max="9473" width="8" style="3" bestFit="1" customWidth="1"/>
    <col min="9474" max="9474" width="8.25" style="3" customWidth="1"/>
    <col min="9475" max="9475" width="10.875" style="3" bestFit="1" customWidth="1"/>
    <col min="9476" max="9476" width="7.5" style="3" customWidth="1"/>
    <col min="9477" max="9477" width="10" style="3"/>
    <col min="9478" max="9478" width="9.125" style="3" customWidth="1"/>
    <col min="9479" max="9479" width="10.5" style="3" bestFit="1" customWidth="1"/>
    <col min="9480" max="9715" width="10" style="3"/>
    <col min="9716" max="9716" width="14.5" style="3" customWidth="1"/>
    <col min="9717" max="9717" width="9.625" style="3" customWidth="1"/>
    <col min="9718" max="9718" width="6.125" style="3" bestFit="1" customWidth="1"/>
    <col min="9719" max="9719" width="7.75" style="3" bestFit="1" customWidth="1"/>
    <col min="9720" max="9720" width="5.75" style="3" customWidth="1"/>
    <col min="9721" max="9721" width="6.625" style="3" bestFit="1" customWidth="1"/>
    <col min="9722" max="9722" width="7.75" style="3" bestFit="1" customWidth="1"/>
    <col min="9723" max="9723" width="11.25" style="3" bestFit="1" customWidth="1"/>
    <col min="9724" max="9724" width="5.75" style="3" customWidth="1"/>
    <col min="9725" max="9725" width="7.75" style="3" bestFit="1" customWidth="1"/>
    <col min="9726" max="9726" width="10.5" style="3" bestFit="1" customWidth="1"/>
    <col min="9727" max="9727" width="6.5" style="3" customWidth="1"/>
    <col min="9728" max="9729" width="8" style="3" bestFit="1" customWidth="1"/>
    <col min="9730" max="9730" width="8.25" style="3" customWidth="1"/>
    <col min="9731" max="9731" width="10.875" style="3" bestFit="1" customWidth="1"/>
    <col min="9732" max="9732" width="7.5" style="3" customWidth="1"/>
    <col min="9733" max="9733" width="10" style="3"/>
    <col min="9734" max="9734" width="9.125" style="3" customWidth="1"/>
    <col min="9735" max="9735" width="10.5" style="3" bestFit="1" customWidth="1"/>
    <col min="9736" max="9971" width="10" style="3"/>
    <col min="9972" max="9972" width="14.5" style="3" customWidth="1"/>
    <col min="9973" max="9973" width="9.625" style="3" customWidth="1"/>
    <col min="9974" max="9974" width="6.125" style="3" bestFit="1" customWidth="1"/>
    <col min="9975" max="9975" width="7.75" style="3" bestFit="1" customWidth="1"/>
    <col min="9976" max="9976" width="5.75" style="3" customWidth="1"/>
    <col min="9977" max="9977" width="6.625" style="3" bestFit="1" customWidth="1"/>
    <col min="9978" max="9978" width="7.75" style="3" bestFit="1" customWidth="1"/>
    <col min="9979" max="9979" width="11.25" style="3" bestFit="1" customWidth="1"/>
    <col min="9980" max="9980" width="5.75" style="3" customWidth="1"/>
    <col min="9981" max="9981" width="7.75" style="3" bestFit="1" customWidth="1"/>
    <col min="9982" max="9982" width="10.5" style="3" bestFit="1" customWidth="1"/>
    <col min="9983" max="9983" width="6.5" style="3" customWidth="1"/>
    <col min="9984" max="9985" width="8" style="3" bestFit="1" customWidth="1"/>
    <col min="9986" max="9986" width="8.25" style="3" customWidth="1"/>
    <col min="9987" max="9987" width="10.875" style="3" bestFit="1" customWidth="1"/>
    <col min="9988" max="9988" width="7.5" style="3" customWidth="1"/>
    <col min="9989" max="9989" width="10" style="3"/>
    <col min="9990" max="9990" width="9.125" style="3" customWidth="1"/>
    <col min="9991" max="9991" width="10.5" style="3" bestFit="1" customWidth="1"/>
    <col min="9992" max="10227" width="10" style="3"/>
    <col min="10228" max="10228" width="14.5" style="3" customWidth="1"/>
    <col min="10229" max="10229" width="9.625" style="3" customWidth="1"/>
    <col min="10230" max="10230" width="6.125" style="3" bestFit="1" customWidth="1"/>
    <col min="10231" max="10231" width="7.75" style="3" bestFit="1" customWidth="1"/>
    <col min="10232" max="10232" width="5.75" style="3" customWidth="1"/>
    <col min="10233" max="10233" width="6.625" style="3" bestFit="1" customWidth="1"/>
    <col min="10234" max="10234" width="7.75" style="3" bestFit="1" customWidth="1"/>
    <col min="10235" max="10235" width="11.25" style="3" bestFit="1" customWidth="1"/>
    <col min="10236" max="10236" width="5.75" style="3" customWidth="1"/>
    <col min="10237" max="10237" width="7.75" style="3" bestFit="1" customWidth="1"/>
    <col min="10238" max="10238" width="10.5" style="3" bestFit="1" customWidth="1"/>
    <col min="10239" max="10239" width="6.5" style="3" customWidth="1"/>
    <col min="10240" max="10241" width="8" style="3" bestFit="1" customWidth="1"/>
    <col min="10242" max="10242" width="8.25" style="3" customWidth="1"/>
    <col min="10243" max="10243" width="10.875" style="3" bestFit="1" customWidth="1"/>
    <col min="10244" max="10244" width="7.5" style="3" customWidth="1"/>
    <col min="10245" max="10245" width="10" style="3"/>
    <col min="10246" max="10246" width="9.125" style="3" customWidth="1"/>
    <col min="10247" max="10247" width="10.5" style="3" bestFit="1" customWidth="1"/>
    <col min="10248" max="10483" width="10" style="3"/>
    <col min="10484" max="10484" width="14.5" style="3" customWidth="1"/>
    <col min="10485" max="10485" width="9.625" style="3" customWidth="1"/>
    <col min="10486" max="10486" width="6.125" style="3" bestFit="1" customWidth="1"/>
    <col min="10487" max="10487" width="7.75" style="3" bestFit="1" customWidth="1"/>
    <col min="10488" max="10488" width="5.75" style="3" customWidth="1"/>
    <col min="10489" max="10489" width="6.625" style="3" bestFit="1" customWidth="1"/>
    <col min="10490" max="10490" width="7.75" style="3" bestFit="1" customWidth="1"/>
    <col min="10491" max="10491" width="11.25" style="3" bestFit="1" customWidth="1"/>
    <col min="10492" max="10492" width="5.75" style="3" customWidth="1"/>
    <col min="10493" max="10493" width="7.75" style="3" bestFit="1" customWidth="1"/>
    <col min="10494" max="10494" width="10.5" style="3" bestFit="1" customWidth="1"/>
    <col min="10495" max="10495" width="6.5" style="3" customWidth="1"/>
    <col min="10496" max="10497" width="8" style="3" bestFit="1" customWidth="1"/>
    <col min="10498" max="10498" width="8.25" style="3" customWidth="1"/>
    <col min="10499" max="10499" width="10.875" style="3" bestFit="1" customWidth="1"/>
    <col min="10500" max="10500" width="7.5" style="3" customWidth="1"/>
    <col min="10501" max="10501" width="10" style="3"/>
    <col min="10502" max="10502" width="9.125" style="3" customWidth="1"/>
    <col min="10503" max="10503" width="10.5" style="3" bestFit="1" customWidth="1"/>
    <col min="10504" max="10739" width="10" style="3"/>
    <col min="10740" max="10740" width="14.5" style="3" customWidth="1"/>
    <col min="10741" max="10741" width="9.625" style="3" customWidth="1"/>
    <col min="10742" max="10742" width="6.125" style="3" bestFit="1" customWidth="1"/>
    <col min="10743" max="10743" width="7.75" style="3" bestFit="1" customWidth="1"/>
    <col min="10744" max="10744" width="5.75" style="3" customWidth="1"/>
    <col min="10745" max="10745" width="6.625" style="3" bestFit="1" customWidth="1"/>
    <col min="10746" max="10746" width="7.75" style="3" bestFit="1" customWidth="1"/>
    <col min="10747" max="10747" width="11.25" style="3" bestFit="1" customWidth="1"/>
    <col min="10748" max="10748" width="5.75" style="3" customWidth="1"/>
    <col min="10749" max="10749" width="7.75" style="3" bestFit="1" customWidth="1"/>
    <col min="10750" max="10750" width="10.5" style="3" bestFit="1" customWidth="1"/>
    <col min="10751" max="10751" width="6.5" style="3" customWidth="1"/>
    <col min="10752" max="10753" width="8" style="3" bestFit="1" customWidth="1"/>
    <col min="10754" max="10754" width="8.25" style="3" customWidth="1"/>
    <col min="10755" max="10755" width="10.875" style="3" bestFit="1" customWidth="1"/>
    <col min="10756" max="10756" width="7.5" style="3" customWidth="1"/>
    <col min="10757" max="10757" width="10" style="3"/>
    <col min="10758" max="10758" width="9.125" style="3" customWidth="1"/>
    <col min="10759" max="10759" width="10.5" style="3" bestFit="1" customWidth="1"/>
    <col min="10760" max="10995" width="10" style="3"/>
    <col min="10996" max="10996" width="14.5" style="3" customWidth="1"/>
    <col min="10997" max="10997" width="9.625" style="3" customWidth="1"/>
    <col min="10998" max="10998" width="6.125" style="3" bestFit="1" customWidth="1"/>
    <col min="10999" max="10999" width="7.75" style="3" bestFit="1" customWidth="1"/>
    <col min="11000" max="11000" width="5.75" style="3" customWidth="1"/>
    <col min="11001" max="11001" width="6.625" style="3" bestFit="1" customWidth="1"/>
    <col min="11002" max="11002" width="7.75" style="3" bestFit="1" customWidth="1"/>
    <col min="11003" max="11003" width="11.25" style="3" bestFit="1" customWidth="1"/>
    <col min="11004" max="11004" width="5.75" style="3" customWidth="1"/>
    <col min="11005" max="11005" width="7.75" style="3" bestFit="1" customWidth="1"/>
    <col min="11006" max="11006" width="10.5" style="3" bestFit="1" customWidth="1"/>
    <col min="11007" max="11007" width="6.5" style="3" customWidth="1"/>
    <col min="11008" max="11009" width="8" style="3" bestFit="1" customWidth="1"/>
    <col min="11010" max="11010" width="8.25" style="3" customWidth="1"/>
    <col min="11011" max="11011" width="10.875" style="3" bestFit="1" customWidth="1"/>
    <col min="11012" max="11012" width="7.5" style="3" customWidth="1"/>
    <col min="11013" max="11013" width="10" style="3"/>
    <col min="11014" max="11014" width="9.125" style="3" customWidth="1"/>
    <col min="11015" max="11015" width="10.5" style="3" bestFit="1" customWidth="1"/>
    <col min="11016" max="11251" width="10" style="3"/>
    <col min="11252" max="11252" width="14.5" style="3" customWidth="1"/>
    <col min="11253" max="11253" width="9.625" style="3" customWidth="1"/>
    <col min="11254" max="11254" width="6.125" style="3" bestFit="1" customWidth="1"/>
    <col min="11255" max="11255" width="7.75" style="3" bestFit="1" customWidth="1"/>
    <col min="11256" max="11256" width="5.75" style="3" customWidth="1"/>
    <col min="11257" max="11257" width="6.625" style="3" bestFit="1" customWidth="1"/>
    <col min="11258" max="11258" width="7.75" style="3" bestFit="1" customWidth="1"/>
    <col min="11259" max="11259" width="11.25" style="3" bestFit="1" customWidth="1"/>
    <col min="11260" max="11260" width="5.75" style="3" customWidth="1"/>
    <col min="11261" max="11261" width="7.75" style="3" bestFit="1" customWidth="1"/>
    <col min="11262" max="11262" width="10.5" style="3" bestFit="1" customWidth="1"/>
    <col min="11263" max="11263" width="6.5" style="3" customWidth="1"/>
    <col min="11264" max="11265" width="8" style="3" bestFit="1" customWidth="1"/>
    <col min="11266" max="11266" width="8.25" style="3" customWidth="1"/>
    <col min="11267" max="11267" width="10.875" style="3" bestFit="1" customWidth="1"/>
    <col min="11268" max="11268" width="7.5" style="3" customWidth="1"/>
    <col min="11269" max="11269" width="10" style="3"/>
    <col min="11270" max="11270" width="9.125" style="3" customWidth="1"/>
    <col min="11271" max="11271" width="10.5" style="3" bestFit="1" customWidth="1"/>
    <col min="11272" max="11507" width="10" style="3"/>
    <col min="11508" max="11508" width="14.5" style="3" customWidth="1"/>
    <col min="11509" max="11509" width="9.625" style="3" customWidth="1"/>
    <col min="11510" max="11510" width="6.125" style="3" bestFit="1" customWidth="1"/>
    <col min="11511" max="11511" width="7.75" style="3" bestFit="1" customWidth="1"/>
    <col min="11512" max="11512" width="5.75" style="3" customWidth="1"/>
    <col min="11513" max="11513" width="6.625" style="3" bestFit="1" customWidth="1"/>
    <col min="11514" max="11514" width="7.75" style="3" bestFit="1" customWidth="1"/>
    <col min="11515" max="11515" width="11.25" style="3" bestFit="1" customWidth="1"/>
    <col min="11516" max="11516" width="5.75" style="3" customWidth="1"/>
    <col min="11517" max="11517" width="7.75" style="3" bestFit="1" customWidth="1"/>
    <col min="11518" max="11518" width="10.5" style="3" bestFit="1" customWidth="1"/>
    <col min="11519" max="11519" width="6.5" style="3" customWidth="1"/>
    <col min="11520" max="11521" width="8" style="3" bestFit="1" customWidth="1"/>
    <col min="11522" max="11522" width="8.25" style="3" customWidth="1"/>
    <col min="11523" max="11523" width="10.875" style="3" bestFit="1" customWidth="1"/>
    <col min="11524" max="11524" width="7.5" style="3" customWidth="1"/>
    <col min="11525" max="11525" width="10" style="3"/>
    <col min="11526" max="11526" width="9.125" style="3" customWidth="1"/>
    <col min="11527" max="11527" width="10.5" style="3" bestFit="1" customWidth="1"/>
    <col min="11528" max="11763" width="10" style="3"/>
    <col min="11764" max="11764" width="14.5" style="3" customWidth="1"/>
    <col min="11765" max="11765" width="9.625" style="3" customWidth="1"/>
    <col min="11766" max="11766" width="6.125" style="3" bestFit="1" customWidth="1"/>
    <col min="11767" max="11767" width="7.75" style="3" bestFit="1" customWidth="1"/>
    <col min="11768" max="11768" width="5.75" style="3" customWidth="1"/>
    <col min="11769" max="11769" width="6.625" style="3" bestFit="1" customWidth="1"/>
    <col min="11770" max="11770" width="7.75" style="3" bestFit="1" customWidth="1"/>
    <col min="11771" max="11771" width="11.25" style="3" bestFit="1" customWidth="1"/>
    <col min="11772" max="11772" width="5.75" style="3" customWidth="1"/>
    <col min="11773" max="11773" width="7.75" style="3" bestFit="1" customWidth="1"/>
    <col min="11774" max="11774" width="10.5" style="3" bestFit="1" customWidth="1"/>
    <col min="11775" max="11775" width="6.5" style="3" customWidth="1"/>
    <col min="11776" max="11777" width="8" style="3" bestFit="1" customWidth="1"/>
    <col min="11778" max="11778" width="8.25" style="3" customWidth="1"/>
    <col min="11779" max="11779" width="10.875" style="3" bestFit="1" customWidth="1"/>
    <col min="11780" max="11780" width="7.5" style="3" customWidth="1"/>
    <col min="11781" max="11781" width="10" style="3"/>
    <col min="11782" max="11782" width="9.125" style="3" customWidth="1"/>
    <col min="11783" max="11783" width="10.5" style="3" bestFit="1" customWidth="1"/>
    <col min="11784" max="12019" width="10" style="3"/>
    <col min="12020" max="12020" width="14.5" style="3" customWidth="1"/>
    <col min="12021" max="12021" width="9.625" style="3" customWidth="1"/>
    <col min="12022" max="12022" width="6.125" style="3" bestFit="1" customWidth="1"/>
    <col min="12023" max="12023" width="7.75" style="3" bestFit="1" customWidth="1"/>
    <col min="12024" max="12024" width="5.75" style="3" customWidth="1"/>
    <col min="12025" max="12025" width="6.625" style="3" bestFit="1" customWidth="1"/>
    <col min="12026" max="12026" width="7.75" style="3" bestFit="1" customWidth="1"/>
    <col min="12027" max="12027" width="11.25" style="3" bestFit="1" customWidth="1"/>
    <col min="12028" max="12028" width="5.75" style="3" customWidth="1"/>
    <col min="12029" max="12029" width="7.75" style="3" bestFit="1" customWidth="1"/>
    <col min="12030" max="12030" width="10.5" style="3" bestFit="1" customWidth="1"/>
    <col min="12031" max="12031" width="6.5" style="3" customWidth="1"/>
    <col min="12032" max="12033" width="8" style="3" bestFit="1" customWidth="1"/>
    <col min="12034" max="12034" width="8.25" style="3" customWidth="1"/>
    <col min="12035" max="12035" width="10.875" style="3" bestFit="1" customWidth="1"/>
    <col min="12036" max="12036" width="7.5" style="3" customWidth="1"/>
    <col min="12037" max="12037" width="10" style="3"/>
    <col min="12038" max="12038" width="9.125" style="3" customWidth="1"/>
    <col min="12039" max="12039" width="10.5" style="3" bestFit="1" customWidth="1"/>
    <col min="12040" max="12275" width="10" style="3"/>
    <col min="12276" max="12276" width="14.5" style="3" customWidth="1"/>
    <col min="12277" max="12277" width="9.625" style="3" customWidth="1"/>
    <col min="12278" max="12278" width="6.125" style="3" bestFit="1" customWidth="1"/>
    <col min="12279" max="12279" width="7.75" style="3" bestFit="1" customWidth="1"/>
    <col min="12280" max="12280" width="5.75" style="3" customWidth="1"/>
    <col min="12281" max="12281" width="6.625" style="3" bestFit="1" customWidth="1"/>
    <col min="12282" max="12282" width="7.75" style="3" bestFit="1" customWidth="1"/>
    <col min="12283" max="12283" width="11.25" style="3" bestFit="1" customWidth="1"/>
    <col min="12284" max="12284" width="5.75" style="3" customWidth="1"/>
    <col min="12285" max="12285" width="7.75" style="3" bestFit="1" customWidth="1"/>
    <col min="12286" max="12286" width="10.5" style="3" bestFit="1" customWidth="1"/>
    <col min="12287" max="12287" width="6.5" style="3" customWidth="1"/>
    <col min="12288" max="12289" width="8" style="3" bestFit="1" customWidth="1"/>
    <col min="12290" max="12290" width="8.25" style="3" customWidth="1"/>
    <col min="12291" max="12291" width="10.875" style="3" bestFit="1" customWidth="1"/>
    <col min="12292" max="12292" width="7.5" style="3" customWidth="1"/>
    <col min="12293" max="12293" width="10" style="3"/>
    <col min="12294" max="12294" width="9.125" style="3" customWidth="1"/>
    <col min="12295" max="12295" width="10.5" style="3" bestFit="1" customWidth="1"/>
    <col min="12296" max="12531" width="10" style="3"/>
    <col min="12532" max="12532" width="14.5" style="3" customWidth="1"/>
    <col min="12533" max="12533" width="9.625" style="3" customWidth="1"/>
    <col min="12534" max="12534" width="6.125" style="3" bestFit="1" customWidth="1"/>
    <col min="12535" max="12535" width="7.75" style="3" bestFit="1" customWidth="1"/>
    <col min="12536" max="12536" width="5.75" style="3" customWidth="1"/>
    <col min="12537" max="12537" width="6.625" style="3" bestFit="1" customWidth="1"/>
    <col min="12538" max="12538" width="7.75" style="3" bestFit="1" customWidth="1"/>
    <col min="12539" max="12539" width="11.25" style="3" bestFit="1" customWidth="1"/>
    <col min="12540" max="12540" width="5.75" style="3" customWidth="1"/>
    <col min="12541" max="12541" width="7.75" style="3" bestFit="1" customWidth="1"/>
    <col min="12542" max="12542" width="10.5" style="3" bestFit="1" customWidth="1"/>
    <col min="12543" max="12543" width="6.5" style="3" customWidth="1"/>
    <col min="12544" max="12545" width="8" style="3" bestFit="1" customWidth="1"/>
    <col min="12546" max="12546" width="8.25" style="3" customWidth="1"/>
    <col min="12547" max="12547" width="10.875" style="3" bestFit="1" customWidth="1"/>
    <col min="12548" max="12548" width="7.5" style="3" customWidth="1"/>
    <col min="12549" max="12549" width="10" style="3"/>
    <col min="12550" max="12550" width="9.125" style="3" customWidth="1"/>
    <col min="12551" max="12551" width="10.5" style="3" bestFit="1" customWidth="1"/>
    <col min="12552" max="12787" width="10" style="3"/>
    <col min="12788" max="12788" width="14.5" style="3" customWidth="1"/>
    <col min="12789" max="12789" width="9.625" style="3" customWidth="1"/>
    <col min="12790" max="12790" width="6.125" style="3" bestFit="1" customWidth="1"/>
    <col min="12791" max="12791" width="7.75" style="3" bestFit="1" customWidth="1"/>
    <col min="12792" max="12792" width="5.75" style="3" customWidth="1"/>
    <col min="12793" max="12793" width="6.625" style="3" bestFit="1" customWidth="1"/>
    <col min="12794" max="12794" width="7.75" style="3" bestFit="1" customWidth="1"/>
    <col min="12795" max="12795" width="11.25" style="3" bestFit="1" customWidth="1"/>
    <col min="12796" max="12796" width="5.75" style="3" customWidth="1"/>
    <col min="12797" max="12797" width="7.75" style="3" bestFit="1" customWidth="1"/>
    <col min="12798" max="12798" width="10.5" style="3" bestFit="1" customWidth="1"/>
    <col min="12799" max="12799" width="6.5" style="3" customWidth="1"/>
    <col min="12800" max="12801" width="8" style="3" bestFit="1" customWidth="1"/>
    <col min="12802" max="12802" width="8.25" style="3" customWidth="1"/>
    <col min="12803" max="12803" width="10.875" style="3" bestFit="1" customWidth="1"/>
    <col min="12804" max="12804" width="7.5" style="3" customWidth="1"/>
    <col min="12805" max="12805" width="10" style="3"/>
    <col min="12806" max="12806" width="9.125" style="3" customWidth="1"/>
    <col min="12807" max="12807" width="10.5" style="3" bestFit="1" customWidth="1"/>
    <col min="12808" max="13043" width="10" style="3"/>
    <col min="13044" max="13044" width="14.5" style="3" customWidth="1"/>
    <col min="13045" max="13045" width="9.625" style="3" customWidth="1"/>
    <col min="13046" max="13046" width="6.125" style="3" bestFit="1" customWidth="1"/>
    <col min="13047" max="13047" width="7.75" style="3" bestFit="1" customWidth="1"/>
    <col min="13048" max="13048" width="5.75" style="3" customWidth="1"/>
    <col min="13049" max="13049" width="6.625" style="3" bestFit="1" customWidth="1"/>
    <col min="13050" max="13050" width="7.75" style="3" bestFit="1" customWidth="1"/>
    <col min="13051" max="13051" width="11.25" style="3" bestFit="1" customWidth="1"/>
    <col min="13052" max="13052" width="5.75" style="3" customWidth="1"/>
    <col min="13053" max="13053" width="7.75" style="3" bestFit="1" customWidth="1"/>
    <col min="13054" max="13054" width="10.5" style="3" bestFit="1" customWidth="1"/>
    <col min="13055" max="13055" width="6.5" style="3" customWidth="1"/>
    <col min="13056" max="13057" width="8" style="3" bestFit="1" customWidth="1"/>
    <col min="13058" max="13058" width="8.25" style="3" customWidth="1"/>
    <col min="13059" max="13059" width="10.875" style="3" bestFit="1" customWidth="1"/>
    <col min="13060" max="13060" width="7.5" style="3" customWidth="1"/>
    <col min="13061" max="13061" width="10" style="3"/>
    <col min="13062" max="13062" width="9.125" style="3" customWidth="1"/>
    <col min="13063" max="13063" width="10.5" style="3" bestFit="1" customWidth="1"/>
    <col min="13064" max="13299" width="10" style="3"/>
    <col min="13300" max="13300" width="14.5" style="3" customWidth="1"/>
    <col min="13301" max="13301" width="9.625" style="3" customWidth="1"/>
    <col min="13302" max="13302" width="6.125" style="3" bestFit="1" customWidth="1"/>
    <col min="13303" max="13303" width="7.75" style="3" bestFit="1" customWidth="1"/>
    <col min="13304" max="13304" width="5.75" style="3" customWidth="1"/>
    <col min="13305" max="13305" width="6.625" style="3" bestFit="1" customWidth="1"/>
    <col min="13306" max="13306" width="7.75" style="3" bestFit="1" customWidth="1"/>
    <col min="13307" max="13307" width="11.25" style="3" bestFit="1" customWidth="1"/>
    <col min="13308" max="13308" width="5.75" style="3" customWidth="1"/>
    <col min="13309" max="13309" width="7.75" style="3" bestFit="1" customWidth="1"/>
    <col min="13310" max="13310" width="10.5" style="3" bestFit="1" customWidth="1"/>
    <col min="13311" max="13311" width="6.5" style="3" customWidth="1"/>
    <col min="13312" max="13313" width="8" style="3" bestFit="1" customWidth="1"/>
    <col min="13314" max="13314" width="8.25" style="3" customWidth="1"/>
    <col min="13315" max="13315" width="10.875" style="3" bestFit="1" customWidth="1"/>
    <col min="13316" max="13316" width="7.5" style="3" customWidth="1"/>
    <col min="13317" max="13317" width="10" style="3"/>
    <col min="13318" max="13318" width="9.125" style="3" customWidth="1"/>
    <col min="13319" max="13319" width="10.5" style="3" bestFit="1" customWidth="1"/>
    <col min="13320" max="13555" width="10" style="3"/>
    <col min="13556" max="13556" width="14.5" style="3" customWidth="1"/>
    <col min="13557" max="13557" width="9.625" style="3" customWidth="1"/>
    <col min="13558" max="13558" width="6.125" style="3" bestFit="1" customWidth="1"/>
    <col min="13559" max="13559" width="7.75" style="3" bestFit="1" customWidth="1"/>
    <col min="13560" max="13560" width="5.75" style="3" customWidth="1"/>
    <col min="13561" max="13561" width="6.625" style="3" bestFit="1" customWidth="1"/>
    <col min="13562" max="13562" width="7.75" style="3" bestFit="1" customWidth="1"/>
    <col min="13563" max="13563" width="11.25" style="3" bestFit="1" customWidth="1"/>
    <col min="13564" max="13564" width="5.75" style="3" customWidth="1"/>
    <col min="13565" max="13565" width="7.75" style="3" bestFit="1" customWidth="1"/>
    <col min="13566" max="13566" width="10.5" style="3" bestFit="1" customWidth="1"/>
    <col min="13567" max="13567" width="6.5" style="3" customWidth="1"/>
    <col min="13568" max="13569" width="8" style="3" bestFit="1" customWidth="1"/>
    <col min="13570" max="13570" width="8.25" style="3" customWidth="1"/>
    <col min="13571" max="13571" width="10.875" style="3" bestFit="1" customWidth="1"/>
    <col min="13572" max="13572" width="7.5" style="3" customWidth="1"/>
    <col min="13573" max="13573" width="10" style="3"/>
    <col min="13574" max="13574" width="9.125" style="3" customWidth="1"/>
    <col min="13575" max="13575" width="10.5" style="3" bestFit="1" customWidth="1"/>
    <col min="13576" max="13811" width="10" style="3"/>
    <col min="13812" max="13812" width="14.5" style="3" customWidth="1"/>
    <col min="13813" max="13813" width="9.625" style="3" customWidth="1"/>
    <col min="13814" max="13814" width="6.125" style="3" bestFit="1" customWidth="1"/>
    <col min="13815" max="13815" width="7.75" style="3" bestFit="1" customWidth="1"/>
    <col min="13816" max="13816" width="5.75" style="3" customWidth="1"/>
    <col min="13817" max="13817" width="6.625" style="3" bestFit="1" customWidth="1"/>
    <col min="13818" max="13818" width="7.75" style="3" bestFit="1" customWidth="1"/>
    <col min="13819" max="13819" width="11.25" style="3" bestFit="1" customWidth="1"/>
    <col min="13820" max="13820" width="5.75" style="3" customWidth="1"/>
    <col min="13821" max="13821" width="7.75" style="3" bestFit="1" customWidth="1"/>
    <col min="13822" max="13822" width="10.5" style="3" bestFit="1" customWidth="1"/>
    <col min="13823" max="13823" width="6.5" style="3" customWidth="1"/>
    <col min="13824" max="13825" width="8" style="3" bestFit="1" customWidth="1"/>
    <col min="13826" max="13826" width="8.25" style="3" customWidth="1"/>
    <col min="13827" max="13827" width="10.875" style="3" bestFit="1" customWidth="1"/>
    <col min="13828" max="13828" width="7.5" style="3" customWidth="1"/>
    <col min="13829" max="13829" width="10" style="3"/>
    <col min="13830" max="13830" width="9.125" style="3" customWidth="1"/>
    <col min="13831" max="13831" width="10.5" style="3" bestFit="1" customWidth="1"/>
    <col min="13832" max="14067" width="10" style="3"/>
    <col min="14068" max="14068" width="14.5" style="3" customWidth="1"/>
    <col min="14069" max="14069" width="9.625" style="3" customWidth="1"/>
    <col min="14070" max="14070" width="6.125" style="3" bestFit="1" customWidth="1"/>
    <col min="14071" max="14071" width="7.75" style="3" bestFit="1" customWidth="1"/>
    <col min="14072" max="14072" width="5.75" style="3" customWidth="1"/>
    <col min="14073" max="14073" width="6.625" style="3" bestFit="1" customWidth="1"/>
    <col min="14074" max="14074" width="7.75" style="3" bestFit="1" customWidth="1"/>
    <col min="14075" max="14075" width="11.25" style="3" bestFit="1" customWidth="1"/>
    <col min="14076" max="14076" width="5.75" style="3" customWidth="1"/>
    <col min="14077" max="14077" width="7.75" style="3" bestFit="1" customWidth="1"/>
    <col min="14078" max="14078" width="10.5" style="3" bestFit="1" customWidth="1"/>
    <col min="14079" max="14079" width="6.5" style="3" customWidth="1"/>
    <col min="14080" max="14081" width="8" style="3" bestFit="1" customWidth="1"/>
    <col min="14082" max="14082" width="8.25" style="3" customWidth="1"/>
    <col min="14083" max="14083" width="10.875" style="3" bestFit="1" customWidth="1"/>
    <col min="14084" max="14084" width="7.5" style="3" customWidth="1"/>
    <col min="14085" max="14085" width="10" style="3"/>
    <col min="14086" max="14086" width="9.125" style="3" customWidth="1"/>
    <col min="14087" max="14087" width="10.5" style="3" bestFit="1" customWidth="1"/>
    <col min="14088" max="14323" width="10" style="3"/>
    <col min="14324" max="14324" width="14.5" style="3" customWidth="1"/>
    <col min="14325" max="14325" width="9.625" style="3" customWidth="1"/>
    <col min="14326" max="14326" width="6.125" style="3" bestFit="1" customWidth="1"/>
    <col min="14327" max="14327" width="7.75" style="3" bestFit="1" customWidth="1"/>
    <col min="14328" max="14328" width="5.75" style="3" customWidth="1"/>
    <col min="14329" max="14329" width="6.625" style="3" bestFit="1" customWidth="1"/>
    <col min="14330" max="14330" width="7.75" style="3" bestFit="1" customWidth="1"/>
    <col min="14331" max="14331" width="11.25" style="3" bestFit="1" customWidth="1"/>
    <col min="14332" max="14332" width="5.75" style="3" customWidth="1"/>
    <col min="14333" max="14333" width="7.75" style="3" bestFit="1" customWidth="1"/>
    <col min="14334" max="14334" width="10.5" style="3" bestFit="1" customWidth="1"/>
    <col min="14335" max="14335" width="6.5" style="3" customWidth="1"/>
    <col min="14336" max="14337" width="8" style="3" bestFit="1" customWidth="1"/>
    <col min="14338" max="14338" width="8.25" style="3" customWidth="1"/>
    <col min="14339" max="14339" width="10.875" style="3" bestFit="1" customWidth="1"/>
    <col min="14340" max="14340" width="7.5" style="3" customWidth="1"/>
    <col min="14341" max="14341" width="10" style="3"/>
    <col min="14342" max="14342" width="9.125" style="3" customWidth="1"/>
    <col min="14343" max="14343" width="10.5" style="3" bestFit="1" customWidth="1"/>
    <col min="14344" max="14579" width="10" style="3"/>
    <col min="14580" max="14580" width="14.5" style="3" customWidth="1"/>
    <col min="14581" max="14581" width="9.625" style="3" customWidth="1"/>
    <col min="14582" max="14582" width="6.125" style="3" bestFit="1" customWidth="1"/>
    <col min="14583" max="14583" width="7.75" style="3" bestFit="1" customWidth="1"/>
    <col min="14584" max="14584" width="5.75" style="3" customWidth="1"/>
    <col min="14585" max="14585" width="6.625" style="3" bestFit="1" customWidth="1"/>
    <col min="14586" max="14586" width="7.75" style="3" bestFit="1" customWidth="1"/>
    <col min="14587" max="14587" width="11.25" style="3" bestFit="1" customWidth="1"/>
    <col min="14588" max="14588" width="5.75" style="3" customWidth="1"/>
    <col min="14589" max="14589" width="7.75" style="3" bestFit="1" customWidth="1"/>
    <col min="14590" max="14590" width="10.5" style="3" bestFit="1" customWidth="1"/>
    <col min="14591" max="14591" width="6.5" style="3" customWidth="1"/>
    <col min="14592" max="14593" width="8" style="3" bestFit="1" customWidth="1"/>
    <col min="14594" max="14594" width="8.25" style="3" customWidth="1"/>
    <col min="14595" max="14595" width="10.875" style="3" bestFit="1" customWidth="1"/>
    <col min="14596" max="14596" width="7.5" style="3" customWidth="1"/>
    <col min="14597" max="14597" width="10" style="3"/>
    <col min="14598" max="14598" width="9.125" style="3" customWidth="1"/>
    <col min="14599" max="14599" width="10.5" style="3" bestFit="1" customWidth="1"/>
    <col min="14600" max="14835" width="10" style="3"/>
    <col min="14836" max="14836" width="14.5" style="3" customWidth="1"/>
    <col min="14837" max="14837" width="9.625" style="3" customWidth="1"/>
    <col min="14838" max="14838" width="6.125" style="3" bestFit="1" customWidth="1"/>
    <col min="14839" max="14839" width="7.75" style="3" bestFit="1" customWidth="1"/>
    <col min="14840" max="14840" width="5.75" style="3" customWidth="1"/>
    <col min="14841" max="14841" width="6.625" style="3" bestFit="1" customWidth="1"/>
    <col min="14842" max="14842" width="7.75" style="3" bestFit="1" customWidth="1"/>
    <col min="14843" max="14843" width="11.25" style="3" bestFit="1" customWidth="1"/>
    <col min="14844" max="14844" width="5.75" style="3" customWidth="1"/>
    <col min="14845" max="14845" width="7.75" style="3" bestFit="1" customWidth="1"/>
    <col min="14846" max="14846" width="10.5" style="3" bestFit="1" customWidth="1"/>
    <col min="14847" max="14847" width="6.5" style="3" customWidth="1"/>
    <col min="14848" max="14849" width="8" style="3" bestFit="1" customWidth="1"/>
    <col min="14850" max="14850" width="8.25" style="3" customWidth="1"/>
    <col min="14851" max="14851" width="10.875" style="3" bestFit="1" customWidth="1"/>
    <col min="14852" max="14852" width="7.5" style="3" customWidth="1"/>
    <col min="14853" max="14853" width="10" style="3"/>
    <col min="14854" max="14854" width="9.125" style="3" customWidth="1"/>
    <col min="14855" max="14855" width="10.5" style="3" bestFit="1" customWidth="1"/>
    <col min="14856" max="15091" width="10" style="3"/>
    <col min="15092" max="15092" width="14.5" style="3" customWidth="1"/>
    <col min="15093" max="15093" width="9.625" style="3" customWidth="1"/>
    <col min="15094" max="15094" width="6.125" style="3" bestFit="1" customWidth="1"/>
    <col min="15095" max="15095" width="7.75" style="3" bestFit="1" customWidth="1"/>
    <col min="15096" max="15096" width="5.75" style="3" customWidth="1"/>
    <col min="15097" max="15097" width="6.625" style="3" bestFit="1" customWidth="1"/>
    <col min="15098" max="15098" width="7.75" style="3" bestFit="1" customWidth="1"/>
    <col min="15099" max="15099" width="11.25" style="3" bestFit="1" customWidth="1"/>
    <col min="15100" max="15100" width="5.75" style="3" customWidth="1"/>
    <col min="15101" max="15101" width="7.75" style="3" bestFit="1" customWidth="1"/>
    <col min="15102" max="15102" width="10.5" style="3" bestFit="1" customWidth="1"/>
    <col min="15103" max="15103" width="6.5" style="3" customWidth="1"/>
    <col min="15104" max="15105" width="8" style="3" bestFit="1" customWidth="1"/>
    <col min="15106" max="15106" width="8.25" style="3" customWidth="1"/>
    <col min="15107" max="15107" width="10.875" style="3" bestFit="1" customWidth="1"/>
    <col min="15108" max="15108" width="7.5" style="3" customWidth="1"/>
    <col min="15109" max="15109" width="10" style="3"/>
    <col min="15110" max="15110" width="9.125" style="3" customWidth="1"/>
    <col min="15111" max="15111" width="10.5" style="3" bestFit="1" customWidth="1"/>
    <col min="15112" max="15347" width="10" style="3"/>
    <col min="15348" max="15348" width="14.5" style="3" customWidth="1"/>
    <col min="15349" max="15349" width="9.625" style="3" customWidth="1"/>
    <col min="15350" max="15350" width="6.125" style="3" bestFit="1" customWidth="1"/>
    <col min="15351" max="15351" width="7.75" style="3" bestFit="1" customWidth="1"/>
    <col min="15352" max="15352" width="5.75" style="3" customWidth="1"/>
    <col min="15353" max="15353" width="6.625" style="3" bestFit="1" customWidth="1"/>
    <col min="15354" max="15354" width="7.75" style="3" bestFit="1" customWidth="1"/>
    <col min="15355" max="15355" width="11.25" style="3" bestFit="1" customWidth="1"/>
    <col min="15356" max="15356" width="5.75" style="3" customWidth="1"/>
    <col min="15357" max="15357" width="7.75" style="3" bestFit="1" customWidth="1"/>
    <col min="15358" max="15358" width="10.5" style="3" bestFit="1" customWidth="1"/>
    <col min="15359" max="15359" width="6.5" style="3" customWidth="1"/>
    <col min="15360" max="15361" width="8" style="3" bestFit="1" customWidth="1"/>
    <col min="15362" max="15362" width="8.25" style="3" customWidth="1"/>
    <col min="15363" max="15363" width="10.875" style="3" bestFit="1" customWidth="1"/>
    <col min="15364" max="15364" width="7.5" style="3" customWidth="1"/>
    <col min="15365" max="15365" width="10" style="3"/>
    <col min="15366" max="15366" width="9.125" style="3" customWidth="1"/>
    <col min="15367" max="15367" width="10.5" style="3" bestFit="1" customWidth="1"/>
    <col min="15368" max="15603" width="10" style="3"/>
    <col min="15604" max="15604" width="14.5" style="3" customWidth="1"/>
    <col min="15605" max="15605" width="9.625" style="3" customWidth="1"/>
    <col min="15606" max="15606" width="6.125" style="3" bestFit="1" customWidth="1"/>
    <col min="15607" max="15607" width="7.75" style="3" bestFit="1" customWidth="1"/>
    <col min="15608" max="15608" width="5.75" style="3" customWidth="1"/>
    <col min="15609" max="15609" width="6.625" style="3" bestFit="1" customWidth="1"/>
    <col min="15610" max="15610" width="7.75" style="3" bestFit="1" customWidth="1"/>
    <col min="15611" max="15611" width="11.25" style="3" bestFit="1" customWidth="1"/>
    <col min="15612" max="15612" width="5.75" style="3" customWidth="1"/>
    <col min="15613" max="15613" width="7.75" style="3" bestFit="1" customWidth="1"/>
    <col min="15614" max="15614" width="10.5" style="3" bestFit="1" customWidth="1"/>
    <col min="15615" max="15615" width="6.5" style="3" customWidth="1"/>
    <col min="15616" max="15617" width="8" style="3" bestFit="1" customWidth="1"/>
    <col min="15618" max="15618" width="8.25" style="3" customWidth="1"/>
    <col min="15619" max="15619" width="10.875" style="3" bestFit="1" customWidth="1"/>
    <col min="15620" max="15620" width="7.5" style="3" customWidth="1"/>
    <col min="15621" max="15621" width="10" style="3"/>
    <col min="15622" max="15622" width="9.125" style="3" customWidth="1"/>
    <col min="15623" max="15623" width="10.5" style="3" bestFit="1" customWidth="1"/>
    <col min="15624" max="15859" width="10" style="3"/>
    <col min="15860" max="15860" width="14.5" style="3" customWidth="1"/>
    <col min="15861" max="15861" width="9.625" style="3" customWidth="1"/>
    <col min="15862" max="15862" width="6.125" style="3" bestFit="1" customWidth="1"/>
    <col min="15863" max="15863" width="7.75" style="3" bestFit="1" customWidth="1"/>
    <col min="15864" max="15864" width="5.75" style="3" customWidth="1"/>
    <col min="15865" max="15865" width="6.625" style="3" bestFit="1" customWidth="1"/>
    <col min="15866" max="15866" width="7.75" style="3" bestFit="1" customWidth="1"/>
    <col min="15867" max="15867" width="11.25" style="3" bestFit="1" customWidth="1"/>
    <col min="15868" max="15868" width="5.75" style="3" customWidth="1"/>
    <col min="15869" max="15869" width="7.75" style="3" bestFit="1" customWidth="1"/>
    <col min="15870" max="15870" width="10.5" style="3" bestFit="1" customWidth="1"/>
    <col min="15871" max="15871" width="6.5" style="3" customWidth="1"/>
    <col min="15872" max="15873" width="8" style="3" bestFit="1" customWidth="1"/>
    <col min="15874" max="15874" width="8.25" style="3" customWidth="1"/>
    <col min="15875" max="15875" width="10.875" style="3" bestFit="1" customWidth="1"/>
    <col min="15876" max="15876" width="7.5" style="3" customWidth="1"/>
    <col min="15877" max="15877" width="10" style="3"/>
    <col min="15878" max="15878" width="9.125" style="3" customWidth="1"/>
    <col min="15879" max="15879" width="10.5" style="3" bestFit="1" customWidth="1"/>
    <col min="15880" max="16115" width="10" style="3"/>
    <col min="16116" max="16116" width="14.5" style="3" customWidth="1"/>
    <col min="16117" max="16117" width="9.625" style="3" customWidth="1"/>
    <col min="16118" max="16118" width="6.125" style="3" bestFit="1" customWidth="1"/>
    <col min="16119" max="16119" width="7.75" style="3" bestFit="1" customWidth="1"/>
    <col min="16120" max="16120" width="5.75" style="3" customWidth="1"/>
    <col min="16121" max="16121" width="6.625" style="3" bestFit="1" customWidth="1"/>
    <col min="16122" max="16122" width="7.75" style="3" bestFit="1" customWidth="1"/>
    <col min="16123" max="16123" width="11.25" style="3" bestFit="1" customWidth="1"/>
    <col min="16124" max="16124" width="5.75" style="3" customWidth="1"/>
    <col min="16125" max="16125" width="7.75" style="3" bestFit="1" customWidth="1"/>
    <col min="16126" max="16126" width="10.5" style="3" bestFit="1" customWidth="1"/>
    <col min="16127" max="16127" width="6.5" style="3" customWidth="1"/>
    <col min="16128" max="16129" width="8" style="3" bestFit="1" customWidth="1"/>
    <col min="16130" max="16130" width="8.25" style="3" customWidth="1"/>
    <col min="16131" max="16131" width="10.875" style="3" bestFit="1" customWidth="1"/>
    <col min="16132" max="16132" width="7.5" style="3" customWidth="1"/>
    <col min="16133" max="16133" width="10" style="3"/>
    <col min="16134" max="16134" width="9.125" style="3" customWidth="1"/>
    <col min="16135" max="16135" width="10.5" style="3" bestFit="1" customWidth="1"/>
    <col min="16136" max="16384" width="11" style="3"/>
  </cols>
  <sheetData>
    <row r="1" spans="1:3" s="8" customFormat="1" x14ac:dyDescent="0.2">
      <c r="A1" s="6" t="s">
        <v>512</v>
      </c>
    </row>
    <row r="2" spans="1:3" ht="15.75" x14ac:dyDescent="0.25">
      <c r="A2" s="2"/>
      <c r="C2" s="592" t="s">
        <v>159</v>
      </c>
    </row>
    <row r="3" spans="1:3" s="114" customFormat="1" ht="13.7" customHeight="1" x14ac:dyDescent="0.2">
      <c r="A3" s="111"/>
      <c r="B3" s="443">
        <f>INDICE!A3</f>
        <v>42461</v>
      </c>
      <c r="C3" s="113"/>
    </row>
    <row r="4" spans="1:3" s="114" customFormat="1" x14ac:dyDescent="0.2">
      <c r="A4" s="573" t="s">
        <v>161</v>
      </c>
      <c r="B4" s="117">
        <v>12.31832</v>
      </c>
      <c r="C4" s="117">
        <v>160.28296999999998</v>
      </c>
    </row>
    <row r="5" spans="1:3" s="114" customFormat="1" x14ac:dyDescent="0.2">
      <c r="A5" s="574" t="s">
        <v>162</v>
      </c>
      <c r="B5" s="119">
        <v>0.30937999999999999</v>
      </c>
      <c r="C5" s="119">
        <v>4.0640499999999999</v>
      </c>
    </row>
    <row r="6" spans="1:3" s="114" customFormat="1" x14ac:dyDescent="0.2">
      <c r="A6" s="574" t="s">
        <v>163</v>
      </c>
      <c r="B6" s="119">
        <v>3.5540100000000003</v>
      </c>
      <c r="C6" s="119">
        <v>50.817179999999993</v>
      </c>
    </row>
    <row r="7" spans="1:3" s="114" customFormat="1" x14ac:dyDescent="0.2">
      <c r="A7" s="574" t="s">
        <v>164</v>
      </c>
      <c r="B7" s="119">
        <v>7.3745899999999995</v>
      </c>
      <c r="C7" s="119">
        <v>123.11068</v>
      </c>
    </row>
    <row r="8" spans="1:3" s="114" customFormat="1" x14ac:dyDescent="0.2">
      <c r="A8" s="574" t="s">
        <v>165</v>
      </c>
      <c r="B8" s="119">
        <v>87.01728</v>
      </c>
      <c r="C8" s="119">
        <v>1120.6756699999996</v>
      </c>
    </row>
    <row r="9" spans="1:3" s="114" customFormat="1" x14ac:dyDescent="0.2">
      <c r="A9" s="574" t="s">
        <v>166</v>
      </c>
      <c r="B9" s="119">
        <v>0.32642000000000004</v>
      </c>
      <c r="C9" s="119">
        <v>6.5209699999999993</v>
      </c>
    </row>
    <row r="10" spans="1:3" s="114" customFormat="1" x14ac:dyDescent="0.2">
      <c r="A10" s="574" t="s">
        <v>167</v>
      </c>
      <c r="B10" s="119">
        <v>2.1959299999999997</v>
      </c>
      <c r="C10" s="119">
        <v>30.314890000000009</v>
      </c>
    </row>
    <row r="11" spans="1:3" s="114" customFormat="1" x14ac:dyDescent="0.2">
      <c r="A11" s="574" t="s">
        <v>610</v>
      </c>
      <c r="B11" s="119">
        <v>9.9108499999999999</v>
      </c>
      <c r="C11" s="119">
        <v>105.57691</v>
      </c>
    </row>
    <row r="12" spans="1:3" s="114" customFormat="1" x14ac:dyDescent="0.2">
      <c r="A12" s="574" t="s">
        <v>168</v>
      </c>
      <c r="B12" s="119">
        <v>4.1147800000000005</v>
      </c>
      <c r="C12" s="119">
        <v>48.59617999999999</v>
      </c>
    </row>
    <row r="13" spans="1:3" s="114" customFormat="1" x14ac:dyDescent="0.2">
      <c r="A13" s="574" t="s">
        <v>169</v>
      </c>
      <c r="B13" s="119">
        <v>2.5041199999999999</v>
      </c>
      <c r="C13" s="119">
        <v>43.848529999999997</v>
      </c>
    </row>
    <row r="14" spans="1:3" s="114" customFormat="1" x14ac:dyDescent="0.2">
      <c r="A14" s="574" t="s">
        <v>170</v>
      </c>
      <c r="B14" s="119">
        <v>0.90552999999999995</v>
      </c>
      <c r="C14" s="119">
        <v>10.782259999999999</v>
      </c>
    </row>
    <row r="15" spans="1:3" s="114" customFormat="1" x14ac:dyDescent="0.2">
      <c r="A15" s="574" t="s">
        <v>171</v>
      </c>
      <c r="B15" s="119">
        <v>0.30351999999999996</v>
      </c>
      <c r="C15" s="119">
        <v>3.6719400000000011</v>
      </c>
    </row>
    <row r="16" spans="1:3" s="114" customFormat="1" x14ac:dyDescent="0.2">
      <c r="A16" s="574" t="s">
        <v>172</v>
      </c>
      <c r="B16" s="119">
        <v>28.068010000000001</v>
      </c>
      <c r="C16" s="119">
        <v>353.53950000000003</v>
      </c>
    </row>
    <row r="17" spans="1:9" s="114" customFormat="1" x14ac:dyDescent="0.2">
      <c r="A17" s="574" t="s">
        <v>173</v>
      </c>
      <c r="B17" s="119">
        <v>0.30848000000000003</v>
      </c>
      <c r="C17" s="119">
        <v>3.1088199999999997</v>
      </c>
    </row>
    <row r="18" spans="1:9" s="114" customFormat="1" x14ac:dyDescent="0.2">
      <c r="A18" s="574" t="s">
        <v>174</v>
      </c>
      <c r="B18" s="119">
        <v>0.2145</v>
      </c>
      <c r="C18" s="119">
        <v>1.9446399999999999</v>
      </c>
    </row>
    <row r="19" spans="1:9" s="114" customFormat="1" x14ac:dyDescent="0.2">
      <c r="A19" s="574" t="s">
        <v>175</v>
      </c>
      <c r="B19" s="119">
        <v>2.3039099999999997</v>
      </c>
      <c r="C19" s="119">
        <v>45.260419999999996</v>
      </c>
    </row>
    <row r="20" spans="1:9" s="114" customFormat="1" x14ac:dyDescent="0.2">
      <c r="A20" s="574" t="s">
        <v>176</v>
      </c>
      <c r="B20" s="119">
        <v>0.46933999999999998</v>
      </c>
      <c r="C20" s="119">
        <v>5.5633799999999995</v>
      </c>
    </row>
    <row r="21" spans="1:9" s="114" customFormat="1" x14ac:dyDescent="0.2">
      <c r="A21" s="574" t="s">
        <v>177</v>
      </c>
      <c r="B21" s="119">
        <v>0.27054</v>
      </c>
      <c r="C21" s="119">
        <v>2.9853800000000001</v>
      </c>
    </row>
    <row r="22" spans="1:9" x14ac:dyDescent="0.2">
      <c r="A22" s="575" t="s">
        <v>178</v>
      </c>
      <c r="B22" s="119">
        <v>0.27438000000000001</v>
      </c>
      <c r="C22" s="119">
        <v>4.6538399999999998</v>
      </c>
      <c r="I22" s="114"/>
    </row>
    <row r="23" spans="1:9" x14ac:dyDescent="0.2">
      <c r="A23" s="576" t="s">
        <v>500</v>
      </c>
      <c r="B23" s="123">
        <v>162.74388999999999</v>
      </c>
      <c r="C23" s="123">
        <v>2125.3182100000022</v>
      </c>
    </row>
    <row r="24" spans="1:9" x14ac:dyDescent="0.2">
      <c r="A24" s="154" t="s">
        <v>239</v>
      </c>
      <c r="C24" s="93" t="s">
        <v>238</v>
      </c>
    </row>
    <row r="25" spans="1:9" x14ac:dyDescent="0.2">
      <c r="A25" s="124"/>
      <c r="C25" s="125"/>
    </row>
    <row r="26" spans="1:9" x14ac:dyDescent="0.2">
      <c r="A26" s="126"/>
      <c r="C26" s="125"/>
    </row>
    <row r="27" spans="1:9" ht="18" x14ac:dyDescent="0.25">
      <c r="A27" s="126"/>
      <c r="B27" s="732"/>
      <c r="C27" s="125"/>
    </row>
    <row r="28" spans="1:9" x14ac:dyDescent="0.2">
      <c r="A28" s="126"/>
      <c r="C28" s="125"/>
    </row>
    <row r="29" spans="1:9" x14ac:dyDescent="0.2">
      <c r="A29" s="126"/>
      <c r="C29" s="125"/>
    </row>
    <row r="30" spans="1:9" x14ac:dyDescent="0.2">
      <c r="A30" s="126"/>
      <c r="C30" s="125"/>
    </row>
    <row r="31" spans="1:9" x14ac:dyDescent="0.2">
      <c r="A31" s="126"/>
      <c r="C31" s="125"/>
    </row>
    <row r="32" spans="1:9" x14ac:dyDescent="0.2">
      <c r="A32" s="126"/>
      <c r="C32" s="125"/>
    </row>
    <row r="33" spans="1:3" x14ac:dyDescent="0.2">
      <c r="A33" s="126"/>
      <c r="C33" s="125"/>
    </row>
    <row r="34" spans="1:3" x14ac:dyDescent="0.2">
      <c r="A34" s="126"/>
      <c r="C34" s="125"/>
    </row>
    <row r="35" spans="1:3" x14ac:dyDescent="0.2">
      <c r="A35" s="126"/>
      <c r="C35" s="125"/>
    </row>
    <row r="36" spans="1:3" x14ac:dyDescent="0.2">
      <c r="A36" s="126"/>
      <c r="C36" s="125"/>
    </row>
    <row r="37" spans="1:3" x14ac:dyDescent="0.2">
      <c r="A37" s="126"/>
      <c r="C37" s="125"/>
    </row>
    <row r="38" spans="1:3" x14ac:dyDescent="0.2">
      <c r="A38" s="126"/>
      <c r="C38" s="125"/>
    </row>
    <row r="39" spans="1:3" x14ac:dyDescent="0.2">
      <c r="A39" s="126"/>
      <c r="C39" s="125"/>
    </row>
    <row r="40" spans="1:3" x14ac:dyDescent="0.2">
      <c r="A40" s="126"/>
      <c r="C40" s="125"/>
    </row>
    <row r="41" spans="1:3" x14ac:dyDescent="0.2">
      <c r="A41" s="126"/>
      <c r="C41" s="125"/>
    </row>
    <row r="42" spans="1:3" x14ac:dyDescent="0.2">
      <c r="A42" s="126"/>
      <c r="C42" s="125"/>
    </row>
    <row r="43" spans="1:3" x14ac:dyDescent="0.2">
      <c r="A43" s="126"/>
      <c r="C43" s="125"/>
    </row>
    <row r="44" spans="1:3" x14ac:dyDescent="0.2">
      <c r="A44" s="126"/>
      <c r="C44" s="125"/>
    </row>
    <row r="45" spans="1:3" x14ac:dyDescent="0.2">
      <c r="C45" s="125"/>
    </row>
    <row r="46" spans="1:3" x14ac:dyDescent="0.2">
      <c r="C46" s="125"/>
    </row>
  </sheetData>
  <conditionalFormatting sqref="B5:B22">
    <cfRule type="cellIs" dxfId="133" priority="3" operator="between">
      <formula>0</formula>
      <formula>0.5</formula>
    </cfRule>
    <cfRule type="cellIs" dxfId="132" priority="4" operator="between">
      <formula>0</formula>
      <formula>0.49</formula>
    </cfRule>
  </conditionalFormatting>
  <conditionalFormatting sqref="C5:C22">
    <cfRule type="cellIs" dxfId="131" priority="1" operator="between">
      <formula>0</formula>
      <formula>0.5</formula>
    </cfRule>
    <cfRule type="cellIs" dxfId="130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G60"/>
  <sheetViews>
    <sheetView topLeftCell="A28" workbookViewId="0">
      <selection activeCell="F57" sqref="F57"/>
    </sheetView>
  </sheetViews>
  <sheetFormatPr baseColWidth="10" defaultRowHeight="14.25" customHeight="1" x14ac:dyDescent="0.2"/>
  <cols>
    <col min="1" max="1" width="49.5" style="21" customWidth="1"/>
    <col min="2" max="2" width="10.25" style="21" customWidth="1"/>
    <col min="3" max="3" width="12.75" style="21" customWidth="1"/>
    <col min="4" max="4" width="10.5" style="21" customWidth="1"/>
    <col min="5" max="5" width="11.25" style="21" customWidth="1"/>
    <col min="6" max="6" width="14" style="21" bestFit="1" customWidth="1"/>
    <col min="7" max="7" width="11" style="22"/>
    <col min="8" max="246" width="10" style="21"/>
    <col min="247" max="247" width="33.625" style="21" customWidth="1"/>
    <col min="248" max="248" width="8.75" style="21" customWidth="1"/>
    <col min="249" max="249" width="11.875" style="21" customWidth="1"/>
    <col min="250" max="250" width="10.875" style="21" customWidth="1"/>
    <col min="251" max="254" width="15.25" style="21" customWidth="1"/>
    <col min="255" max="502" width="10" style="21"/>
    <col min="503" max="503" width="33.625" style="21" customWidth="1"/>
    <col min="504" max="504" width="8.75" style="21" customWidth="1"/>
    <col min="505" max="505" width="11.875" style="21" customWidth="1"/>
    <col min="506" max="506" width="10.875" style="21" customWidth="1"/>
    <col min="507" max="510" width="15.25" style="21" customWidth="1"/>
    <col min="511" max="758" width="10" style="21"/>
    <col min="759" max="759" width="33.625" style="21" customWidth="1"/>
    <col min="760" max="760" width="8.75" style="21" customWidth="1"/>
    <col min="761" max="761" width="11.875" style="21" customWidth="1"/>
    <col min="762" max="762" width="10.875" style="21" customWidth="1"/>
    <col min="763" max="766" width="15.25" style="21" customWidth="1"/>
    <col min="767" max="1014" width="10" style="21"/>
    <col min="1015" max="1015" width="33.625" style="21" customWidth="1"/>
    <col min="1016" max="1016" width="8.75" style="21" customWidth="1"/>
    <col min="1017" max="1017" width="11.875" style="21" customWidth="1"/>
    <col min="1018" max="1018" width="10.875" style="21" customWidth="1"/>
    <col min="1019" max="1022" width="15.25" style="21" customWidth="1"/>
    <col min="1023" max="1270" width="10" style="21"/>
    <col min="1271" max="1271" width="33.625" style="21" customWidth="1"/>
    <col min="1272" max="1272" width="8.75" style="21" customWidth="1"/>
    <col min="1273" max="1273" width="11.875" style="21" customWidth="1"/>
    <col min="1274" max="1274" width="10.875" style="21" customWidth="1"/>
    <col min="1275" max="1278" width="15.25" style="21" customWidth="1"/>
    <col min="1279" max="1526" width="10" style="21"/>
    <col min="1527" max="1527" width="33.625" style="21" customWidth="1"/>
    <col min="1528" max="1528" width="8.75" style="21" customWidth="1"/>
    <col min="1529" max="1529" width="11.875" style="21" customWidth="1"/>
    <col min="1530" max="1530" width="10.875" style="21" customWidth="1"/>
    <col min="1531" max="1534" width="15.25" style="21" customWidth="1"/>
    <col min="1535" max="1782" width="10" style="21"/>
    <col min="1783" max="1783" width="33.625" style="21" customWidth="1"/>
    <col min="1784" max="1784" width="8.75" style="21" customWidth="1"/>
    <col min="1785" max="1785" width="11.875" style="21" customWidth="1"/>
    <col min="1786" max="1786" width="10.875" style="21" customWidth="1"/>
    <col min="1787" max="1790" width="15.25" style="21" customWidth="1"/>
    <col min="1791" max="2038" width="10" style="21"/>
    <col min="2039" max="2039" width="33.625" style="21" customWidth="1"/>
    <col min="2040" max="2040" width="8.75" style="21" customWidth="1"/>
    <col min="2041" max="2041" width="11.875" style="21" customWidth="1"/>
    <col min="2042" max="2042" width="10.875" style="21" customWidth="1"/>
    <col min="2043" max="2046" width="15.25" style="21" customWidth="1"/>
    <col min="2047" max="2294" width="10" style="21"/>
    <col min="2295" max="2295" width="33.625" style="21" customWidth="1"/>
    <col min="2296" max="2296" width="8.75" style="21" customWidth="1"/>
    <col min="2297" max="2297" width="11.875" style="21" customWidth="1"/>
    <col min="2298" max="2298" width="10.875" style="21" customWidth="1"/>
    <col min="2299" max="2302" width="15.25" style="21" customWidth="1"/>
    <col min="2303" max="2550" width="10" style="21"/>
    <col min="2551" max="2551" width="33.625" style="21" customWidth="1"/>
    <col min="2552" max="2552" width="8.75" style="21" customWidth="1"/>
    <col min="2553" max="2553" width="11.875" style="21" customWidth="1"/>
    <col min="2554" max="2554" width="10.875" style="21" customWidth="1"/>
    <col min="2555" max="2558" width="15.25" style="21" customWidth="1"/>
    <col min="2559" max="2806" width="10" style="21"/>
    <col min="2807" max="2807" width="33.625" style="21" customWidth="1"/>
    <col min="2808" max="2808" width="8.75" style="21" customWidth="1"/>
    <col min="2809" max="2809" width="11.875" style="21" customWidth="1"/>
    <col min="2810" max="2810" width="10.875" style="21" customWidth="1"/>
    <col min="2811" max="2814" width="15.25" style="21" customWidth="1"/>
    <col min="2815" max="3062" width="10" style="21"/>
    <col min="3063" max="3063" width="33.625" style="21" customWidth="1"/>
    <col min="3064" max="3064" width="8.75" style="21" customWidth="1"/>
    <col min="3065" max="3065" width="11.875" style="21" customWidth="1"/>
    <col min="3066" max="3066" width="10.875" style="21" customWidth="1"/>
    <col min="3067" max="3070" width="15.25" style="21" customWidth="1"/>
    <col min="3071" max="3318" width="10" style="21"/>
    <col min="3319" max="3319" width="33.625" style="21" customWidth="1"/>
    <col min="3320" max="3320" width="8.75" style="21" customWidth="1"/>
    <col min="3321" max="3321" width="11.875" style="21" customWidth="1"/>
    <col min="3322" max="3322" width="10.875" style="21" customWidth="1"/>
    <col min="3323" max="3326" width="15.25" style="21" customWidth="1"/>
    <col min="3327" max="3574" width="10" style="21"/>
    <col min="3575" max="3575" width="33.625" style="21" customWidth="1"/>
    <col min="3576" max="3576" width="8.75" style="21" customWidth="1"/>
    <col min="3577" max="3577" width="11.875" style="21" customWidth="1"/>
    <col min="3578" max="3578" width="10.875" style="21" customWidth="1"/>
    <col min="3579" max="3582" width="15.25" style="21" customWidth="1"/>
    <col min="3583" max="3830" width="10" style="21"/>
    <col min="3831" max="3831" width="33.625" style="21" customWidth="1"/>
    <col min="3832" max="3832" width="8.75" style="21" customWidth="1"/>
    <col min="3833" max="3833" width="11.875" style="21" customWidth="1"/>
    <col min="3834" max="3834" width="10.875" style="21" customWidth="1"/>
    <col min="3835" max="3838" width="15.25" style="21" customWidth="1"/>
    <col min="3839" max="4086" width="10" style="21"/>
    <col min="4087" max="4087" width="33.625" style="21" customWidth="1"/>
    <col min="4088" max="4088" width="8.75" style="21" customWidth="1"/>
    <col min="4089" max="4089" width="11.875" style="21" customWidth="1"/>
    <col min="4090" max="4090" width="10.875" style="21" customWidth="1"/>
    <col min="4091" max="4094" width="15.25" style="21" customWidth="1"/>
    <col min="4095" max="4342" width="10" style="21"/>
    <col min="4343" max="4343" width="33.625" style="21" customWidth="1"/>
    <col min="4344" max="4344" width="8.75" style="21" customWidth="1"/>
    <col min="4345" max="4345" width="11.875" style="21" customWidth="1"/>
    <col min="4346" max="4346" width="10.875" style="21" customWidth="1"/>
    <col min="4347" max="4350" width="15.25" style="21" customWidth="1"/>
    <col min="4351" max="4598" width="10" style="21"/>
    <col min="4599" max="4599" width="33.625" style="21" customWidth="1"/>
    <col min="4600" max="4600" width="8.75" style="21" customWidth="1"/>
    <col min="4601" max="4601" width="11.875" style="21" customWidth="1"/>
    <col min="4602" max="4602" width="10.875" style="21" customWidth="1"/>
    <col min="4603" max="4606" width="15.25" style="21" customWidth="1"/>
    <col min="4607" max="4854" width="10" style="21"/>
    <col min="4855" max="4855" width="33.625" style="21" customWidth="1"/>
    <col min="4856" max="4856" width="8.75" style="21" customWidth="1"/>
    <col min="4857" max="4857" width="11.875" style="21" customWidth="1"/>
    <col min="4858" max="4858" width="10.875" style="21" customWidth="1"/>
    <col min="4859" max="4862" width="15.25" style="21" customWidth="1"/>
    <col min="4863" max="5110" width="10" style="21"/>
    <col min="5111" max="5111" width="33.625" style="21" customWidth="1"/>
    <col min="5112" max="5112" width="8.75" style="21" customWidth="1"/>
    <col min="5113" max="5113" width="11.875" style="21" customWidth="1"/>
    <col min="5114" max="5114" width="10.875" style="21" customWidth="1"/>
    <col min="5115" max="5118" width="15.25" style="21" customWidth="1"/>
    <col min="5119" max="5366" width="10" style="21"/>
    <col min="5367" max="5367" width="33.625" style="21" customWidth="1"/>
    <col min="5368" max="5368" width="8.75" style="21" customWidth="1"/>
    <col min="5369" max="5369" width="11.875" style="21" customWidth="1"/>
    <col min="5370" max="5370" width="10.875" style="21" customWidth="1"/>
    <col min="5371" max="5374" width="15.25" style="21" customWidth="1"/>
    <col min="5375" max="5622" width="10" style="21"/>
    <col min="5623" max="5623" width="33.625" style="21" customWidth="1"/>
    <col min="5624" max="5624" width="8.75" style="21" customWidth="1"/>
    <col min="5625" max="5625" width="11.875" style="21" customWidth="1"/>
    <col min="5626" max="5626" width="10.875" style="21" customWidth="1"/>
    <col min="5627" max="5630" width="15.25" style="21" customWidth="1"/>
    <col min="5631" max="5878" width="10" style="21"/>
    <col min="5879" max="5879" width="33.625" style="21" customWidth="1"/>
    <col min="5880" max="5880" width="8.75" style="21" customWidth="1"/>
    <col min="5881" max="5881" width="11.875" style="21" customWidth="1"/>
    <col min="5882" max="5882" width="10.875" style="21" customWidth="1"/>
    <col min="5883" max="5886" width="15.25" style="21" customWidth="1"/>
    <col min="5887" max="6134" width="10" style="21"/>
    <col min="6135" max="6135" width="33.625" style="21" customWidth="1"/>
    <col min="6136" max="6136" width="8.75" style="21" customWidth="1"/>
    <col min="6137" max="6137" width="11.875" style="21" customWidth="1"/>
    <col min="6138" max="6138" width="10.875" style="21" customWidth="1"/>
    <col min="6139" max="6142" width="15.25" style="21" customWidth="1"/>
    <col min="6143" max="6390" width="10" style="21"/>
    <col min="6391" max="6391" width="33.625" style="21" customWidth="1"/>
    <col min="6392" max="6392" width="8.75" style="21" customWidth="1"/>
    <col min="6393" max="6393" width="11.875" style="21" customWidth="1"/>
    <col min="6394" max="6394" width="10.875" style="21" customWidth="1"/>
    <col min="6395" max="6398" width="15.25" style="21" customWidth="1"/>
    <col min="6399" max="6646" width="10" style="21"/>
    <col min="6647" max="6647" width="33.625" style="21" customWidth="1"/>
    <col min="6648" max="6648" width="8.75" style="21" customWidth="1"/>
    <col min="6649" max="6649" width="11.875" style="21" customWidth="1"/>
    <col min="6650" max="6650" width="10.875" style="21" customWidth="1"/>
    <col min="6651" max="6654" width="15.25" style="21" customWidth="1"/>
    <col min="6655" max="6902" width="10" style="21"/>
    <col min="6903" max="6903" width="33.625" style="21" customWidth="1"/>
    <col min="6904" max="6904" width="8.75" style="21" customWidth="1"/>
    <col min="6905" max="6905" width="11.875" style="21" customWidth="1"/>
    <col min="6906" max="6906" width="10.875" style="21" customWidth="1"/>
    <col min="6907" max="6910" width="15.25" style="21" customWidth="1"/>
    <col min="6911" max="7158" width="10" style="21"/>
    <col min="7159" max="7159" width="33.625" style="21" customWidth="1"/>
    <col min="7160" max="7160" width="8.75" style="21" customWidth="1"/>
    <col min="7161" max="7161" width="11.875" style="21" customWidth="1"/>
    <col min="7162" max="7162" width="10.875" style="21" customWidth="1"/>
    <col min="7163" max="7166" width="15.25" style="21" customWidth="1"/>
    <col min="7167" max="7414" width="10" style="21"/>
    <col min="7415" max="7415" width="33.625" style="21" customWidth="1"/>
    <col min="7416" max="7416" width="8.75" style="21" customWidth="1"/>
    <col min="7417" max="7417" width="11.875" style="21" customWidth="1"/>
    <col min="7418" max="7418" width="10.875" style="21" customWidth="1"/>
    <col min="7419" max="7422" width="15.25" style="21" customWidth="1"/>
    <col min="7423" max="7670" width="10" style="21"/>
    <col min="7671" max="7671" width="33.625" style="21" customWidth="1"/>
    <col min="7672" max="7672" width="8.75" style="21" customWidth="1"/>
    <col min="7673" max="7673" width="11.875" style="21" customWidth="1"/>
    <col min="7674" max="7674" width="10.875" style="21" customWidth="1"/>
    <col min="7675" max="7678" width="15.25" style="21" customWidth="1"/>
    <col min="7679" max="7926" width="10" style="21"/>
    <col min="7927" max="7927" width="33.625" style="21" customWidth="1"/>
    <col min="7928" max="7928" width="8.75" style="21" customWidth="1"/>
    <col min="7929" max="7929" width="11.875" style="21" customWidth="1"/>
    <col min="7930" max="7930" width="10.875" style="21" customWidth="1"/>
    <col min="7931" max="7934" width="15.25" style="21" customWidth="1"/>
    <col min="7935" max="8182" width="10" style="21"/>
    <col min="8183" max="8183" width="33.625" style="21" customWidth="1"/>
    <col min="8184" max="8184" width="8.75" style="21" customWidth="1"/>
    <col min="8185" max="8185" width="11.875" style="21" customWidth="1"/>
    <col min="8186" max="8186" width="10.875" style="21" customWidth="1"/>
    <col min="8187" max="8190" width="15.25" style="21" customWidth="1"/>
    <col min="8191" max="8438" width="10" style="21"/>
    <col min="8439" max="8439" width="33.625" style="21" customWidth="1"/>
    <col min="8440" max="8440" width="8.75" style="21" customWidth="1"/>
    <col min="8441" max="8441" width="11.875" style="21" customWidth="1"/>
    <col min="8442" max="8442" width="10.875" style="21" customWidth="1"/>
    <col min="8443" max="8446" width="15.25" style="21" customWidth="1"/>
    <col min="8447" max="8694" width="10" style="21"/>
    <col min="8695" max="8695" width="33.625" style="21" customWidth="1"/>
    <col min="8696" max="8696" width="8.75" style="21" customWidth="1"/>
    <col min="8697" max="8697" width="11.875" style="21" customWidth="1"/>
    <col min="8698" max="8698" width="10.875" style="21" customWidth="1"/>
    <col min="8699" max="8702" width="15.25" style="21" customWidth="1"/>
    <col min="8703" max="8950" width="10" style="21"/>
    <col min="8951" max="8951" width="33.625" style="21" customWidth="1"/>
    <col min="8952" max="8952" width="8.75" style="21" customWidth="1"/>
    <col min="8953" max="8953" width="11.875" style="21" customWidth="1"/>
    <col min="8954" max="8954" width="10.875" style="21" customWidth="1"/>
    <col min="8955" max="8958" width="15.25" style="21" customWidth="1"/>
    <col min="8959" max="9206" width="10" style="21"/>
    <col min="9207" max="9207" width="33.625" style="21" customWidth="1"/>
    <col min="9208" max="9208" width="8.75" style="21" customWidth="1"/>
    <col min="9209" max="9209" width="11.875" style="21" customWidth="1"/>
    <col min="9210" max="9210" width="10.875" style="21" customWidth="1"/>
    <col min="9211" max="9214" width="15.25" style="21" customWidth="1"/>
    <col min="9215" max="9462" width="10" style="21"/>
    <col min="9463" max="9463" width="33.625" style="21" customWidth="1"/>
    <col min="9464" max="9464" width="8.75" style="21" customWidth="1"/>
    <col min="9465" max="9465" width="11.875" style="21" customWidth="1"/>
    <col min="9466" max="9466" width="10.875" style="21" customWidth="1"/>
    <col min="9467" max="9470" width="15.25" style="21" customWidth="1"/>
    <col min="9471" max="9718" width="10" style="21"/>
    <col min="9719" max="9719" width="33.625" style="21" customWidth="1"/>
    <col min="9720" max="9720" width="8.75" style="21" customWidth="1"/>
    <col min="9721" max="9721" width="11.875" style="21" customWidth="1"/>
    <col min="9722" max="9722" width="10.875" style="21" customWidth="1"/>
    <col min="9723" max="9726" width="15.25" style="21" customWidth="1"/>
    <col min="9727" max="9974" width="10" style="21"/>
    <col min="9975" max="9975" width="33.625" style="21" customWidth="1"/>
    <col min="9976" max="9976" width="8.75" style="21" customWidth="1"/>
    <col min="9977" max="9977" width="11.875" style="21" customWidth="1"/>
    <col min="9978" max="9978" width="10.875" style="21" customWidth="1"/>
    <col min="9979" max="9982" width="15.25" style="21" customWidth="1"/>
    <col min="9983" max="10230" width="10" style="21"/>
    <col min="10231" max="10231" width="33.625" style="21" customWidth="1"/>
    <col min="10232" max="10232" width="8.75" style="21" customWidth="1"/>
    <col min="10233" max="10233" width="11.875" style="21" customWidth="1"/>
    <col min="10234" max="10234" width="10.875" style="21" customWidth="1"/>
    <col min="10235" max="10238" width="15.25" style="21" customWidth="1"/>
    <col min="10239" max="10486" width="10" style="21"/>
    <col min="10487" max="10487" width="33.625" style="21" customWidth="1"/>
    <col min="10488" max="10488" width="8.75" style="21" customWidth="1"/>
    <col min="10489" max="10489" width="11.875" style="21" customWidth="1"/>
    <col min="10490" max="10490" width="10.875" style="21" customWidth="1"/>
    <col min="10491" max="10494" width="15.25" style="21" customWidth="1"/>
    <col min="10495" max="10742" width="10" style="21"/>
    <col min="10743" max="10743" width="33.625" style="21" customWidth="1"/>
    <col min="10744" max="10744" width="8.75" style="21" customWidth="1"/>
    <col min="10745" max="10745" width="11.875" style="21" customWidth="1"/>
    <col min="10746" max="10746" width="10.875" style="21" customWidth="1"/>
    <col min="10747" max="10750" width="15.25" style="21" customWidth="1"/>
    <col min="10751" max="10998" width="10" style="21"/>
    <col min="10999" max="10999" width="33.625" style="21" customWidth="1"/>
    <col min="11000" max="11000" width="8.75" style="21" customWidth="1"/>
    <col min="11001" max="11001" width="11.875" style="21" customWidth="1"/>
    <col min="11002" max="11002" width="10.875" style="21" customWidth="1"/>
    <col min="11003" max="11006" width="15.25" style="21" customWidth="1"/>
    <col min="11007" max="11254" width="10" style="21"/>
    <col min="11255" max="11255" width="33.625" style="21" customWidth="1"/>
    <col min="11256" max="11256" width="8.75" style="21" customWidth="1"/>
    <col min="11257" max="11257" width="11.875" style="21" customWidth="1"/>
    <col min="11258" max="11258" width="10.875" style="21" customWidth="1"/>
    <col min="11259" max="11262" width="15.25" style="21" customWidth="1"/>
    <col min="11263" max="11510" width="10" style="21"/>
    <col min="11511" max="11511" width="33.625" style="21" customWidth="1"/>
    <col min="11512" max="11512" width="8.75" style="21" customWidth="1"/>
    <col min="11513" max="11513" width="11.875" style="21" customWidth="1"/>
    <col min="11514" max="11514" width="10.875" style="21" customWidth="1"/>
    <col min="11515" max="11518" width="15.25" style="21" customWidth="1"/>
    <col min="11519" max="11766" width="10" style="21"/>
    <col min="11767" max="11767" width="33.625" style="21" customWidth="1"/>
    <col min="11768" max="11768" width="8.75" style="21" customWidth="1"/>
    <col min="11769" max="11769" width="11.875" style="21" customWidth="1"/>
    <col min="11770" max="11770" width="10.875" style="21" customWidth="1"/>
    <col min="11771" max="11774" width="15.25" style="21" customWidth="1"/>
    <col min="11775" max="12022" width="10" style="21"/>
    <col min="12023" max="12023" width="33.625" style="21" customWidth="1"/>
    <col min="12024" max="12024" width="8.75" style="21" customWidth="1"/>
    <col min="12025" max="12025" width="11.875" style="21" customWidth="1"/>
    <col min="12026" max="12026" width="10.875" style="21" customWidth="1"/>
    <col min="12027" max="12030" width="15.25" style="21" customWidth="1"/>
    <col min="12031" max="12278" width="10" style="21"/>
    <col min="12279" max="12279" width="33.625" style="21" customWidth="1"/>
    <col min="12280" max="12280" width="8.75" style="21" customWidth="1"/>
    <col min="12281" max="12281" width="11.875" style="21" customWidth="1"/>
    <col min="12282" max="12282" width="10.875" style="21" customWidth="1"/>
    <col min="12283" max="12286" width="15.25" style="21" customWidth="1"/>
    <col min="12287" max="12534" width="10" style="21"/>
    <col min="12535" max="12535" width="33.625" style="21" customWidth="1"/>
    <col min="12536" max="12536" width="8.75" style="21" customWidth="1"/>
    <col min="12537" max="12537" width="11.875" style="21" customWidth="1"/>
    <col min="12538" max="12538" width="10.875" style="21" customWidth="1"/>
    <col min="12539" max="12542" width="15.25" style="21" customWidth="1"/>
    <col min="12543" max="12790" width="10" style="21"/>
    <col min="12791" max="12791" width="33.625" style="21" customWidth="1"/>
    <col min="12792" max="12792" width="8.75" style="21" customWidth="1"/>
    <col min="12793" max="12793" width="11.875" style="21" customWidth="1"/>
    <col min="12794" max="12794" width="10.875" style="21" customWidth="1"/>
    <col min="12795" max="12798" width="15.25" style="21" customWidth="1"/>
    <col min="12799" max="13046" width="10" style="21"/>
    <col min="13047" max="13047" width="33.625" style="21" customWidth="1"/>
    <col min="13048" max="13048" width="8.75" style="21" customWidth="1"/>
    <col min="13049" max="13049" width="11.875" style="21" customWidth="1"/>
    <col min="13050" max="13050" width="10.875" style="21" customWidth="1"/>
    <col min="13051" max="13054" width="15.25" style="21" customWidth="1"/>
    <col min="13055" max="13302" width="10" style="21"/>
    <col min="13303" max="13303" width="33.625" style="21" customWidth="1"/>
    <col min="13304" max="13304" width="8.75" style="21" customWidth="1"/>
    <col min="13305" max="13305" width="11.875" style="21" customWidth="1"/>
    <col min="13306" max="13306" width="10.875" style="21" customWidth="1"/>
    <col min="13307" max="13310" width="15.25" style="21" customWidth="1"/>
    <col min="13311" max="13558" width="10" style="21"/>
    <col min="13559" max="13559" width="33.625" style="21" customWidth="1"/>
    <col min="13560" max="13560" width="8.75" style="21" customWidth="1"/>
    <col min="13561" max="13561" width="11.875" style="21" customWidth="1"/>
    <col min="13562" max="13562" width="10.875" style="21" customWidth="1"/>
    <col min="13563" max="13566" width="15.25" style="21" customWidth="1"/>
    <col min="13567" max="13814" width="10" style="21"/>
    <col min="13815" max="13815" width="33.625" style="21" customWidth="1"/>
    <col min="13816" max="13816" width="8.75" style="21" customWidth="1"/>
    <col min="13817" max="13817" width="11.875" style="21" customWidth="1"/>
    <col min="13818" max="13818" width="10.875" style="21" customWidth="1"/>
    <col min="13819" max="13822" width="15.25" style="21" customWidth="1"/>
    <col min="13823" max="14070" width="10" style="21"/>
    <col min="14071" max="14071" width="33.625" style="21" customWidth="1"/>
    <col min="14072" max="14072" width="8.75" style="21" customWidth="1"/>
    <col min="14073" max="14073" width="11.875" style="21" customWidth="1"/>
    <col min="14074" max="14074" width="10.875" style="21" customWidth="1"/>
    <col min="14075" max="14078" width="15.25" style="21" customWidth="1"/>
    <col min="14079" max="14326" width="10" style="21"/>
    <col min="14327" max="14327" width="33.625" style="21" customWidth="1"/>
    <col min="14328" max="14328" width="8.75" style="21" customWidth="1"/>
    <col min="14329" max="14329" width="11.875" style="21" customWidth="1"/>
    <col min="14330" max="14330" width="10.875" style="21" customWidth="1"/>
    <col min="14331" max="14334" width="15.25" style="21" customWidth="1"/>
    <col min="14335" max="14582" width="10" style="21"/>
    <col min="14583" max="14583" width="33.625" style="21" customWidth="1"/>
    <col min="14584" max="14584" width="8.75" style="21" customWidth="1"/>
    <col min="14585" max="14585" width="11.875" style="21" customWidth="1"/>
    <col min="14586" max="14586" width="10.875" style="21" customWidth="1"/>
    <col min="14587" max="14590" width="15.25" style="21" customWidth="1"/>
    <col min="14591" max="14838" width="10" style="21"/>
    <col min="14839" max="14839" width="33.625" style="21" customWidth="1"/>
    <col min="14840" max="14840" width="8.75" style="21" customWidth="1"/>
    <col min="14841" max="14841" width="11.875" style="21" customWidth="1"/>
    <col min="14842" max="14842" width="10.875" style="21" customWidth="1"/>
    <col min="14843" max="14846" width="15.25" style="21" customWidth="1"/>
    <col min="14847" max="15094" width="10" style="21"/>
    <col min="15095" max="15095" width="33.625" style="21" customWidth="1"/>
    <col min="15096" max="15096" width="8.75" style="21" customWidth="1"/>
    <col min="15097" max="15097" width="11.875" style="21" customWidth="1"/>
    <col min="15098" max="15098" width="10.875" style="21" customWidth="1"/>
    <col min="15099" max="15102" width="15.25" style="21" customWidth="1"/>
    <col min="15103" max="15350" width="10" style="21"/>
    <col min="15351" max="15351" width="33.625" style="21" customWidth="1"/>
    <col min="15352" max="15352" width="8.75" style="21" customWidth="1"/>
    <col min="15353" max="15353" width="11.875" style="21" customWidth="1"/>
    <col min="15354" max="15354" width="10.875" style="21" customWidth="1"/>
    <col min="15355" max="15358" width="15.25" style="21" customWidth="1"/>
    <col min="15359" max="15606" width="10" style="21"/>
    <col min="15607" max="15607" width="33.625" style="21" customWidth="1"/>
    <col min="15608" max="15608" width="8.75" style="21" customWidth="1"/>
    <col min="15609" max="15609" width="11.875" style="21" customWidth="1"/>
    <col min="15610" max="15610" width="10.875" style="21" customWidth="1"/>
    <col min="15611" max="15614" width="15.25" style="21" customWidth="1"/>
    <col min="15615" max="15862" width="10" style="21"/>
    <col min="15863" max="15863" width="33.625" style="21" customWidth="1"/>
    <col min="15864" max="15864" width="8.75" style="21" customWidth="1"/>
    <col min="15865" max="15865" width="11.875" style="21" customWidth="1"/>
    <col min="15866" max="15866" width="10.875" style="21" customWidth="1"/>
    <col min="15867" max="15870" width="15.25" style="21" customWidth="1"/>
    <col min="15871" max="16118" width="10" style="21"/>
    <col min="16119" max="16119" width="33.625" style="21" customWidth="1"/>
    <col min="16120" max="16120" width="8.75" style="21" customWidth="1"/>
    <col min="16121" max="16121" width="11.875" style="21" customWidth="1"/>
    <col min="16122" max="16122" width="10.875" style="21" customWidth="1"/>
    <col min="16123" max="16126" width="15.25" style="21" customWidth="1"/>
    <col min="16127" max="16375" width="10" style="21"/>
    <col min="16376" max="16384" width="10" style="21" customWidth="1"/>
  </cols>
  <sheetData>
    <row r="1" spans="1:6" ht="12.75" x14ac:dyDescent="0.2">
      <c r="A1" s="858" t="s">
        <v>0</v>
      </c>
      <c r="B1" s="858"/>
      <c r="C1" s="858"/>
      <c r="D1" s="858"/>
      <c r="E1" s="858"/>
      <c r="F1" s="858"/>
    </row>
    <row r="2" spans="1:6" ht="12.75" x14ac:dyDescent="0.2">
      <c r="A2" s="859"/>
      <c r="B2" s="859"/>
      <c r="C2" s="859"/>
      <c r="D2" s="859"/>
      <c r="E2" s="859"/>
      <c r="F2" s="859"/>
    </row>
    <row r="3" spans="1:6" ht="29.45" customHeight="1" x14ac:dyDescent="0.25">
      <c r="A3" s="23"/>
      <c r="B3" s="24" t="s">
        <v>42</v>
      </c>
      <c r="C3" s="24" t="s">
        <v>43</v>
      </c>
      <c r="D3" s="25" t="s">
        <v>44</v>
      </c>
      <c r="E3" s="25" t="s">
        <v>480</v>
      </c>
      <c r="F3" s="731" t="s">
        <v>481</v>
      </c>
    </row>
    <row r="4" spans="1:6" ht="12.75" x14ac:dyDescent="0.2">
      <c r="A4" s="26" t="s">
        <v>45</v>
      </c>
      <c r="B4" s="441"/>
      <c r="C4" s="441"/>
      <c r="D4" s="441"/>
      <c r="E4" s="441"/>
      <c r="F4" s="731"/>
    </row>
    <row r="5" spans="1:6" ht="12.75" x14ac:dyDescent="0.2">
      <c r="A5" s="27" t="s">
        <v>46</v>
      </c>
      <c r="B5" s="28" t="s">
        <v>47</v>
      </c>
      <c r="C5" s="29" t="s">
        <v>48</v>
      </c>
      <c r="D5" s="30">
        <v>4889.386120000001</v>
      </c>
      <c r="E5" s="461">
        <v>4616.560809999999</v>
      </c>
      <c r="F5" s="727" t="s">
        <v>668</v>
      </c>
    </row>
    <row r="6" spans="1:6" ht="12.75" x14ac:dyDescent="0.2">
      <c r="A6" s="22" t="s">
        <v>468</v>
      </c>
      <c r="B6" s="31" t="s">
        <v>47</v>
      </c>
      <c r="C6" s="32" t="s">
        <v>48</v>
      </c>
      <c r="D6" s="33">
        <v>192.40191000000002</v>
      </c>
      <c r="E6" s="462">
        <v>133.83258999999995</v>
      </c>
      <c r="F6" s="727" t="s">
        <v>668</v>
      </c>
    </row>
    <row r="7" spans="1:6" ht="12.75" x14ac:dyDescent="0.2">
      <c r="A7" s="22" t="s">
        <v>49</v>
      </c>
      <c r="B7" s="31" t="s">
        <v>47</v>
      </c>
      <c r="C7" s="32" t="s">
        <v>48</v>
      </c>
      <c r="D7" s="33">
        <v>389.9499200000007</v>
      </c>
      <c r="E7" s="462">
        <v>383.2499600000001</v>
      </c>
      <c r="F7" s="727" t="s">
        <v>668</v>
      </c>
    </row>
    <row r="8" spans="1:6" ht="12.75" x14ac:dyDescent="0.2">
      <c r="A8" s="22" t="s">
        <v>50</v>
      </c>
      <c r="B8" s="31" t="s">
        <v>47</v>
      </c>
      <c r="C8" s="32" t="s">
        <v>48</v>
      </c>
      <c r="D8" s="33">
        <v>414.55307000000033</v>
      </c>
      <c r="E8" s="462">
        <v>449.91173000000009</v>
      </c>
      <c r="F8" s="727" t="s">
        <v>668</v>
      </c>
    </row>
    <row r="9" spans="1:6" ht="12.75" x14ac:dyDescent="0.2">
      <c r="A9" s="22" t="s">
        <v>596</v>
      </c>
      <c r="B9" s="31" t="s">
        <v>47</v>
      </c>
      <c r="C9" s="32" t="s">
        <v>48</v>
      </c>
      <c r="D9" s="33">
        <v>1896.73819</v>
      </c>
      <c r="E9" s="462">
        <v>1886.6122599999987</v>
      </c>
      <c r="F9" s="727" t="s">
        <v>668</v>
      </c>
    </row>
    <row r="10" spans="1:6" ht="12.75" x14ac:dyDescent="0.2">
      <c r="A10" s="34" t="s">
        <v>51</v>
      </c>
      <c r="B10" s="35" t="s">
        <v>47</v>
      </c>
      <c r="C10" s="36" t="s">
        <v>605</v>
      </c>
      <c r="D10" s="37">
        <v>29296.138999999999</v>
      </c>
      <c r="E10" s="463">
        <v>25229.063999999998</v>
      </c>
      <c r="F10" s="728" t="s">
        <v>668</v>
      </c>
    </row>
    <row r="11" spans="1:6" ht="12.75" x14ac:dyDescent="0.2">
      <c r="A11" s="38" t="s">
        <v>52</v>
      </c>
      <c r="B11" s="39"/>
      <c r="C11" s="40"/>
      <c r="D11" s="41"/>
      <c r="E11" s="41"/>
      <c r="F11" s="729"/>
    </row>
    <row r="12" spans="1:6" ht="12.75" x14ac:dyDescent="0.2">
      <c r="A12" s="22" t="s">
        <v>53</v>
      </c>
      <c r="B12" s="31" t="s">
        <v>47</v>
      </c>
      <c r="C12" s="32" t="s">
        <v>48</v>
      </c>
      <c r="D12" s="33">
        <v>5789</v>
      </c>
      <c r="E12" s="462">
        <v>5283</v>
      </c>
      <c r="F12" s="730" t="s">
        <v>668</v>
      </c>
    </row>
    <row r="13" spans="1:6" ht="12.75" x14ac:dyDescent="0.2">
      <c r="A13" s="22" t="s">
        <v>54</v>
      </c>
      <c r="B13" s="31" t="s">
        <v>47</v>
      </c>
      <c r="C13" s="32" t="s">
        <v>55</v>
      </c>
      <c r="D13" s="33">
        <v>29841.247050000002</v>
      </c>
      <c r="E13" s="462">
        <v>28930.05949</v>
      </c>
      <c r="F13" s="727" t="s">
        <v>668</v>
      </c>
    </row>
    <row r="14" spans="1:6" ht="12.75" x14ac:dyDescent="0.2">
      <c r="A14" s="22" t="s">
        <v>56</v>
      </c>
      <c r="B14" s="31" t="s">
        <v>47</v>
      </c>
      <c r="C14" s="32" t="s">
        <v>57</v>
      </c>
      <c r="D14" s="42">
        <v>30.103863487434197</v>
      </c>
      <c r="E14" s="464">
        <v>33.364940798339042</v>
      </c>
      <c r="F14" s="727" t="s">
        <v>668</v>
      </c>
    </row>
    <row r="15" spans="1:6" ht="12.75" x14ac:dyDescent="0.2">
      <c r="A15" s="22" t="s">
        <v>482</v>
      </c>
      <c r="B15" s="31" t="s">
        <v>47</v>
      </c>
      <c r="C15" s="32" t="s">
        <v>48</v>
      </c>
      <c r="D15" s="33">
        <v>188</v>
      </c>
      <c r="E15" s="462">
        <v>154</v>
      </c>
      <c r="F15" s="728" t="s">
        <v>668</v>
      </c>
    </row>
    <row r="16" spans="1:6" ht="12.75" x14ac:dyDescent="0.2">
      <c r="A16" s="26" t="s">
        <v>58</v>
      </c>
      <c r="B16" s="28"/>
      <c r="C16" s="29"/>
      <c r="D16" s="43"/>
      <c r="E16" s="43"/>
      <c r="F16" s="729"/>
    </row>
    <row r="17" spans="1:6" ht="12.75" x14ac:dyDescent="0.2">
      <c r="A17" s="27" t="s">
        <v>59</v>
      </c>
      <c r="B17" s="28" t="s">
        <v>47</v>
      </c>
      <c r="C17" s="29" t="s">
        <v>48</v>
      </c>
      <c r="D17" s="30">
        <v>5521</v>
      </c>
      <c r="E17" s="461">
        <v>5153</v>
      </c>
      <c r="F17" s="730" t="s">
        <v>668</v>
      </c>
    </row>
    <row r="18" spans="1:6" ht="12.75" x14ac:dyDescent="0.2">
      <c r="A18" s="22" t="s">
        <v>60</v>
      </c>
      <c r="B18" s="31" t="s">
        <v>47</v>
      </c>
      <c r="C18" s="32" t="s">
        <v>61</v>
      </c>
      <c r="D18" s="42">
        <v>84.422496857980718</v>
      </c>
      <c r="E18" s="464">
        <v>81.421861471861476</v>
      </c>
      <c r="F18" s="727" t="s">
        <v>668</v>
      </c>
    </row>
    <row r="19" spans="1:6" ht="12.75" x14ac:dyDescent="0.2">
      <c r="A19" s="34" t="s">
        <v>62</v>
      </c>
      <c r="B19" s="35" t="s">
        <v>47</v>
      </c>
      <c r="C19" s="44" t="s">
        <v>48</v>
      </c>
      <c r="D19" s="37">
        <v>19174</v>
      </c>
      <c r="E19" s="463">
        <v>19542</v>
      </c>
      <c r="F19" s="728" t="s">
        <v>668</v>
      </c>
    </row>
    <row r="20" spans="1:6" ht="12.75" x14ac:dyDescent="0.2">
      <c r="A20" s="26" t="s">
        <v>67</v>
      </c>
      <c r="B20" s="28"/>
      <c r="C20" s="29"/>
      <c r="D20" s="30"/>
      <c r="E20" s="30"/>
      <c r="F20" s="729"/>
    </row>
    <row r="21" spans="1:6" ht="12.75" x14ac:dyDescent="0.2">
      <c r="A21" s="27" t="s">
        <v>68</v>
      </c>
      <c r="B21" s="28" t="s">
        <v>69</v>
      </c>
      <c r="C21" s="29" t="s">
        <v>70</v>
      </c>
      <c r="D21" s="47">
        <v>38.352857142857133</v>
      </c>
      <c r="E21" s="465">
        <v>41.665238095238102</v>
      </c>
      <c r="F21" s="727" t="s">
        <v>668</v>
      </c>
    </row>
    <row r="22" spans="1:6" ht="12.75" x14ac:dyDescent="0.2">
      <c r="A22" s="22" t="s">
        <v>71</v>
      </c>
      <c r="B22" s="31" t="s">
        <v>72</v>
      </c>
      <c r="C22" s="32" t="s">
        <v>73</v>
      </c>
      <c r="D22" s="48">
        <v>1.1099666666666668</v>
      </c>
      <c r="E22" s="466">
        <v>1.1339190476190477</v>
      </c>
      <c r="F22" s="727" t="s">
        <v>668</v>
      </c>
    </row>
    <row r="23" spans="1:6" ht="12.75" x14ac:dyDescent="0.2">
      <c r="A23" s="22" t="s">
        <v>74</v>
      </c>
      <c r="B23" s="31" t="s">
        <v>75</v>
      </c>
      <c r="C23" s="32" t="s">
        <v>76</v>
      </c>
      <c r="D23" s="46">
        <v>111.02005930645163</v>
      </c>
      <c r="E23" s="467">
        <v>114.51852840333333</v>
      </c>
      <c r="F23" s="727" t="s">
        <v>668</v>
      </c>
    </row>
    <row r="24" spans="1:6" ht="12.75" x14ac:dyDescent="0.2">
      <c r="A24" s="22" t="s">
        <v>77</v>
      </c>
      <c r="B24" s="31" t="s">
        <v>75</v>
      </c>
      <c r="C24" s="32" t="s">
        <v>76</v>
      </c>
      <c r="D24" s="46">
        <v>97.10322935161291</v>
      </c>
      <c r="E24" s="467">
        <v>97.603933839999996</v>
      </c>
      <c r="F24" s="727" t="s">
        <v>668</v>
      </c>
    </row>
    <row r="25" spans="1:6" ht="12.75" x14ac:dyDescent="0.2">
      <c r="A25" s="22" t="s">
        <v>78</v>
      </c>
      <c r="B25" s="31" t="s">
        <v>75</v>
      </c>
      <c r="C25" s="32" t="s">
        <v>79</v>
      </c>
      <c r="D25" s="46">
        <v>13.1</v>
      </c>
      <c r="E25" s="467">
        <v>12.46</v>
      </c>
      <c r="F25" s="727" t="s">
        <v>668</v>
      </c>
    </row>
    <row r="26" spans="1:6" ht="12.75" x14ac:dyDescent="0.2">
      <c r="A26" s="34" t="s">
        <v>80</v>
      </c>
      <c r="B26" s="35" t="s">
        <v>75</v>
      </c>
      <c r="C26" s="36" t="s">
        <v>81</v>
      </c>
      <c r="D26" s="49">
        <v>8.3602396900000002</v>
      </c>
      <c r="E26" s="468">
        <v>8.1462632900000003</v>
      </c>
      <c r="F26" s="727" t="s">
        <v>668</v>
      </c>
    </row>
    <row r="27" spans="1:6" ht="12.75" x14ac:dyDescent="0.2">
      <c r="A27" s="38" t="s">
        <v>82</v>
      </c>
      <c r="B27" s="39"/>
      <c r="C27" s="40"/>
      <c r="D27" s="41"/>
      <c r="E27" s="41"/>
      <c r="F27" s="729"/>
    </row>
    <row r="28" spans="1:6" ht="12.75" x14ac:dyDescent="0.2">
      <c r="A28" s="22" t="s">
        <v>83</v>
      </c>
      <c r="B28" s="31" t="s">
        <v>84</v>
      </c>
      <c r="C28" s="32" t="s">
        <v>483</v>
      </c>
      <c r="D28" s="50">
        <v>3.5</v>
      </c>
      <c r="E28" s="469">
        <v>3.4</v>
      </c>
      <c r="F28" s="727" t="s">
        <v>666</v>
      </c>
    </row>
    <row r="29" spans="1:6" x14ac:dyDescent="0.2">
      <c r="A29" s="22" t="s">
        <v>85</v>
      </c>
      <c r="B29" s="31" t="s">
        <v>84</v>
      </c>
      <c r="C29" s="32" t="s">
        <v>483</v>
      </c>
      <c r="D29" s="51">
        <v>2.9</v>
      </c>
      <c r="E29" s="470">
        <v>2.7</v>
      </c>
      <c r="F29" s="727" t="s">
        <v>668</v>
      </c>
    </row>
    <row r="30" spans="1:6" ht="12.75" x14ac:dyDescent="0.2">
      <c r="A30" s="52" t="s">
        <v>86</v>
      </c>
      <c r="B30" s="31" t="s">
        <v>84</v>
      </c>
      <c r="C30" s="32" t="s">
        <v>483</v>
      </c>
      <c r="D30" s="51">
        <v>0.2</v>
      </c>
      <c r="E30" s="470">
        <v>2.8</v>
      </c>
      <c r="F30" s="727" t="s">
        <v>668</v>
      </c>
    </row>
    <row r="31" spans="1:6" ht="12.75" x14ac:dyDescent="0.2">
      <c r="A31" s="52" t="s">
        <v>87</v>
      </c>
      <c r="B31" s="31" t="s">
        <v>84</v>
      </c>
      <c r="C31" s="32" t="s">
        <v>483</v>
      </c>
      <c r="D31" s="51">
        <v>-2.4</v>
      </c>
      <c r="E31" s="470">
        <v>-5.5</v>
      </c>
      <c r="F31" s="727" t="s">
        <v>668</v>
      </c>
    </row>
    <row r="32" spans="1:6" ht="12.75" x14ac:dyDescent="0.2">
      <c r="A32" s="52" t="s">
        <v>88</v>
      </c>
      <c r="B32" s="31" t="s">
        <v>84</v>
      </c>
      <c r="C32" s="32" t="s">
        <v>483</v>
      </c>
      <c r="D32" s="51">
        <v>1.5</v>
      </c>
      <c r="E32" s="470">
        <v>3.1</v>
      </c>
      <c r="F32" s="727" t="s">
        <v>668</v>
      </c>
    </row>
    <row r="33" spans="1:6" ht="12.75" x14ac:dyDescent="0.2">
      <c r="A33" s="52" t="s">
        <v>89</v>
      </c>
      <c r="B33" s="31" t="s">
        <v>84</v>
      </c>
      <c r="C33" s="32" t="s">
        <v>483</v>
      </c>
      <c r="D33" s="51">
        <v>9.6999999999999993</v>
      </c>
      <c r="E33" s="470">
        <v>11.2</v>
      </c>
      <c r="F33" s="727" t="s">
        <v>668</v>
      </c>
    </row>
    <row r="34" spans="1:6" ht="12.75" x14ac:dyDescent="0.2">
      <c r="A34" s="52" t="s">
        <v>90</v>
      </c>
      <c r="B34" s="31" t="s">
        <v>84</v>
      </c>
      <c r="C34" s="32" t="s">
        <v>483</v>
      </c>
      <c r="D34" s="51">
        <v>2.6</v>
      </c>
      <c r="E34" s="470">
        <v>0.5</v>
      </c>
      <c r="F34" s="727" t="s">
        <v>668</v>
      </c>
    </row>
    <row r="35" spans="1:6" ht="12.75" x14ac:dyDescent="0.2">
      <c r="A35" s="52" t="s">
        <v>91</v>
      </c>
      <c r="B35" s="31" t="s">
        <v>84</v>
      </c>
      <c r="C35" s="32" t="s">
        <v>483</v>
      </c>
      <c r="D35" s="51">
        <v>-2.2000000000000002</v>
      </c>
      <c r="E35" s="470">
        <v>-1.6</v>
      </c>
      <c r="F35" s="727" t="s">
        <v>668</v>
      </c>
    </row>
    <row r="36" spans="1:6" x14ac:dyDescent="0.2">
      <c r="A36" s="22" t="s">
        <v>92</v>
      </c>
      <c r="B36" s="31" t="s">
        <v>93</v>
      </c>
      <c r="C36" s="32" t="s">
        <v>483</v>
      </c>
      <c r="D36" s="51">
        <v>2.1</v>
      </c>
      <c r="E36" s="470">
        <v>3</v>
      </c>
      <c r="F36" s="727" t="s">
        <v>668</v>
      </c>
    </row>
    <row r="37" spans="1:6" x14ac:dyDescent="0.2">
      <c r="A37" s="22" t="s">
        <v>484</v>
      </c>
      <c r="B37" s="31" t="s">
        <v>94</v>
      </c>
      <c r="C37" s="32" t="s">
        <v>483</v>
      </c>
      <c r="D37" s="51">
        <v>-7.2</v>
      </c>
      <c r="E37" s="470">
        <v>-3.3</v>
      </c>
      <c r="F37" s="727" t="s">
        <v>668</v>
      </c>
    </row>
    <row r="38" spans="1:6" ht="12.75" x14ac:dyDescent="0.2">
      <c r="A38" s="34" t="s">
        <v>95</v>
      </c>
      <c r="B38" s="35" t="s">
        <v>96</v>
      </c>
      <c r="C38" s="36" t="s">
        <v>483</v>
      </c>
      <c r="D38" s="53">
        <v>-0.7</v>
      </c>
      <c r="E38" s="471">
        <v>21.2</v>
      </c>
      <c r="F38" s="727" t="s">
        <v>668</v>
      </c>
    </row>
    <row r="39" spans="1:6" ht="12.75" x14ac:dyDescent="0.2">
      <c r="A39" s="38" t="s">
        <v>63</v>
      </c>
      <c r="B39" s="39"/>
      <c r="C39" s="40"/>
      <c r="D39" s="41"/>
      <c r="E39" s="41"/>
      <c r="F39" s="729"/>
    </row>
    <row r="40" spans="1:6" ht="12.75" x14ac:dyDescent="0.2">
      <c r="A40" s="22" t="s">
        <v>64</v>
      </c>
      <c r="B40" s="31" t="s">
        <v>47</v>
      </c>
      <c r="C40" s="32" t="s">
        <v>48</v>
      </c>
      <c r="D40" s="45">
        <v>13.781000000000001</v>
      </c>
      <c r="E40" s="472">
        <v>12.667</v>
      </c>
      <c r="F40" s="727" t="s">
        <v>668</v>
      </c>
    </row>
    <row r="41" spans="1:6" ht="12.75" x14ac:dyDescent="0.2">
      <c r="A41" s="22" t="s">
        <v>51</v>
      </c>
      <c r="B41" s="31" t="s">
        <v>47</v>
      </c>
      <c r="C41" s="32" t="s">
        <v>55</v>
      </c>
      <c r="D41" s="33">
        <v>60.405315000000002</v>
      </c>
      <c r="E41" s="462">
        <v>56.985141800000001</v>
      </c>
      <c r="F41" s="727" t="s">
        <v>668</v>
      </c>
    </row>
    <row r="42" spans="1:6" ht="12.75" x14ac:dyDescent="0.2">
      <c r="A42" s="22" t="s">
        <v>65</v>
      </c>
      <c r="B42" s="31" t="s">
        <v>47</v>
      </c>
      <c r="C42" s="32" t="s">
        <v>61</v>
      </c>
      <c r="D42" s="46">
        <v>0.28185542441880207</v>
      </c>
      <c r="E42" s="467">
        <v>0.27438174262888143</v>
      </c>
      <c r="F42" s="727" t="s">
        <v>668</v>
      </c>
    </row>
    <row r="43" spans="1:6" ht="12.75" x14ac:dyDescent="0.2">
      <c r="A43" s="34" t="s">
        <v>66</v>
      </c>
      <c r="B43" s="35" t="s">
        <v>47</v>
      </c>
      <c r="C43" s="36" t="s">
        <v>61</v>
      </c>
      <c r="D43" s="46">
        <v>0.20618865509888523</v>
      </c>
      <c r="E43" s="467">
        <v>0.22587101051390573</v>
      </c>
      <c r="F43" s="727" t="s">
        <v>668</v>
      </c>
    </row>
    <row r="44" spans="1:6" x14ac:dyDescent="0.2">
      <c r="A44" s="38" t="s">
        <v>97</v>
      </c>
      <c r="B44" s="39"/>
      <c r="C44" s="40"/>
      <c r="D44" s="41"/>
      <c r="E44" s="41"/>
      <c r="F44" s="729"/>
    </row>
    <row r="45" spans="1:6" ht="12.75" x14ac:dyDescent="0.2">
      <c r="A45" s="54" t="s">
        <v>98</v>
      </c>
      <c r="B45" s="31" t="s">
        <v>84</v>
      </c>
      <c r="C45" s="32" t="s">
        <v>483</v>
      </c>
      <c r="D45" s="51">
        <v>-2.4</v>
      </c>
      <c r="E45" s="470">
        <v>6.8</v>
      </c>
      <c r="F45" s="727" t="s">
        <v>668</v>
      </c>
    </row>
    <row r="46" spans="1:6" ht="12.75" x14ac:dyDescent="0.2">
      <c r="A46" s="55" t="s">
        <v>99</v>
      </c>
      <c r="B46" s="31" t="s">
        <v>84</v>
      </c>
      <c r="C46" s="32" t="s">
        <v>483</v>
      </c>
      <c r="D46" s="51">
        <v>-2.7</v>
      </c>
      <c r="E46" s="470">
        <v>6</v>
      </c>
      <c r="F46" s="727" t="s">
        <v>668</v>
      </c>
    </row>
    <row r="47" spans="1:6" ht="12.75" x14ac:dyDescent="0.2">
      <c r="A47" s="55" t="s">
        <v>100</v>
      </c>
      <c r="B47" s="31" t="s">
        <v>84</v>
      </c>
      <c r="C47" s="32" t="s">
        <v>483</v>
      </c>
      <c r="D47" s="51">
        <v>0.4</v>
      </c>
      <c r="E47" s="470">
        <v>6</v>
      </c>
      <c r="F47" s="727" t="s">
        <v>668</v>
      </c>
    </row>
    <row r="48" spans="1:6" ht="12.75" x14ac:dyDescent="0.2">
      <c r="A48" s="54" t="s">
        <v>101</v>
      </c>
      <c r="B48" s="31" t="s">
        <v>84</v>
      </c>
      <c r="C48" s="32" t="s">
        <v>483</v>
      </c>
      <c r="D48" s="51">
        <v>-0.9</v>
      </c>
      <c r="E48" s="470">
        <v>5.6</v>
      </c>
      <c r="F48" s="727" t="s">
        <v>668</v>
      </c>
    </row>
    <row r="49" spans="1:7" ht="12.75" x14ac:dyDescent="0.2">
      <c r="A49" s="473" t="s">
        <v>102</v>
      </c>
      <c r="B49" s="31" t="s">
        <v>84</v>
      </c>
      <c r="C49" s="32" t="s">
        <v>483</v>
      </c>
      <c r="D49" s="51">
        <v>1</v>
      </c>
      <c r="E49" s="470">
        <v>6.8</v>
      </c>
      <c r="F49" s="727" t="s">
        <v>668</v>
      </c>
    </row>
    <row r="50" spans="1:7" ht="12.75" x14ac:dyDescent="0.2">
      <c r="A50" s="55" t="s">
        <v>103</v>
      </c>
      <c r="B50" s="31" t="s">
        <v>84</v>
      </c>
      <c r="C50" s="32" t="s">
        <v>483</v>
      </c>
      <c r="D50" s="51">
        <v>0.6</v>
      </c>
      <c r="E50" s="470">
        <v>7.8</v>
      </c>
      <c r="F50" s="727" t="s">
        <v>668</v>
      </c>
    </row>
    <row r="51" spans="1:7" ht="12.75" x14ac:dyDescent="0.2">
      <c r="A51" s="55" t="s">
        <v>104</v>
      </c>
      <c r="B51" s="31" t="s">
        <v>84</v>
      </c>
      <c r="C51" s="32" t="s">
        <v>483</v>
      </c>
      <c r="D51" s="51">
        <v>2.8</v>
      </c>
      <c r="E51" s="470">
        <v>-0.6</v>
      </c>
      <c r="F51" s="727" t="s">
        <v>668</v>
      </c>
    </row>
    <row r="52" spans="1:7" ht="12.75" x14ac:dyDescent="0.2">
      <c r="A52" s="55" t="s">
        <v>105</v>
      </c>
      <c r="B52" s="31" t="s">
        <v>84</v>
      </c>
      <c r="C52" s="32" t="s">
        <v>483</v>
      </c>
      <c r="D52" s="51">
        <v>4.9000000000000004</v>
      </c>
      <c r="E52" s="470">
        <v>-3.4</v>
      </c>
      <c r="F52" s="727" t="s">
        <v>668</v>
      </c>
    </row>
    <row r="53" spans="1:7" ht="12.75" x14ac:dyDescent="0.2">
      <c r="A53" s="54" t="s">
        <v>106</v>
      </c>
      <c r="B53" s="31" t="s">
        <v>84</v>
      </c>
      <c r="C53" s="32" t="s">
        <v>483</v>
      </c>
      <c r="D53" s="51">
        <v>14</v>
      </c>
      <c r="E53" s="470">
        <v>4.0999999999999996</v>
      </c>
      <c r="F53" s="727" t="s">
        <v>668</v>
      </c>
    </row>
    <row r="54" spans="1:7" ht="12.75" x14ac:dyDescent="0.2">
      <c r="A54" s="56" t="s">
        <v>107</v>
      </c>
      <c r="B54" s="35" t="s">
        <v>84</v>
      </c>
      <c r="C54" s="36" t="s">
        <v>483</v>
      </c>
      <c r="D54" s="53">
        <v>25.4</v>
      </c>
      <c r="E54" s="471">
        <v>-6</v>
      </c>
      <c r="F54" s="728" t="s">
        <v>668</v>
      </c>
    </row>
    <row r="55" spans="1:7" ht="12.75" x14ac:dyDescent="0.2">
      <c r="A55" s="22"/>
      <c r="B55" s="22"/>
      <c r="C55" s="22"/>
      <c r="D55" s="22"/>
      <c r="E55" s="22"/>
      <c r="F55" s="22"/>
    </row>
    <row r="56" spans="1:7" ht="12.75" x14ac:dyDescent="0.2">
      <c r="A56" s="452"/>
      <c r="B56" s="22"/>
      <c r="C56" s="22"/>
      <c r="D56" s="22"/>
      <c r="E56" s="22"/>
      <c r="F56" s="22"/>
    </row>
    <row r="57" spans="1:7" ht="12.75" x14ac:dyDescent="0.2">
      <c r="A57" s="452" t="s">
        <v>485</v>
      </c>
      <c r="B57" s="458"/>
      <c r="C57" s="458"/>
      <c r="D57" s="459"/>
      <c r="E57" s="22"/>
      <c r="F57" s="22"/>
    </row>
    <row r="58" spans="1:7" ht="12.75" x14ac:dyDescent="0.2">
      <c r="A58" s="452" t="s">
        <v>486</v>
      </c>
      <c r="B58" s="22"/>
      <c r="C58" s="22"/>
      <c r="D58" s="22"/>
      <c r="E58" s="22"/>
      <c r="F58" s="22"/>
    </row>
    <row r="59" spans="1:7" ht="12.75" x14ac:dyDescent="0.2">
      <c r="A59" s="452"/>
      <c r="B59" s="22"/>
      <c r="C59" s="22"/>
      <c r="D59" s="22"/>
      <c r="E59" s="22"/>
      <c r="F59" s="22"/>
    </row>
    <row r="60" spans="1:7" ht="12.75" x14ac:dyDescent="0.2">
      <c r="B60" s="57"/>
      <c r="C60" s="8"/>
      <c r="D60" s="8"/>
      <c r="E60" s="8"/>
      <c r="F60" s="8"/>
      <c r="G60" s="58"/>
    </row>
  </sheetData>
  <mergeCells count="1">
    <mergeCell ref="A1:F2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fitToPage="1"/>
  </sheetPr>
  <dimension ref="A1:BM14"/>
  <sheetViews>
    <sheetView zoomScale="115" zoomScaleNormal="115" zoomScaleSheetLayoutView="100" workbookViewId="0">
      <selection activeCell="H13" sqref="H13"/>
    </sheetView>
  </sheetViews>
  <sheetFormatPr baseColWidth="10" defaultRowHeight="12.75" x14ac:dyDescent="0.2"/>
  <cols>
    <col min="1" max="1" width="22.5" style="183" customWidth="1"/>
    <col min="2" max="2" width="11" style="183" customWidth="1"/>
    <col min="3" max="3" width="11.75" style="183" customWidth="1"/>
    <col min="4" max="4" width="10.375" style="183" customWidth="1"/>
    <col min="5" max="5" width="9.875" style="183" customWidth="1"/>
    <col min="6" max="6" width="10.375" style="183" customWidth="1"/>
    <col min="7" max="7" width="11" style="183" customWidth="1"/>
    <col min="8" max="8" width="15.625" style="183" customWidth="1"/>
    <col min="9" max="11" width="11" style="183"/>
    <col min="12" max="12" width="11.5" style="183" customWidth="1"/>
    <col min="13" max="66" width="11" style="183"/>
    <col min="67" max="256" width="10" style="183"/>
    <col min="257" max="257" width="19.75" style="183" customWidth="1"/>
    <col min="258" max="258" width="10" style="183" customWidth="1"/>
    <col min="259" max="259" width="7.5" style="183" bestFit="1" customWidth="1"/>
    <col min="260" max="260" width="9.125" style="183" bestFit="1" customWidth="1"/>
    <col min="261" max="261" width="7.5" style="183" bestFit="1" customWidth="1"/>
    <col min="262" max="262" width="9.125" style="183" bestFit="1" customWidth="1"/>
    <col min="263" max="263" width="7.5" style="183" bestFit="1" customWidth="1"/>
    <col min="264" max="264" width="11" style="183" bestFit="1" customWidth="1"/>
    <col min="265" max="267" width="10" style="183"/>
    <col min="268" max="268" width="10.125" style="183" bestFit="1" customWidth="1"/>
    <col min="269" max="512" width="10" style="183"/>
    <col min="513" max="513" width="19.75" style="183" customWidth="1"/>
    <col min="514" max="514" width="10" style="183" customWidth="1"/>
    <col min="515" max="515" width="7.5" style="183" bestFit="1" customWidth="1"/>
    <col min="516" max="516" width="9.125" style="183" bestFit="1" customWidth="1"/>
    <col min="517" max="517" width="7.5" style="183" bestFit="1" customWidth="1"/>
    <col min="518" max="518" width="9.125" style="183" bestFit="1" customWidth="1"/>
    <col min="519" max="519" width="7.5" style="183" bestFit="1" customWidth="1"/>
    <col min="520" max="520" width="11" style="183" bestFit="1" customWidth="1"/>
    <col min="521" max="523" width="10" style="183"/>
    <col min="524" max="524" width="10.125" style="183" bestFit="1" customWidth="1"/>
    <col min="525" max="768" width="10" style="183"/>
    <col min="769" max="769" width="19.75" style="183" customWidth="1"/>
    <col min="770" max="770" width="10" style="183" customWidth="1"/>
    <col min="771" max="771" width="7.5" style="183" bestFit="1" customWidth="1"/>
    <col min="772" max="772" width="9.125" style="183" bestFit="1" customWidth="1"/>
    <col min="773" max="773" width="7.5" style="183" bestFit="1" customWidth="1"/>
    <col min="774" max="774" width="9.125" style="183" bestFit="1" customWidth="1"/>
    <col min="775" max="775" width="7.5" style="183" bestFit="1" customWidth="1"/>
    <col min="776" max="776" width="11" style="183" bestFit="1" customWidth="1"/>
    <col min="777" max="779" width="10" style="183"/>
    <col min="780" max="780" width="10.125" style="183" bestFit="1" customWidth="1"/>
    <col min="781" max="1024" width="11" style="183"/>
    <col min="1025" max="1025" width="19.75" style="183" customWidth="1"/>
    <col min="1026" max="1026" width="10" style="183" customWidth="1"/>
    <col min="1027" max="1027" width="7.5" style="183" bestFit="1" customWidth="1"/>
    <col min="1028" max="1028" width="9.125" style="183" bestFit="1" customWidth="1"/>
    <col min="1029" max="1029" width="7.5" style="183" bestFit="1" customWidth="1"/>
    <col min="1030" max="1030" width="9.125" style="183" bestFit="1" customWidth="1"/>
    <col min="1031" max="1031" width="7.5" style="183" bestFit="1" customWidth="1"/>
    <col min="1032" max="1032" width="11" style="183" bestFit="1" customWidth="1"/>
    <col min="1033" max="1035" width="10" style="183"/>
    <col min="1036" max="1036" width="10.125" style="183" bestFit="1" customWidth="1"/>
    <col min="1037" max="1280" width="10" style="183"/>
    <col min="1281" max="1281" width="19.75" style="183" customWidth="1"/>
    <col min="1282" max="1282" width="10" style="183" customWidth="1"/>
    <col min="1283" max="1283" width="7.5" style="183" bestFit="1" customWidth="1"/>
    <col min="1284" max="1284" width="9.125" style="183" bestFit="1" customWidth="1"/>
    <col min="1285" max="1285" width="7.5" style="183" bestFit="1" customWidth="1"/>
    <col min="1286" max="1286" width="9.125" style="183" bestFit="1" customWidth="1"/>
    <col min="1287" max="1287" width="7.5" style="183" bestFit="1" customWidth="1"/>
    <col min="1288" max="1288" width="11" style="183" bestFit="1" customWidth="1"/>
    <col min="1289" max="1291" width="10" style="183"/>
    <col min="1292" max="1292" width="10.125" style="183" bestFit="1" customWidth="1"/>
    <col min="1293" max="1536" width="10" style="183"/>
    <col min="1537" max="1537" width="19.75" style="183" customWidth="1"/>
    <col min="1538" max="1538" width="10" style="183" customWidth="1"/>
    <col min="1539" max="1539" width="7.5" style="183" bestFit="1" customWidth="1"/>
    <col min="1540" max="1540" width="9.125" style="183" bestFit="1" customWidth="1"/>
    <col min="1541" max="1541" width="7.5" style="183" bestFit="1" customWidth="1"/>
    <col min="1542" max="1542" width="9.125" style="183" bestFit="1" customWidth="1"/>
    <col min="1543" max="1543" width="7.5" style="183" bestFit="1" customWidth="1"/>
    <col min="1544" max="1544" width="11" style="183" bestFit="1" customWidth="1"/>
    <col min="1545" max="1547" width="10" style="183"/>
    <col min="1548" max="1548" width="10.125" style="183" bestFit="1" customWidth="1"/>
    <col min="1549" max="1792" width="10" style="183"/>
    <col min="1793" max="1793" width="19.75" style="183" customWidth="1"/>
    <col min="1794" max="1794" width="10" style="183" customWidth="1"/>
    <col min="1795" max="1795" width="7.5" style="183" bestFit="1" customWidth="1"/>
    <col min="1796" max="1796" width="9.125" style="183" bestFit="1" customWidth="1"/>
    <col min="1797" max="1797" width="7.5" style="183" bestFit="1" customWidth="1"/>
    <col min="1798" max="1798" width="9.125" style="183" bestFit="1" customWidth="1"/>
    <col min="1799" max="1799" width="7.5" style="183" bestFit="1" customWidth="1"/>
    <col min="1800" max="1800" width="11" style="183" bestFit="1" customWidth="1"/>
    <col min="1801" max="1803" width="10" style="183"/>
    <col min="1804" max="1804" width="10.125" style="183" bestFit="1" customWidth="1"/>
    <col min="1805" max="2048" width="11" style="183"/>
    <col min="2049" max="2049" width="19.75" style="183" customWidth="1"/>
    <col min="2050" max="2050" width="10" style="183" customWidth="1"/>
    <col min="2051" max="2051" width="7.5" style="183" bestFit="1" customWidth="1"/>
    <col min="2052" max="2052" width="9.125" style="183" bestFit="1" customWidth="1"/>
    <col min="2053" max="2053" width="7.5" style="183" bestFit="1" customWidth="1"/>
    <col min="2054" max="2054" width="9.125" style="183" bestFit="1" customWidth="1"/>
    <col min="2055" max="2055" width="7.5" style="183" bestFit="1" customWidth="1"/>
    <col min="2056" max="2056" width="11" style="183" bestFit="1" customWidth="1"/>
    <col min="2057" max="2059" width="10" style="183"/>
    <col min="2060" max="2060" width="10.125" style="183" bestFit="1" customWidth="1"/>
    <col min="2061" max="2304" width="10" style="183"/>
    <col min="2305" max="2305" width="19.75" style="183" customWidth="1"/>
    <col min="2306" max="2306" width="10" style="183" customWidth="1"/>
    <col min="2307" max="2307" width="7.5" style="183" bestFit="1" customWidth="1"/>
    <col min="2308" max="2308" width="9.125" style="183" bestFit="1" customWidth="1"/>
    <col min="2309" max="2309" width="7.5" style="183" bestFit="1" customWidth="1"/>
    <col min="2310" max="2310" width="9.125" style="183" bestFit="1" customWidth="1"/>
    <col min="2311" max="2311" width="7.5" style="183" bestFit="1" customWidth="1"/>
    <col min="2312" max="2312" width="11" style="183" bestFit="1" customWidth="1"/>
    <col min="2313" max="2315" width="10" style="183"/>
    <col min="2316" max="2316" width="10.125" style="183" bestFit="1" customWidth="1"/>
    <col min="2317" max="2560" width="10" style="183"/>
    <col min="2561" max="2561" width="19.75" style="183" customWidth="1"/>
    <col min="2562" max="2562" width="10" style="183" customWidth="1"/>
    <col min="2563" max="2563" width="7.5" style="183" bestFit="1" customWidth="1"/>
    <col min="2564" max="2564" width="9.125" style="183" bestFit="1" customWidth="1"/>
    <col min="2565" max="2565" width="7.5" style="183" bestFit="1" customWidth="1"/>
    <col min="2566" max="2566" width="9.125" style="183" bestFit="1" customWidth="1"/>
    <col min="2567" max="2567" width="7.5" style="183" bestFit="1" customWidth="1"/>
    <col min="2568" max="2568" width="11" style="183" bestFit="1" customWidth="1"/>
    <col min="2569" max="2571" width="10" style="183"/>
    <col min="2572" max="2572" width="10.125" style="183" bestFit="1" customWidth="1"/>
    <col min="2573" max="2816" width="10" style="183"/>
    <col min="2817" max="2817" width="19.75" style="183" customWidth="1"/>
    <col min="2818" max="2818" width="10" style="183" customWidth="1"/>
    <col min="2819" max="2819" width="7.5" style="183" bestFit="1" customWidth="1"/>
    <col min="2820" max="2820" width="9.125" style="183" bestFit="1" customWidth="1"/>
    <col min="2821" max="2821" width="7.5" style="183" bestFit="1" customWidth="1"/>
    <col min="2822" max="2822" width="9.125" style="183" bestFit="1" customWidth="1"/>
    <col min="2823" max="2823" width="7.5" style="183" bestFit="1" customWidth="1"/>
    <col min="2824" max="2824" width="11" style="183" bestFit="1" customWidth="1"/>
    <col min="2825" max="2827" width="10" style="183"/>
    <col min="2828" max="2828" width="10.125" style="183" bestFit="1" customWidth="1"/>
    <col min="2829" max="3072" width="11" style="183"/>
    <col min="3073" max="3073" width="19.75" style="183" customWidth="1"/>
    <col min="3074" max="3074" width="10" style="183" customWidth="1"/>
    <col min="3075" max="3075" width="7.5" style="183" bestFit="1" customWidth="1"/>
    <col min="3076" max="3076" width="9.125" style="183" bestFit="1" customWidth="1"/>
    <col min="3077" max="3077" width="7.5" style="183" bestFit="1" customWidth="1"/>
    <col min="3078" max="3078" width="9.125" style="183" bestFit="1" customWidth="1"/>
    <col min="3079" max="3079" width="7.5" style="183" bestFit="1" customWidth="1"/>
    <col min="3080" max="3080" width="11" style="183" bestFit="1" customWidth="1"/>
    <col min="3081" max="3083" width="10" style="183"/>
    <col min="3084" max="3084" width="10.125" style="183" bestFit="1" customWidth="1"/>
    <col min="3085" max="3328" width="10" style="183"/>
    <col min="3329" max="3329" width="19.75" style="183" customWidth="1"/>
    <col min="3330" max="3330" width="10" style="183" customWidth="1"/>
    <col min="3331" max="3331" width="7.5" style="183" bestFit="1" customWidth="1"/>
    <col min="3332" max="3332" width="9.125" style="183" bestFit="1" customWidth="1"/>
    <col min="3333" max="3333" width="7.5" style="183" bestFit="1" customWidth="1"/>
    <col min="3334" max="3334" width="9.125" style="183" bestFit="1" customWidth="1"/>
    <col min="3335" max="3335" width="7.5" style="183" bestFit="1" customWidth="1"/>
    <col min="3336" max="3336" width="11" style="183" bestFit="1" customWidth="1"/>
    <col min="3337" max="3339" width="10" style="183"/>
    <col min="3340" max="3340" width="10.125" style="183" bestFit="1" customWidth="1"/>
    <col min="3341" max="3584" width="10" style="183"/>
    <col min="3585" max="3585" width="19.75" style="183" customWidth="1"/>
    <col min="3586" max="3586" width="10" style="183" customWidth="1"/>
    <col min="3587" max="3587" width="7.5" style="183" bestFit="1" customWidth="1"/>
    <col min="3588" max="3588" width="9.125" style="183" bestFit="1" customWidth="1"/>
    <col min="3589" max="3589" width="7.5" style="183" bestFit="1" customWidth="1"/>
    <col min="3590" max="3590" width="9.125" style="183" bestFit="1" customWidth="1"/>
    <col min="3591" max="3591" width="7.5" style="183" bestFit="1" customWidth="1"/>
    <col min="3592" max="3592" width="11" style="183" bestFit="1" customWidth="1"/>
    <col min="3593" max="3595" width="10" style="183"/>
    <col min="3596" max="3596" width="10.125" style="183" bestFit="1" customWidth="1"/>
    <col min="3597" max="3840" width="10" style="183"/>
    <col min="3841" max="3841" width="19.75" style="183" customWidth="1"/>
    <col min="3842" max="3842" width="10" style="183" customWidth="1"/>
    <col min="3843" max="3843" width="7.5" style="183" bestFit="1" customWidth="1"/>
    <col min="3844" max="3844" width="9.125" style="183" bestFit="1" customWidth="1"/>
    <col min="3845" max="3845" width="7.5" style="183" bestFit="1" customWidth="1"/>
    <col min="3846" max="3846" width="9.125" style="183" bestFit="1" customWidth="1"/>
    <col min="3847" max="3847" width="7.5" style="183" bestFit="1" customWidth="1"/>
    <col min="3848" max="3848" width="11" style="183" bestFit="1" customWidth="1"/>
    <col min="3849" max="3851" width="10" style="183"/>
    <col min="3852" max="3852" width="10.125" style="183" bestFit="1" customWidth="1"/>
    <col min="3853" max="4096" width="11" style="183"/>
    <col min="4097" max="4097" width="19.75" style="183" customWidth="1"/>
    <col min="4098" max="4098" width="10" style="183" customWidth="1"/>
    <col min="4099" max="4099" width="7.5" style="183" bestFit="1" customWidth="1"/>
    <col min="4100" max="4100" width="9.125" style="183" bestFit="1" customWidth="1"/>
    <col min="4101" max="4101" width="7.5" style="183" bestFit="1" customWidth="1"/>
    <col min="4102" max="4102" width="9.125" style="183" bestFit="1" customWidth="1"/>
    <col min="4103" max="4103" width="7.5" style="183" bestFit="1" customWidth="1"/>
    <col min="4104" max="4104" width="11" style="183" bestFit="1" customWidth="1"/>
    <col min="4105" max="4107" width="10" style="183"/>
    <col min="4108" max="4108" width="10.125" style="183" bestFit="1" customWidth="1"/>
    <col min="4109" max="4352" width="10" style="183"/>
    <col min="4353" max="4353" width="19.75" style="183" customWidth="1"/>
    <col min="4354" max="4354" width="10" style="183" customWidth="1"/>
    <col min="4355" max="4355" width="7.5" style="183" bestFit="1" customWidth="1"/>
    <col min="4356" max="4356" width="9.125" style="183" bestFit="1" customWidth="1"/>
    <col min="4357" max="4357" width="7.5" style="183" bestFit="1" customWidth="1"/>
    <col min="4358" max="4358" width="9.125" style="183" bestFit="1" customWidth="1"/>
    <col min="4359" max="4359" width="7.5" style="183" bestFit="1" customWidth="1"/>
    <col min="4360" max="4360" width="11" style="183" bestFit="1" customWidth="1"/>
    <col min="4361" max="4363" width="10" style="183"/>
    <col min="4364" max="4364" width="10.125" style="183" bestFit="1" customWidth="1"/>
    <col min="4365" max="4608" width="10" style="183"/>
    <col min="4609" max="4609" width="19.75" style="183" customWidth="1"/>
    <col min="4610" max="4610" width="10" style="183" customWidth="1"/>
    <col min="4611" max="4611" width="7.5" style="183" bestFit="1" customWidth="1"/>
    <col min="4612" max="4612" width="9.125" style="183" bestFit="1" customWidth="1"/>
    <col min="4613" max="4613" width="7.5" style="183" bestFit="1" customWidth="1"/>
    <col min="4614" max="4614" width="9.125" style="183" bestFit="1" customWidth="1"/>
    <col min="4615" max="4615" width="7.5" style="183" bestFit="1" customWidth="1"/>
    <col min="4616" max="4616" width="11" style="183" bestFit="1" customWidth="1"/>
    <col min="4617" max="4619" width="10" style="183"/>
    <col min="4620" max="4620" width="10.125" style="183" bestFit="1" customWidth="1"/>
    <col min="4621" max="4864" width="10" style="183"/>
    <col min="4865" max="4865" width="19.75" style="183" customWidth="1"/>
    <col min="4866" max="4866" width="10" style="183" customWidth="1"/>
    <col min="4867" max="4867" width="7.5" style="183" bestFit="1" customWidth="1"/>
    <col min="4868" max="4868" width="9.125" style="183" bestFit="1" customWidth="1"/>
    <col min="4869" max="4869" width="7.5" style="183" bestFit="1" customWidth="1"/>
    <col min="4870" max="4870" width="9.125" style="183" bestFit="1" customWidth="1"/>
    <col min="4871" max="4871" width="7.5" style="183" bestFit="1" customWidth="1"/>
    <col min="4872" max="4872" width="11" style="183" bestFit="1" customWidth="1"/>
    <col min="4873" max="4875" width="10" style="183"/>
    <col min="4876" max="4876" width="10.125" style="183" bestFit="1" customWidth="1"/>
    <col min="4877" max="5120" width="11" style="183"/>
    <col min="5121" max="5121" width="19.75" style="183" customWidth="1"/>
    <col min="5122" max="5122" width="10" style="183" customWidth="1"/>
    <col min="5123" max="5123" width="7.5" style="183" bestFit="1" customWidth="1"/>
    <col min="5124" max="5124" width="9.125" style="183" bestFit="1" customWidth="1"/>
    <col min="5125" max="5125" width="7.5" style="183" bestFit="1" customWidth="1"/>
    <col min="5126" max="5126" width="9.125" style="183" bestFit="1" customWidth="1"/>
    <col min="5127" max="5127" width="7.5" style="183" bestFit="1" customWidth="1"/>
    <col min="5128" max="5128" width="11" style="183" bestFit="1" customWidth="1"/>
    <col min="5129" max="5131" width="10" style="183"/>
    <col min="5132" max="5132" width="10.125" style="183" bestFit="1" customWidth="1"/>
    <col min="5133" max="5376" width="10" style="183"/>
    <col min="5377" max="5377" width="19.75" style="183" customWidth="1"/>
    <col min="5378" max="5378" width="10" style="183" customWidth="1"/>
    <col min="5379" max="5379" width="7.5" style="183" bestFit="1" customWidth="1"/>
    <col min="5380" max="5380" width="9.125" style="183" bestFit="1" customWidth="1"/>
    <col min="5381" max="5381" width="7.5" style="183" bestFit="1" customWidth="1"/>
    <col min="5382" max="5382" width="9.125" style="183" bestFit="1" customWidth="1"/>
    <col min="5383" max="5383" width="7.5" style="183" bestFit="1" customWidth="1"/>
    <col min="5384" max="5384" width="11" style="183" bestFit="1" customWidth="1"/>
    <col min="5385" max="5387" width="10" style="183"/>
    <col min="5388" max="5388" width="10.125" style="183" bestFit="1" customWidth="1"/>
    <col min="5389" max="5632" width="10" style="183"/>
    <col min="5633" max="5633" width="19.75" style="183" customWidth="1"/>
    <col min="5634" max="5634" width="10" style="183" customWidth="1"/>
    <col min="5635" max="5635" width="7.5" style="183" bestFit="1" customWidth="1"/>
    <col min="5636" max="5636" width="9.125" style="183" bestFit="1" customWidth="1"/>
    <col min="5637" max="5637" width="7.5" style="183" bestFit="1" customWidth="1"/>
    <col min="5638" max="5638" width="9.125" style="183" bestFit="1" customWidth="1"/>
    <col min="5639" max="5639" width="7.5" style="183" bestFit="1" customWidth="1"/>
    <col min="5640" max="5640" width="11" style="183" bestFit="1" customWidth="1"/>
    <col min="5641" max="5643" width="10" style="183"/>
    <col min="5644" max="5644" width="10.125" style="183" bestFit="1" customWidth="1"/>
    <col min="5645" max="5888" width="10" style="183"/>
    <col min="5889" max="5889" width="19.75" style="183" customWidth="1"/>
    <col min="5890" max="5890" width="10" style="183" customWidth="1"/>
    <col min="5891" max="5891" width="7.5" style="183" bestFit="1" customWidth="1"/>
    <col min="5892" max="5892" width="9.125" style="183" bestFit="1" customWidth="1"/>
    <col min="5893" max="5893" width="7.5" style="183" bestFit="1" customWidth="1"/>
    <col min="5894" max="5894" width="9.125" style="183" bestFit="1" customWidth="1"/>
    <col min="5895" max="5895" width="7.5" style="183" bestFit="1" customWidth="1"/>
    <col min="5896" max="5896" width="11" style="183" bestFit="1" customWidth="1"/>
    <col min="5897" max="5899" width="10" style="183"/>
    <col min="5900" max="5900" width="10.125" style="183" bestFit="1" customWidth="1"/>
    <col min="5901" max="6144" width="11" style="183"/>
    <col min="6145" max="6145" width="19.75" style="183" customWidth="1"/>
    <col min="6146" max="6146" width="10" style="183" customWidth="1"/>
    <col min="6147" max="6147" width="7.5" style="183" bestFit="1" customWidth="1"/>
    <col min="6148" max="6148" width="9.125" style="183" bestFit="1" customWidth="1"/>
    <col min="6149" max="6149" width="7.5" style="183" bestFit="1" customWidth="1"/>
    <col min="6150" max="6150" width="9.125" style="183" bestFit="1" customWidth="1"/>
    <col min="6151" max="6151" width="7.5" style="183" bestFit="1" customWidth="1"/>
    <col min="6152" max="6152" width="11" style="183" bestFit="1" customWidth="1"/>
    <col min="6153" max="6155" width="10" style="183"/>
    <col min="6156" max="6156" width="10.125" style="183" bestFit="1" customWidth="1"/>
    <col min="6157" max="6400" width="10" style="183"/>
    <col min="6401" max="6401" width="19.75" style="183" customWidth="1"/>
    <col min="6402" max="6402" width="10" style="183" customWidth="1"/>
    <col min="6403" max="6403" width="7.5" style="183" bestFit="1" customWidth="1"/>
    <col min="6404" max="6404" width="9.125" style="183" bestFit="1" customWidth="1"/>
    <col min="6405" max="6405" width="7.5" style="183" bestFit="1" customWidth="1"/>
    <col min="6406" max="6406" width="9.125" style="183" bestFit="1" customWidth="1"/>
    <col min="6407" max="6407" width="7.5" style="183" bestFit="1" customWidth="1"/>
    <col min="6408" max="6408" width="11" style="183" bestFit="1" customWidth="1"/>
    <col min="6409" max="6411" width="10" style="183"/>
    <col min="6412" max="6412" width="10.125" style="183" bestFit="1" customWidth="1"/>
    <col min="6413" max="6656" width="10" style="183"/>
    <col min="6657" max="6657" width="19.75" style="183" customWidth="1"/>
    <col min="6658" max="6658" width="10" style="183" customWidth="1"/>
    <col min="6659" max="6659" width="7.5" style="183" bestFit="1" customWidth="1"/>
    <col min="6660" max="6660" width="9.125" style="183" bestFit="1" customWidth="1"/>
    <col min="6661" max="6661" width="7.5" style="183" bestFit="1" customWidth="1"/>
    <col min="6662" max="6662" width="9.125" style="183" bestFit="1" customWidth="1"/>
    <col min="6663" max="6663" width="7.5" style="183" bestFit="1" customWidth="1"/>
    <col min="6664" max="6664" width="11" style="183" bestFit="1" customWidth="1"/>
    <col min="6665" max="6667" width="10" style="183"/>
    <col min="6668" max="6668" width="10.125" style="183" bestFit="1" customWidth="1"/>
    <col min="6669" max="6912" width="10" style="183"/>
    <col min="6913" max="6913" width="19.75" style="183" customWidth="1"/>
    <col min="6914" max="6914" width="10" style="183" customWidth="1"/>
    <col min="6915" max="6915" width="7.5" style="183" bestFit="1" customWidth="1"/>
    <col min="6916" max="6916" width="9.125" style="183" bestFit="1" customWidth="1"/>
    <col min="6917" max="6917" width="7.5" style="183" bestFit="1" customWidth="1"/>
    <col min="6918" max="6918" width="9.125" style="183" bestFit="1" customWidth="1"/>
    <col min="6919" max="6919" width="7.5" style="183" bestFit="1" customWidth="1"/>
    <col min="6920" max="6920" width="11" style="183" bestFit="1" customWidth="1"/>
    <col min="6921" max="6923" width="10" style="183"/>
    <col min="6924" max="6924" width="10.125" style="183" bestFit="1" customWidth="1"/>
    <col min="6925" max="7168" width="11" style="183"/>
    <col min="7169" max="7169" width="19.75" style="183" customWidth="1"/>
    <col min="7170" max="7170" width="10" style="183" customWidth="1"/>
    <col min="7171" max="7171" width="7.5" style="183" bestFit="1" customWidth="1"/>
    <col min="7172" max="7172" width="9.125" style="183" bestFit="1" customWidth="1"/>
    <col min="7173" max="7173" width="7.5" style="183" bestFit="1" customWidth="1"/>
    <col min="7174" max="7174" width="9.125" style="183" bestFit="1" customWidth="1"/>
    <col min="7175" max="7175" width="7.5" style="183" bestFit="1" customWidth="1"/>
    <col min="7176" max="7176" width="11" style="183" bestFit="1" customWidth="1"/>
    <col min="7177" max="7179" width="10" style="183"/>
    <col min="7180" max="7180" width="10.125" style="183" bestFit="1" customWidth="1"/>
    <col min="7181" max="7424" width="10" style="183"/>
    <col min="7425" max="7425" width="19.75" style="183" customWidth="1"/>
    <col min="7426" max="7426" width="10" style="183" customWidth="1"/>
    <col min="7427" max="7427" width="7.5" style="183" bestFit="1" customWidth="1"/>
    <col min="7428" max="7428" width="9.125" style="183" bestFit="1" customWidth="1"/>
    <col min="7429" max="7429" width="7.5" style="183" bestFit="1" customWidth="1"/>
    <col min="7430" max="7430" width="9.125" style="183" bestFit="1" customWidth="1"/>
    <col min="7431" max="7431" width="7.5" style="183" bestFit="1" customWidth="1"/>
    <col min="7432" max="7432" width="11" style="183" bestFit="1" customWidth="1"/>
    <col min="7433" max="7435" width="10" style="183"/>
    <col min="7436" max="7436" width="10.125" style="183" bestFit="1" customWidth="1"/>
    <col min="7437" max="7680" width="10" style="183"/>
    <col min="7681" max="7681" width="19.75" style="183" customWidth="1"/>
    <col min="7682" max="7682" width="10" style="183" customWidth="1"/>
    <col min="7683" max="7683" width="7.5" style="183" bestFit="1" customWidth="1"/>
    <col min="7684" max="7684" width="9.125" style="183" bestFit="1" customWidth="1"/>
    <col min="7685" max="7685" width="7.5" style="183" bestFit="1" customWidth="1"/>
    <col min="7686" max="7686" width="9.125" style="183" bestFit="1" customWidth="1"/>
    <col min="7687" max="7687" width="7.5" style="183" bestFit="1" customWidth="1"/>
    <col min="7688" max="7688" width="11" style="183" bestFit="1" customWidth="1"/>
    <col min="7689" max="7691" width="10" style="183"/>
    <col min="7692" max="7692" width="10.125" style="183" bestFit="1" customWidth="1"/>
    <col min="7693" max="7936" width="10" style="183"/>
    <col min="7937" max="7937" width="19.75" style="183" customWidth="1"/>
    <col min="7938" max="7938" width="10" style="183" customWidth="1"/>
    <col min="7939" max="7939" width="7.5" style="183" bestFit="1" customWidth="1"/>
    <col min="7940" max="7940" width="9.125" style="183" bestFit="1" customWidth="1"/>
    <col min="7941" max="7941" width="7.5" style="183" bestFit="1" customWidth="1"/>
    <col min="7942" max="7942" width="9.125" style="183" bestFit="1" customWidth="1"/>
    <col min="7943" max="7943" width="7.5" style="183" bestFit="1" customWidth="1"/>
    <col min="7944" max="7944" width="11" style="183" bestFit="1" customWidth="1"/>
    <col min="7945" max="7947" width="10" style="183"/>
    <col min="7948" max="7948" width="10.125" style="183" bestFit="1" customWidth="1"/>
    <col min="7949" max="8192" width="11" style="183"/>
    <col min="8193" max="8193" width="19.75" style="183" customWidth="1"/>
    <col min="8194" max="8194" width="10" style="183" customWidth="1"/>
    <col min="8195" max="8195" width="7.5" style="183" bestFit="1" customWidth="1"/>
    <col min="8196" max="8196" width="9.125" style="183" bestFit="1" customWidth="1"/>
    <col min="8197" max="8197" width="7.5" style="183" bestFit="1" customWidth="1"/>
    <col min="8198" max="8198" width="9.125" style="183" bestFit="1" customWidth="1"/>
    <col min="8199" max="8199" width="7.5" style="183" bestFit="1" customWidth="1"/>
    <col min="8200" max="8200" width="11" style="183" bestFit="1" customWidth="1"/>
    <col min="8201" max="8203" width="10" style="183"/>
    <col min="8204" max="8204" width="10.125" style="183" bestFit="1" customWidth="1"/>
    <col min="8205" max="8448" width="10" style="183"/>
    <col min="8449" max="8449" width="19.75" style="183" customWidth="1"/>
    <col min="8450" max="8450" width="10" style="183" customWidth="1"/>
    <col min="8451" max="8451" width="7.5" style="183" bestFit="1" customWidth="1"/>
    <col min="8452" max="8452" width="9.125" style="183" bestFit="1" customWidth="1"/>
    <col min="8453" max="8453" width="7.5" style="183" bestFit="1" customWidth="1"/>
    <col min="8454" max="8454" width="9.125" style="183" bestFit="1" customWidth="1"/>
    <col min="8455" max="8455" width="7.5" style="183" bestFit="1" customWidth="1"/>
    <col min="8456" max="8456" width="11" style="183" bestFit="1" customWidth="1"/>
    <col min="8457" max="8459" width="10" style="183"/>
    <col min="8460" max="8460" width="10.125" style="183" bestFit="1" customWidth="1"/>
    <col min="8461" max="8704" width="10" style="183"/>
    <col min="8705" max="8705" width="19.75" style="183" customWidth="1"/>
    <col min="8706" max="8706" width="10" style="183" customWidth="1"/>
    <col min="8707" max="8707" width="7.5" style="183" bestFit="1" customWidth="1"/>
    <col min="8708" max="8708" width="9.125" style="183" bestFit="1" customWidth="1"/>
    <col min="8709" max="8709" width="7.5" style="183" bestFit="1" customWidth="1"/>
    <col min="8710" max="8710" width="9.125" style="183" bestFit="1" customWidth="1"/>
    <col min="8711" max="8711" width="7.5" style="183" bestFit="1" customWidth="1"/>
    <col min="8712" max="8712" width="11" style="183" bestFit="1" customWidth="1"/>
    <col min="8713" max="8715" width="10" style="183"/>
    <col min="8716" max="8716" width="10.125" style="183" bestFit="1" customWidth="1"/>
    <col min="8717" max="8960" width="10" style="183"/>
    <col min="8961" max="8961" width="19.75" style="183" customWidth="1"/>
    <col min="8962" max="8962" width="10" style="183" customWidth="1"/>
    <col min="8963" max="8963" width="7.5" style="183" bestFit="1" customWidth="1"/>
    <col min="8964" max="8964" width="9.125" style="183" bestFit="1" customWidth="1"/>
    <col min="8965" max="8965" width="7.5" style="183" bestFit="1" customWidth="1"/>
    <col min="8966" max="8966" width="9.125" style="183" bestFit="1" customWidth="1"/>
    <col min="8967" max="8967" width="7.5" style="183" bestFit="1" customWidth="1"/>
    <col min="8968" max="8968" width="11" style="183" bestFit="1" customWidth="1"/>
    <col min="8969" max="8971" width="10" style="183"/>
    <col min="8972" max="8972" width="10.125" style="183" bestFit="1" customWidth="1"/>
    <col min="8973" max="9216" width="11" style="183"/>
    <col min="9217" max="9217" width="19.75" style="183" customWidth="1"/>
    <col min="9218" max="9218" width="10" style="183" customWidth="1"/>
    <col min="9219" max="9219" width="7.5" style="183" bestFit="1" customWidth="1"/>
    <col min="9220" max="9220" width="9.125" style="183" bestFit="1" customWidth="1"/>
    <col min="9221" max="9221" width="7.5" style="183" bestFit="1" customWidth="1"/>
    <col min="9222" max="9222" width="9.125" style="183" bestFit="1" customWidth="1"/>
    <col min="9223" max="9223" width="7.5" style="183" bestFit="1" customWidth="1"/>
    <col min="9224" max="9224" width="11" style="183" bestFit="1" customWidth="1"/>
    <col min="9225" max="9227" width="10" style="183"/>
    <col min="9228" max="9228" width="10.125" style="183" bestFit="1" customWidth="1"/>
    <col min="9229" max="9472" width="10" style="183"/>
    <col min="9473" max="9473" width="19.75" style="183" customWidth="1"/>
    <col min="9474" max="9474" width="10" style="183" customWidth="1"/>
    <col min="9475" max="9475" width="7.5" style="183" bestFit="1" customWidth="1"/>
    <col min="9476" max="9476" width="9.125" style="183" bestFit="1" customWidth="1"/>
    <col min="9477" max="9477" width="7.5" style="183" bestFit="1" customWidth="1"/>
    <col min="9478" max="9478" width="9.125" style="183" bestFit="1" customWidth="1"/>
    <col min="9479" max="9479" width="7.5" style="183" bestFit="1" customWidth="1"/>
    <col min="9480" max="9480" width="11" style="183" bestFit="1" customWidth="1"/>
    <col min="9481" max="9483" width="10" style="183"/>
    <col min="9484" max="9484" width="10.125" style="183" bestFit="1" customWidth="1"/>
    <col min="9485" max="9728" width="10" style="183"/>
    <col min="9729" max="9729" width="19.75" style="183" customWidth="1"/>
    <col min="9730" max="9730" width="10" style="183" customWidth="1"/>
    <col min="9731" max="9731" width="7.5" style="183" bestFit="1" customWidth="1"/>
    <col min="9732" max="9732" width="9.125" style="183" bestFit="1" customWidth="1"/>
    <col min="9733" max="9733" width="7.5" style="183" bestFit="1" customWidth="1"/>
    <col min="9734" max="9734" width="9.125" style="183" bestFit="1" customWidth="1"/>
    <col min="9735" max="9735" width="7.5" style="183" bestFit="1" customWidth="1"/>
    <col min="9736" max="9736" width="11" style="183" bestFit="1" customWidth="1"/>
    <col min="9737" max="9739" width="10" style="183"/>
    <col min="9740" max="9740" width="10.125" style="183" bestFit="1" customWidth="1"/>
    <col min="9741" max="9984" width="10" style="183"/>
    <col min="9985" max="9985" width="19.75" style="183" customWidth="1"/>
    <col min="9986" max="9986" width="10" style="183" customWidth="1"/>
    <col min="9987" max="9987" width="7.5" style="183" bestFit="1" customWidth="1"/>
    <col min="9988" max="9988" width="9.125" style="183" bestFit="1" customWidth="1"/>
    <col min="9989" max="9989" width="7.5" style="183" bestFit="1" customWidth="1"/>
    <col min="9990" max="9990" width="9.125" style="183" bestFit="1" customWidth="1"/>
    <col min="9991" max="9991" width="7.5" style="183" bestFit="1" customWidth="1"/>
    <col min="9992" max="9992" width="11" style="183" bestFit="1" customWidth="1"/>
    <col min="9993" max="9995" width="10" style="183"/>
    <col min="9996" max="9996" width="10.125" style="183" bestFit="1" customWidth="1"/>
    <col min="9997" max="10240" width="11" style="183"/>
    <col min="10241" max="10241" width="19.75" style="183" customWidth="1"/>
    <col min="10242" max="10242" width="10" style="183" customWidth="1"/>
    <col min="10243" max="10243" width="7.5" style="183" bestFit="1" customWidth="1"/>
    <col min="10244" max="10244" width="9.125" style="183" bestFit="1" customWidth="1"/>
    <col min="10245" max="10245" width="7.5" style="183" bestFit="1" customWidth="1"/>
    <col min="10246" max="10246" width="9.125" style="183" bestFit="1" customWidth="1"/>
    <col min="10247" max="10247" width="7.5" style="183" bestFit="1" customWidth="1"/>
    <col min="10248" max="10248" width="11" style="183" bestFit="1" customWidth="1"/>
    <col min="10249" max="10251" width="10" style="183"/>
    <col min="10252" max="10252" width="10.125" style="183" bestFit="1" customWidth="1"/>
    <col min="10253" max="10496" width="10" style="183"/>
    <col min="10497" max="10497" width="19.75" style="183" customWidth="1"/>
    <col min="10498" max="10498" width="10" style="183" customWidth="1"/>
    <col min="10499" max="10499" width="7.5" style="183" bestFit="1" customWidth="1"/>
    <col min="10500" max="10500" width="9.125" style="183" bestFit="1" customWidth="1"/>
    <col min="10501" max="10501" width="7.5" style="183" bestFit="1" customWidth="1"/>
    <col min="10502" max="10502" width="9.125" style="183" bestFit="1" customWidth="1"/>
    <col min="10503" max="10503" width="7.5" style="183" bestFit="1" customWidth="1"/>
    <col min="10504" max="10504" width="11" style="183" bestFit="1" customWidth="1"/>
    <col min="10505" max="10507" width="10" style="183"/>
    <col min="10508" max="10508" width="10.125" style="183" bestFit="1" customWidth="1"/>
    <col min="10509" max="10752" width="10" style="183"/>
    <col min="10753" max="10753" width="19.75" style="183" customWidth="1"/>
    <col min="10754" max="10754" width="10" style="183" customWidth="1"/>
    <col min="10755" max="10755" width="7.5" style="183" bestFit="1" customWidth="1"/>
    <col min="10756" max="10756" width="9.125" style="183" bestFit="1" customWidth="1"/>
    <col min="10757" max="10757" width="7.5" style="183" bestFit="1" customWidth="1"/>
    <col min="10758" max="10758" width="9.125" style="183" bestFit="1" customWidth="1"/>
    <col min="10759" max="10759" width="7.5" style="183" bestFit="1" customWidth="1"/>
    <col min="10760" max="10760" width="11" style="183" bestFit="1" customWidth="1"/>
    <col min="10761" max="10763" width="10" style="183"/>
    <col min="10764" max="10764" width="10.125" style="183" bestFit="1" customWidth="1"/>
    <col min="10765" max="11008" width="10" style="183"/>
    <col min="11009" max="11009" width="19.75" style="183" customWidth="1"/>
    <col min="11010" max="11010" width="10" style="183" customWidth="1"/>
    <col min="11011" max="11011" width="7.5" style="183" bestFit="1" customWidth="1"/>
    <col min="11012" max="11012" width="9.125" style="183" bestFit="1" customWidth="1"/>
    <col min="11013" max="11013" width="7.5" style="183" bestFit="1" customWidth="1"/>
    <col min="11014" max="11014" width="9.125" style="183" bestFit="1" customWidth="1"/>
    <col min="11015" max="11015" width="7.5" style="183" bestFit="1" customWidth="1"/>
    <col min="11016" max="11016" width="11" style="183" bestFit="1" customWidth="1"/>
    <col min="11017" max="11019" width="10" style="183"/>
    <col min="11020" max="11020" width="10.125" style="183" bestFit="1" customWidth="1"/>
    <col min="11021" max="11264" width="11" style="183"/>
    <col min="11265" max="11265" width="19.75" style="183" customWidth="1"/>
    <col min="11266" max="11266" width="10" style="183" customWidth="1"/>
    <col min="11267" max="11267" width="7.5" style="183" bestFit="1" customWidth="1"/>
    <col min="11268" max="11268" width="9.125" style="183" bestFit="1" customWidth="1"/>
    <col min="11269" max="11269" width="7.5" style="183" bestFit="1" customWidth="1"/>
    <col min="11270" max="11270" width="9.125" style="183" bestFit="1" customWidth="1"/>
    <col min="11271" max="11271" width="7.5" style="183" bestFit="1" customWidth="1"/>
    <col min="11272" max="11272" width="11" style="183" bestFit="1" customWidth="1"/>
    <col min="11273" max="11275" width="10" style="183"/>
    <col min="11276" max="11276" width="10.125" style="183" bestFit="1" customWidth="1"/>
    <col min="11277" max="11520" width="10" style="183"/>
    <col min="11521" max="11521" width="19.75" style="183" customWidth="1"/>
    <col min="11522" max="11522" width="10" style="183" customWidth="1"/>
    <col min="11523" max="11523" width="7.5" style="183" bestFit="1" customWidth="1"/>
    <col min="11524" max="11524" width="9.125" style="183" bestFit="1" customWidth="1"/>
    <col min="11525" max="11525" width="7.5" style="183" bestFit="1" customWidth="1"/>
    <col min="11526" max="11526" width="9.125" style="183" bestFit="1" customWidth="1"/>
    <col min="11527" max="11527" width="7.5" style="183" bestFit="1" customWidth="1"/>
    <col min="11528" max="11528" width="11" style="183" bestFit="1" customWidth="1"/>
    <col min="11529" max="11531" width="10" style="183"/>
    <col min="11532" max="11532" width="10.125" style="183" bestFit="1" customWidth="1"/>
    <col min="11533" max="11776" width="10" style="183"/>
    <col min="11777" max="11777" width="19.75" style="183" customWidth="1"/>
    <col min="11778" max="11778" width="10" style="183" customWidth="1"/>
    <col min="11779" max="11779" width="7.5" style="183" bestFit="1" customWidth="1"/>
    <col min="11780" max="11780" width="9.125" style="183" bestFit="1" customWidth="1"/>
    <col min="11781" max="11781" width="7.5" style="183" bestFit="1" customWidth="1"/>
    <col min="11782" max="11782" width="9.125" style="183" bestFit="1" customWidth="1"/>
    <col min="11783" max="11783" width="7.5" style="183" bestFit="1" customWidth="1"/>
    <col min="11784" max="11784" width="11" style="183" bestFit="1" customWidth="1"/>
    <col min="11785" max="11787" width="10" style="183"/>
    <col min="11788" max="11788" width="10.125" style="183" bestFit="1" customWidth="1"/>
    <col min="11789" max="12032" width="10" style="183"/>
    <col min="12033" max="12033" width="19.75" style="183" customWidth="1"/>
    <col min="12034" max="12034" width="10" style="183" customWidth="1"/>
    <col min="12035" max="12035" width="7.5" style="183" bestFit="1" customWidth="1"/>
    <col min="12036" max="12036" width="9.125" style="183" bestFit="1" customWidth="1"/>
    <col min="12037" max="12037" width="7.5" style="183" bestFit="1" customWidth="1"/>
    <col min="12038" max="12038" width="9.125" style="183" bestFit="1" customWidth="1"/>
    <col min="12039" max="12039" width="7.5" style="183" bestFit="1" customWidth="1"/>
    <col min="12040" max="12040" width="11" style="183" bestFit="1" customWidth="1"/>
    <col min="12041" max="12043" width="10" style="183"/>
    <col min="12044" max="12044" width="10.125" style="183" bestFit="1" customWidth="1"/>
    <col min="12045" max="12288" width="11" style="183"/>
    <col min="12289" max="12289" width="19.75" style="183" customWidth="1"/>
    <col min="12290" max="12290" width="10" style="183" customWidth="1"/>
    <col min="12291" max="12291" width="7.5" style="183" bestFit="1" customWidth="1"/>
    <col min="12292" max="12292" width="9.125" style="183" bestFit="1" customWidth="1"/>
    <col min="12293" max="12293" width="7.5" style="183" bestFit="1" customWidth="1"/>
    <col min="12294" max="12294" width="9.125" style="183" bestFit="1" customWidth="1"/>
    <col min="12295" max="12295" width="7.5" style="183" bestFit="1" customWidth="1"/>
    <col min="12296" max="12296" width="11" style="183" bestFit="1" customWidth="1"/>
    <col min="12297" max="12299" width="10" style="183"/>
    <col min="12300" max="12300" width="10.125" style="183" bestFit="1" customWidth="1"/>
    <col min="12301" max="12544" width="10" style="183"/>
    <col min="12545" max="12545" width="19.75" style="183" customWidth="1"/>
    <col min="12546" max="12546" width="10" style="183" customWidth="1"/>
    <col min="12547" max="12547" width="7.5" style="183" bestFit="1" customWidth="1"/>
    <col min="12548" max="12548" width="9.125" style="183" bestFit="1" customWidth="1"/>
    <col min="12549" max="12549" width="7.5" style="183" bestFit="1" customWidth="1"/>
    <col min="12550" max="12550" width="9.125" style="183" bestFit="1" customWidth="1"/>
    <col min="12551" max="12551" width="7.5" style="183" bestFit="1" customWidth="1"/>
    <col min="12552" max="12552" width="11" style="183" bestFit="1" customWidth="1"/>
    <col min="12553" max="12555" width="10" style="183"/>
    <col min="12556" max="12556" width="10.125" style="183" bestFit="1" customWidth="1"/>
    <col min="12557" max="12800" width="10" style="183"/>
    <col min="12801" max="12801" width="19.75" style="183" customWidth="1"/>
    <col min="12802" max="12802" width="10" style="183" customWidth="1"/>
    <col min="12803" max="12803" width="7.5" style="183" bestFit="1" customWidth="1"/>
    <col min="12804" max="12804" width="9.125" style="183" bestFit="1" customWidth="1"/>
    <col min="12805" max="12805" width="7.5" style="183" bestFit="1" customWidth="1"/>
    <col min="12806" max="12806" width="9.125" style="183" bestFit="1" customWidth="1"/>
    <col min="12807" max="12807" width="7.5" style="183" bestFit="1" customWidth="1"/>
    <col min="12808" max="12808" width="11" style="183" bestFit="1" customWidth="1"/>
    <col min="12809" max="12811" width="10" style="183"/>
    <col min="12812" max="12812" width="10.125" style="183" bestFit="1" customWidth="1"/>
    <col min="12813" max="13056" width="10" style="183"/>
    <col min="13057" max="13057" width="19.75" style="183" customWidth="1"/>
    <col min="13058" max="13058" width="10" style="183" customWidth="1"/>
    <col min="13059" max="13059" width="7.5" style="183" bestFit="1" customWidth="1"/>
    <col min="13060" max="13060" width="9.125" style="183" bestFit="1" customWidth="1"/>
    <col min="13061" max="13061" width="7.5" style="183" bestFit="1" customWidth="1"/>
    <col min="13062" max="13062" width="9.125" style="183" bestFit="1" customWidth="1"/>
    <col min="13063" max="13063" width="7.5" style="183" bestFit="1" customWidth="1"/>
    <col min="13064" max="13064" width="11" style="183" bestFit="1" customWidth="1"/>
    <col min="13065" max="13067" width="10" style="183"/>
    <col min="13068" max="13068" width="10.125" style="183" bestFit="1" customWidth="1"/>
    <col min="13069" max="13312" width="11" style="183"/>
    <col min="13313" max="13313" width="19.75" style="183" customWidth="1"/>
    <col min="13314" max="13314" width="10" style="183" customWidth="1"/>
    <col min="13315" max="13315" width="7.5" style="183" bestFit="1" customWidth="1"/>
    <col min="13316" max="13316" width="9.125" style="183" bestFit="1" customWidth="1"/>
    <col min="13317" max="13317" width="7.5" style="183" bestFit="1" customWidth="1"/>
    <col min="13318" max="13318" width="9.125" style="183" bestFit="1" customWidth="1"/>
    <col min="13319" max="13319" width="7.5" style="183" bestFit="1" customWidth="1"/>
    <col min="13320" max="13320" width="11" style="183" bestFit="1" customWidth="1"/>
    <col min="13321" max="13323" width="10" style="183"/>
    <col min="13324" max="13324" width="10.125" style="183" bestFit="1" customWidth="1"/>
    <col min="13325" max="13568" width="10" style="183"/>
    <col min="13569" max="13569" width="19.75" style="183" customWidth="1"/>
    <col min="13570" max="13570" width="10" style="183" customWidth="1"/>
    <col min="13571" max="13571" width="7.5" style="183" bestFit="1" customWidth="1"/>
    <col min="13572" max="13572" width="9.125" style="183" bestFit="1" customWidth="1"/>
    <col min="13573" max="13573" width="7.5" style="183" bestFit="1" customWidth="1"/>
    <col min="13574" max="13574" width="9.125" style="183" bestFit="1" customWidth="1"/>
    <col min="13575" max="13575" width="7.5" style="183" bestFit="1" customWidth="1"/>
    <col min="13576" max="13576" width="11" style="183" bestFit="1" customWidth="1"/>
    <col min="13577" max="13579" width="10" style="183"/>
    <col min="13580" max="13580" width="10.125" style="183" bestFit="1" customWidth="1"/>
    <col min="13581" max="13824" width="10" style="183"/>
    <col min="13825" max="13825" width="19.75" style="183" customWidth="1"/>
    <col min="13826" max="13826" width="10" style="183" customWidth="1"/>
    <col min="13827" max="13827" width="7.5" style="183" bestFit="1" customWidth="1"/>
    <col min="13828" max="13828" width="9.125" style="183" bestFit="1" customWidth="1"/>
    <col min="13829" max="13829" width="7.5" style="183" bestFit="1" customWidth="1"/>
    <col min="13830" max="13830" width="9.125" style="183" bestFit="1" customWidth="1"/>
    <col min="13831" max="13831" width="7.5" style="183" bestFit="1" customWidth="1"/>
    <col min="13832" max="13832" width="11" style="183" bestFit="1" customWidth="1"/>
    <col min="13833" max="13835" width="10" style="183"/>
    <col min="13836" max="13836" width="10.125" style="183" bestFit="1" customWidth="1"/>
    <col min="13837" max="14080" width="10" style="183"/>
    <col min="14081" max="14081" width="19.75" style="183" customWidth="1"/>
    <col min="14082" max="14082" width="10" style="183" customWidth="1"/>
    <col min="14083" max="14083" width="7.5" style="183" bestFit="1" customWidth="1"/>
    <col min="14084" max="14084" width="9.125" style="183" bestFit="1" customWidth="1"/>
    <col min="14085" max="14085" width="7.5" style="183" bestFit="1" customWidth="1"/>
    <col min="14086" max="14086" width="9.125" style="183" bestFit="1" customWidth="1"/>
    <col min="14087" max="14087" width="7.5" style="183" bestFit="1" customWidth="1"/>
    <col min="14088" max="14088" width="11" style="183" bestFit="1" customWidth="1"/>
    <col min="14089" max="14091" width="10" style="183"/>
    <col min="14092" max="14092" width="10.125" style="183" bestFit="1" customWidth="1"/>
    <col min="14093" max="14336" width="11" style="183"/>
    <col min="14337" max="14337" width="19.75" style="183" customWidth="1"/>
    <col min="14338" max="14338" width="10" style="183" customWidth="1"/>
    <col min="14339" max="14339" width="7.5" style="183" bestFit="1" customWidth="1"/>
    <col min="14340" max="14340" width="9.125" style="183" bestFit="1" customWidth="1"/>
    <col min="14341" max="14341" width="7.5" style="183" bestFit="1" customWidth="1"/>
    <col min="14342" max="14342" width="9.125" style="183" bestFit="1" customWidth="1"/>
    <col min="14343" max="14343" width="7.5" style="183" bestFit="1" customWidth="1"/>
    <col min="14344" max="14344" width="11" style="183" bestFit="1" customWidth="1"/>
    <col min="14345" max="14347" width="10" style="183"/>
    <col min="14348" max="14348" width="10.125" style="183" bestFit="1" customWidth="1"/>
    <col min="14349" max="14592" width="10" style="183"/>
    <col min="14593" max="14593" width="19.75" style="183" customWidth="1"/>
    <col min="14594" max="14594" width="10" style="183" customWidth="1"/>
    <col min="14595" max="14595" width="7.5" style="183" bestFit="1" customWidth="1"/>
    <col min="14596" max="14596" width="9.125" style="183" bestFit="1" customWidth="1"/>
    <col min="14597" max="14597" width="7.5" style="183" bestFit="1" customWidth="1"/>
    <col min="14598" max="14598" width="9.125" style="183" bestFit="1" customWidth="1"/>
    <col min="14599" max="14599" width="7.5" style="183" bestFit="1" customWidth="1"/>
    <col min="14600" max="14600" width="11" style="183" bestFit="1" customWidth="1"/>
    <col min="14601" max="14603" width="10" style="183"/>
    <col min="14604" max="14604" width="10.125" style="183" bestFit="1" customWidth="1"/>
    <col min="14605" max="14848" width="10" style="183"/>
    <col min="14849" max="14849" width="19.75" style="183" customWidth="1"/>
    <col min="14850" max="14850" width="10" style="183" customWidth="1"/>
    <col min="14851" max="14851" width="7.5" style="183" bestFit="1" customWidth="1"/>
    <col min="14852" max="14852" width="9.125" style="183" bestFit="1" customWidth="1"/>
    <col min="14853" max="14853" width="7.5" style="183" bestFit="1" customWidth="1"/>
    <col min="14854" max="14854" width="9.125" style="183" bestFit="1" customWidth="1"/>
    <col min="14855" max="14855" width="7.5" style="183" bestFit="1" customWidth="1"/>
    <col min="14856" max="14856" width="11" style="183" bestFit="1" customWidth="1"/>
    <col min="14857" max="14859" width="10" style="183"/>
    <col min="14860" max="14860" width="10.125" style="183" bestFit="1" customWidth="1"/>
    <col min="14861" max="15104" width="10" style="183"/>
    <col min="15105" max="15105" width="19.75" style="183" customWidth="1"/>
    <col min="15106" max="15106" width="10" style="183" customWidth="1"/>
    <col min="15107" max="15107" width="7.5" style="183" bestFit="1" customWidth="1"/>
    <col min="15108" max="15108" width="9.125" style="183" bestFit="1" customWidth="1"/>
    <col min="15109" max="15109" width="7.5" style="183" bestFit="1" customWidth="1"/>
    <col min="15110" max="15110" width="9.125" style="183" bestFit="1" customWidth="1"/>
    <col min="15111" max="15111" width="7.5" style="183" bestFit="1" customWidth="1"/>
    <col min="15112" max="15112" width="11" style="183" bestFit="1" customWidth="1"/>
    <col min="15113" max="15115" width="10" style="183"/>
    <col min="15116" max="15116" width="10.125" style="183" bestFit="1" customWidth="1"/>
    <col min="15117" max="15360" width="11" style="183"/>
    <col min="15361" max="15361" width="19.75" style="183" customWidth="1"/>
    <col min="15362" max="15362" width="10" style="183" customWidth="1"/>
    <col min="15363" max="15363" width="7.5" style="183" bestFit="1" customWidth="1"/>
    <col min="15364" max="15364" width="9.125" style="183" bestFit="1" customWidth="1"/>
    <col min="15365" max="15365" width="7.5" style="183" bestFit="1" customWidth="1"/>
    <col min="15366" max="15366" width="9.125" style="183" bestFit="1" customWidth="1"/>
    <col min="15367" max="15367" width="7.5" style="183" bestFit="1" customWidth="1"/>
    <col min="15368" max="15368" width="11" style="183" bestFit="1" customWidth="1"/>
    <col min="15369" max="15371" width="10" style="183"/>
    <col min="15372" max="15372" width="10.125" style="183" bestFit="1" customWidth="1"/>
    <col min="15373" max="15616" width="10" style="183"/>
    <col min="15617" max="15617" width="19.75" style="183" customWidth="1"/>
    <col min="15618" max="15618" width="10" style="183" customWidth="1"/>
    <col min="15619" max="15619" width="7.5" style="183" bestFit="1" customWidth="1"/>
    <col min="15620" max="15620" width="9.125" style="183" bestFit="1" customWidth="1"/>
    <col min="15621" max="15621" width="7.5" style="183" bestFit="1" customWidth="1"/>
    <col min="15622" max="15622" width="9.125" style="183" bestFit="1" customWidth="1"/>
    <col min="15623" max="15623" width="7.5" style="183" bestFit="1" customWidth="1"/>
    <col min="15624" max="15624" width="11" style="183" bestFit="1" customWidth="1"/>
    <col min="15625" max="15627" width="10" style="183"/>
    <col min="15628" max="15628" width="10.125" style="183" bestFit="1" customWidth="1"/>
    <col min="15629" max="15872" width="10" style="183"/>
    <col min="15873" max="15873" width="19.75" style="183" customWidth="1"/>
    <col min="15874" max="15874" width="10" style="183" customWidth="1"/>
    <col min="15875" max="15875" width="7.5" style="183" bestFit="1" customWidth="1"/>
    <col min="15876" max="15876" width="9.125" style="183" bestFit="1" customWidth="1"/>
    <col min="15877" max="15877" width="7.5" style="183" bestFit="1" customWidth="1"/>
    <col min="15878" max="15878" width="9.125" style="183" bestFit="1" customWidth="1"/>
    <col min="15879" max="15879" width="7.5" style="183" bestFit="1" customWidth="1"/>
    <col min="15880" max="15880" width="11" style="183" bestFit="1" customWidth="1"/>
    <col min="15881" max="15883" width="10" style="183"/>
    <col min="15884" max="15884" width="10.125" style="183" bestFit="1" customWidth="1"/>
    <col min="15885" max="16128" width="10" style="183"/>
    <col min="16129" max="16129" width="19.75" style="183" customWidth="1"/>
    <col min="16130" max="16130" width="10" style="183" customWidth="1"/>
    <col min="16131" max="16131" width="7.5" style="183" bestFit="1" customWidth="1"/>
    <col min="16132" max="16132" width="9.125" style="183" bestFit="1" customWidth="1"/>
    <col min="16133" max="16133" width="7.5" style="183" bestFit="1" customWidth="1"/>
    <col min="16134" max="16134" width="9.125" style="183" bestFit="1" customWidth="1"/>
    <col min="16135" max="16135" width="7.5" style="183" bestFit="1" customWidth="1"/>
    <col min="16136" max="16136" width="11" style="183" bestFit="1" customWidth="1"/>
    <col min="16137" max="16139" width="10" style="183"/>
    <col min="16140" max="16140" width="10.125" style="183" bestFit="1" customWidth="1"/>
    <col min="16141" max="16384" width="11" style="183"/>
  </cols>
  <sheetData>
    <row r="1" spans="1:65" s="176" customFormat="1" x14ac:dyDescent="0.2">
      <c r="A1" s="175" t="s">
        <v>7</v>
      </c>
    </row>
    <row r="2" spans="1:65" ht="15.75" x14ac:dyDescent="0.25">
      <c r="A2" s="177"/>
      <c r="B2" s="178"/>
      <c r="H2" s="591" t="s">
        <v>159</v>
      </c>
    </row>
    <row r="3" spans="1:65" s="102" customFormat="1" x14ac:dyDescent="0.2">
      <c r="A3" s="79"/>
      <c r="B3" s="869">
        <f>INDICE!A3</f>
        <v>42461</v>
      </c>
      <c r="C3" s="870"/>
      <c r="D3" s="870" t="s">
        <v>120</v>
      </c>
      <c r="E3" s="870"/>
      <c r="F3" s="870" t="s">
        <v>121</v>
      </c>
      <c r="G3" s="870"/>
      <c r="H3" s="870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</row>
    <row r="4" spans="1:65" s="102" customFormat="1" x14ac:dyDescent="0.2">
      <c r="A4" s="81"/>
      <c r="B4" s="97" t="s">
        <v>48</v>
      </c>
      <c r="C4" s="97" t="s">
        <v>488</v>
      </c>
      <c r="D4" s="97" t="s">
        <v>48</v>
      </c>
      <c r="E4" s="97" t="s">
        <v>488</v>
      </c>
      <c r="F4" s="97" t="s">
        <v>48</v>
      </c>
      <c r="G4" s="98" t="s">
        <v>488</v>
      </c>
      <c r="H4" s="98" t="s">
        <v>110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</row>
    <row r="5" spans="1:65" s="136" customFormat="1" x14ac:dyDescent="0.2">
      <c r="A5" s="99" t="s">
        <v>206</v>
      </c>
      <c r="B5" s="593">
        <v>34.458031362007198</v>
      </c>
      <c r="C5" s="184">
        <v>14.524277216480582</v>
      </c>
      <c r="D5" s="100">
        <v>129.38764828315425</v>
      </c>
      <c r="E5" s="101">
        <v>4.1004968867206602</v>
      </c>
      <c r="F5" s="100">
        <v>385.65083617397869</v>
      </c>
      <c r="G5" s="101">
        <v>4.2413738957838518</v>
      </c>
      <c r="H5" s="594">
        <v>7.4314811935346849</v>
      </c>
      <c r="I5" s="99"/>
    </row>
    <row r="6" spans="1:65" s="136" customFormat="1" x14ac:dyDescent="0.2">
      <c r="A6" s="99" t="s">
        <v>207</v>
      </c>
      <c r="B6" s="593">
        <v>52.561</v>
      </c>
      <c r="C6" s="101">
        <v>-44.628917566499865</v>
      </c>
      <c r="D6" s="100">
        <v>177.58699999999999</v>
      </c>
      <c r="E6" s="101">
        <v>-36.712365869217365</v>
      </c>
      <c r="F6" s="100">
        <v>802.58199999999999</v>
      </c>
      <c r="G6" s="101">
        <v>-17.445123331070377</v>
      </c>
      <c r="H6" s="594">
        <v>15.465733455790426</v>
      </c>
      <c r="I6" s="99"/>
    </row>
    <row r="7" spans="1:65" s="136" customFormat="1" x14ac:dyDescent="0.2">
      <c r="A7" s="99" t="s">
        <v>208</v>
      </c>
      <c r="B7" s="593">
        <v>171</v>
      </c>
      <c r="C7" s="101">
        <v>-0.58139534883720934</v>
      </c>
      <c r="D7" s="100">
        <v>662</v>
      </c>
      <c r="E7" s="101">
        <v>2.1604938271604937</v>
      </c>
      <c r="F7" s="100">
        <v>1877</v>
      </c>
      <c r="G7" s="101">
        <v>4.9189491335941868</v>
      </c>
      <c r="H7" s="594">
        <v>36.169739287099176</v>
      </c>
      <c r="I7" s="99"/>
    </row>
    <row r="8" spans="1:65" s="136" customFormat="1" x14ac:dyDescent="0.2">
      <c r="A8" s="179" t="s">
        <v>514</v>
      </c>
      <c r="B8" s="593">
        <v>186.98096863799282</v>
      </c>
      <c r="C8" s="101">
        <v>21.304493391453683</v>
      </c>
      <c r="D8" s="100">
        <v>811.01052853882891</v>
      </c>
      <c r="E8" s="101">
        <v>9.3476046217903708</v>
      </c>
      <c r="F8" s="100">
        <v>2124.1880360673595</v>
      </c>
      <c r="G8" s="836">
        <v>2.4918028890554029</v>
      </c>
      <c r="H8" s="594">
        <v>40.933046063575709</v>
      </c>
      <c r="I8" s="99"/>
      <c r="J8" s="100"/>
    </row>
    <row r="9" spans="1:65" s="99" customFormat="1" x14ac:dyDescent="0.2">
      <c r="A9" s="68" t="s">
        <v>209</v>
      </c>
      <c r="B9" s="69">
        <v>445</v>
      </c>
      <c r="C9" s="103">
        <v>-1.3642331150635816</v>
      </c>
      <c r="D9" s="69">
        <v>1779.9851768219833</v>
      </c>
      <c r="E9" s="103">
        <v>-0.81300742632001965</v>
      </c>
      <c r="F9" s="69">
        <v>5189.4208722413387</v>
      </c>
      <c r="G9" s="103">
        <v>-0.27409268040762202</v>
      </c>
      <c r="H9" s="103">
        <v>100</v>
      </c>
    </row>
    <row r="10" spans="1:65" s="99" customFormat="1" x14ac:dyDescent="0.2">
      <c r="H10" s="93" t="s">
        <v>238</v>
      </c>
    </row>
    <row r="11" spans="1:65" s="99" customFormat="1" x14ac:dyDescent="0.2">
      <c r="A11" s="94" t="s">
        <v>558</v>
      </c>
    </row>
    <row r="12" spans="1:65" x14ac:dyDescent="0.2">
      <c r="A12" s="94" t="s">
        <v>513</v>
      </c>
    </row>
    <row r="13" spans="1:65" x14ac:dyDescent="0.2">
      <c r="A13" s="94" t="s">
        <v>638</v>
      </c>
    </row>
    <row r="14" spans="1:65" x14ac:dyDescent="0.2">
      <c r="A14" s="166" t="s">
        <v>645</v>
      </c>
    </row>
  </sheetData>
  <mergeCells count="3">
    <mergeCell ref="B3:C3"/>
    <mergeCell ref="D3:E3"/>
    <mergeCell ref="F3:H3"/>
  </mergeCells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J46"/>
  <sheetViews>
    <sheetView topLeftCell="A10" workbookViewId="0">
      <selection activeCell="I48" sqref="I48"/>
    </sheetView>
  </sheetViews>
  <sheetFormatPr baseColWidth="10" defaultRowHeight="14.25" x14ac:dyDescent="0.2"/>
  <cols>
    <col min="1" max="1" width="8.5" customWidth="1"/>
    <col min="2" max="2" width="12.25" customWidth="1"/>
    <col min="3" max="3" width="6.625" customWidth="1"/>
    <col min="4" max="4" width="9.75" customWidth="1"/>
    <col min="5" max="5" width="6.625" customWidth="1"/>
    <col min="6" max="6" width="9.25" customWidth="1"/>
    <col min="7" max="7" width="6.625" customWidth="1"/>
    <col min="8" max="8" width="9.25" customWidth="1"/>
    <col min="9" max="9" width="11.625" customWidth="1"/>
  </cols>
  <sheetData>
    <row r="1" spans="1:10" ht="15" x14ac:dyDescent="0.25">
      <c r="A1" s="433" t="s">
        <v>268</v>
      </c>
      <c r="B1" s="433"/>
      <c r="C1" s="1"/>
      <c r="D1" s="1"/>
      <c r="E1" s="1"/>
      <c r="F1" s="1"/>
      <c r="G1" s="1"/>
      <c r="H1" s="1"/>
      <c r="I1" s="1"/>
    </row>
    <row r="2" spans="1:10" x14ac:dyDescent="0.2">
      <c r="A2" s="595"/>
      <c r="B2" s="595"/>
      <c r="C2" s="595"/>
      <c r="D2" s="595"/>
      <c r="E2" s="595"/>
      <c r="F2" s="1"/>
      <c r="G2" s="1"/>
      <c r="H2" s="596"/>
      <c r="I2" s="599" t="s">
        <v>159</v>
      </c>
    </row>
    <row r="3" spans="1:10" ht="14.45" customHeight="1" x14ac:dyDescent="0.2">
      <c r="A3" s="886" t="s">
        <v>525</v>
      </c>
      <c r="B3" s="886" t="s">
        <v>526</v>
      </c>
      <c r="C3" s="869">
        <f>INDICE!A3</f>
        <v>42461</v>
      </c>
      <c r="D3" s="870"/>
      <c r="E3" s="870" t="s">
        <v>120</v>
      </c>
      <c r="F3" s="870"/>
      <c r="G3" s="870" t="s">
        <v>121</v>
      </c>
      <c r="H3" s="870"/>
      <c r="I3" s="870"/>
    </row>
    <row r="4" spans="1:10" x14ac:dyDescent="0.2">
      <c r="A4" s="887"/>
      <c r="B4" s="887"/>
      <c r="C4" s="97" t="s">
        <v>48</v>
      </c>
      <c r="D4" s="97" t="s">
        <v>523</v>
      </c>
      <c r="E4" s="97" t="s">
        <v>48</v>
      </c>
      <c r="F4" s="97" t="s">
        <v>523</v>
      </c>
      <c r="G4" s="97" t="s">
        <v>48</v>
      </c>
      <c r="H4" s="98" t="s">
        <v>523</v>
      </c>
      <c r="I4" s="98" t="s">
        <v>110</v>
      </c>
    </row>
    <row r="5" spans="1:10" x14ac:dyDescent="0.2">
      <c r="A5" s="600"/>
      <c r="B5" s="606" t="s">
        <v>211</v>
      </c>
      <c r="C5" s="603">
        <v>0</v>
      </c>
      <c r="D5" s="187" t="s">
        <v>150</v>
      </c>
      <c r="E5" s="186">
        <v>77</v>
      </c>
      <c r="F5" s="188">
        <v>-42.537313432835823</v>
      </c>
      <c r="G5" s="602">
        <v>512</v>
      </c>
      <c r="H5" s="848">
        <v>34.736842105263158</v>
      </c>
      <c r="I5" s="608">
        <v>0.7876559543405689</v>
      </c>
      <c r="J5" s="395"/>
    </row>
    <row r="6" spans="1:10" x14ac:dyDescent="0.2">
      <c r="A6" s="185"/>
      <c r="B6" s="185" t="s">
        <v>249</v>
      </c>
      <c r="C6" s="604">
        <v>84</v>
      </c>
      <c r="D6" s="187" t="s">
        <v>150</v>
      </c>
      <c r="E6" s="189">
        <v>84</v>
      </c>
      <c r="F6" s="187" t="s">
        <v>150</v>
      </c>
      <c r="G6" s="602">
        <v>84</v>
      </c>
      <c r="H6" s="849" t="s">
        <v>150</v>
      </c>
      <c r="I6" s="608">
        <v>0.1292248050089996</v>
      </c>
      <c r="J6" s="395"/>
    </row>
    <row r="7" spans="1:10" x14ac:dyDescent="0.2">
      <c r="A7" s="185"/>
      <c r="B7" s="607" t="s">
        <v>212</v>
      </c>
      <c r="C7" s="604">
        <v>803</v>
      </c>
      <c r="D7" s="187">
        <v>33.388704318936881</v>
      </c>
      <c r="E7" s="189">
        <v>2860</v>
      </c>
      <c r="F7" s="187">
        <v>-1.7182130584192441</v>
      </c>
      <c r="G7" s="602">
        <v>8833</v>
      </c>
      <c r="H7" s="197">
        <v>6.7303044949250852</v>
      </c>
      <c r="I7" s="608">
        <v>13.588603602910634</v>
      </c>
      <c r="J7" s="395"/>
    </row>
    <row r="8" spans="1:10" x14ac:dyDescent="0.2">
      <c r="A8" s="826" t="s">
        <v>346</v>
      </c>
      <c r="B8" s="827"/>
      <c r="C8" s="192">
        <v>887</v>
      </c>
      <c r="D8" s="193">
        <v>47.342192691029901</v>
      </c>
      <c r="E8" s="192">
        <v>3021</v>
      </c>
      <c r="F8" s="194">
        <v>-0.75558475689881732</v>
      </c>
      <c r="G8" s="195">
        <v>9429</v>
      </c>
      <c r="H8" s="194">
        <v>8.9302218114602603</v>
      </c>
      <c r="I8" s="196">
        <v>14.505484362260205</v>
      </c>
      <c r="J8" s="395"/>
    </row>
    <row r="9" spans="1:10" x14ac:dyDescent="0.2">
      <c r="A9" s="600"/>
      <c r="B9" s="185" t="s">
        <v>213</v>
      </c>
      <c r="C9" s="604">
        <v>0</v>
      </c>
      <c r="D9" s="187">
        <v>-100</v>
      </c>
      <c r="E9" s="189">
        <v>704</v>
      </c>
      <c r="F9" s="190">
        <v>37.769080234833659</v>
      </c>
      <c r="G9" s="602">
        <v>2100</v>
      </c>
      <c r="H9" s="190">
        <v>34.014039566049775</v>
      </c>
      <c r="I9" s="608">
        <v>3.2306201252249895</v>
      </c>
      <c r="J9" s="395"/>
    </row>
    <row r="10" spans="1:10" x14ac:dyDescent="0.2">
      <c r="A10" s="600"/>
      <c r="B10" s="185" t="s">
        <v>214</v>
      </c>
      <c r="C10" s="604">
        <v>295</v>
      </c>
      <c r="D10" s="187">
        <v>-1.3377926421404682</v>
      </c>
      <c r="E10" s="189">
        <v>1083</v>
      </c>
      <c r="F10" s="198">
        <v>3.8350910834132312</v>
      </c>
      <c r="G10" s="189">
        <v>3139</v>
      </c>
      <c r="H10" s="198">
        <v>-19.450859635617139</v>
      </c>
      <c r="I10" s="790">
        <v>4.8290078919434487</v>
      </c>
      <c r="J10" s="395"/>
    </row>
    <row r="11" spans="1:10" x14ac:dyDescent="0.2">
      <c r="A11" s="200"/>
      <c r="B11" s="185" t="s">
        <v>215</v>
      </c>
      <c r="C11" s="604">
        <v>0</v>
      </c>
      <c r="D11" s="187" t="s">
        <v>150</v>
      </c>
      <c r="E11" s="189">
        <v>0</v>
      </c>
      <c r="F11" s="199" t="s">
        <v>150</v>
      </c>
      <c r="G11" s="189">
        <v>0</v>
      </c>
      <c r="H11" s="199">
        <v>-100</v>
      </c>
      <c r="I11" s="604">
        <v>0</v>
      </c>
      <c r="J11" s="395"/>
    </row>
    <row r="12" spans="1:10" x14ac:dyDescent="0.2">
      <c r="A12" s="200"/>
      <c r="B12" s="607" t="s">
        <v>216</v>
      </c>
      <c r="C12" s="604">
        <v>213</v>
      </c>
      <c r="D12" s="187">
        <v>-55.345911949685537</v>
      </c>
      <c r="E12" s="189">
        <v>637</v>
      </c>
      <c r="F12" s="199">
        <v>-51.632498101746393</v>
      </c>
      <c r="G12" s="602">
        <v>2510</v>
      </c>
      <c r="H12" s="199">
        <v>-23.382173382173381</v>
      </c>
      <c r="I12" s="608">
        <v>3.8613602449117734</v>
      </c>
      <c r="J12" s="395"/>
    </row>
    <row r="13" spans="1:10" x14ac:dyDescent="0.2">
      <c r="A13" s="826" t="s">
        <v>515</v>
      </c>
      <c r="B13" s="827"/>
      <c r="C13" s="192">
        <v>508</v>
      </c>
      <c r="D13" s="193">
        <v>-41.54200230149597</v>
      </c>
      <c r="E13" s="192">
        <v>2424</v>
      </c>
      <c r="F13" s="194">
        <v>-15.569487983281086</v>
      </c>
      <c r="G13" s="195">
        <v>7749</v>
      </c>
      <c r="H13" s="194">
        <v>-12.381275440976934</v>
      </c>
      <c r="I13" s="196">
        <v>11.920988262080211</v>
      </c>
      <c r="J13" s="395"/>
    </row>
    <row r="14" spans="1:10" x14ac:dyDescent="0.2">
      <c r="A14" s="601"/>
      <c r="B14" s="605" t="s">
        <v>648</v>
      </c>
      <c r="C14" s="603">
        <v>91</v>
      </c>
      <c r="D14" s="187">
        <v>-46.153846153846153</v>
      </c>
      <c r="E14" s="186">
        <v>510</v>
      </c>
      <c r="F14" s="187">
        <v>0.19646365422396855</v>
      </c>
      <c r="G14" s="189">
        <v>1140</v>
      </c>
      <c r="H14" s="199">
        <v>-22.920892494929006</v>
      </c>
      <c r="I14" s="790">
        <v>1.7537652108364228</v>
      </c>
      <c r="J14" s="395"/>
    </row>
    <row r="15" spans="1:10" x14ac:dyDescent="0.2">
      <c r="A15" s="601"/>
      <c r="B15" s="605" t="s">
        <v>218</v>
      </c>
      <c r="C15" s="604">
        <v>0</v>
      </c>
      <c r="D15" s="187">
        <v>-100</v>
      </c>
      <c r="E15" s="189">
        <v>30</v>
      </c>
      <c r="F15" s="199">
        <v>-46.428571428571431</v>
      </c>
      <c r="G15" s="189">
        <v>135</v>
      </c>
      <c r="H15" s="199">
        <v>62.650602409638559</v>
      </c>
      <c r="I15" s="789">
        <v>0.20768272233589219</v>
      </c>
      <c r="J15" s="395"/>
    </row>
    <row r="16" spans="1:10" x14ac:dyDescent="0.2">
      <c r="A16" s="601"/>
      <c r="B16" s="605" t="s">
        <v>219</v>
      </c>
      <c r="C16" s="604">
        <v>522</v>
      </c>
      <c r="D16" s="187">
        <v>139.44954128440367</v>
      </c>
      <c r="E16" s="189">
        <v>1549</v>
      </c>
      <c r="F16" s="199">
        <v>38.799283154121866</v>
      </c>
      <c r="G16" s="189">
        <v>3353</v>
      </c>
      <c r="H16" s="199">
        <v>10.296052631578947</v>
      </c>
      <c r="I16" s="790">
        <v>5.1582234666092335</v>
      </c>
      <c r="J16" s="395"/>
    </row>
    <row r="17" spans="1:10" x14ac:dyDescent="0.2">
      <c r="A17" s="601"/>
      <c r="B17" s="605" t="s">
        <v>220</v>
      </c>
      <c r="C17" s="604">
        <v>0</v>
      </c>
      <c r="D17" s="187" t="s">
        <v>150</v>
      </c>
      <c r="E17" s="189">
        <v>421</v>
      </c>
      <c r="F17" s="199">
        <v>-5.6053811659192831</v>
      </c>
      <c r="G17" s="602">
        <v>1324</v>
      </c>
      <c r="H17" s="199">
        <v>2.7950310559006213</v>
      </c>
      <c r="I17" s="608">
        <v>2.036829069427565</v>
      </c>
      <c r="J17" s="395"/>
    </row>
    <row r="18" spans="1:10" x14ac:dyDescent="0.2">
      <c r="A18" s="601"/>
      <c r="B18" s="605" t="s">
        <v>221</v>
      </c>
      <c r="C18" s="604">
        <v>238</v>
      </c>
      <c r="D18" s="187">
        <v>271.875</v>
      </c>
      <c r="E18" s="189">
        <v>397</v>
      </c>
      <c r="F18" s="119">
        <v>175.69444444444443</v>
      </c>
      <c r="G18" s="602">
        <v>2048</v>
      </c>
      <c r="H18" s="199">
        <v>53.178758414360502</v>
      </c>
      <c r="I18" s="608">
        <v>3.1506238173622756</v>
      </c>
      <c r="J18" s="395"/>
    </row>
    <row r="19" spans="1:10" x14ac:dyDescent="0.2">
      <c r="A19" s="601"/>
      <c r="B19" s="605" t="s">
        <v>222</v>
      </c>
      <c r="C19" s="604">
        <v>299</v>
      </c>
      <c r="D19" s="187">
        <v>-1.3201320132013201</v>
      </c>
      <c r="E19" s="189">
        <v>1497</v>
      </c>
      <c r="F19" s="199">
        <v>21.411192214111921</v>
      </c>
      <c r="G19" s="602">
        <v>4262</v>
      </c>
      <c r="H19" s="199">
        <v>38.963156178676229</v>
      </c>
      <c r="I19" s="608">
        <v>6.5566204636709076</v>
      </c>
      <c r="J19" s="395"/>
    </row>
    <row r="20" spans="1:10" x14ac:dyDescent="0.2">
      <c r="A20" s="200"/>
      <c r="B20" s="607" t="s">
        <v>260</v>
      </c>
      <c r="C20" s="604">
        <v>21</v>
      </c>
      <c r="D20" s="187">
        <v>5</v>
      </c>
      <c r="E20" s="189">
        <v>148</v>
      </c>
      <c r="F20" s="199">
        <v>82.716049382716051</v>
      </c>
      <c r="G20" s="602">
        <v>353</v>
      </c>
      <c r="H20" s="199">
        <v>32.209737827715358</v>
      </c>
      <c r="I20" s="608">
        <v>0.54305185914496246</v>
      </c>
      <c r="J20" s="395"/>
    </row>
    <row r="21" spans="1:10" x14ac:dyDescent="0.2">
      <c r="A21" s="826" t="s">
        <v>516</v>
      </c>
      <c r="B21" s="827"/>
      <c r="C21" s="192">
        <v>1171</v>
      </c>
      <c r="D21" s="193">
        <v>46.375</v>
      </c>
      <c r="E21" s="192">
        <v>4552</v>
      </c>
      <c r="F21" s="194">
        <v>26.973500697350072</v>
      </c>
      <c r="G21" s="195">
        <v>12615</v>
      </c>
      <c r="H21" s="194">
        <v>19.448915822365308</v>
      </c>
      <c r="I21" s="196">
        <v>19.406796609387257</v>
      </c>
      <c r="J21" s="395"/>
    </row>
    <row r="22" spans="1:10" x14ac:dyDescent="0.2">
      <c r="A22" s="601"/>
      <c r="B22" s="605" t="s">
        <v>223</v>
      </c>
      <c r="C22" s="604">
        <v>417</v>
      </c>
      <c r="D22" s="187">
        <v>-23.765996343692869</v>
      </c>
      <c r="E22" s="189">
        <v>2041</v>
      </c>
      <c r="F22" s="187">
        <v>-15.973651708522024</v>
      </c>
      <c r="G22" s="189">
        <v>6424</v>
      </c>
      <c r="H22" s="187">
        <v>-12.918530567981565</v>
      </c>
      <c r="I22" s="609">
        <v>9.8826208021168256</v>
      </c>
      <c r="J22" s="395"/>
    </row>
    <row r="23" spans="1:10" x14ac:dyDescent="0.2">
      <c r="A23" s="601"/>
      <c r="B23" s="605" t="s">
        <v>224</v>
      </c>
      <c r="C23" s="604">
        <v>144</v>
      </c>
      <c r="D23" s="187">
        <v>-52.317880794701985</v>
      </c>
      <c r="E23" s="189">
        <v>1330</v>
      </c>
      <c r="F23" s="187">
        <v>58.900836320191161</v>
      </c>
      <c r="G23" s="602">
        <v>3978</v>
      </c>
      <c r="H23" s="199">
        <v>77.589285714285722</v>
      </c>
      <c r="I23" s="608">
        <v>6.1197175514976232</v>
      </c>
      <c r="J23" s="395"/>
    </row>
    <row r="24" spans="1:10" x14ac:dyDescent="0.2">
      <c r="A24" s="601"/>
      <c r="B24" s="605" t="s">
        <v>665</v>
      </c>
      <c r="C24" s="604">
        <v>421</v>
      </c>
      <c r="D24" s="187" t="s">
        <v>150</v>
      </c>
      <c r="E24" s="189">
        <v>557</v>
      </c>
      <c r="F24" s="199" t="s">
        <v>150</v>
      </c>
      <c r="G24" s="602">
        <v>557</v>
      </c>
      <c r="H24" s="199" t="s">
        <v>150</v>
      </c>
      <c r="I24" s="608">
        <v>0.85688352845253291</v>
      </c>
      <c r="J24" s="395"/>
    </row>
    <row r="25" spans="1:10" x14ac:dyDescent="0.2">
      <c r="A25" s="200"/>
      <c r="B25" s="607" t="s">
        <v>389</v>
      </c>
      <c r="C25" s="604">
        <v>0</v>
      </c>
      <c r="D25" s="187" t="s">
        <v>150</v>
      </c>
      <c r="E25" s="189">
        <v>87</v>
      </c>
      <c r="F25" s="199" t="s">
        <v>150</v>
      </c>
      <c r="G25" s="602">
        <v>87</v>
      </c>
      <c r="H25" s="199" t="s">
        <v>150</v>
      </c>
      <c r="I25" s="608">
        <v>0.13383997661646385</v>
      </c>
      <c r="J25" s="395"/>
    </row>
    <row r="26" spans="1:10" x14ac:dyDescent="0.2">
      <c r="A26" s="826" t="s">
        <v>393</v>
      </c>
      <c r="B26" s="827"/>
      <c r="C26" s="192">
        <v>982</v>
      </c>
      <c r="D26" s="193">
        <v>15.665488810365137</v>
      </c>
      <c r="E26" s="192">
        <v>4015</v>
      </c>
      <c r="F26" s="194">
        <v>22.933251684017147</v>
      </c>
      <c r="G26" s="195">
        <v>11046</v>
      </c>
      <c r="H26" s="194">
        <v>14.859103670583343</v>
      </c>
      <c r="I26" s="196">
        <v>16.993061858683443</v>
      </c>
      <c r="J26" s="395"/>
    </row>
    <row r="27" spans="1:10" x14ac:dyDescent="0.2">
      <c r="A27" s="601"/>
      <c r="B27" s="605" t="s">
        <v>226</v>
      </c>
      <c r="C27" s="604">
        <v>546</v>
      </c>
      <c r="D27" s="187">
        <v>7.269155206286837</v>
      </c>
      <c r="E27" s="189">
        <v>1101</v>
      </c>
      <c r="F27" s="187">
        <v>-51.196808510638306</v>
      </c>
      <c r="G27" s="189">
        <v>4798</v>
      </c>
      <c r="H27" s="187">
        <v>-24.118298276134748</v>
      </c>
      <c r="I27" s="609">
        <v>7.381197790871191</v>
      </c>
      <c r="J27" s="395"/>
    </row>
    <row r="28" spans="1:10" x14ac:dyDescent="0.2">
      <c r="A28" s="601"/>
      <c r="B28" s="605" t="s">
        <v>227</v>
      </c>
      <c r="C28" s="604">
        <v>30</v>
      </c>
      <c r="D28" s="187">
        <v>-90.825688073394488</v>
      </c>
      <c r="E28" s="189">
        <v>305</v>
      </c>
      <c r="F28" s="187">
        <v>-60.389610389610397</v>
      </c>
      <c r="G28" s="602">
        <v>2463</v>
      </c>
      <c r="H28" s="187">
        <v>14.186369958275383</v>
      </c>
      <c r="I28" s="609">
        <v>3.7890558897281665</v>
      </c>
      <c r="J28" s="395"/>
    </row>
    <row r="29" spans="1:10" x14ac:dyDescent="0.2">
      <c r="A29" s="601"/>
      <c r="B29" s="605" t="s">
        <v>228</v>
      </c>
      <c r="C29" s="604">
        <v>0</v>
      </c>
      <c r="D29" s="201" t="s">
        <v>150</v>
      </c>
      <c r="E29" s="189">
        <v>388</v>
      </c>
      <c r="F29" s="187">
        <v>331.11111111111109</v>
      </c>
      <c r="G29" s="189">
        <v>782</v>
      </c>
      <c r="H29" s="187">
        <v>27.569331158238175</v>
      </c>
      <c r="I29" s="790">
        <v>1.2030213990123533</v>
      </c>
      <c r="J29" s="395"/>
    </row>
    <row r="30" spans="1:10" x14ac:dyDescent="0.2">
      <c r="A30" s="601"/>
      <c r="B30" s="605" t="s">
        <v>229</v>
      </c>
      <c r="C30" s="603">
        <v>0</v>
      </c>
      <c r="D30" s="201" t="s">
        <v>150</v>
      </c>
      <c r="E30" s="186">
        <v>130</v>
      </c>
      <c r="F30" s="187">
        <v>4.838709677419355</v>
      </c>
      <c r="G30" s="189">
        <v>522</v>
      </c>
      <c r="H30" s="187">
        <v>110.48387096774192</v>
      </c>
      <c r="I30" s="608">
        <v>0.80303985969878322</v>
      </c>
      <c r="J30" s="395"/>
    </row>
    <row r="31" spans="1:10" x14ac:dyDescent="0.2">
      <c r="A31" s="601"/>
      <c r="B31" s="605" t="s">
        <v>230</v>
      </c>
      <c r="C31" s="604">
        <v>0</v>
      </c>
      <c r="D31" s="187" t="s">
        <v>150</v>
      </c>
      <c r="E31" s="189">
        <v>172</v>
      </c>
      <c r="F31" s="187" t="s">
        <v>150</v>
      </c>
      <c r="G31" s="602">
        <v>373</v>
      </c>
      <c r="H31" s="187">
        <v>133.125</v>
      </c>
      <c r="I31" s="609">
        <v>0.57381966986139099</v>
      </c>
      <c r="J31" s="395"/>
    </row>
    <row r="32" spans="1:10" x14ac:dyDescent="0.2">
      <c r="A32" s="601"/>
      <c r="B32" s="605" t="s">
        <v>231</v>
      </c>
      <c r="C32" s="604">
        <v>0</v>
      </c>
      <c r="D32" s="187">
        <v>-100</v>
      </c>
      <c r="E32" s="189">
        <v>260</v>
      </c>
      <c r="F32" s="187">
        <v>-32.114882506527415</v>
      </c>
      <c r="G32" s="189">
        <v>848</v>
      </c>
      <c r="H32" s="187">
        <v>-17.10654936461388</v>
      </c>
      <c r="I32" s="609">
        <v>1.3045551743765673</v>
      </c>
      <c r="J32" s="395"/>
    </row>
    <row r="33" spans="1:10" x14ac:dyDescent="0.2">
      <c r="A33" s="601"/>
      <c r="B33" s="605" t="s">
        <v>232</v>
      </c>
      <c r="C33" s="604">
        <v>276</v>
      </c>
      <c r="D33" s="187" t="s">
        <v>150</v>
      </c>
      <c r="E33" s="189">
        <v>276</v>
      </c>
      <c r="F33" s="268">
        <v>-49.542961608775137</v>
      </c>
      <c r="G33" s="602">
        <v>1233</v>
      </c>
      <c r="H33" s="199">
        <v>14.697674418604651</v>
      </c>
      <c r="I33" s="608">
        <v>1.8968355306678155</v>
      </c>
      <c r="J33" s="395"/>
    </row>
    <row r="34" spans="1:10" x14ac:dyDescent="0.2">
      <c r="A34" s="601"/>
      <c r="B34" s="605" t="s">
        <v>233</v>
      </c>
      <c r="C34" s="604">
        <v>247</v>
      </c>
      <c r="D34" s="187">
        <v>41.954022988505749</v>
      </c>
      <c r="E34" s="189">
        <v>1065</v>
      </c>
      <c r="F34" s="199">
        <v>83.620689655172413</v>
      </c>
      <c r="G34" s="602">
        <v>2088</v>
      </c>
      <c r="H34" s="199">
        <v>19.246145059965734</v>
      </c>
      <c r="I34" s="608">
        <v>3.2121594387951329</v>
      </c>
      <c r="J34" s="395"/>
    </row>
    <row r="35" spans="1:10" x14ac:dyDescent="0.2">
      <c r="A35" s="601"/>
      <c r="B35" s="605" t="s">
        <v>234</v>
      </c>
      <c r="C35" s="604">
        <v>636</v>
      </c>
      <c r="D35" s="187">
        <v>-29.955947136563875</v>
      </c>
      <c r="E35" s="189">
        <v>3354</v>
      </c>
      <c r="F35" s="187">
        <v>-4.1714285714285717</v>
      </c>
      <c r="G35" s="602">
        <v>10675</v>
      </c>
      <c r="H35" s="199">
        <v>5.1827766282392354</v>
      </c>
      <c r="I35" s="795">
        <v>16.422318969893698</v>
      </c>
      <c r="J35" s="395"/>
    </row>
    <row r="36" spans="1:10" x14ac:dyDescent="0.2">
      <c r="A36" s="601"/>
      <c r="B36" s="605" t="s">
        <v>235</v>
      </c>
      <c r="C36" s="604">
        <v>0</v>
      </c>
      <c r="D36" s="187" t="s">
        <v>150</v>
      </c>
      <c r="E36" s="189">
        <v>0</v>
      </c>
      <c r="F36" s="199" t="s">
        <v>150</v>
      </c>
      <c r="G36" s="602">
        <v>21</v>
      </c>
      <c r="H36" s="199">
        <v>-80.555555555555557</v>
      </c>
      <c r="I36" s="608">
        <v>3.2306201252249901E-2</v>
      </c>
      <c r="J36" s="395"/>
    </row>
    <row r="37" spans="1:10" x14ac:dyDescent="0.2">
      <c r="A37" s="601"/>
      <c r="B37" s="605" t="s">
        <v>236</v>
      </c>
      <c r="C37" s="604">
        <v>0</v>
      </c>
      <c r="D37" s="187">
        <v>-100</v>
      </c>
      <c r="E37" s="189">
        <v>361</v>
      </c>
      <c r="F37" s="199">
        <v>993.93939393939399</v>
      </c>
      <c r="G37" s="602">
        <v>361</v>
      </c>
      <c r="H37" s="199">
        <v>993.93939393939399</v>
      </c>
      <c r="I37" s="608">
        <v>0.55535898343153389</v>
      </c>
      <c r="J37" s="395"/>
    </row>
    <row r="38" spans="1:10" x14ac:dyDescent="0.2">
      <c r="A38" s="826" t="s">
        <v>517</v>
      </c>
      <c r="B38" s="827"/>
      <c r="C38" s="192">
        <v>1735</v>
      </c>
      <c r="D38" s="193">
        <v>-21.315192743764172</v>
      </c>
      <c r="E38" s="192">
        <v>7412</v>
      </c>
      <c r="F38" s="194">
        <v>-10.515513702764698</v>
      </c>
      <c r="G38" s="195">
        <v>24164</v>
      </c>
      <c r="H38" s="194">
        <v>2.2165820642978002</v>
      </c>
      <c r="I38" s="196">
        <v>37.173668907588883</v>
      </c>
      <c r="J38" s="395"/>
    </row>
    <row r="39" spans="1:10" x14ac:dyDescent="0.2">
      <c r="A39" s="205" t="s">
        <v>237</v>
      </c>
      <c r="B39" s="205"/>
      <c r="C39" s="205">
        <v>5283</v>
      </c>
      <c r="D39" s="206">
        <v>-0.78873239436619713</v>
      </c>
      <c r="E39" s="205">
        <v>21424</v>
      </c>
      <c r="F39" s="207">
        <v>1.7815573186374649</v>
      </c>
      <c r="G39" s="205">
        <v>65003</v>
      </c>
      <c r="H39" s="207">
        <v>6.0096545875599334</v>
      </c>
      <c r="I39" s="208">
        <v>100</v>
      </c>
      <c r="J39" s="395"/>
    </row>
    <row r="40" spans="1:10" x14ac:dyDescent="0.2">
      <c r="A40" s="209" t="s">
        <v>630</v>
      </c>
      <c r="B40" s="791"/>
      <c r="C40" s="210">
        <v>2654</v>
      </c>
      <c r="D40" s="211">
        <v>-18.187422934648581</v>
      </c>
      <c r="E40" s="210">
        <v>10477</v>
      </c>
      <c r="F40" s="211">
        <v>-10.368722730772522</v>
      </c>
      <c r="G40" s="210">
        <v>33580</v>
      </c>
      <c r="H40" s="211">
        <v>0.60820325373760376</v>
      </c>
      <c r="I40" s="212">
        <v>51.659154192883406</v>
      </c>
      <c r="J40" s="395"/>
    </row>
    <row r="41" spans="1:10" x14ac:dyDescent="0.2">
      <c r="A41" s="209" t="s">
        <v>631</v>
      </c>
      <c r="B41" s="791"/>
      <c r="C41" s="210">
        <v>2629</v>
      </c>
      <c r="D41" s="211">
        <v>26.333493512734265</v>
      </c>
      <c r="E41" s="210">
        <v>10947</v>
      </c>
      <c r="F41" s="211">
        <v>16.955128205128204</v>
      </c>
      <c r="G41" s="210">
        <v>31423</v>
      </c>
      <c r="H41" s="211">
        <v>12.461973444042805</v>
      </c>
      <c r="I41" s="212">
        <v>48.340845807116594</v>
      </c>
    </row>
    <row r="42" spans="1:10" x14ac:dyDescent="0.2">
      <c r="A42" s="213" t="s">
        <v>632</v>
      </c>
      <c r="B42" s="792"/>
      <c r="C42" s="214">
        <v>1125</v>
      </c>
      <c r="D42" s="215">
        <v>62.572254335260112</v>
      </c>
      <c r="E42" s="214">
        <v>3869</v>
      </c>
      <c r="F42" s="215">
        <v>4.8509485094850948</v>
      </c>
      <c r="G42" s="214">
        <v>12936</v>
      </c>
      <c r="H42" s="215">
        <v>13.833157338965151</v>
      </c>
      <c r="I42" s="216">
        <v>19.900619971385936</v>
      </c>
    </row>
    <row r="43" spans="1:10" x14ac:dyDescent="0.2">
      <c r="A43" s="213" t="s">
        <v>633</v>
      </c>
      <c r="B43" s="792"/>
      <c r="C43" s="214">
        <v>4158</v>
      </c>
      <c r="D43" s="215">
        <v>-10.25253615368012</v>
      </c>
      <c r="E43" s="214">
        <v>17555</v>
      </c>
      <c r="F43" s="215">
        <v>1.1290972982314649</v>
      </c>
      <c r="G43" s="214">
        <v>52067</v>
      </c>
      <c r="H43" s="215">
        <v>4.2298915001801651</v>
      </c>
      <c r="I43" s="216">
        <v>80.099380028614064</v>
      </c>
    </row>
    <row r="44" spans="1:10" x14ac:dyDescent="0.2">
      <c r="A44" s="806" t="s">
        <v>634</v>
      </c>
      <c r="B44" s="807"/>
      <c r="C44" s="832">
        <v>238</v>
      </c>
      <c r="D44" s="832">
        <v>164.44444444444443</v>
      </c>
      <c r="E44" s="832">
        <v>427</v>
      </c>
      <c r="F44" s="774">
        <v>113.5</v>
      </c>
      <c r="G44" s="810">
        <v>2183</v>
      </c>
      <c r="H44" s="809">
        <v>53.732394366197177</v>
      </c>
      <c r="I44" s="811">
        <v>3.3583065396981677</v>
      </c>
    </row>
    <row r="45" spans="1:10" x14ac:dyDescent="0.2">
      <c r="A45" s="94" t="s">
        <v>558</v>
      </c>
      <c r="B45" s="99"/>
      <c r="C45" s="99"/>
      <c r="D45" s="99"/>
      <c r="E45" s="99"/>
      <c r="F45" s="99"/>
      <c r="G45" s="99"/>
      <c r="I45" s="93" t="s">
        <v>238</v>
      </c>
    </row>
    <row r="46" spans="1:10" x14ac:dyDescent="0.2">
      <c r="A46" s="222" t="s">
        <v>644</v>
      </c>
      <c r="C46" s="1"/>
      <c r="D46" s="1"/>
      <c r="E46" s="1"/>
      <c r="F46" s="1"/>
      <c r="G46" s="1"/>
      <c r="H46" s="1"/>
      <c r="I46" s="1"/>
    </row>
  </sheetData>
  <mergeCells count="5">
    <mergeCell ref="A3:A4"/>
    <mergeCell ref="C3:D3"/>
    <mergeCell ref="E3:F3"/>
    <mergeCell ref="G3:I3"/>
    <mergeCell ref="B3:B4"/>
  </mergeCells>
  <conditionalFormatting sqref="F18">
    <cfRule type="cellIs" dxfId="129" priority="14" operator="between">
      <formula>0</formula>
      <formula>0.5</formula>
    </cfRule>
    <cfRule type="cellIs" dxfId="128" priority="15" operator="between">
      <formula>0</formula>
      <formula>0.49</formula>
    </cfRule>
  </conditionalFormatting>
  <conditionalFormatting sqref="F18">
    <cfRule type="cellIs" dxfId="127" priority="13" stopIfTrue="1" operator="equal">
      <formula>0</formula>
    </cfRule>
  </conditionalFormatting>
  <conditionalFormatting sqref="F33">
    <cfRule type="cellIs" dxfId="126" priority="8" operator="between">
      <formula>0</formula>
      <formula>0.5</formula>
    </cfRule>
    <cfRule type="cellIs" dxfId="125" priority="9" operator="between">
      <formula>0</formula>
      <formula>0.49</formula>
    </cfRule>
  </conditionalFormatting>
  <conditionalFormatting sqref="F33">
    <cfRule type="cellIs" dxfId="124" priority="7" stopIfTrue="1" operator="equal">
      <formula>0</formula>
    </cfRule>
  </conditionalFormatting>
  <conditionalFormatting sqref="I35">
    <cfRule type="cellIs" dxfId="123" priority="2" operator="between">
      <formula>0</formula>
      <formula>0.5</formula>
    </cfRule>
    <cfRule type="cellIs" dxfId="122" priority="3" operator="between">
      <formula>0</formula>
      <formula>0.49</formula>
    </cfRule>
  </conditionalFormatting>
  <conditionalFormatting sqref="I36">
    <cfRule type="cellIs" dxfId="121" priority="1" operator="between">
      <formula>0.0000001</formula>
      <formula>0.49999999999999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H21"/>
  <sheetViews>
    <sheetView workbookViewId="0">
      <selection activeCell="G9" sqref="G9"/>
    </sheetView>
  </sheetViews>
  <sheetFormatPr baseColWidth="10" defaultRowHeight="14.25" x14ac:dyDescent="0.2"/>
  <sheetData>
    <row r="1" spans="1:8" x14ac:dyDescent="0.2">
      <c r="A1" s="17" t="s">
        <v>240</v>
      </c>
      <c r="B1" s="1"/>
      <c r="C1" s="1"/>
      <c r="D1" s="1"/>
      <c r="E1" s="1"/>
      <c r="F1" s="1"/>
      <c r="G1" s="1"/>
      <c r="H1" s="1"/>
    </row>
    <row r="2" spans="1:8" x14ac:dyDescent="0.2">
      <c r="A2" s="1"/>
      <c r="B2" s="1"/>
      <c r="C2" s="1"/>
      <c r="D2" s="1"/>
      <c r="E2" s="1"/>
      <c r="F2" s="1"/>
      <c r="G2" s="62" t="s">
        <v>241</v>
      </c>
      <c r="H2" s="1"/>
    </row>
    <row r="3" spans="1:8" x14ac:dyDescent="0.2">
      <c r="A3" s="79"/>
      <c r="B3" s="869">
        <f>INDICE!A3</f>
        <v>42461</v>
      </c>
      <c r="C3" s="870"/>
      <c r="D3" s="870" t="s">
        <v>120</v>
      </c>
      <c r="E3" s="870"/>
      <c r="F3" s="870" t="s">
        <v>121</v>
      </c>
      <c r="G3" s="870"/>
      <c r="H3" s="1"/>
    </row>
    <row r="4" spans="1:8" x14ac:dyDescent="0.2">
      <c r="A4" s="81"/>
      <c r="B4" s="97" t="s">
        <v>57</v>
      </c>
      <c r="C4" s="97" t="s">
        <v>523</v>
      </c>
      <c r="D4" s="97" t="s">
        <v>57</v>
      </c>
      <c r="E4" s="97" t="s">
        <v>523</v>
      </c>
      <c r="F4" s="97" t="s">
        <v>57</v>
      </c>
      <c r="G4" s="444" t="s">
        <v>523</v>
      </c>
      <c r="H4" s="1"/>
    </row>
    <row r="5" spans="1:8" x14ac:dyDescent="0.2">
      <c r="A5" s="224" t="s">
        <v>8</v>
      </c>
      <c r="B5" s="610">
        <v>33.364940798339042</v>
      </c>
      <c r="C5" s="796">
        <v>-34.775838178233073</v>
      </c>
      <c r="D5" s="610">
        <v>29.158265424053518</v>
      </c>
      <c r="E5" s="796">
        <v>-37.7553877447506</v>
      </c>
      <c r="F5" s="610">
        <v>38.755688042963975</v>
      </c>
      <c r="G5" s="796">
        <v>-38.323515846105316</v>
      </c>
      <c r="H5" s="1"/>
    </row>
    <row r="6" spans="1:8" x14ac:dyDescent="0.2">
      <c r="A6" s="1"/>
      <c r="B6" s="1"/>
      <c r="C6" s="1"/>
      <c r="D6" s="1"/>
      <c r="E6" s="1"/>
      <c r="F6" s="1"/>
      <c r="G6" s="93" t="s">
        <v>238</v>
      </c>
      <c r="H6" s="1"/>
    </row>
    <row r="7" spans="1:8" x14ac:dyDescent="0.2">
      <c r="A7" s="94" t="s">
        <v>133</v>
      </c>
      <c r="B7" s="1"/>
      <c r="C7" s="1"/>
      <c r="D7" s="1"/>
      <c r="E7" s="1"/>
      <c r="F7" s="1"/>
      <c r="G7" s="1"/>
      <c r="H7" s="1"/>
    </row>
    <row r="21" spans="7:7" x14ac:dyDescent="0.2">
      <c r="G21" t="s">
        <v>617</v>
      </c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H31"/>
  <sheetViews>
    <sheetView topLeftCell="A2" workbookViewId="0">
      <selection activeCell="H32" sqref="H32"/>
    </sheetView>
  </sheetViews>
  <sheetFormatPr baseColWidth="10" defaultRowHeight="14.25" x14ac:dyDescent="0.2"/>
  <cols>
    <col min="1" max="1" width="20" customWidth="1"/>
    <col min="2" max="2" width="12.25" customWidth="1"/>
  </cols>
  <sheetData>
    <row r="1" spans="1:8" x14ac:dyDescent="0.2">
      <c r="A1" s="225" t="s">
        <v>527</v>
      </c>
      <c r="B1" s="225"/>
      <c r="C1" s="226"/>
      <c r="D1" s="226"/>
      <c r="E1" s="226"/>
      <c r="F1" s="226"/>
      <c r="G1" s="226"/>
      <c r="H1" s="227"/>
    </row>
    <row r="2" spans="1:8" x14ac:dyDescent="0.2">
      <c r="A2" s="228"/>
      <c r="B2" s="228"/>
      <c r="C2" s="229"/>
      <c r="D2" s="229"/>
      <c r="E2" s="229"/>
      <c r="F2" s="229"/>
      <c r="G2" s="229"/>
      <c r="H2" s="230" t="s">
        <v>159</v>
      </c>
    </row>
    <row r="3" spans="1:8" ht="14.1" customHeight="1" x14ac:dyDescent="0.2">
      <c r="A3" s="231"/>
      <c r="B3" s="869">
        <f>INDICE!A3</f>
        <v>42461</v>
      </c>
      <c r="C3" s="870"/>
      <c r="D3" s="870" t="s">
        <v>120</v>
      </c>
      <c r="E3" s="870"/>
      <c r="F3" s="870" t="s">
        <v>121</v>
      </c>
      <c r="G3" s="870"/>
      <c r="H3" s="870"/>
    </row>
    <row r="4" spans="1:8" x14ac:dyDescent="0.2">
      <c r="A4" s="232"/>
      <c r="B4" s="72" t="s">
        <v>48</v>
      </c>
      <c r="C4" s="72" t="s">
        <v>523</v>
      </c>
      <c r="D4" s="72" t="s">
        <v>48</v>
      </c>
      <c r="E4" s="72" t="s">
        <v>523</v>
      </c>
      <c r="F4" s="72" t="s">
        <v>48</v>
      </c>
      <c r="G4" s="73" t="s">
        <v>523</v>
      </c>
      <c r="H4" s="73" t="s">
        <v>110</v>
      </c>
    </row>
    <row r="5" spans="1:8" x14ac:dyDescent="0.2">
      <c r="A5" s="232" t="s">
        <v>242</v>
      </c>
      <c r="B5" s="233"/>
      <c r="C5" s="233"/>
      <c r="D5" s="233"/>
      <c r="E5" s="233"/>
      <c r="F5" s="233"/>
      <c r="G5" s="234"/>
      <c r="H5" s="235"/>
    </row>
    <row r="6" spans="1:8" x14ac:dyDescent="0.2">
      <c r="A6" s="236" t="s">
        <v>468</v>
      </c>
      <c r="B6" s="752">
        <v>24</v>
      </c>
      <c r="C6" s="612">
        <v>-47.826086956521742</v>
      </c>
      <c r="D6" s="374">
        <v>277</v>
      </c>
      <c r="E6" s="612">
        <v>9.9206349206349209</v>
      </c>
      <c r="F6" s="374">
        <v>805</v>
      </c>
      <c r="G6" s="612">
        <v>11.805555555555555</v>
      </c>
      <c r="H6" s="612">
        <v>4.9121308274347086</v>
      </c>
    </row>
    <row r="7" spans="1:8" x14ac:dyDescent="0.2">
      <c r="A7" s="236" t="s">
        <v>49</v>
      </c>
      <c r="B7" s="752">
        <v>4</v>
      </c>
      <c r="C7" s="615">
        <v>-87.096774193548384</v>
      </c>
      <c r="D7" s="374">
        <v>36</v>
      </c>
      <c r="E7" s="612">
        <v>-28.000000000000004</v>
      </c>
      <c r="F7" s="374">
        <v>122</v>
      </c>
      <c r="G7" s="612">
        <v>-12.23021582733813</v>
      </c>
      <c r="H7" s="612">
        <v>0.74444715645594328</v>
      </c>
    </row>
    <row r="8" spans="1:8" x14ac:dyDescent="0.2">
      <c r="A8" s="236" t="s">
        <v>50</v>
      </c>
      <c r="B8" s="752">
        <v>174</v>
      </c>
      <c r="C8" s="612">
        <v>-1.6949152542372881</v>
      </c>
      <c r="D8" s="374">
        <v>606</v>
      </c>
      <c r="E8" s="612">
        <v>-0.98039215686274506</v>
      </c>
      <c r="F8" s="374">
        <v>2100</v>
      </c>
      <c r="G8" s="612">
        <v>3.4482758620689653</v>
      </c>
      <c r="H8" s="612">
        <v>12.814254332438368</v>
      </c>
    </row>
    <row r="9" spans="1:8" x14ac:dyDescent="0.2">
      <c r="A9" s="236" t="s">
        <v>129</v>
      </c>
      <c r="B9" s="752">
        <v>426</v>
      </c>
      <c r="C9" s="612">
        <v>-20.817843866171003</v>
      </c>
      <c r="D9" s="374">
        <v>2023</v>
      </c>
      <c r="E9" s="612">
        <v>5.2002080083203328</v>
      </c>
      <c r="F9" s="374">
        <v>5256</v>
      </c>
      <c r="G9" s="612">
        <v>4.4307570037750841</v>
      </c>
      <c r="H9" s="612">
        <v>32.072247986331462</v>
      </c>
    </row>
    <row r="10" spans="1:8" x14ac:dyDescent="0.2">
      <c r="A10" s="236" t="s">
        <v>130</v>
      </c>
      <c r="B10" s="752">
        <v>512</v>
      </c>
      <c r="C10" s="612">
        <v>141.50943396226415</v>
      </c>
      <c r="D10" s="374">
        <v>1774</v>
      </c>
      <c r="E10" s="612">
        <v>37.094281298299848</v>
      </c>
      <c r="F10" s="374">
        <v>4515</v>
      </c>
      <c r="G10" s="612">
        <v>-7.3656134591711124</v>
      </c>
      <c r="H10" s="612">
        <v>27.550646814742496</v>
      </c>
    </row>
    <row r="11" spans="1:8" x14ac:dyDescent="0.2">
      <c r="A11" s="236" t="s">
        <v>243</v>
      </c>
      <c r="B11" s="752">
        <v>364</v>
      </c>
      <c r="C11" s="612">
        <v>130.37974683544306</v>
      </c>
      <c r="D11" s="374">
        <v>1320</v>
      </c>
      <c r="E11" s="612">
        <v>11.298482293423271</v>
      </c>
      <c r="F11" s="374">
        <v>3590</v>
      </c>
      <c r="G11" s="612">
        <v>2.8064146620847654</v>
      </c>
      <c r="H11" s="612">
        <v>21.906272882597023</v>
      </c>
    </row>
    <row r="12" spans="1:8" x14ac:dyDescent="0.2">
      <c r="A12" s="239" t="s">
        <v>244</v>
      </c>
      <c r="B12" s="753">
        <v>1504</v>
      </c>
      <c r="C12" s="241">
        <v>29.43201376936317</v>
      </c>
      <c r="D12" s="240">
        <v>6036</v>
      </c>
      <c r="E12" s="241">
        <v>13.522663155914991</v>
      </c>
      <c r="F12" s="240">
        <v>16388</v>
      </c>
      <c r="G12" s="241">
        <v>0.61394891944990171</v>
      </c>
      <c r="H12" s="241">
        <v>100</v>
      </c>
    </row>
    <row r="13" spans="1:8" x14ac:dyDescent="0.2">
      <c r="A13" s="191" t="s">
        <v>245</v>
      </c>
      <c r="B13" s="754"/>
      <c r="C13" s="243"/>
      <c r="D13" s="242"/>
      <c r="E13" s="243"/>
      <c r="F13" s="242"/>
      <c r="G13" s="243"/>
      <c r="H13" s="243"/>
    </row>
    <row r="14" spans="1:8" x14ac:dyDescent="0.2">
      <c r="A14" s="236" t="s">
        <v>468</v>
      </c>
      <c r="B14" s="752">
        <v>31</v>
      </c>
      <c r="C14" s="776">
        <v>-18.421052631578945</v>
      </c>
      <c r="D14" s="374">
        <v>119</v>
      </c>
      <c r="E14" s="612">
        <v>-7.7519379844961236</v>
      </c>
      <c r="F14" s="374">
        <v>385</v>
      </c>
      <c r="G14" s="612">
        <v>-8.9834515366430256</v>
      </c>
      <c r="H14" s="612">
        <v>1.766136061287215</v>
      </c>
    </row>
    <row r="15" spans="1:8" x14ac:dyDescent="0.2">
      <c r="A15" s="236" t="s">
        <v>49</v>
      </c>
      <c r="B15" s="752">
        <v>430</v>
      </c>
      <c r="C15" s="612">
        <v>37.38019169329074</v>
      </c>
      <c r="D15" s="374">
        <v>1621</v>
      </c>
      <c r="E15" s="612">
        <v>18.407596785975162</v>
      </c>
      <c r="F15" s="374">
        <v>5091</v>
      </c>
      <c r="G15" s="612">
        <v>34.968186638388119</v>
      </c>
      <c r="H15" s="612">
        <v>23.354282306527821</v>
      </c>
    </row>
    <row r="16" spans="1:8" x14ac:dyDescent="0.2">
      <c r="A16" s="236" t="s">
        <v>50</v>
      </c>
      <c r="B16" s="752">
        <v>17</v>
      </c>
      <c r="C16" s="776">
        <v>-79.012345679012341</v>
      </c>
      <c r="D16" s="374">
        <v>247</v>
      </c>
      <c r="E16" s="612">
        <v>34.239130434782609</v>
      </c>
      <c r="F16" s="374">
        <v>579</v>
      </c>
      <c r="G16" s="612">
        <v>61.281337047353759</v>
      </c>
      <c r="H16" s="612">
        <v>2.6560851415202533</v>
      </c>
    </row>
    <row r="17" spans="1:8" x14ac:dyDescent="0.2">
      <c r="A17" s="236" t="s">
        <v>129</v>
      </c>
      <c r="B17" s="752">
        <v>402</v>
      </c>
      <c r="C17" s="612">
        <v>0</v>
      </c>
      <c r="D17" s="374">
        <v>1609</v>
      </c>
      <c r="E17" s="612">
        <v>1.3862633900441084</v>
      </c>
      <c r="F17" s="374">
        <v>6285</v>
      </c>
      <c r="G17" s="612">
        <v>-2.7390900649953576</v>
      </c>
      <c r="H17" s="612">
        <v>28.83159777971467</v>
      </c>
    </row>
    <row r="18" spans="1:8" x14ac:dyDescent="0.2">
      <c r="A18" s="236" t="s">
        <v>130</v>
      </c>
      <c r="B18" s="752">
        <v>137</v>
      </c>
      <c r="C18" s="612">
        <v>-32.512315270935957</v>
      </c>
      <c r="D18" s="374">
        <v>586</v>
      </c>
      <c r="E18" s="612">
        <v>0.34246575342465752</v>
      </c>
      <c r="F18" s="374">
        <v>2169</v>
      </c>
      <c r="G18" s="612">
        <v>-11.505507955936352</v>
      </c>
      <c r="H18" s="612">
        <v>9.9499977063168021</v>
      </c>
    </row>
    <row r="19" spans="1:8" x14ac:dyDescent="0.2">
      <c r="A19" s="236" t="s">
        <v>243</v>
      </c>
      <c r="B19" s="752">
        <v>641</v>
      </c>
      <c r="C19" s="612">
        <v>1.9077901430842605</v>
      </c>
      <c r="D19" s="374">
        <v>2319</v>
      </c>
      <c r="E19" s="612">
        <v>-4.0546131568059574</v>
      </c>
      <c r="F19" s="374">
        <v>7290</v>
      </c>
      <c r="G19" s="612">
        <v>13.693075483468498</v>
      </c>
      <c r="H19" s="612">
        <v>33.441901004633237</v>
      </c>
    </row>
    <row r="20" spans="1:8" x14ac:dyDescent="0.2">
      <c r="A20" s="244" t="s">
        <v>246</v>
      </c>
      <c r="B20" s="755">
        <v>1658</v>
      </c>
      <c r="C20" s="246">
        <v>-0.48019207683073228</v>
      </c>
      <c r="D20" s="245">
        <v>6501</v>
      </c>
      <c r="E20" s="246">
        <v>3.6842105263157889</v>
      </c>
      <c r="F20" s="245">
        <v>21799</v>
      </c>
      <c r="G20" s="246">
        <v>9.6584335228130183</v>
      </c>
      <c r="H20" s="246">
        <v>100</v>
      </c>
    </row>
    <row r="21" spans="1:8" x14ac:dyDescent="0.2">
      <c r="A21" s="191" t="s">
        <v>528</v>
      </c>
      <c r="B21" s="756"/>
      <c r="C21" s="614"/>
      <c r="D21" s="613"/>
      <c r="E21" s="614"/>
      <c r="F21" s="613"/>
      <c r="G21" s="614"/>
      <c r="H21" s="614"/>
    </row>
    <row r="22" spans="1:8" x14ac:dyDescent="0.2">
      <c r="A22" s="236" t="s">
        <v>468</v>
      </c>
      <c r="B22" s="752">
        <v>7</v>
      </c>
      <c r="C22" s="612">
        <v>-187.5</v>
      </c>
      <c r="D22" s="374">
        <v>-158</v>
      </c>
      <c r="E22" s="612">
        <v>28.455284552845526</v>
      </c>
      <c r="F22" s="374">
        <v>-420</v>
      </c>
      <c r="G22" s="612">
        <v>41.414141414141412</v>
      </c>
      <c r="H22" s="615" t="s">
        <v>529</v>
      </c>
    </row>
    <row r="23" spans="1:8" x14ac:dyDescent="0.2">
      <c r="A23" s="236" t="s">
        <v>49</v>
      </c>
      <c r="B23" s="752">
        <v>426</v>
      </c>
      <c r="C23" s="612">
        <v>51.063829787234042</v>
      </c>
      <c r="D23" s="374">
        <v>1585</v>
      </c>
      <c r="E23" s="612">
        <v>20.166793025018954</v>
      </c>
      <c r="F23" s="374">
        <v>4969</v>
      </c>
      <c r="G23" s="612">
        <v>36.774015964767408</v>
      </c>
      <c r="H23" s="615" t="s">
        <v>529</v>
      </c>
    </row>
    <row r="24" spans="1:8" x14ac:dyDescent="0.2">
      <c r="A24" s="236" t="s">
        <v>50</v>
      </c>
      <c r="B24" s="752">
        <v>-157</v>
      </c>
      <c r="C24" s="612">
        <v>63.541666666666664</v>
      </c>
      <c r="D24" s="374">
        <v>-359</v>
      </c>
      <c r="E24" s="612">
        <v>-16.121495327102803</v>
      </c>
      <c r="F24" s="374">
        <v>-1521</v>
      </c>
      <c r="G24" s="612">
        <v>-8.9766606822262123</v>
      </c>
      <c r="H24" s="615" t="s">
        <v>529</v>
      </c>
    </row>
    <row r="25" spans="1:8" x14ac:dyDescent="0.2">
      <c r="A25" s="236" t="s">
        <v>129</v>
      </c>
      <c r="B25" s="752">
        <v>-24</v>
      </c>
      <c r="C25" s="612">
        <v>-82.35294117647058</v>
      </c>
      <c r="D25" s="374">
        <v>-414</v>
      </c>
      <c r="E25" s="612">
        <v>23.214285714285715</v>
      </c>
      <c r="F25" s="374">
        <v>1029</v>
      </c>
      <c r="G25" s="612">
        <v>-27.991602519244225</v>
      </c>
      <c r="H25" s="615" t="s">
        <v>529</v>
      </c>
    </row>
    <row r="26" spans="1:8" x14ac:dyDescent="0.2">
      <c r="A26" s="236" t="s">
        <v>130</v>
      </c>
      <c r="B26" s="752">
        <v>-375</v>
      </c>
      <c r="C26" s="612">
        <v>4066.6666666666665</v>
      </c>
      <c r="D26" s="374">
        <v>-1188</v>
      </c>
      <c r="E26" s="612">
        <v>67.323943661971825</v>
      </c>
      <c r="F26" s="374">
        <v>-2346</v>
      </c>
      <c r="G26" s="612">
        <v>-3.1778786628146927</v>
      </c>
      <c r="H26" s="615" t="s">
        <v>529</v>
      </c>
    </row>
    <row r="27" spans="1:8" x14ac:dyDescent="0.2">
      <c r="A27" s="236" t="s">
        <v>243</v>
      </c>
      <c r="B27" s="752">
        <v>277</v>
      </c>
      <c r="C27" s="612">
        <v>-41.188959660297243</v>
      </c>
      <c r="D27" s="374">
        <v>999</v>
      </c>
      <c r="E27" s="612">
        <v>-18.846466287571083</v>
      </c>
      <c r="F27" s="374">
        <v>3700</v>
      </c>
      <c r="G27" s="612">
        <v>26.712328767123289</v>
      </c>
      <c r="H27" s="615" t="s">
        <v>529</v>
      </c>
    </row>
    <row r="28" spans="1:8" x14ac:dyDescent="0.2">
      <c r="A28" s="244" t="s">
        <v>247</v>
      </c>
      <c r="B28" s="755">
        <v>154</v>
      </c>
      <c r="C28" s="246">
        <v>-69.444444444444443</v>
      </c>
      <c r="D28" s="245">
        <v>465</v>
      </c>
      <c r="E28" s="246">
        <v>-51.206715634837352</v>
      </c>
      <c r="F28" s="245">
        <v>5411</v>
      </c>
      <c r="G28" s="246">
        <v>50.682261208576996</v>
      </c>
      <c r="H28" s="611" t="s">
        <v>529</v>
      </c>
    </row>
    <row r="29" spans="1:8" x14ac:dyDescent="0.2">
      <c r="A29" s="94" t="s">
        <v>638</v>
      </c>
      <c r="B29" s="237"/>
      <c r="C29" s="237"/>
      <c r="D29" s="237"/>
      <c r="E29" s="237"/>
      <c r="F29" s="237"/>
      <c r="G29" s="237"/>
      <c r="H29" s="248" t="s">
        <v>238</v>
      </c>
    </row>
    <row r="30" spans="1:8" x14ac:dyDescent="0.2">
      <c r="A30" s="166" t="s">
        <v>645</v>
      </c>
      <c r="B30" s="237"/>
      <c r="C30" s="237"/>
      <c r="D30" s="237"/>
      <c r="E30" s="237"/>
      <c r="F30" s="237"/>
      <c r="G30" s="238"/>
      <c r="H30" s="238"/>
    </row>
    <row r="31" spans="1:8" x14ac:dyDescent="0.2">
      <c r="A31" s="166" t="s">
        <v>530</v>
      </c>
      <c r="B31" s="237"/>
      <c r="C31" s="237"/>
      <c r="D31" s="237"/>
      <c r="E31" s="237"/>
      <c r="F31" s="237"/>
      <c r="G31" s="238"/>
      <c r="H31" s="238"/>
    </row>
  </sheetData>
  <mergeCells count="3">
    <mergeCell ref="B3:C3"/>
    <mergeCell ref="D3:E3"/>
    <mergeCell ref="F3:H3"/>
  </mergeCells>
  <conditionalFormatting sqref="E9">
    <cfRule type="cellIs" dxfId="120" priority="1" operator="between">
      <formula>-0.49</formula>
      <formula>0.49</formula>
    </cfRule>
  </conditionalFormatting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H54"/>
  <sheetViews>
    <sheetView topLeftCell="A16" workbookViewId="0">
      <selection activeCell="H54" sqref="H54"/>
    </sheetView>
  </sheetViews>
  <sheetFormatPr baseColWidth="10" defaultRowHeight="14.25" x14ac:dyDescent="0.2"/>
  <cols>
    <col min="1" max="1" width="8.5" customWidth="1"/>
    <col min="2" max="2" width="14.75" customWidth="1"/>
    <col min="3" max="4" width="13.5" customWidth="1"/>
    <col min="5" max="5" width="12.625" customWidth="1"/>
    <col min="6" max="7" width="13.5" customWidth="1"/>
  </cols>
  <sheetData>
    <row r="1" spans="1:8" x14ac:dyDescent="0.2">
      <c r="A1" s="225" t="s">
        <v>531</v>
      </c>
      <c r="B1" s="225"/>
      <c r="C1" s="1"/>
      <c r="D1" s="1"/>
      <c r="E1" s="1"/>
      <c r="F1" s="1"/>
      <c r="G1" s="1"/>
      <c r="H1" s="1"/>
    </row>
    <row r="2" spans="1:8" x14ac:dyDescent="0.2">
      <c r="A2" s="595"/>
      <c r="B2" s="595"/>
      <c r="C2" s="595"/>
      <c r="D2" s="595"/>
      <c r="E2" s="595"/>
      <c r="F2" s="1"/>
      <c r="G2" s="1"/>
      <c r="H2" s="597" t="s">
        <v>159</v>
      </c>
    </row>
    <row r="3" spans="1:8" ht="14.45" customHeight="1" x14ac:dyDescent="0.2">
      <c r="A3" s="888" t="s">
        <v>525</v>
      </c>
      <c r="B3" s="886" t="s">
        <v>526</v>
      </c>
      <c r="C3" s="872">
        <f>INDICE!A3</f>
        <v>42461</v>
      </c>
      <c r="D3" s="871">
        <v>41671</v>
      </c>
      <c r="E3" s="871">
        <v>41671</v>
      </c>
      <c r="F3" s="870" t="s">
        <v>121</v>
      </c>
      <c r="G3" s="870"/>
      <c r="H3" s="870"/>
    </row>
    <row r="4" spans="1:8" x14ac:dyDescent="0.2">
      <c r="A4" s="889"/>
      <c r="B4" s="887"/>
      <c r="C4" s="97" t="s">
        <v>534</v>
      </c>
      <c r="D4" s="97" t="s">
        <v>535</v>
      </c>
      <c r="E4" s="97" t="s">
        <v>248</v>
      </c>
      <c r="F4" s="97" t="s">
        <v>534</v>
      </c>
      <c r="G4" s="97" t="s">
        <v>535</v>
      </c>
      <c r="H4" s="97" t="s">
        <v>248</v>
      </c>
    </row>
    <row r="5" spans="1:8" x14ac:dyDescent="0.2">
      <c r="A5" s="616"/>
      <c r="B5" s="186" t="s">
        <v>211</v>
      </c>
      <c r="C5" s="186">
        <v>0</v>
      </c>
      <c r="D5" s="186">
        <v>10</v>
      </c>
      <c r="E5" s="249">
        <v>10</v>
      </c>
      <c r="F5" s="188">
        <v>15</v>
      </c>
      <c r="G5" s="186">
        <v>163</v>
      </c>
      <c r="H5" s="249">
        <v>148</v>
      </c>
    </row>
    <row r="6" spans="1:8" x14ac:dyDescent="0.2">
      <c r="A6" s="616"/>
      <c r="B6" s="186" t="s">
        <v>249</v>
      </c>
      <c r="C6" s="186">
        <v>246</v>
      </c>
      <c r="D6" s="186">
        <v>177</v>
      </c>
      <c r="E6" s="250">
        <v>-69</v>
      </c>
      <c r="F6" s="188">
        <v>3101</v>
      </c>
      <c r="G6" s="186">
        <v>2474</v>
      </c>
      <c r="H6" s="250">
        <v>-627</v>
      </c>
    </row>
    <row r="7" spans="1:8" x14ac:dyDescent="0.2">
      <c r="A7" s="616"/>
      <c r="B7" s="189" t="s">
        <v>212</v>
      </c>
      <c r="C7" s="189">
        <v>0</v>
      </c>
      <c r="D7" s="189">
        <v>0</v>
      </c>
      <c r="E7" s="251">
        <v>0</v>
      </c>
      <c r="F7" s="189">
        <v>0</v>
      </c>
      <c r="G7" s="189">
        <v>82</v>
      </c>
      <c r="H7" s="250">
        <v>82</v>
      </c>
    </row>
    <row r="8" spans="1:8" x14ac:dyDescent="0.2">
      <c r="A8" s="191" t="s">
        <v>346</v>
      </c>
      <c r="B8" s="192"/>
      <c r="C8" s="192">
        <v>246</v>
      </c>
      <c r="D8" s="192">
        <v>187</v>
      </c>
      <c r="E8" s="252">
        <v>-59</v>
      </c>
      <c r="F8" s="192">
        <v>3116</v>
      </c>
      <c r="G8" s="192">
        <v>2719</v>
      </c>
      <c r="H8" s="252">
        <v>-397</v>
      </c>
    </row>
    <row r="9" spans="1:8" x14ac:dyDescent="0.2">
      <c r="A9" s="616"/>
      <c r="B9" s="189" t="s">
        <v>250</v>
      </c>
      <c r="C9" s="189">
        <v>0</v>
      </c>
      <c r="D9" s="186">
        <v>0</v>
      </c>
      <c r="E9" s="253">
        <v>0</v>
      </c>
      <c r="F9" s="189">
        <v>15</v>
      </c>
      <c r="G9" s="186">
        <v>1</v>
      </c>
      <c r="H9" s="253">
        <v>-14</v>
      </c>
    </row>
    <row r="10" spans="1:8" x14ac:dyDescent="0.2">
      <c r="A10" s="616"/>
      <c r="B10" s="186" t="s">
        <v>213</v>
      </c>
      <c r="C10" s="186">
        <v>0</v>
      </c>
      <c r="D10" s="186">
        <v>8</v>
      </c>
      <c r="E10" s="250">
        <v>8</v>
      </c>
      <c r="F10" s="186">
        <v>3</v>
      </c>
      <c r="G10" s="186">
        <v>65</v>
      </c>
      <c r="H10" s="250">
        <v>62</v>
      </c>
    </row>
    <row r="11" spans="1:8" x14ac:dyDescent="0.2">
      <c r="A11" s="616"/>
      <c r="B11" s="189" t="s">
        <v>251</v>
      </c>
      <c r="C11" s="189">
        <v>0</v>
      </c>
      <c r="D11" s="189">
        <v>35</v>
      </c>
      <c r="E11" s="250">
        <v>35</v>
      </c>
      <c r="F11" s="189">
        <v>35</v>
      </c>
      <c r="G11" s="189">
        <v>925</v>
      </c>
      <c r="H11" s="250">
        <v>890</v>
      </c>
    </row>
    <row r="12" spans="1:8" x14ac:dyDescent="0.2">
      <c r="A12" s="191" t="s">
        <v>532</v>
      </c>
      <c r="B12" s="192"/>
      <c r="C12" s="192">
        <v>0</v>
      </c>
      <c r="D12" s="192">
        <v>43</v>
      </c>
      <c r="E12" s="252">
        <v>43</v>
      </c>
      <c r="F12" s="192">
        <v>53</v>
      </c>
      <c r="G12" s="192">
        <v>991</v>
      </c>
      <c r="H12" s="252">
        <v>938</v>
      </c>
    </row>
    <row r="13" spans="1:8" x14ac:dyDescent="0.2">
      <c r="A13" s="616"/>
      <c r="B13" s="189" t="s">
        <v>308</v>
      </c>
      <c r="C13" s="189">
        <v>0</v>
      </c>
      <c r="D13" s="186">
        <v>17</v>
      </c>
      <c r="E13" s="253">
        <v>17</v>
      </c>
      <c r="F13" s="189">
        <v>35</v>
      </c>
      <c r="G13" s="186">
        <v>232</v>
      </c>
      <c r="H13" s="253">
        <v>197</v>
      </c>
    </row>
    <row r="14" spans="1:8" x14ac:dyDescent="0.2">
      <c r="A14" s="616"/>
      <c r="B14" s="189" t="s">
        <v>252</v>
      </c>
      <c r="C14" s="189">
        <v>15</v>
      </c>
      <c r="D14" s="189">
        <v>74</v>
      </c>
      <c r="E14" s="250">
        <v>59</v>
      </c>
      <c r="F14" s="189">
        <v>352</v>
      </c>
      <c r="G14" s="189">
        <v>1155</v>
      </c>
      <c r="H14" s="250">
        <v>803</v>
      </c>
    </row>
    <row r="15" spans="1:8" x14ac:dyDescent="0.2">
      <c r="A15" s="616"/>
      <c r="B15" s="189" t="s">
        <v>253</v>
      </c>
      <c r="C15" s="189">
        <v>35</v>
      </c>
      <c r="D15" s="186">
        <v>217</v>
      </c>
      <c r="E15" s="250">
        <v>182</v>
      </c>
      <c r="F15" s="189">
        <v>526</v>
      </c>
      <c r="G15" s="186">
        <v>2426</v>
      </c>
      <c r="H15" s="250">
        <v>1900</v>
      </c>
    </row>
    <row r="16" spans="1:8" x14ac:dyDescent="0.2">
      <c r="A16" s="616"/>
      <c r="B16" s="189" t="s">
        <v>254</v>
      </c>
      <c r="C16" s="189">
        <v>35</v>
      </c>
      <c r="D16" s="186">
        <v>32</v>
      </c>
      <c r="E16" s="250">
        <v>-3</v>
      </c>
      <c r="F16" s="189">
        <v>249</v>
      </c>
      <c r="G16" s="186">
        <v>536</v>
      </c>
      <c r="H16" s="250">
        <v>287</v>
      </c>
    </row>
    <row r="17" spans="1:8" x14ac:dyDescent="0.2">
      <c r="A17" s="616"/>
      <c r="B17" s="189" t="s">
        <v>255</v>
      </c>
      <c r="C17" s="189">
        <v>134</v>
      </c>
      <c r="D17" s="186">
        <v>68</v>
      </c>
      <c r="E17" s="250">
        <v>-66</v>
      </c>
      <c r="F17" s="189">
        <v>718</v>
      </c>
      <c r="G17" s="186">
        <v>1162</v>
      </c>
      <c r="H17" s="250">
        <v>444</v>
      </c>
    </row>
    <row r="18" spans="1:8" x14ac:dyDescent="0.2">
      <c r="A18" s="616"/>
      <c r="B18" s="189" t="s">
        <v>218</v>
      </c>
      <c r="C18" s="189">
        <v>405</v>
      </c>
      <c r="D18" s="186">
        <v>143</v>
      </c>
      <c r="E18" s="250">
        <v>-262</v>
      </c>
      <c r="F18" s="189">
        <v>2133</v>
      </c>
      <c r="G18" s="186">
        <v>1777</v>
      </c>
      <c r="H18" s="250">
        <v>-356</v>
      </c>
    </row>
    <row r="19" spans="1:8" x14ac:dyDescent="0.2">
      <c r="A19" s="616"/>
      <c r="B19" s="189" t="s">
        <v>256</v>
      </c>
      <c r="C19" s="189">
        <v>146</v>
      </c>
      <c r="D19" s="186">
        <v>126</v>
      </c>
      <c r="E19" s="250">
        <v>-20</v>
      </c>
      <c r="F19" s="189">
        <v>1711</v>
      </c>
      <c r="G19" s="186">
        <v>1674</v>
      </c>
      <c r="H19" s="250">
        <v>-37</v>
      </c>
    </row>
    <row r="20" spans="1:8" x14ac:dyDescent="0.2">
      <c r="A20" s="616"/>
      <c r="B20" s="189" t="s">
        <v>221</v>
      </c>
      <c r="C20" s="189">
        <v>33</v>
      </c>
      <c r="D20" s="186">
        <v>63</v>
      </c>
      <c r="E20" s="250">
        <v>30</v>
      </c>
      <c r="F20" s="189">
        <v>332</v>
      </c>
      <c r="G20" s="186">
        <v>1031</v>
      </c>
      <c r="H20" s="250">
        <v>699</v>
      </c>
    </row>
    <row r="21" spans="1:8" x14ac:dyDescent="0.2">
      <c r="A21" s="616"/>
      <c r="B21" s="189" t="s">
        <v>222</v>
      </c>
      <c r="C21" s="189">
        <v>49</v>
      </c>
      <c r="D21" s="186">
        <v>3</v>
      </c>
      <c r="E21" s="250">
        <v>-46</v>
      </c>
      <c r="F21" s="189">
        <v>665</v>
      </c>
      <c r="G21" s="186">
        <v>5</v>
      </c>
      <c r="H21" s="250">
        <v>-660</v>
      </c>
    </row>
    <row r="22" spans="1:8" x14ac:dyDescent="0.2">
      <c r="A22" s="616"/>
      <c r="B22" s="189" t="s">
        <v>257</v>
      </c>
      <c r="C22" s="189">
        <v>45</v>
      </c>
      <c r="D22" s="186">
        <v>2</v>
      </c>
      <c r="E22" s="250">
        <v>-43</v>
      </c>
      <c r="F22" s="189">
        <v>759</v>
      </c>
      <c r="G22" s="186">
        <v>100</v>
      </c>
      <c r="H22" s="250">
        <v>-659</v>
      </c>
    </row>
    <row r="23" spans="1:8" x14ac:dyDescent="0.2">
      <c r="A23" s="616"/>
      <c r="B23" s="189" t="s">
        <v>258</v>
      </c>
      <c r="C23" s="189">
        <v>0</v>
      </c>
      <c r="D23" s="186">
        <v>36</v>
      </c>
      <c r="E23" s="250">
        <v>36</v>
      </c>
      <c r="F23" s="189">
        <v>131</v>
      </c>
      <c r="G23" s="186">
        <v>412</v>
      </c>
      <c r="H23" s="250">
        <v>281</v>
      </c>
    </row>
    <row r="24" spans="1:8" x14ac:dyDescent="0.2">
      <c r="A24" s="616"/>
      <c r="B24" s="189" t="s">
        <v>259</v>
      </c>
      <c r="C24" s="189">
        <v>0</v>
      </c>
      <c r="D24" s="186">
        <v>0</v>
      </c>
      <c r="E24" s="250">
        <v>0</v>
      </c>
      <c r="F24" s="189">
        <v>23</v>
      </c>
      <c r="G24" s="186">
        <v>8</v>
      </c>
      <c r="H24" s="250">
        <v>-15</v>
      </c>
    </row>
    <row r="25" spans="1:8" x14ac:dyDescent="0.2">
      <c r="A25" s="616"/>
      <c r="B25" s="189" t="s">
        <v>260</v>
      </c>
      <c r="C25" s="189">
        <v>57</v>
      </c>
      <c r="D25" s="186">
        <v>152</v>
      </c>
      <c r="E25" s="250">
        <v>95</v>
      </c>
      <c r="F25" s="189">
        <v>1103</v>
      </c>
      <c r="G25" s="186">
        <v>2207</v>
      </c>
      <c r="H25" s="250">
        <v>1104</v>
      </c>
    </row>
    <row r="26" spans="1:8" x14ac:dyDescent="0.2">
      <c r="A26" s="191" t="s">
        <v>516</v>
      </c>
      <c r="B26" s="192"/>
      <c r="C26" s="192">
        <v>954</v>
      </c>
      <c r="D26" s="192">
        <v>933</v>
      </c>
      <c r="E26" s="252">
        <v>-21</v>
      </c>
      <c r="F26" s="192">
        <v>8737</v>
      </c>
      <c r="G26" s="192">
        <v>12725</v>
      </c>
      <c r="H26" s="252">
        <v>3988</v>
      </c>
    </row>
    <row r="27" spans="1:8" x14ac:dyDescent="0.2">
      <c r="A27" s="616"/>
      <c r="B27" s="189" t="s">
        <v>223</v>
      </c>
      <c r="C27" s="189">
        <v>127</v>
      </c>
      <c r="D27" s="186">
        <v>0</v>
      </c>
      <c r="E27" s="250">
        <v>-127</v>
      </c>
      <c r="F27" s="189">
        <v>1492</v>
      </c>
      <c r="G27" s="186">
        <v>83</v>
      </c>
      <c r="H27" s="250">
        <v>-1409</v>
      </c>
    </row>
    <row r="28" spans="1:8" x14ac:dyDescent="0.2">
      <c r="A28" s="617"/>
      <c r="B28" s="189" t="s">
        <v>261</v>
      </c>
      <c r="C28" s="189">
        <v>0</v>
      </c>
      <c r="D28" s="186">
        <v>0</v>
      </c>
      <c r="E28" s="250">
        <v>0</v>
      </c>
      <c r="F28" s="189">
        <v>289</v>
      </c>
      <c r="G28" s="186">
        <v>0</v>
      </c>
      <c r="H28" s="250">
        <v>-289</v>
      </c>
    </row>
    <row r="29" spans="1:8" x14ac:dyDescent="0.2">
      <c r="A29" s="617"/>
      <c r="B29" s="189" t="s">
        <v>262</v>
      </c>
      <c r="C29" s="189">
        <v>0</v>
      </c>
      <c r="D29" s="186">
        <v>4</v>
      </c>
      <c r="E29" s="250">
        <v>4</v>
      </c>
      <c r="F29" s="189">
        <v>155</v>
      </c>
      <c r="G29" s="186">
        <v>15</v>
      </c>
      <c r="H29" s="250">
        <v>-140</v>
      </c>
    </row>
    <row r="30" spans="1:8" x14ac:dyDescent="0.2">
      <c r="A30" s="617"/>
      <c r="B30" s="189" t="s">
        <v>624</v>
      </c>
      <c r="C30" s="189">
        <v>0</v>
      </c>
      <c r="D30" s="189">
        <v>82</v>
      </c>
      <c r="E30" s="253">
        <v>82</v>
      </c>
      <c r="F30" s="186">
        <v>184</v>
      </c>
      <c r="G30" s="186">
        <v>1139</v>
      </c>
      <c r="H30" s="253">
        <v>955</v>
      </c>
    </row>
    <row r="31" spans="1:8" x14ac:dyDescent="0.2">
      <c r="A31" s="191" t="s">
        <v>393</v>
      </c>
      <c r="B31" s="192"/>
      <c r="C31" s="192">
        <v>127</v>
      </c>
      <c r="D31" s="192">
        <v>86</v>
      </c>
      <c r="E31" s="252">
        <v>-41</v>
      </c>
      <c r="F31" s="192">
        <v>2120</v>
      </c>
      <c r="G31" s="192">
        <v>1237</v>
      </c>
      <c r="H31" s="252">
        <v>-883</v>
      </c>
    </row>
    <row r="32" spans="1:8" x14ac:dyDescent="0.2">
      <c r="A32" s="617"/>
      <c r="B32" s="189" t="s">
        <v>227</v>
      </c>
      <c r="C32" s="189">
        <v>86</v>
      </c>
      <c r="D32" s="186">
        <v>98</v>
      </c>
      <c r="E32" s="250">
        <v>12</v>
      </c>
      <c r="F32" s="189">
        <v>872</v>
      </c>
      <c r="G32" s="186">
        <v>389</v>
      </c>
      <c r="H32" s="250">
        <v>-483</v>
      </c>
    </row>
    <row r="33" spans="1:8" x14ac:dyDescent="0.2">
      <c r="A33" s="617"/>
      <c r="B33" s="189" t="s">
        <v>233</v>
      </c>
      <c r="C33" s="189">
        <v>54</v>
      </c>
      <c r="D33" s="189">
        <v>15</v>
      </c>
      <c r="E33" s="253">
        <v>-39</v>
      </c>
      <c r="F33" s="626">
        <v>215</v>
      </c>
      <c r="G33" s="189">
        <v>196</v>
      </c>
      <c r="H33" s="250">
        <v>-19</v>
      </c>
    </row>
    <row r="34" spans="1:8" x14ac:dyDescent="0.2">
      <c r="A34" s="617"/>
      <c r="B34" s="189" t="s">
        <v>263</v>
      </c>
      <c r="C34" s="189">
        <v>0</v>
      </c>
      <c r="D34" s="189">
        <v>124</v>
      </c>
      <c r="E34" s="250">
        <v>124</v>
      </c>
      <c r="F34" s="189">
        <v>0</v>
      </c>
      <c r="G34" s="189">
        <v>2497</v>
      </c>
      <c r="H34" s="250">
        <v>2497</v>
      </c>
    </row>
    <row r="35" spans="1:8" x14ac:dyDescent="0.2">
      <c r="A35" s="617"/>
      <c r="B35" s="189" t="s">
        <v>235</v>
      </c>
      <c r="C35" s="189">
        <v>0</v>
      </c>
      <c r="D35" s="189">
        <v>61</v>
      </c>
      <c r="E35" s="253">
        <v>61</v>
      </c>
      <c r="F35" s="626">
        <v>0</v>
      </c>
      <c r="G35" s="189">
        <v>526</v>
      </c>
      <c r="H35" s="250">
        <v>526</v>
      </c>
    </row>
    <row r="36" spans="1:8" x14ac:dyDescent="0.2">
      <c r="A36" s="617"/>
      <c r="B36" s="189" t="s">
        <v>236</v>
      </c>
      <c r="C36" s="189">
        <v>30</v>
      </c>
      <c r="D36" s="189">
        <v>93</v>
      </c>
      <c r="E36" s="253">
        <v>63</v>
      </c>
      <c r="F36" s="626">
        <v>380</v>
      </c>
      <c r="G36" s="189">
        <v>289</v>
      </c>
      <c r="H36" s="250">
        <v>-91</v>
      </c>
    </row>
    <row r="37" spans="1:8" x14ac:dyDescent="0.2">
      <c r="A37" s="829" t="s">
        <v>517</v>
      </c>
      <c r="B37" s="192"/>
      <c r="C37" s="192">
        <v>170</v>
      </c>
      <c r="D37" s="192">
        <v>391</v>
      </c>
      <c r="E37" s="252">
        <v>221</v>
      </c>
      <c r="F37" s="192">
        <v>1467</v>
      </c>
      <c r="G37" s="192">
        <v>3897</v>
      </c>
      <c r="H37" s="252">
        <v>2430</v>
      </c>
    </row>
    <row r="38" spans="1:8" x14ac:dyDescent="0.2">
      <c r="A38" s="617"/>
      <c r="B38" s="189" t="s">
        <v>264</v>
      </c>
      <c r="C38" s="189">
        <v>7</v>
      </c>
      <c r="D38" s="189">
        <v>16</v>
      </c>
      <c r="E38" s="249">
        <v>9</v>
      </c>
      <c r="F38" s="626">
        <v>300</v>
      </c>
      <c r="G38" s="189">
        <v>59</v>
      </c>
      <c r="H38" s="250">
        <v>-241</v>
      </c>
    </row>
    <row r="39" spans="1:8" x14ac:dyDescent="0.2">
      <c r="A39" s="617"/>
      <c r="B39" s="189" t="s">
        <v>265</v>
      </c>
      <c r="C39" s="189">
        <v>0</v>
      </c>
      <c r="D39" s="189">
        <v>0</v>
      </c>
      <c r="E39" s="253">
        <v>0</v>
      </c>
      <c r="F39" s="626">
        <v>28</v>
      </c>
      <c r="G39" s="189">
        <v>3</v>
      </c>
      <c r="H39" s="250">
        <v>-25</v>
      </c>
    </row>
    <row r="40" spans="1:8" x14ac:dyDescent="0.2">
      <c r="A40" s="617"/>
      <c r="B40" s="189" t="s">
        <v>659</v>
      </c>
      <c r="C40" s="189">
        <v>0</v>
      </c>
      <c r="D40" s="189">
        <v>0</v>
      </c>
      <c r="E40" s="253">
        <v>0</v>
      </c>
      <c r="F40" s="189">
        <v>0</v>
      </c>
      <c r="G40" s="189">
        <v>56</v>
      </c>
      <c r="H40" s="253">
        <v>56</v>
      </c>
    </row>
    <row r="41" spans="1:8" x14ac:dyDescent="0.2">
      <c r="A41" s="617"/>
      <c r="B41" s="189" t="s">
        <v>266</v>
      </c>
      <c r="C41" s="189">
        <v>0</v>
      </c>
      <c r="D41" s="189">
        <v>0</v>
      </c>
      <c r="E41" s="253">
        <v>0</v>
      </c>
      <c r="F41" s="626">
        <v>73</v>
      </c>
      <c r="G41" s="189">
        <v>48</v>
      </c>
      <c r="H41" s="253">
        <v>-25</v>
      </c>
    </row>
    <row r="42" spans="1:8" x14ac:dyDescent="0.2">
      <c r="A42" s="617"/>
      <c r="B42" s="189" t="s">
        <v>267</v>
      </c>
      <c r="C42" s="189">
        <v>0</v>
      </c>
      <c r="D42" s="189">
        <v>2</v>
      </c>
      <c r="E42" s="253">
        <v>2</v>
      </c>
      <c r="F42" s="626">
        <v>453</v>
      </c>
      <c r="G42" s="189">
        <v>35</v>
      </c>
      <c r="H42" s="253">
        <v>-418</v>
      </c>
    </row>
    <row r="43" spans="1:8" x14ac:dyDescent="0.2">
      <c r="A43" s="203" t="s">
        <v>533</v>
      </c>
      <c r="B43" s="203"/>
      <c r="C43" s="192">
        <v>7</v>
      </c>
      <c r="D43" s="192">
        <v>18</v>
      </c>
      <c r="E43" s="793">
        <v>11</v>
      </c>
      <c r="F43" s="203">
        <v>854</v>
      </c>
      <c r="G43" s="203">
        <v>201</v>
      </c>
      <c r="H43" s="254">
        <v>-653</v>
      </c>
    </row>
    <row r="44" spans="1:8" x14ac:dyDescent="0.2">
      <c r="A44" s="837" t="s">
        <v>601</v>
      </c>
      <c r="B44" s="837"/>
      <c r="C44" s="189">
        <v>0</v>
      </c>
      <c r="D44" s="189">
        <v>0</v>
      </c>
      <c r="E44" s="189">
        <v>0</v>
      </c>
      <c r="F44" s="838">
        <v>41</v>
      </c>
      <c r="G44" s="189">
        <v>29</v>
      </c>
      <c r="H44" s="839">
        <v>-12</v>
      </c>
    </row>
    <row r="45" spans="1:8" x14ac:dyDescent="0.2">
      <c r="A45" s="205" t="s">
        <v>119</v>
      </c>
      <c r="B45" s="205"/>
      <c r="C45" s="205">
        <v>1504</v>
      </c>
      <c r="D45" s="255">
        <v>1658</v>
      </c>
      <c r="E45" s="205">
        <v>154</v>
      </c>
      <c r="F45" s="205">
        <v>16388</v>
      </c>
      <c r="G45" s="255">
        <v>21799</v>
      </c>
      <c r="H45" s="205">
        <v>5411</v>
      </c>
    </row>
    <row r="46" spans="1:8" x14ac:dyDescent="0.2">
      <c r="A46" s="358" t="s">
        <v>518</v>
      </c>
      <c r="B46" s="210"/>
      <c r="C46" s="210">
        <v>267</v>
      </c>
      <c r="D46" s="828">
        <v>117</v>
      </c>
      <c r="E46" s="210">
        <v>-150</v>
      </c>
      <c r="F46" s="210">
        <v>2699</v>
      </c>
      <c r="G46" s="210">
        <v>727</v>
      </c>
      <c r="H46" s="210">
        <v>-1972</v>
      </c>
    </row>
    <row r="47" spans="1:8" x14ac:dyDescent="0.2">
      <c r="A47" s="358" t="s">
        <v>519</v>
      </c>
      <c r="B47" s="210"/>
      <c r="C47" s="210">
        <v>1237</v>
      </c>
      <c r="D47" s="210">
        <v>1541</v>
      </c>
      <c r="E47" s="210">
        <v>304</v>
      </c>
      <c r="F47" s="210">
        <v>13689</v>
      </c>
      <c r="G47" s="210">
        <v>21072</v>
      </c>
      <c r="H47" s="210">
        <v>7383</v>
      </c>
    </row>
    <row r="48" spans="1:8" x14ac:dyDescent="0.2">
      <c r="A48" s="812" t="s">
        <v>520</v>
      </c>
      <c r="B48" s="214"/>
      <c r="C48" s="214">
        <v>1094</v>
      </c>
      <c r="D48" s="214">
        <v>989</v>
      </c>
      <c r="E48" s="214">
        <v>-105</v>
      </c>
      <c r="F48" s="214">
        <v>9646</v>
      </c>
      <c r="G48" s="214">
        <v>11080</v>
      </c>
      <c r="H48" s="214">
        <v>1434</v>
      </c>
    </row>
    <row r="49" spans="1:8" x14ac:dyDescent="0.2">
      <c r="A49" s="812" t="s">
        <v>521</v>
      </c>
      <c r="B49" s="214"/>
      <c r="C49" s="214">
        <v>410</v>
      </c>
      <c r="D49" s="214">
        <v>669</v>
      </c>
      <c r="E49" s="214">
        <v>259</v>
      </c>
      <c r="F49" s="214">
        <v>6742</v>
      </c>
      <c r="G49" s="214">
        <v>10719</v>
      </c>
      <c r="H49" s="214">
        <v>3977</v>
      </c>
    </row>
    <row r="50" spans="1:8" x14ac:dyDescent="0.2">
      <c r="A50" s="813" t="s">
        <v>522</v>
      </c>
      <c r="B50" s="808"/>
      <c r="C50" s="808">
        <v>848</v>
      </c>
      <c r="D50" s="773">
        <v>763</v>
      </c>
      <c r="E50" s="810">
        <v>-85</v>
      </c>
      <c r="F50" s="810">
        <v>7124</v>
      </c>
      <c r="G50" s="810">
        <v>10781</v>
      </c>
      <c r="H50" s="810">
        <v>3657</v>
      </c>
    </row>
    <row r="51" spans="1:8" ht="15" x14ac:dyDescent="0.25">
      <c r="A51" s="222" t="s">
        <v>239</v>
      </c>
      <c r="B51" s="218"/>
      <c r="C51" s="257"/>
      <c r="D51" s="219"/>
      <c r="E51" s="219"/>
      <c r="F51" s="220"/>
      <c r="G51" s="219"/>
      <c r="H51" s="248" t="s">
        <v>238</v>
      </c>
    </row>
    <row r="52" spans="1:8" ht="15" x14ac:dyDescent="0.25">
      <c r="B52" s="222"/>
      <c r="C52" s="223"/>
      <c r="D52" s="219"/>
      <c r="E52" s="219"/>
      <c r="F52" s="220"/>
      <c r="G52" s="219"/>
      <c r="H52" s="221"/>
    </row>
    <row r="54" spans="1:8" x14ac:dyDescent="0.2">
      <c r="C54" s="258"/>
      <c r="D54" s="258"/>
      <c r="E54" s="258"/>
      <c r="F54" s="258"/>
      <c r="G54" s="258"/>
    </row>
  </sheetData>
  <mergeCells count="4">
    <mergeCell ref="A3:A4"/>
    <mergeCell ref="C3:E3"/>
    <mergeCell ref="F3:H3"/>
    <mergeCell ref="B3:B4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A1:H15"/>
  <sheetViews>
    <sheetView workbookViewId="0">
      <selection activeCell="H17" sqref="H17"/>
    </sheetView>
  </sheetViews>
  <sheetFormatPr baseColWidth="10" defaultRowHeight="14.25" x14ac:dyDescent="0.2"/>
  <cols>
    <col min="1" max="1" width="30.625" customWidth="1"/>
  </cols>
  <sheetData>
    <row r="1" spans="1:8" x14ac:dyDescent="0.2">
      <c r="A1" s="59" t="s">
        <v>30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159</v>
      </c>
    </row>
    <row r="3" spans="1:8" x14ac:dyDescent="0.2">
      <c r="A3" s="63"/>
      <c r="B3" s="869">
        <f>INDICE!A3</f>
        <v>42461</v>
      </c>
      <c r="C3" s="870"/>
      <c r="D3" s="870" t="s">
        <v>120</v>
      </c>
      <c r="E3" s="870"/>
      <c r="F3" s="870" t="s">
        <v>121</v>
      </c>
      <c r="G3" s="870"/>
      <c r="H3" s="870"/>
    </row>
    <row r="4" spans="1:8" x14ac:dyDescent="0.2">
      <c r="A4" s="75"/>
      <c r="B4" s="72" t="s">
        <v>48</v>
      </c>
      <c r="C4" s="72" t="s">
        <v>523</v>
      </c>
      <c r="D4" s="72" t="s">
        <v>48</v>
      </c>
      <c r="E4" s="72" t="s">
        <v>523</v>
      </c>
      <c r="F4" s="72" t="s">
        <v>48</v>
      </c>
      <c r="G4" s="72" t="s">
        <v>523</v>
      </c>
      <c r="H4" s="73" t="s">
        <v>128</v>
      </c>
    </row>
    <row r="5" spans="1:8" x14ac:dyDescent="0.2">
      <c r="A5" s="236" t="s">
        <v>269</v>
      </c>
      <c r="B5" s="661">
        <v>0.54500000000000004</v>
      </c>
      <c r="C5" s="378">
        <v>31.961259079903147</v>
      </c>
      <c r="D5" s="535">
        <v>2.34</v>
      </c>
      <c r="E5" s="378">
        <v>82.242990654205599</v>
      </c>
      <c r="F5" s="535">
        <v>7.3949999999999996</v>
      </c>
      <c r="G5" s="378">
        <v>59.581355200690545</v>
      </c>
      <c r="H5" s="662">
        <v>3.9413005769595033</v>
      </c>
    </row>
    <row r="6" spans="1:8" x14ac:dyDescent="0.2">
      <c r="A6" s="236" t="s">
        <v>270</v>
      </c>
      <c r="B6" s="536">
        <v>2.1120000000000001</v>
      </c>
      <c r="C6" s="267">
        <v>-25.026624068157616</v>
      </c>
      <c r="D6" s="266">
        <v>9.2200000000000006</v>
      </c>
      <c r="E6" s="267">
        <v>-15.745225258155898</v>
      </c>
      <c r="F6" s="266">
        <v>27.632000000000001</v>
      </c>
      <c r="G6" s="267">
        <v>8.9933733038813504</v>
      </c>
      <c r="H6" s="663">
        <v>14.726980059843815</v>
      </c>
    </row>
    <row r="7" spans="1:8" x14ac:dyDescent="0.2">
      <c r="A7" s="236" t="s">
        <v>271</v>
      </c>
      <c r="B7" s="536">
        <v>3.1429999999999998</v>
      </c>
      <c r="C7" s="267">
        <v>-22.965686274509803</v>
      </c>
      <c r="D7" s="266">
        <v>11.695</v>
      </c>
      <c r="E7" s="267">
        <v>-6.1321133317280685</v>
      </c>
      <c r="F7" s="266">
        <v>38.078000000000003</v>
      </c>
      <c r="G7" s="267">
        <v>-13.392166674248282</v>
      </c>
      <c r="H7" s="663">
        <v>20.294366919467748</v>
      </c>
    </row>
    <row r="8" spans="1:8" x14ac:dyDescent="0.2">
      <c r="A8" s="236" t="s">
        <v>272</v>
      </c>
      <c r="B8" s="536">
        <v>5.3319999999999999</v>
      </c>
      <c r="C8" s="267">
        <v>-50.372300819061799</v>
      </c>
      <c r="D8" s="266">
        <v>23.445</v>
      </c>
      <c r="E8" s="267">
        <v>-52.249536650440945</v>
      </c>
      <c r="F8" s="266">
        <v>88.167000000000002</v>
      </c>
      <c r="G8" s="267">
        <v>-52.947988600826122</v>
      </c>
      <c r="H8" s="663">
        <v>46.990216087733408</v>
      </c>
    </row>
    <row r="9" spans="1:8" x14ac:dyDescent="0.2">
      <c r="A9" s="236" t="s">
        <v>273</v>
      </c>
      <c r="B9" s="537">
        <v>1.3480000000000001</v>
      </c>
      <c r="C9" s="268">
        <v>-7.6090812344803124E-2</v>
      </c>
      <c r="D9" s="266">
        <v>6.08</v>
      </c>
      <c r="E9" s="267">
        <v>-74.697240833992268</v>
      </c>
      <c r="F9" s="266">
        <v>23.893000000000001</v>
      </c>
      <c r="G9" s="840">
        <v>-3.5405732741219218E-3</v>
      </c>
      <c r="H9" s="663">
        <v>12.734211586922708</v>
      </c>
    </row>
    <row r="10" spans="1:8" x14ac:dyDescent="0.2">
      <c r="A10" s="236" t="s">
        <v>627</v>
      </c>
      <c r="B10" s="537">
        <v>0.187</v>
      </c>
      <c r="C10" s="268">
        <v>120.06941092647499</v>
      </c>
      <c r="D10" s="266">
        <v>0.76600000000000001</v>
      </c>
      <c r="E10" s="267">
        <v>120.06941092647499</v>
      </c>
      <c r="F10" s="266">
        <v>2.4634200000000002</v>
      </c>
      <c r="G10" s="267">
        <v>120.06941092647499</v>
      </c>
      <c r="H10" s="795">
        <v>1.3129247690728305</v>
      </c>
    </row>
    <row r="11" spans="1:8" x14ac:dyDescent="0.2">
      <c r="A11" s="244" t="s">
        <v>274</v>
      </c>
      <c r="B11" s="269">
        <v>12.667</v>
      </c>
      <c r="C11" s="270">
        <v>-46.846544416935927</v>
      </c>
      <c r="D11" s="269">
        <v>53.545999999999999</v>
      </c>
      <c r="E11" s="270">
        <v>-45.451436681165411</v>
      </c>
      <c r="F11" s="269">
        <v>187.62841999999998</v>
      </c>
      <c r="G11" s="270">
        <v>-34.499192590933681</v>
      </c>
      <c r="H11" s="270">
        <v>100</v>
      </c>
    </row>
    <row r="12" spans="1:8" x14ac:dyDescent="0.2">
      <c r="A12" s="271" t="s">
        <v>275</v>
      </c>
      <c r="B12" s="272">
        <f>B11/'Consumo PP'!B11*100</f>
        <v>0.27438174262888143</v>
      </c>
      <c r="C12" s="273"/>
      <c r="D12" s="272">
        <f>D11/'Consumo PP'!D11*100</f>
        <v>0.28934491812974272</v>
      </c>
      <c r="E12" s="273"/>
      <c r="F12" s="272">
        <f>F11/'Consumo PP'!F11*100</f>
        <v>0.33802428899345877</v>
      </c>
      <c r="G12" s="274"/>
      <c r="H12" s="274"/>
    </row>
    <row r="13" spans="1:8" x14ac:dyDescent="0.2">
      <c r="A13" s="275" t="s">
        <v>558</v>
      </c>
      <c r="B13" s="67"/>
      <c r="C13" s="67"/>
      <c r="D13" s="67"/>
      <c r="E13" s="67"/>
      <c r="F13" s="67"/>
      <c r="G13" s="268"/>
      <c r="H13" s="71" t="s">
        <v>238</v>
      </c>
    </row>
    <row r="14" spans="1:8" x14ac:dyDescent="0.2">
      <c r="A14" s="275" t="s">
        <v>628</v>
      </c>
      <c r="B14" s="67"/>
      <c r="C14" s="67"/>
      <c r="D14" s="67"/>
      <c r="E14" s="67"/>
      <c r="F14" s="67"/>
      <c r="G14" s="268"/>
      <c r="H14" s="71"/>
    </row>
    <row r="15" spans="1:8" x14ac:dyDescent="0.2">
      <c r="A15" s="222" t="s">
        <v>645</v>
      </c>
      <c r="B15" s="134"/>
      <c r="C15" s="134"/>
      <c r="D15" s="134"/>
      <c r="E15" s="134"/>
      <c r="F15" s="134"/>
      <c r="G15" s="134"/>
      <c r="H15" s="71"/>
    </row>
  </sheetData>
  <mergeCells count="3">
    <mergeCell ref="B3:C3"/>
    <mergeCell ref="D3:E3"/>
    <mergeCell ref="F3:H3"/>
  </mergeCells>
  <conditionalFormatting sqref="B5:B10 D5:D10">
    <cfRule type="cellIs" dxfId="119" priority="4" operator="between">
      <formula>0.00001</formula>
      <formula>0.499</formula>
    </cfRule>
  </conditionalFormatting>
  <conditionalFormatting sqref="F10">
    <cfRule type="cellIs" dxfId="118" priority="2" operator="between">
      <formula>0.00001</formula>
      <formula>0.499</formula>
    </cfRule>
  </conditionalFormatting>
  <conditionalFormatting sqref="G9">
    <cfRule type="cellIs" dxfId="117" priority="1" operator="between">
      <formula>0.00001</formula>
      <formula>0.499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A1:G7"/>
  <sheetViews>
    <sheetView workbookViewId="0">
      <selection activeCell="G9" sqref="G9"/>
    </sheetView>
  </sheetViews>
  <sheetFormatPr baseColWidth="10" defaultRowHeight="14.25" x14ac:dyDescent="0.2"/>
  <sheetData>
    <row r="1" spans="1:7" x14ac:dyDescent="0.2">
      <c r="A1" s="6" t="s">
        <v>276</v>
      </c>
      <c r="B1" s="666"/>
      <c r="C1" s="1"/>
      <c r="D1" s="1"/>
      <c r="E1" s="1"/>
      <c r="F1" s="1"/>
      <c r="G1" s="1"/>
    </row>
    <row r="2" spans="1:7" x14ac:dyDescent="0.2">
      <c r="A2" s="1"/>
      <c r="B2" s="1"/>
      <c r="C2" s="1"/>
      <c r="D2" s="1"/>
      <c r="E2" s="1"/>
      <c r="F2" s="1"/>
      <c r="G2" s="62" t="s">
        <v>159</v>
      </c>
    </row>
    <row r="3" spans="1:7" x14ac:dyDescent="0.2">
      <c r="A3" s="63"/>
      <c r="B3" s="872">
        <f>INDICE!A3</f>
        <v>42461</v>
      </c>
      <c r="C3" s="872"/>
      <c r="D3" s="890" t="s">
        <v>120</v>
      </c>
      <c r="E3" s="890"/>
      <c r="F3" s="890" t="s">
        <v>121</v>
      </c>
      <c r="G3" s="890"/>
    </row>
    <row r="4" spans="1:7" x14ac:dyDescent="0.2">
      <c r="A4" s="75"/>
      <c r="B4" s="261"/>
      <c r="C4" s="72" t="s">
        <v>523</v>
      </c>
      <c r="D4" s="261"/>
      <c r="E4" s="72" t="s">
        <v>523</v>
      </c>
      <c r="F4" s="261"/>
      <c r="G4" s="72" t="s">
        <v>523</v>
      </c>
    </row>
    <row r="5" spans="1:7" ht="15" x14ac:dyDescent="0.25">
      <c r="A5" s="658" t="s">
        <v>119</v>
      </c>
      <c r="B5" s="664">
        <v>5153</v>
      </c>
      <c r="C5" s="659">
        <v>-7.9328211541897442</v>
      </c>
      <c r="D5" s="660">
        <v>20941</v>
      </c>
      <c r="E5" s="659">
        <v>6.689922110192574E-2</v>
      </c>
      <c r="F5" s="665">
        <v>65677</v>
      </c>
      <c r="G5" s="659">
        <v>4.6878984952818152</v>
      </c>
    </row>
    <row r="6" spans="1:7" x14ac:dyDescent="0.2">
      <c r="A6" s="275"/>
      <c r="B6" s="1"/>
      <c r="C6" s="1"/>
      <c r="D6" s="1"/>
      <c r="E6" s="1"/>
      <c r="F6" s="1"/>
      <c r="G6" s="71" t="s">
        <v>238</v>
      </c>
    </row>
    <row r="7" spans="1:7" x14ac:dyDescent="0.2">
      <c r="A7" s="275" t="s">
        <v>558</v>
      </c>
      <c r="B7" s="1"/>
      <c r="C7" s="1"/>
      <c r="D7" s="1"/>
      <c r="E7" s="1"/>
      <c r="F7" s="1"/>
      <c r="G7" s="1"/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A1:H15"/>
  <sheetViews>
    <sheetView workbookViewId="0">
      <selection activeCell="H17" sqref="H17"/>
    </sheetView>
  </sheetViews>
  <sheetFormatPr baseColWidth="10" defaultRowHeight="12.75" x14ac:dyDescent="0.2"/>
  <cols>
    <col min="1" max="1" width="32.375" style="78" customWidth="1"/>
    <col min="2" max="2" width="12.375" style="78" customWidth="1"/>
    <col min="3" max="3" width="12.875" style="78" customWidth="1"/>
    <col min="4" max="4" width="11" style="78"/>
    <col min="5" max="5" width="12.875" style="78" customWidth="1"/>
    <col min="6" max="6" width="13.5" style="78" customWidth="1"/>
    <col min="7" max="7" width="11" style="78"/>
    <col min="8" max="8" width="15.875" style="78" customWidth="1"/>
    <col min="9" max="10" width="11" style="78"/>
    <col min="11" max="12" width="11.5" style="78" customWidth="1"/>
    <col min="13" max="256" width="11" style="78"/>
    <col min="257" max="257" width="32.375" style="78" customWidth="1"/>
    <col min="258" max="258" width="12.375" style="78" customWidth="1"/>
    <col min="259" max="259" width="12.875" style="78" customWidth="1"/>
    <col min="260" max="260" width="11" style="78"/>
    <col min="261" max="261" width="12.875" style="78" customWidth="1"/>
    <col min="262" max="262" width="13.5" style="78" customWidth="1"/>
    <col min="263" max="263" width="11" style="78"/>
    <col min="264" max="264" width="12.375" style="78" customWidth="1"/>
    <col min="265" max="266" width="11" style="78"/>
    <col min="267" max="268" width="11.5" style="78" customWidth="1"/>
    <col min="269" max="512" width="11" style="78"/>
    <col min="513" max="513" width="32.375" style="78" customWidth="1"/>
    <col min="514" max="514" width="12.375" style="78" customWidth="1"/>
    <col min="515" max="515" width="12.875" style="78" customWidth="1"/>
    <col min="516" max="516" width="11" style="78"/>
    <col min="517" max="517" width="12.875" style="78" customWidth="1"/>
    <col min="518" max="518" width="13.5" style="78" customWidth="1"/>
    <col min="519" max="519" width="11" style="78"/>
    <col min="520" max="520" width="12.375" style="78" customWidth="1"/>
    <col min="521" max="522" width="11" style="78"/>
    <col min="523" max="524" width="11.5" style="78" customWidth="1"/>
    <col min="525" max="768" width="11" style="78"/>
    <col min="769" max="769" width="32.375" style="78" customWidth="1"/>
    <col min="770" max="770" width="12.375" style="78" customWidth="1"/>
    <col min="771" max="771" width="12.875" style="78" customWidth="1"/>
    <col min="772" max="772" width="11" style="78"/>
    <col min="773" max="773" width="12.875" style="78" customWidth="1"/>
    <col min="774" max="774" width="13.5" style="78" customWidth="1"/>
    <col min="775" max="775" width="11" style="78"/>
    <col min="776" max="776" width="12.375" style="78" customWidth="1"/>
    <col min="777" max="778" width="11" style="78"/>
    <col min="779" max="780" width="11.5" style="78" customWidth="1"/>
    <col min="781" max="1024" width="11" style="78"/>
    <col min="1025" max="1025" width="32.375" style="78" customWidth="1"/>
    <col min="1026" max="1026" width="12.375" style="78" customWidth="1"/>
    <col min="1027" max="1027" width="12.875" style="78" customWidth="1"/>
    <col min="1028" max="1028" width="11" style="78"/>
    <col min="1029" max="1029" width="12.875" style="78" customWidth="1"/>
    <col min="1030" max="1030" width="13.5" style="78" customWidth="1"/>
    <col min="1031" max="1031" width="11" style="78"/>
    <col min="1032" max="1032" width="12.375" style="78" customWidth="1"/>
    <col min="1033" max="1034" width="11" style="78"/>
    <col min="1035" max="1036" width="11.5" style="78" customWidth="1"/>
    <col min="1037" max="1280" width="11" style="78"/>
    <col min="1281" max="1281" width="32.375" style="78" customWidth="1"/>
    <col min="1282" max="1282" width="12.375" style="78" customWidth="1"/>
    <col min="1283" max="1283" width="12.875" style="78" customWidth="1"/>
    <col min="1284" max="1284" width="11" style="78"/>
    <col min="1285" max="1285" width="12.875" style="78" customWidth="1"/>
    <col min="1286" max="1286" width="13.5" style="78" customWidth="1"/>
    <col min="1287" max="1287" width="11" style="78"/>
    <col min="1288" max="1288" width="12.375" style="78" customWidth="1"/>
    <col min="1289" max="1290" width="11" style="78"/>
    <col min="1291" max="1292" width="11.5" style="78" customWidth="1"/>
    <col min="1293" max="1536" width="11" style="78"/>
    <col min="1537" max="1537" width="32.375" style="78" customWidth="1"/>
    <col min="1538" max="1538" width="12.375" style="78" customWidth="1"/>
    <col min="1539" max="1539" width="12.875" style="78" customWidth="1"/>
    <col min="1540" max="1540" width="11" style="78"/>
    <col min="1541" max="1541" width="12.875" style="78" customWidth="1"/>
    <col min="1542" max="1542" width="13.5" style="78" customWidth="1"/>
    <col min="1543" max="1543" width="11" style="78"/>
    <col min="1544" max="1544" width="12.375" style="78" customWidth="1"/>
    <col min="1545" max="1546" width="11" style="78"/>
    <col min="1547" max="1548" width="11.5" style="78" customWidth="1"/>
    <col min="1549" max="1792" width="11" style="78"/>
    <col min="1793" max="1793" width="32.375" style="78" customWidth="1"/>
    <col min="1794" max="1794" width="12.375" style="78" customWidth="1"/>
    <col min="1795" max="1795" width="12.875" style="78" customWidth="1"/>
    <col min="1796" max="1796" width="11" style="78"/>
    <col min="1797" max="1797" width="12.875" style="78" customWidth="1"/>
    <col min="1798" max="1798" width="13.5" style="78" customWidth="1"/>
    <col min="1799" max="1799" width="11" style="78"/>
    <col min="1800" max="1800" width="12.375" style="78" customWidth="1"/>
    <col min="1801" max="1802" width="11" style="78"/>
    <col min="1803" max="1804" width="11.5" style="78" customWidth="1"/>
    <col min="1805" max="2048" width="11" style="78"/>
    <col min="2049" max="2049" width="32.375" style="78" customWidth="1"/>
    <col min="2050" max="2050" width="12.375" style="78" customWidth="1"/>
    <col min="2051" max="2051" width="12.875" style="78" customWidth="1"/>
    <col min="2052" max="2052" width="11" style="78"/>
    <col min="2053" max="2053" width="12.875" style="78" customWidth="1"/>
    <col min="2054" max="2054" width="13.5" style="78" customWidth="1"/>
    <col min="2055" max="2055" width="11" style="78"/>
    <col min="2056" max="2056" width="12.375" style="78" customWidth="1"/>
    <col min="2057" max="2058" width="11" style="78"/>
    <col min="2059" max="2060" width="11.5" style="78" customWidth="1"/>
    <col min="2061" max="2304" width="11" style="78"/>
    <col min="2305" max="2305" width="32.375" style="78" customWidth="1"/>
    <col min="2306" max="2306" width="12.375" style="78" customWidth="1"/>
    <col min="2307" max="2307" width="12.875" style="78" customWidth="1"/>
    <col min="2308" max="2308" width="11" style="78"/>
    <col min="2309" max="2309" width="12.875" style="78" customWidth="1"/>
    <col min="2310" max="2310" width="13.5" style="78" customWidth="1"/>
    <col min="2311" max="2311" width="11" style="78"/>
    <col min="2312" max="2312" width="12.375" style="78" customWidth="1"/>
    <col min="2313" max="2314" width="11" style="78"/>
    <col min="2315" max="2316" width="11.5" style="78" customWidth="1"/>
    <col min="2317" max="2560" width="11" style="78"/>
    <col min="2561" max="2561" width="32.375" style="78" customWidth="1"/>
    <col min="2562" max="2562" width="12.375" style="78" customWidth="1"/>
    <col min="2563" max="2563" width="12.875" style="78" customWidth="1"/>
    <col min="2564" max="2564" width="11" style="78"/>
    <col min="2565" max="2565" width="12.875" style="78" customWidth="1"/>
    <col min="2566" max="2566" width="13.5" style="78" customWidth="1"/>
    <col min="2567" max="2567" width="11" style="78"/>
    <col min="2568" max="2568" width="12.375" style="78" customWidth="1"/>
    <col min="2569" max="2570" width="11" style="78"/>
    <col min="2571" max="2572" width="11.5" style="78" customWidth="1"/>
    <col min="2573" max="2816" width="11" style="78"/>
    <col min="2817" max="2817" width="32.375" style="78" customWidth="1"/>
    <col min="2818" max="2818" width="12.375" style="78" customWidth="1"/>
    <col min="2819" max="2819" width="12.875" style="78" customWidth="1"/>
    <col min="2820" max="2820" width="11" style="78"/>
    <col min="2821" max="2821" width="12.875" style="78" customWidth="1"/>
    <col min="2822" max="2822" width="13.5" style="78" customWidth="1"/>
    <col min="2823" max="2823" width="11" style="78"/>
    <col min="2824" max="2824" width="12.375" style="78" customWidth="1"/>
    <col min="2825" max="2826" width="11" style="78"/>
    <col min="2827" max="2828" width="11.5" style="78" customWidth="1"/>
    <col min="2829" max="3072" width="11" style="78"/>
    <col min="3073" max="3073" width="32.375" style="78" customWidth="1"/>
    <col min="3074" max="3074" width="12.375" style="78" customWidth="1"/>
    <col min="3075" max="3075" width="12.875" style="78" customWidth="1"/>
    <col min="3076" max="3076" width="11" style="78"/>
    <col min="3077" max="3077" width="12.875" style="78" customWidth="1"/>
    <col min="3078" max="3078" width="13.5" style="78" customWidth="1"/>
    <col min="3079" max="3079" width="11" style="78"/>
    <col min="3080" max="3080" width="12.375" style="78" customWidth="1"/>
    <col min="3081" max="3082" width="11" style="78"/>
    <col min="3083" max="3084" width="11.5" style="78" customWidth="1"/>
    <col min="3085" max="3328" width="11" style="78"/>
    <col min="3329" max="3329" width="32.375" style="78" customWidth="1"/>
    <col min="3330" max="3330" width="12.375" style="78" customWidth="1"/>
    <col min="3331" max="3331" width="12.875" style="78" customWidth="1"/>
    <col min="3332" max="3332" width="11" style="78"/>
    <col min="3333" max="3333" width="12.875" style="78" customWidth="1"/>
    <col min="3334" max="3334" width="13.5" style="78" customWidth="1"/>
    <col min="3335" max="3335" width="11" style="78"/>
    <col min="3336" max="3336" width="12.375" style="78" customWidth="1"/>
    <col min="3337" max="3338" width="11" style="78"/>
    <col min="3339" max="3340" width="11.5" style="78" customWidth="1"/>
    <col min="3341" max="3584" width="11" style="78"/>
    <col min="3585" max="3585" width="32.375" style="78" customWidth="1"/>
    <col min="3586" max="3586" width="12.375" style="78" customWidth="1"/>
    <col min="3587" max="3587" width="12.875" style="78" customWidth="1"/>
    <col min="3588" max="3588" width="11" style="78"/>
    <col min="3589" max="3589" width="12.875" style="78" customWidth="1"/>
    <col min="3590" max="3590" width="13.5" style="78" customWidth="1"/>
    <col min="3591" max="3591" width="11" style="78"/>
    <col min="3592" max="3592" width="12.375" style="78" customWidth="1"/>
    <col min="3593" max="3594" width="11" style="78"/>
    <col min="3595" max="3596" width="11.5" style="78" customWidth="1"/>
    <col min="3597" max="3840" width="11" style="78"/>
    <col min="3841" max="3841" width="32.375" style="78" customWidth="1"/>
    <col min="3842" max="3842" width="12.375" style="78" customWidth="1"/>
    <col min="3843" max="3843" width="12.875" style="78" customWidth="1"/>
    <col min="3844" max="3844" width="11" style="78"/>
    <col min="3845" max="3845" width="12.875" style="78" customWidth="1"/>
    <col min="3846" max="3846" width="13.5" style="78" customWidth="1"/>
    <col min="3847" max="3847" width="11" style="78"/>
    <col min="3848" max="3848" width="12.375" style="78" customWidth="1"/>
    <col min="3849" max="3850" width="11" style="78"/>
    <col min="3851" max="3852" width="11.5" style="78" customWidth="1"/>
    <col min="3853" max="4096" width="11" style="78"/>
    <col min="4097" max="4097" width="32.375" style="78" customWidth="1"/>
    <col min="4098" max="4098" width="12.375" style="78" customWidth="1"/>
    <col min="4099" max="4099" width="12.875" style="78" customWidth="1"/>
    <col min="4100" max="4100" width="11" style="78"/>
    <col min="4101" max="4101" width="12.875" style="78" customWidth="1"/>
    <col min="4102" max="4102" width="13.5" style="78" customWidth="1"/>
    <col min="4103" max="4103" width="11" style="78"/>
    <col min="4104" max="4104" width="12.375" style="78" customWidth="1"/>
    <col min="4105" max="4106" width="11" style="78"/>
    <col min="4107" max="4108" width="11.5" style="78" customWidth="1"/>
    <col min="4109" max="4352" width="11" style="78"/>
    <col min="4353" max="4353" width="32.375" style="78" customWidth="1"/>
    <col min="4354" max="4354" width="12.375" style="78" customWidth="1"/>
    <col min="4355" max="4355" width="12.875" style="78" customWidth="1"/>
    <col min="4356" max="4356" width="11" style="78"/>
    <col min="4357" max="4357" width="12.875" style="78" customWidth="1"/>
    <col min="4358" max="4358" width="13.5" style="78" customWidth="1"/>
    <col min="4359" max="4359" width="11" style="78"/>
    <col min="4360" max="4360" width="12.375" style="78" customWidth="1"/>
    <col min="4361" max="4362" width="11" style="78"/>
    <col min="4363" max="4364" width="11.5" style="78" customWidth="1"/>
    <col min="4365" max="4608" width="11" style="78"/>
    <col min="4609" max="4609" width="32.375" style="78" customWidth="1"/>
    <col min="4610" max="4610" width="12.375" style="78" customWidth="1"/>
    <col min="4611" max="4611" width="12.875" style="78" customWidth="1"/>
    <col min="4612" max="4612" width="11" style="78"/>
    <col min="4613" max="4613" width="12.875" style="78" customWidth="1"/>
    <col min="4614" max="4614" width="13.5" style="78" customWidth="1"/>
    <col min="4615" max="4615" width="11" style="78"/>
    <col min="4616" max="4616" width="12.375" style="78" customWidth="1"/>
    <col min="4617" max="4618" width="11" style="78"/>
    <col min="4619" max="4620" width="11.5" style="78" customWidth="1"/>
    <col min="4621" max="4864" width="11" style="78"/>
    <col min="4865" max="4865" width="32.375" style="78" customWidth="1"/>
    <col min="4866" max="4866" width="12.375" style="78" customWidth="1"/>
    <col min="4867" max="4867" width="12.875" style="78" customWidth="1"/>
    <col min="4868" max="4868" width="11" style="78"/>
    <col min="4869" max="4869" width="12.875" style="78" customWidth="1"/>
    <col min="4870" max="4870" width="13.5" style="78" customWidth="1"/>
    <col min="4871" max="4871" width="11" style="78"/>
    <col min="4872" max="4872" width="12.375" style="78" customWidth="1"/>
    <col min="4873" max="4874" width="11" style="78"/>
    <col min="4875" max="4876" width="11.5" style="78" customWidth="1"/>
    <col min="4877" max="5120" width="11" style="78"/>
    <col min="5121" max="5121" width="32.375" style="78" customWidth="1"/>
    <col min="5122" max="5122" width="12.375" style="78" customWidth="1"/>
    <col min="5123" max="5123" width="12.875" style="78" customWidth="1"/>
    <col min="5124" max="5124" width="11" style="78"/>
    <col min="5125" max="5125" width="12.875" style="78" customWidth="1"/>
    <col min="5126" max="5126" width="13.5" style="78" customWidth="1"/>
    <col min="5127" max="5127" width="11" style="78"/>
    <col min="5128" max="5128" width="12.375" style="78" customWidth="1"/>
    <col min="5129" max="5130" width="11" style="78"/>
    <col min="5131" max="5132" width="11.5" style="78" customWidth="1"/>
    <col min="5133" max="5376" width="11" style="78"/>
    <col min="5377" max="5377" width="32.375" style="78" customWidth="1"/>
    <col min="5378" max="5378" width="12.375" style="78" customWidth="1"/>
    <col min="5379" max="5379" width="12.875" style="78" customWidth="1"/>
    <col min="5380" max="5380" width="11" style="78"/>
    <col min="5381" max="5381" width="12.875" style="78" customWidth="1"/>
    <col min="5382" max="5382" width="13.5" style="78" customWidth="1"/>
    <col min="5383" max="5383" width="11" style="78"/>
    <col min="5384" max="5384" width="12.375" style="78" customWidth="1"/>
    <col min="5385" max="5386" width="11" style="78"/>
    <col min="5387" max="5388" width="11.5" style="78" customWidth="1"/>
    <col min="5389" max="5632" width="11" style="78"/>
    <col min="5633" max="5633" width="32.375" style="78" customWidth="1"/>
    <col min="5634" max="5634" width="12.375" style="78" customWidth="1"/>
    <col min="5635" max="5635" width="12.875" style="78" customWidth="1"/>
    <col min="5636" max="5636" width="11" style="78"/>
    <col min="5637" max="5637" width="12.875" style="78" customWidth="1"/>
    <col min="5638" max="5638" width="13.5" style="78" customWidth="1"/>
    <col min="5639" max="5639" width="11" style="78"/>
    <col min="5640" max="5640" width="12.375" style="78" customWidth="1"/>
    <col min="5641" max="5642" width="11" style="78"/>
    <col min="5643" max="5644" width="11.5" style="78" customWidth="1"/>
    <col min="5645" max="5888" width="11" style="78"/>
    <col min="5889" max="5889" width="32.375" style="78" customWidth="1"/>
    <col min="5890" max="5890" width="12.375" style="78" customWidth="1"/>
    <col min="5891" max="5891" width="12.875" style="78" customWidth="1"/>
    <col min="5892" max="5892" width="11" style="78"/>
    <col min="5893" max="5893" width="12.875" style="78" customWidth="1"/>
    <col min="5894" max="5894" width="13.5" style="78" customWidth="1"/>
    <col min="5895" max="5895" width="11" style="78"/>
    <col min="5896" max="5896" width="12.375" style="78" customWidth="1"/>
    <col min="5897" max="5898" width="11" style="78"/>
    <col min="5899" max="5900" width="11.5" style="78" customWidth="1"/>
    <col min="5901" max="6144" width="11" style="78"/>
    <col min="6145" max="6145" width="32.375" style="78" customWidth="1"/>
    <col min="6146" max="6146" width="12.375" style="78" customWidth="1"/>
    <col min="6147" max="6147" width="12.875" style="78" customWidth="1"/>
    <col min="6148" max="6148" width="11" style="78"/>
    <col min="6149" max="6149" width="12.875" style="78" customWidth="1"/>
    <col min="6150" max="6150" width="13.5" style="78" customWidth="1"/>
    <col min="6151" max="6151" width="11" style="78"/>
    <col min="6152" max="6152" width="12.375" style="78" customWidth="1"/>
    <col min="6153" max="6154" width="11" style="78"/>
    <col min="6155" max="6156" width="11.5" style="78" customWidth="1"/>
    <col min="6157" max="6400" width="11" style="78"/>
    <col min="6401" max="6401" width="32.375" style="78" customWidth="1"/>
    <col min="6402" max="6402" width="12.375" style="78" customWidth="1"/>
    <col min="6403" max="6403" width="12.875" style="78" customWidth="1"/>
    <col min="6404" max="6404" width="11" style="78"/>
    <col min="6405" max="6405" width="12.875" style="78" customWidth="1"/>
    <col min="6406" max="6406" width="13.5" style="78" customWidth="1"/>
    <col min="6407" max="6407" width="11" style="78"/>
    <col min="6408" max="6408" width="12.375" style="78" customWidth="1"/>
    <col min="6409" max="6410" width="11" style="78"/>
    <col min="6411" max="6412" width="11.5" style="78" customWidth="1"/>
    <col min="6413" max="6656" width="11" style="78"/>
    <col min="6657" max="6657" width="32.375" style="78" customWidth="1"/>
    <col min="6658" max="6658" width="12.375" style="78" customWidth="1"/>
    <col min="6659" max="6659" width="12.875" style="78" customWidth="1"/>
    <col min="6660" max="6660" width="11" style="78"/>
    <col min="6661" max="6661" width="12.875" style="78" customWidth="1"/>
    <col min="6662" max="6662" width="13.5" style="78" customWidth="1"/>
    <col min="6663" max="6663" width="11" style="78"/>
    <col min="6664" max="6664" width="12.375" style="78" customWidth="1"/>
    <col min="6665" max="6666" width="11" style="78"/>
    <col min="6667" max="6668" width="11.5" style="78" customWidth="1"/>
    <col min="6669" max="6912" width="11" style="78"/>
    <col min="6913" max="6913" width="32.375" style="78" customWidth="1"/>
    <col min="6914" max="6914" width="12.375" style="78" customWidth="1"/>
    <col min="6915" max="6915" width="12.875" style="78" customWidth="1"/>
    <col min="6916" max="6916" width="11" style="78"/>
    <col min="6917" max="6917" width="12.875" style="78" customWidth="1"/>
    <col min="6918" max="6918" width="13.5" style="78" customWidth="1"/>
    <col min="6919" max="6919" width="11" style="78"/>
    <col min="6920" max="6920" width="12.375" style="78" customWidth="1"/>
    <col min="6921" max="6922" width="11" style="78"/>
    <col min="6923" max="6924" width="11.5" style="78" customWidth="1"/>
    <col min="6925" max="7168" width="11" style="78"/>
    <col min="7169" max="7169" width="32.375" style="78" customWidth="1"/>
    <col min="7170" max="7170" width="12.375" style="78" customWidth="1"/>
    <col min="7171" max="7171" width="12.875" style="78" customWidth="1"/>
    <col min="7172" max="7172" width="11" style="78"/>
    <col min="7173" max="7173" width="12.875" style="78" customWidth="1"/>
    <col min="7174" max="7174" width="13.5" style="78" customWidth="1"/>
    <col min="7175" max="7175" width="11" style="78"/>
    <col min="7176" max="7176" width="12.375" style="78" customWidth="1"/>
    <col min="7177" max="7178" width="11" style="78"/>
    <col min="7179" max="7180" width="11.5" style="78" customWidth="1"/>
    <col min="7181" max="7424" width="11" style="78"/>
    <col min="7425" max="7425" width="32.375" style="78" customWidth="1"/>
    <col min="7426" max="7426" width="12.375" style="78" customWidth="1"/>
    <col min="7427" max="7427" width="12.875" style="78" customWidth="1"/>
    <col min="7428" max="7428" width="11" style="78"/>
    <col min="7429" max="7429" width="12.875" style="78" customWidth="1"/>
    <col min="7430" max="7430" width="13.5" style="78" customWidth="1"/>
    <col min="7431" max="7431" width="11" style="78"/>
    <col min="7432" max="7432" width="12.375" style="78" customWidth="1"/>
    <col min="7433" max="7434" width="11" style="78"/>
    <col min="7435" max="7436" width="11.5" style="78" customWidth="1"/>
    <col min="7437" max="7680" width="11" style="78"/>
    <col min="7681" max="7681" width="32.375" style="78" customWidth="1"/>
    <col min="7682" max="7682" width="12.375" style="78" customWidth="1"/>
    <col min="7683" max="7683" width="12.875" style="78" customWidth="1"/>
    <col min="7684" max="7684" width="11" style="78"/>
    <col min="7685" max="7685" width="12.875" style="78" customWidth="1"/>
    <col min="7686" max="7686" width="13.5" style="78" customWidth="1"/>
    <col min="7687" max="7687" width="11" style="78"/>
    <col min="7688" max="7688" width="12.375" style="78" customWidth="1"/>
    <col min="7689" max="7690" width="11" style="78"/>
    <col min="7691" max="7692" width="11.5" style="78" customWidth="1"/>
    <col min="7693" max="7936" width="11" style="78"/>
    <col min="7937" max="7937" width="32.375" style="78" customWidth="1"/>
    <col min="7938" max="7938" width="12.375" style="78" customWidth="1"/>
    <col min="7939" max="7939" width="12.875" style="78" customWidth="1"/>
    <col min="7940" max="7940" width="11" style="78"/>
    <col min="7941" max="7941" width="12.875" style="78" customWidth="1"/>
    <col min="7942" max="7942" width="13.5" style="78" customWidth="1"/>
    <col min="7943" max="7943" width="11" style="78"/>
    <col min="7944" max="7944" width="12.375" style="78" customWidth="1"/>
    <col min="7945" max="7946" width="11" style="78"/>
    <col min="7947" max="7948" width="11.5" style="78" customWidth="1"/>
    <col min="7949" max="8192" width="11" style="78"/>
    <col min="8193" max="8193" width="32.375" style="78" customWidth="1"/>
    <col min="8194" max="8194" width="12.375" style="78" customWidth="1"/>
    <col min="8195" max="8195" width="12.875" style="78" customWidth="1"/>
    <col min="8196" max="8196" width="11" style="78"/>
    <col min="8197" max="8197" width="12.875" style="78" customWidth="1"/>
    <col min="8198" max="8198" width="13.5" style="78" customWidth="1"/>
    <col min="8199" max="8199" width="11" style="78"/>
    <col min="8200" max="8200" width="12.375" style="78" customWidth="1"/>
    <col min="8201" max="8202" width="11" style="78"/>
    <col min="8203" max="8204" width="11.5" style="78" customWidth="1"/>
    <col min="8205" max="8448" width="11" style="78"/>
    <col min="8449" max="8449" width="32.375" style="78" customWidth="1"/>
    <col min="8450" max="8450" width="12.375" style="78" customWidth="1"/>
    <col min="8451" max="8451" width="12.875" style="78" customWidth="1"/>
    <col min="8452" max="8452" width="11" style="78"/>
    <col min="8453" max="8453" width="12.875" style="78" customWidth="1"/>
    <col min="8454" max="8454" width="13.5" style="78" customWidth="1"/>
    <col min="8455" max="8455" width="11" style="78"/>
    <col min="8456" max="8456" width="12.375" style="78" customWidth="1"/>
    <col min="8457" max="8458" width="11" style="78"/>
    <col min="8459" max="8460" width="11.5" style="78" customWidth="1"/>
    <col min="8461" max="8704" width="11" style="78"/>
    <col min="8705" max="8705" width="32.375" style="78" customWidth="1"/>
    <col min="8706" max="8706" width="12.375" style="78" customWidth="1"/>
    <col min="8707" max="8707" width="12.875" style="78" customWidth="1"/>
    <col min="8708" max="8708" width="11" style="78"/>
    <col min="8709" max="8709" width="12.875" style="78" customWidth="1"/>
    <col min="8710" max="8710" width="13.5" style="78" customWidth="1"/>
    <col min="8711" max="8711" width="11" style="78"/>
    <col min="8712" max="8712" width="12.375" style="78" customWidth="1"/>
    <col min="8713" max="8714" width="11" style="78"/>
    <col min="8715" max="8716" width="11.5" style="78" customWidth="1"/>
    <col min="8717" max="8960" width="11" style="78"/>
    <col min="8961" max="8961" width="32.375" style="78" customWidth="1"/>
    <col min="8962" max="8962" width="12.375" style="78" customWidth="1"/>
    <col min="8963" max="8963" width="12.875" style="78" customWidth="1"/>
    <col min="8964" max="8964" width="11" style="78"/>
    <col min="8965" max="8965" width="12.875" style="78" customWidth="1"/>
    <col min="8966" max="8966" width="13.5" style="78" customWidth="1"/>
    <col min="8967" max="8967" width="11" style="78"/>
    <col min="8968" max="8968" width="12.375" style="78" customWidth="1"/>
    <col min="8969" max="8970" width="11" style="78"/>
    <col min="8971" max="8972" width="11.5" style="78" customWidth="1"/>
    <col min="8973" max="9216" width="11" style="78"/>
    <col min="9217" max="9217" width="32.375" style="78" customWidth="1"/>
    <col min="9218" max="9218" width="12.375" style="78" customWidth="1"/>
    <col min="9219" max="9219" width="12.875" style="78" customWidth="1"/>
    <col min="9220" max="9220" width="11" style="78"/>
    <col min="9221" max="9221" width="12.875" style="78" customWidth="1"/>
    <col min="9222" max="9222" width="13.5" style="78" customWidth="1"/>
    <col min="9223" max="9223" width="11" style="78"/>
    <col min="9224" max="9224" width="12.375" style="78" customWidth="1"/>
    <col min="9225" max="9226" width="11" style="78"/>
    <col min="9227" max="9228" width="11.5" style="78" customWidth="1"/>
    <col min="9229" max="9472" width="11" style="78"/>
    <col min="9473" max="9473" width="32.375" style="78" customWidth="1"/>
    <col min="9474" max="9474" width="12.375" style="78" customWidth="1"/>
    <col min="9475" max="9475" width="12.875" style="78" customWidth="1"/>
    <col min="9476" max="9476" width="11" style="78"/>
    <col min="9477" max="9477" width="12.875" style="78" customWidth="1"/>
    <col min="9478" max="9478" width="13.5" style="78" customWidth="1"/>
    <col min="9479" max="9479" width="11" style="78"/>
    <col min="9480" max="9480" width="12.375" style="78" customWidth="1"/>
    <col min="9481" max="9482" width="11" style="78"/>
    <col min="9483" max="9484" width="11.5" style="78" customWidth="1"/>
    <col min="9485" max="9728" width="11" style="78"/>
    <col min="9729" max="9729" width="32.375" style="78" customWidth="1"/>
    <col min="9730" max="9730" width="12.375" style="78" customWidth="1"/>
    <col min="9731" max="9731" width="12.875" style="78" customWidth="1"/>
    <col min="9732" max="9732" width="11" style="78"/>
    <col min="9733" max="9733" width="12.875" style="78" customWidth="1"/>
    <col min="9734" max="9734" width="13.5" style="78" customWidth="1"/>
    <col min="9735" max="9735" width="11" style="78"/>
    <col min="9736" max="9736" width="12.375" style="78" customWidth="1"/>
    <col min="9737" max="9738" width="11" style="78"/>
    <col min="9739" max="9740" width="11.5" style="78" customWidth="1"/>
    <col min="9741" max="9984" width="11" style="78"/>
    <col min="9985" max="9985" width="32.375" style="78" customWidth="1"/>
    <col min="9986" max="9986" width="12.375" style="78" customWidth="1"/>
    <col min="9987" max="9987" width="12.875" style="78" customWidth="1"/>
    <col min="9988" max="9988" width="11" style="78"/>
    <col min="9989" max="9989" width="12.875" style="78" customWidth="1"/>
    <col min="9990" max="9990" width="13.5" style="78" customWidth="1"/>
    <col min="9991" max="9991" width="11" style="78"/>
    <col min="9992" max="9992" width="12.375" style="78" customWidth="1"/>
    <col min="9993" max="9994" width="11" style="78"/>
    <col min="9995" max="9996" width="11.5" style="78" customWidth="1"/>
    <col min="9997" max="10240" width="11" style="78"/>
    <col min="10241" max="10241" width="32.375" style="78" customWidth="1"/>
    <col min="10242" max="10242" width="12.375" style="78" customWidth="1"/>
    <col min="10243" max="10243" width="12.875" style="78" customWidth="1"/>
    <col min="10244" max="10244" width="11" style="78"/>
    <col min="10245" max="10245" width="12.875" style="78" customWidth="1"/>
    <col min="10246" max="10246" width="13.5" style="78" customWidth="1"/>
    <col min="10247" max="10247" width="11" style="78"/>
    <col min="10248" max="10248" width="12.375" style="78" customWidth="1"/>
    <col min="10249" max="10250" width="11" style="78"/>
    <col min="10251" max="10252" width="11.5" style="78" customWidth="1"/>
    <col min="10253" max="10496" width="11" style="78"/>
    <col min="10497" max="10497" width="32.375" style="78" customWidth="1"/>
    <col min="10498" max="10498" width="12.375" style="78" customWidth="1"/>
    <col min="10499" max="10499" width="12.875" style="78" customWidth="1"/>
    <col min="10500" max="10500" width="11" style="78"/>
    <col min="10501" max="10501" width="12.875" style="78" customWidth="1"/>
    <col min="10502" max="10502" width="13.5" style="78" customWidth="1"/>
    <col min="10503" max="10503" width="11" style="78"/>
    <col min="10504" max="10504" width="12.375" style="78" customWidth="1"/>
    <col min="10505" max="10506" width="11" style="78"/>
    <col min="10507" max="10508" width="11.5" style="78" customWidth="1"/>
    <col min="10509" max="10752" width="11" style="78"/>
    <col min="10753" max="10753" width="32.375" style="78" customWidth="1"/>
    <col min="10754" max="10754" width="12.375" style="78" customWidth="1"/>
    <col min="10755" max="10755" width="12.875" style="78" customWidth="1"/>
    <col min="10756" max="10756" width="11" style="78"/>
    <col min="10757" max="10757" width="12.875" style="78" customWidth="1"/>
    <col min="10758" max="10758" width="13.5" style="78" customWidth="1"/>
    <col min="10759" max="10759" width="11" style="78"/>
    <col min="10760" max="10760" width="12.375" style="78" customWidth="1"/>
    <col min="10761" max="10762" width="11" style="78"/>
    <col min="10763" max="10764" width="11.5" style="78" customWidth="1"/>
    <col min="10765" max="11008" width="11" style="78"/>
    <col min="11009" max="11009" width="32.375" style="78" customWidth="1"/>
    <col min="11010" max="11010" width="12.375" style="78" customWidth="1"/>
    <col min="11011" max="11011" width="12.875" style="78" customWidth="1"/>
    <col min="11012" max="11012" width="11" style="78"/>
    <col min="11013" max="11013" width="12.875" style="78" customWidth="1"/>
    <col min="11014" max="11014" width="13.5" style="78" customWidth="1"/>
    <col min="11015" max="11015" width="11" style="78"/>
    <col min="11016" max="11016" width="12.375" style="78" customWidth="1"/>
    <col min="11017" max="11018" width="11" style="78"/>
    <col min="11019" max="11020" width="11.5" style="78" customWidth="1"/>
    <col min="11021" max="11264" width="11" style="78"/>
    <col min="11265" max="11265" width="32.375" style="78" customWidth="1"/>
    <col min="11266" max="11266" width="12.375" style="78" customWidth="1"/>
    <col min="11267" max="11267" width="12.875" style="78" customWidth="1"/>
    <col min="11268" max="11268" width="11" style="78"/>
    <col min="11269" max="11269" width="12.875" style="78" customWidth="1"/>
    <col min="11270" max="11270" width="13.5" style="78" customWidth="1"/>
    <col min="11271" max="11271" width="11" style="78"/>
    <col min="11272" max="11272" width="12.375" style="78" customWidth="1"/>
    <col min="11273" max="11274" width="11" style="78"/>
    <col min="11275" max="11276" width="11.5" style="78" customWidth="1"/>
    <col min="11277" max="11520" width="11" style="78"/>
    <col min="11521" max="11521" width="32.375" style="78" customWidth="1"/>
    <col min="11522" max="11522" width="12.375" style="78" customWidth="1"/>
    <col min="11523" max="11523" width="12.875" style="78" customWidth="1"/>
    <col min="11524" max="11524" width="11" style="78"/>
    <col min="11525" max="11525" width="12.875" style="78" customWidth="1"/>
    <col min="11526" max="11526" width="13.5" style="78" customWidth="1"/>
    <col min="11527" max="11527" width="11" style="78"/>
    <col min="11528" max="11528" width="12.375" style="78" customWidth="1"/>
    <col min="11529" max="11530" width="11" style="78"/>
    <col min="11531" max="11532" width="11.5" style="78" customWidth="1"/>
    <col min="11533" max="11776" width="11" style="78"/>
    <col min="11777" max="11777" width="32.375" style="78" customWidth="1"/>
    <col min="11778" max="11778" width="12.375" style="78" customWidth="1"/>
    <col min="11779" max="11779" width="12.875" style="78" customWidth="1"/>
    <col min="11780" max="11780" width="11" style="78"/>
    <col min="11781" max="11781" width="12.875" style="78" customWidth="1"/>
    <col min="11782" max="11782" width="13.5" style="78" customWidth="1"/>
    <col min="11783" max="11783" width="11" style="78"/>
    <col min="11784" max="11784" width="12.375" style="78" customWidth="1"/>
    <col min="11785" max="11786" width="11" style="78"/>
    <col min="11787" max="11788" width="11.5" style="78" customWidth="1"/>
    <col min="11789" max="12032" width="11" style="78"/>
    <col min="12033" max="12033" width="32.375" style="78" customWidth="1"/>
    <col min="12034" max="12034" width="12.375" style="78" customWidth="1"/>
    <col min="12035" max="12035" width="12.875" style="78" customWidth="1"/>
    <col min="12036" max="12036" width="11" style="78"/>
    <col min="12037" max="12037" width="12.875" style="78" customWidth="1"/>
    <col min="12038" max="12038" width="13.5" style="78" customWidth="1"/>
    <col min="12039" max="12039" width="11" style="78"/>
    <col min="12040" max="12040" width="12.375" style="78" customWidth="1"/>
    <col min="12041" max="12042" width="11" style="78"/>
    <col min="12043" max="12044" width="11.5" style="78" customWidth="1"/>
    <col min="12045" max="12288" width="11" style="78"/>
    <col min="12289" max="12289" width="32.375" style="78" customWidth="1"/>
    <col min="12290" max="12290" width="12.375" style="78" customWidth="1"/>
    <col min="12291" max="12291" width="12.875" style="78" customWidth="1"/>
    <col min="12292" max="12292" width="11" style="78"/>
    <col min="12293" max="12293" width="12.875" style="78" customWidth="1"/>
    <col min="12294" max="12294" width="13.5" style="78" customWidth="1"/>
    <col min="12295" max="12295" width="11" style="78"/>
    <col min="12296" max="12296" width="12.375" style="78" customWidth="1"/>
    <col min="12297" max="12298" width="11" style="78"/>
    <col min="12299" max="12300" width="11.5" style="78" customWidth="1"/>
    <col min="12301" max="12544" width="11" style="78"/>
    <col min="12545" max="12545" width="32.375" style="78" customWidth="1"/>
    <col min="12546" max="12546" width="12.375" style="78" customWidth="1"/>
    <col min="12547" max="12547" width="12.875" style="78" customWidth="1"/>
    <col min="12548" max="12548" width="11" style="78"/>
    <col min="12549" max="12549" width="12.875" style="78" customWidth="1"/>
    <col min="12550" max="12550" width="13.5" style="78" customWidth="1"/>
    <col min="12551" max="12551" width="11" style="78"/>
    <col min="12552" max="12552" width="12.375" style="78" customWidth="1"/>
    <col min="12553" max="12554" width="11" style="78"/>
    <col min="12555" max="12556" width="11.5" style="78" customWidth="1"/>
    <col min="12557" max="12800" width="11" style="78"/>
    <col min="12801" max="12801" width="32.375" style="78" customWidth="1"/>
    <col min="12802" max="12802" width="12.375" style="78" customWidth="1"/>
    <col min="12803" max="12803" width="12.875" style="78" customWidth="1"/>
    <col min="12804" max="12804" width="11" style="78"/>
    <col min="12805" max="12805" width="12.875" style="78" customWidth="1"/>
    <col min="12806" max="12806" width="13.5" style="78" customWidth="1"/>
    <col min="12807" max="12807" width="11" style="78"/>
    <col min="12808" max="12808" width="12.375" style="78" customWidth="1"/>
    <col min="12809" max="12810" width="11" style="78"/>
    <col min="12811" max="12812" width="11.5" style="78" customWidth="1"/>
    <col min="12813" max="13056" width="11" style="78"/>
    <col min="13057" max="13057" width="32.375" style="78" customWidth="1"/>
    <col min="13058" max="13058" width="12.375" style="78" customWidth="1"/>
    <col min="13059" max="13059" width="12.875" style="78" customWidth="1"/>
    <col min="13060" max="13060" width="11" style="78"/>
    <col min="13061" max="13061" width="12.875" style="78" customWidth="1"/>
    <col min="13062" max="13062" width="13.5" style="78" customWidth="1"/>
    <col min="13063" max="13063" width="11" style="78"/>
    <col min="13064" max="13064" width="12.375" style="78" customWidth="1"/>
    <col min="13065" max="13066" width="11" style="78"/>
    <col min="13067" max="13068" width="11.5" style="78" customWidth="1"/>
    <col min="13069" max="13312" width="11" style="78"/>
    <col min="13313" max="13313" width="32.375" style="78" customWidth="1"/>
    <col min="13314" max="13314" width="12.375" style="78" customWidth="1"/>
    <col min="13315" max="13315" width="12.875" style="78" customWidth="1"/>
    <col min="13316" max="13316" width="11" style="78"/>
    <col min="13317" max="13317" width="12.875" style="78" customWidth="1"/>
    <col min="13318" max="13318" width="13.5" style="78" customWidth="1"/>
    <col min="13319" max="13319" width="11" style="78"/>
    <col min="13320" max="13320" width="12.375" style="78" customWidth="1"/>
    <col min="13321" max="13322" width="11" style="78"/>
    <col min="13323" max="13324" width="11.5" style="78" customWidth="1"/>
    <col min="13325" max="13568" width="11" style="78"/>
    <col min="13569" max="13569" width="32.375" style="78" customWidth="1"/>
    <col min="13570" max="13570" width="12.375" style="78" customWidth="1"/>
    <col min="13571" max="13571" width="12.875" style="78" customWidth="1"/>
    <col min="13572" max="13572" width="11" style="78"/>
    <col min="13573" max="13573" width="12.875" style="78" customWidth="1"/>
    <col min="13574" max="13574" width="13.5" style="78" customWidth="1"/>
    <col min="13575" max="13575" width="11" style="78"/>
    <col min="13576" max="13576" width="12.375" style="78" customWidth="1"/>
    <col min="13577" max="13578" width="11" style="78"/>
    <col min="13579" max="13580" width="11.5" style="78" customWidth="1"/>
    <col min="13581" max="13824" width="11" style="78"/>
    <col min="13825" max="13825" width="32.375" style="78" customWidth="1"/>
    <col min="13826" max="13826" width="12.375" style="78" customWidth="1"/>
    <col min="13827" max="13827" width="12.875" style="78" customWidth="1"/>
    <col min="13828" max="13828" width="11" style="78"/>
    <col min="13829" max="13829" width="12.875" style="78" customWidth="1"/>
    <col min="13830" max="13830" width="13.5" style="78" customWidth="1"/>
    <col min="13831" max="13831" width="11" style="78"/>
    <col min="13832" max="13832" width="12.375" style="78" customWidth="1"/>
    <col min="13833" max="13834" width="11" style="78"/>
    <col min="13835" max="13836" width="11.5" style="78" customWidth="1"/>
    <col min="13837" max="14080" width="11" style="78"/>
    <col min="14081" max="14081" width="32.375" style="78" customWidth="1"/>
    <col min="14082" max="14082" width="12.375" style="78" customWidth="1"/>
    <col min="14083" max="14083" width="12.875" style="78" customWidth="1"/>
    <col min="14084" max="14084" width="11" style="78"/>
    <col min="14085" max="14085" width="12.875" style="78" customWidth="1"/>
    <col min="14086" max="14086" width="13.5" style="78" customWidth="1"/>
    <col min="14087" max="14087" width="11" style="78"/>
    <col min="14088" max="14088" width="12.375" style="78" customWidth="1"/>
    <col min="14089" max="14090" width="11" style="78"/>
    <col min="14091" max="14092" width="11.5" style="78" customWidth="1"/>
    <col min="14093" max="14336" width="11" style="78"/>
    <col min="14337" max="14337" width="32.375" style="78" customWidth="1"/>
    <col min="14338" max="14338" width="12.375" style="78" customWidth="1"/>
    <col min="14339" max="14339" width="12.875" style="78" customWidth="1"/>
    <col min="14340" max="14340" width="11" style="78"/>
    <col min="14341" max="14341" width="12.875" style="78" customWidth="1"/>
    <col min="14342" max="14342" width="13.5" style="78" customWidth="1"/>
    <col min="14343" max="14343" width="11" style="78"/>
    <col min="14344" max="14344" width="12.375" style="78" customWidth="1"/>
    <col min="14345" max="14346" width="11" style="78"/>
    <col min="14347" max="14348" width="11.5" style="78" customWidth="1"/>
    <col min="14349" max="14592" width="11" style="78"/>
    <col min="14593" max="14593" width="32.375" style="78" customWidth="1"/>
    <col min="14594" max="14594" width="12.375" style="78" customWidth="1"/>
    <col min="14595" max="14595" width="12.875" style="78" customWidth="1"/>
    <col min="14596" max="14596" width="11" style="78"/>
    <col min="14597" max="14597" width="12.875" style="78" customWidth="1"/>
    <col min="14598" max="14598" width="13.5" style="78" customWidth="1"/>
    <col min="14599" max="14599" width="11" style="78"/>
    <col min="14600" max="14600" width="12.375" style="78" customWidth="1"/>
    <col min="14601" max="14602" width="11" style="78"/>
    <col min="14603" max="14604" width="11.5" style="78" customWidth="1"/>
    <col min="14605" max="14848" width="11" style="78"/>
    <col min="14849" max="14849" width="32.375" style="78" customWidth="1"/>
    <col min="14850" max="14850" width="12.375" style="78" customWidth="1"/>
    <col min="14851" max="14851" width="12.875" style="78" customWidth="1"/>
    <col min="14852" max="14852" width="11" style="78"/>
    <col min="14853" max="14853" width="12.875" style="78" customWidth="1"/>
    <col min="14854" max="14854" width="13.5" style="78" customWidth="1"/>
    <col min="14855" max="14855" width="11" style="78"/>
    <col min="14856" max="14856" width="12.375" style="78" customWidth="1"/>
    <col min="14857" max="14858" width="11" style="78"/>
    <col min="14859" max="14860" width="11.5" style="78" customWidth="1"/>
    <col min="14861" max="15104" width="11" style="78"/>
    <col min="15105" max="15105" width="32.375" style="78" customWidth="1"/>
    <col min="15106" max="15106" width="12.375" style="78" customWidth="1"/>
    <col min="15107" max="15107" width="12.875" style="78" customWidth="1"/>
    <col min="15108" max="15108" width="11" style="78"/>
    <col min="15109" max="15109" width="12.875" style="78" customWidth="1"/>
    <col min="15110" max="15110" width="13.5" style="78" customWidth="1"/>
    <col min="15111" max="15111" width="11" style="78"/>
    <col min="15112" max="15112" width="12.375" style="78" customWidth="1"/>
    <col min="15113" max="15114" width="11" style="78"/>
    <col min="15115" max="15116" width="11.5" style="78" customWidth="1"/>
    <col min="15117" max="15360" width="11" style="78"/>
    <col min="15361" max="15361" width="32.375" style="78" customWidth="1"/>
    <col min="15362" max="15362" width="12.375" style="78" customWidth="1"/>
    <col min="15363" max="15363" width="12.875" style="78" customWidth="1"/>
    <col min="15364" max="15364" width="11" style="78"/>
    <col min="15365" max="15365" width="12.875" style="78" customWidth="1"/>
    <col min="15366" max="15366" width="13.5" style="78" customWidth="1"/>
    <col min="15367" max="15367" width="11" style="78"/>
    <col min="15368" max="15368" width="12.375" style="78" customWidth="1"/>
    <col min="15369" max="15370" width="11" style="78"/>
    <col min="15371" max="15372" width="11.5" style="78" customWidth="1"/>
    <col min="15373" max="15616" width="11" style="78"/>
    <col min="15617" max="15617" width="32.375" style="78" customWidth="1"/>
    <col min="15618" max="15618" width="12.375" style="78" customWidth="1"/>
    <col min="15619" max="15619" width="12.875" style="78" customWidth="1"/>
    <col min="15620" max="15620" width="11" style="78"/>
    <col min="15621" max="15621" width="12.875" style="78" customWidth="1"/>
    <col min="15622" max="15622" width="13.5" style="78" customWidth="1"/>
    <col min="15623" max="15623" width="11" style="78"/>
    <col min="15624" max="15624" width="12.375" style="78" customWidth="1"/>
    <col min="15625" max="15626" width="11" style="78"/>
    <col min="15627" max="15628" width="11.5" style="78" customWidth="1"/>
    <col min="15629" max="15872" width="11" style="78"/>
    <col min="15873" max="15873" width="32.375" style="78" customWidth="1"/>
    <col min="15874" max="15874" width="12.375" style="78" customWidth="1"/>
    <col min="15875" max="15875" width="12.875" style="78" customWidth="1"/>
    <col min="15876" max="15876" width="11" style="78"/>
    <col min="15877" max="15877" width="12.875" style="78" customWidth="1"/>
    <col min="15878" max="15878" width="13.5" style="78" customWidth="1"/>
    <col min="15879" max="15879" width="11" style="78"/>
    <col min="15880" max="15880" width="12.375" style="78" customWidth="1"/>
    <col min="15881" max="15882" width="11" style="78"/>
    <col min="15883" max="15884" width="11.5" style="78" customWidth="1"/>
    <col min="15885" max="16128" width="11" style="78"/>
    <col min="16129" max="16129" width="32.375" style="78" customWidth="1"/>
    <col min="16130" max="16130" width="12.375" style="78" customWidth="1"/>
    <col min="16131" max="16131" width="12.875" style="78" customWidth="1"/>
    <col min="16132" max="16132" width="11" style="78"/>
    <col min="16133" max="16133" width="12.875" style="78" customWidth="1"/>
    <col min="16134" max="16134" width="13.5" style="78" customWidth="1"/>
    <col min="16135" max="16135" width="11" style="78"/>
    <col min="16136" max="16136" width="12.375" style="78" customWidth="1"/>
    <col min="16137" max="16138" width="11" style="78"/>
    <col min="16139" max="16140" width="11.5" style="78" customWidth="1"/>
    <col min="16141" max="16384" width="11" style="78"/>
  </cols>
  <sheetData>
    <row r="1" spans="1:8" x14ac:dyDescent="0.2">
      <c r="A1" s="6" t="s">
        <v>277</v>
      </c>
      <c r="B1" s="3"/>
      <c r="C1" s="3"/>
      <c r="D1" s="3"/>
      <c r="E1" s="3"/>
      <c r="F1" s="3"/>
      <c r="G1" s="3"/>
    </row>
    <row r="2" spans="1:8" ht="15.75" x14ac:dyDescent="0.25">
      <c r="A2" s="2"/>
      <c r="B2" s="109"/>
      <c r="C2" s="3"/>
      <c r="D2" s="3"/>
      <c r="E2" s="3"/>
      <c r="F2" s="3"/>
      <c r="G2" s="3"/>
      <c r="H2" s="62" t="s">
        <v>159</v>
      </c>
    </row>
    <row r="3" spans="1:8" s="80" customFormat="1" x14ac:dyDescent="0.2">
      <c r="A3" s="79"/>
      <c r="B3" s="869">
        <f>INDICE!A3</f>
        <v>42461</v>
      </c>
      <c r="C3" s="870"/>
      <c r="D3" s="870" t="s">
        <v>120</v>
      </c>
      <c r="E3" s="870"/>
      <c r="F3" s="870" t="s">
        <v>121</v>
      </c>
      <c r="G3" s="870"/>
      <c r="H3" s="870"/>
    </row>
    <row r="4" spans="1:8" s="80" customFormat="1" x14ac:dyDescent="0.2">
      <c r="A4" s="81"/>
      <c r="B4" s="72" t="s">
        <v>48</v>
      </c>
      <c r="C4" s="72" t="s">
        <v>122</v>
      </c>
      <c r="D4" s="72" t="s">
        <v>48</v>
      </c>
      <c r="E4" s="72" t="s">
        <v>123</v>
      </c>
      <c r="F4" s="72" t="s">
        <v>48</v>
      </c>
      <c r="G4" s="73" t="s">
        <v>123</v>
      </c>
      <c r="H4" s="73" t="s">
        <v>128</v>
      </c>
    </row>
    <row r="5" spans="1:8" s="80" customFormat="1" x14ac:dyDescent="0.2">
      <c r="A5" s="82" t="s">
        <v>611</v>
      </c>
      <c r="B5" s="474">
        <v>135</v>
      </c>
      <c r="C5" s="84">
        <v>-8.7837837837837842</v>
      </c>
      <c r="D5" s="83">
        <v>535</v>
      </c>
      <c r="E5" s="84">
        <v>-13.008130081300814</v>
      </c>
      <c r="F5" s="83">
        <v>1619</v>
      </c>
      <c r="G5" s="84">
        <v>-0.82865347485617524</v>
      </c>
      <c r="H5" s="477">
        <v>2.4898881934084862</v>
      </c>
    </row>
    <row r="6" spans="1:8" s="80" customFormat="1" x14ac:dyDescent="0.2">
      <c r="A6" s="82" t="s">
        <v>49</v>
      </c>
      <c r="B6" s="475">
        <v>840</v>
      </c>
      <c r="C6" s="86">
        <v>12.299465240641712</v>
      </c>
      <c r="D6" s="85">
        <v>3253</v>
      </c>
      <c r="E6" s="86">
        <v>15.028288543140029</v>
      </c>
      <c r="F6" s="85">
        <v>9531</v>
      </c>
      <c r="G6" s="86">
        <v>21.424623858849319</v>
      </c>
      <c r="H6" s="478">
        <v>14.657890284976085</v>
      </c>
    </row>
    <row r="7" spans="1:8" s="80" customFormat="1" x14ac:dyDescent="0.2">
      <c r="A7" s="82" t="s">
        <v>50</v>
      </c>
      <c r="B7" s="475">
        <v>706</v>
      </c>
      <c r="C7" s="86">
        <v>-10.406091370558377</v>
      </c>
      <c r="D7" s="85">
        <v>2808.5439999999999</v>
      </c>
      <c r="E7" s="86">
        <v>-7.704765034505427</v>
      </c>
      <c r="F7" s="85">
        <v>9276.4160000000011</v>
      </c>
      <c r="G7" s="86">
        <v>0.60317989831251284</v>
      </c>
      <c r="H7" s="478">
        <v>14.266361133752673</v>
      </c>
    </row>
    <row r="8" spans="1:8" s="80" customFormat="1" x14ac:dyDescent="0.2">
      <c r="A8" s="82" t="s">
        <v>129</v>
      </c>
      <c r="B8" s="475">
        <v>2086</v>
      </c>
      <c r="C8" s="86">
        <v>-10.395189003436426</v>
      </c>
      <c r="D8" s="85">
        <v>8791</v>
      </c>
      <c r="E8" s="86">
        <v>-0.63298293206736744</v>
      </c>
      <c r="F8" s="85">
        <v>27430</v>
      </c>
      <c r="G8" s="86">
        <v>8.2547121621565647E-2</v>
      </c>
      <c r="H8" s="478">
        <v>42.185072974178368</v>
      </c>
    </row>
    <row r="9" spans="1:8" s="80" customFormat="1" x14ac:dyDescent="0.2">
      <c r="A9" s="82" t="s">
        <v>130</v>
      </c>
      <c r="B9" s="475">
        <v>321</v>
      </c>
      <c r="C9" s="86">
        <v>-13.243243243243244</v>
      </c>
      <c r="D9" s="85">
        <v>1299</v>
      </c>
      <c r="E9" s="86">
        <v>3.5885167464114831</v>
      </c>
      <c r="F9" s="85">
        <v>4027</v>
      </c>
      <c r="G9" s="87">
        <v>-3.4755512943432403</v>
      </c>
      <c r="H9" s="478">
        <v>6.1931931777986255</v>
      </c>
    </row>
    <row r="10" spans="1:8" s="80" customFormat="1" x14ac:dyDescent="0.2">
      <c r="A10" s="81" t="s">
        <v>131</v>
      </c>
      <c r="B10" s="476">
        <v>1021</v>
      </c>
      <c r="C10" s="89">
        <v>-9.5659875996457053</v>
      </c>
      <c r="D10" s="88">
        <v>4065.1540000000005</v>
      </c>
      <c r="E10" s="89">
        <v>-1.5383415518858947</v>
      </c>
      <c r="F10" s="88">
        <v>13136.106</v>
      </c>
      <c r="G10" s="89">
        <v>13.527815559580628</v>
      </c>
      <c r="H10" s="479">
        <v>20.202245359334388</v>
      </c>
    </row>
    <row r="11" spans="1:8" s="80" customFormat="1" x14ac:dyDescent="0.2">
      <c r="A11" s="90" t="s">
        <v>119</v>
      </c>
      <c r="B11" s="91">
        <v>5109</v>
      </c>
      <c r="C11" s="92">
        <v>-7.2945019052803488</v>
      </c>
      <c r="D11" s="91">
        <v>20751.698000000004</v>
      </c>
      <c r="E11" s="92">
        <v>0.17393116041111628</v>
      </c>
      <c r="F11" s="91">
        <v>65023</v>
      </c>
      <c r="G11" s="92">
        <v>5.128147918924113</v>
      </c>
      <c r="H11" s="92">
        <v>100</v>
      </c>
    </row>
    <row r="12" spans="1:8" s="80" customFormat="1" x14ac:dyDescent="0.2">
      <c r="A12" s="114"/>
      <c r="B12" s="114"/>
      <c r="C12" s="114"/>
      <c r="D12" s="114"/>
      <c r="E12" s="114"/>
      <c r="F12" s="114"/>
      <c r="G12" s="114"/>
      <c r="H12" s="93" t="s">
        <v>238</v>
      </c>
    </row>
    <row r="13" spans="1:8" s="80" customFormat="1" x14ac:dyDescent="0.2">
      <c r="A13" s="94" t="s">
        <v>133</v>
      </c>
      <c r="B13" s="114"/>
      <c r="C13" s="114"/>
      <c r="D13" s="114"/>
      <c r="E13" s="114"/>
      <c r="F13" s="114"/>
      <c r="G13" s="114"/>
      <c r="H13" s="114"/>
    </row>
    <row r="14" spans="1:8" x14ac:dyDescent="0.2">
      <c r="A14" s="94" t="s">
        <v>559</v>
      </c>
      <c r="B14" s="125"/>
      <c r="C14" s="3"/>
      <c r="D14" s="3"/>
      <c r="E14" s="3"/>
      <c r="F14" s="3"/>
      <c r="G14" s="3"/>
      <c r="H14" s="3"/>
    </row>
    <row r="15" spans="1:8" x14ac:dyDescent="0.2">
      <c r="A15" s="94" t="s">
        <v>645</v>
      </c>
      <c r="B15" s="3"/>
      <c r="C15" s="3"/>
      <c r="D15" s="3"/>
      <c r="E15" s="3"/>
      <c r="F15" s="3"/>
      <c r="G15" s="3"/>
      <c r="H15" s="3"/>
    </row>
  </sheetData>
  <mergeCells count="3">
    <mergeCell ref="B3:C3"/>
    <mergeCell ref="D3:E3"/>
    <mergeCell ref="F3:H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/>
  <dimension ref="A1:G11"/>
  <sheetViews>
    <sheetView workbookViewId="0">
      <selection activeCell="E14" sqref="E14"/>
    </sheetView>
  </sheetViews>
  <sheetFormatPr baseColWidth="10" defaultRowHeight="14.25" x14ac:dyDescent="0.2"/>
  <cols>
    <col min="1" max="1" width="36.375" bestFit="1" customWidth="1"/>
    <col min="3" max="3" width="1.75" customWidth="1"/>
    <col min="4" max="4" width="35.375" bestFit="1" customWidth="1"/>
  </cols>
  <sheetData>
    <row r="1" spans="1:7" x14ac:dyDescent="0.2">
      <c r="A1" s="225" t="s">
        <v>278</v>
      </c>
      <c r="B1" s="225"/>
      <c r="C1" s="225"/>
      <c r="D1" s="225"/>
      <c r="E1" s="225"/>
      <c r="F1" s="226"/>
      <c r="G1" s="226"/>
    </row>
    <row r="2" spans="1:7" x14ac:dyDescent="0.2">
      <c r="A2" s="225"/>
      <c r="B2" s="225"/>
      <c r="C2" s="225"/>
      <c r="D2" s="225"/>
      <c r="E2" s="230" t="s">
        <v>159</v>
      </c>
      <c r="F2" s="226"/>
      <c r="G2" s="226"/>
    </row>
    <row r="3" spans="1:7" x14ac:dyDescent="0.2">
      <c r="A3" s="891">
        <f>INDICE!A3</f>
        <v>42461</v>
      </c>
      <c r="B3" s="891">
        <v>41671</v>
      </c>
      <c r="C3" s="892">
        <v>41671</v>
      </c>
      <c r="D3" s="891">
        <v>41671</v>
      </c>
      <c r="E3" s="891">
        <v>41671</v>
      </c>
      <c r="F3" s="226"/>
    </row>
    <row r="4" spans="1:7" ht="15" x14ac:dyDescent="0.25">
      <c r="A4" s="236" t="s">
        <v>30</v>
      </c>
      <c r="B4" s="237">
        <v>12.667</v>
      </c>
      <c r="C4" s="667"/>
      <c r="D4" s="366" t="s">
        <v>279</v>
      </c>
      <c r="E4" s="815">
        <v>5109</v>
      </c>
    </row>
    <row r="5" spans="1:7" x14ac:dyDescent="0.2">
      <c r="A5" s="236" t="s">
        <v>280</v>
      </c>
      <c r="B5" s="237">
        <v>5283</v>
      </c>
      <c r="C5" s="373"/>
      <c r="D5" s="236" t="s">
        <v>281</v>
      </c>
      <c r="E5" s="237">
        <v>-354</v>
      </c>
    </row>
    <row r="6" spans="1:7" x14ac:dyDescent="0.2">
      <c r="A6" s="236" t="s">
        <v>552</v>
      </c>
      <c r="B6" s="237">
        <v>10</v>
      </c>
      <c r="C6" s="373"/>
      <c r="D6" s="236" t="s">
        <v>282</v>
      </c>
      <c r="E6" s="237">
        <v>217</v>
      </c>
    </row>
    <row r="7" spans="1:7" x14ac:dyDescent="0.2">
      <c r="A7" s="236" t="s">
        <v>553</v>
      </c>
      <c r="B7" s="237">
        <v>14.332999999999629</v>
      </c>
      <c r="C7" s="373"/>
      <c r="D7" s="236" t="s">
        <v>554</v>
      </c>
      <c r="E7" s="237">
        <v>1504</v>
      </c>
    </row>
    <row r="8" spans="1:7" x14ac:dyDescent="0.2">
      <c r="A8" s="236" t="s">
        <v>555</v>
      </c>
      <c r="B8" s="237">
        <v>-167</v>
      </c>
      <c r="C8" s="373"/>
      <c r="D8" s="236" t="s">
        <v>556</v>
      </c>
      <c r="E8" s="237">
        <v>-1658</v>
      </c>
    </row>
    <row r="9" spans="1:7" ht="15" x14ac:dyDescent="0.25">
      <c r="A9" s="244" t="s">
        <v>59</v>
      </c>
      <c r="B9" s="680">
        <v>5153</v>
      </c>
      <c r="C9" s="373"/>
      <c r="D9" s="236" t="s">
        <v>284</v>
      </c>
      <c r="E9" s="237">
        <v>-201</v>
      </c>
    </row>
    <row r="10" spans="1:7" ht="15" x14ac:dyDescent="0.25">
      <c r="A10" s="236" t="s">
        <v>283</v>
      </c>
      <c r="B10" s="237">
        <v>-44</v>
      </c>
      <c r="C10" s="373"/>
      <c r="D10" s="244" t="s">
        <v>557</v>
      </c>
      <c r="E10" s="680">
        <v>4617</v>
      </c>
    </row>
    <row r="11" spans="1:7" ht="15" x14ac:dyDescent="0.25">
      <c r="A11" s="244" t="s">
        <v>279</v>
      </c>
      <c r="B11" s="680">
        <v>5109</v>
      </c>
      <c r="C11" s="668"/>
      <c r="D11" s="321"/>
      <c r="E11" s="657" t="s">
        <v>132</v>
      </c>
      <c r="F11" s="236"/>
    </row>
  </sheetData>
  <mergeCells count="1">
    <mergeCell ref="A3:E3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/>
  <dimension ref="A1:L28"/>
  <sheetViews>
    <sheetView workbookViewId="0">
      <selection activeCell="D30" sqref="D30"/>
    </sheetView>
  </sheetViews>
  <sheetFormatPr baseColWidth="10" defaultColWidth="10.5" defaultRowHeight="14.25" customHeight="1" x14ac:dyDescent="0.2"/>
  <cols>
    <col min="1" max="1" width="6.875" style="8" customWidth="1"/>
    <col min="2" max="2" width="11" style="8" bestFit="1" customWidth="1"/>
    <col min="3" max="4" width="15.125" style="8" customWidth="1"/>
    <col min="5" max="5" width="15.125" style="58" customWidth="1"/>
    <col min="6" max="6" width="15.125" style="8" customWidth="1"/>
    <col min="7" max="10" width="11.5" style="8" customWidth="1"/>
    <col min="11" max="11" width="2.75" style="8" customWidth="1"/>
    <col min="12" max="12" width="11.5" style="8" customWidth="1"/>
    <col min="13" max="16384" width="10.5" style="8"/>
  </cols>
  <sheetData>
    <row r="1" spans="1:12" ht="14.25" customHeight="1" x14ac:dyDescent="0.2">
      <c r="A1" s="858" t="s">
        <v>561</v>
      </c>
      <c r="B1" s="858"/>
      <c r="C1" s="858"/>
      <c r="D1" s="858"/>
      <c r="E1" s="278"/>
      <c r="F1" s="278"/>
      <c r="G1" s="60"/>
      <c r="H1" s="60"/>
      <c r="I1" s="60"/>
      <c r="J1" s="60"/>
      <c r="K1" s="58"/>
      <c r="L1" s="58"/>
    </row>
    <row r="2" spans="1:12" ht="14.25" customHeight="1" x14ac:dyDescent="0.2">
      <c r="A2" s="858"/>
      <c r="B2" s="858"/>
      <c r="C2" s="858"/>
      <c r="D2" s="858"/>
      <c r="E2" s="278"/>
      <c r="F2" s="278"/>
      <c r="G2" s="60"/>
      <c r="H2" s="60"/>
      <c r="I2" s="60"/>
      <c r="J2" s="60"/>
      <c r="K2" s="58"/>
      <c r="L2" s="58"/>
    </row>
    <row r="3" spans="1:12" ht="14.25" customHeight="1" x14ac:dyDescent="0.2">
      <c r="A3" s="59"/>
      <c r="B3" s="59"/>
      <c r="C3" s="59"/>
      <c r="D3" s="62" t="s">
        <v>285</v>
      </c>
      <c r="F3" s="58"/>
    </row>
    <row r="4" spans="1:12" s="281" customFormat="1" ht="14.25" customHeight="1" x14ac:dyDescent="0.2">
      <c r="A4" s="279"/>
      <c r="B4" s="279"/>
      <c r="C4" s="280" t="s">
        <v>286</v>
      </c>
      <c r="D4" s="280" t="s">
        <v>560</v>
      </c>
      <c r="E4" s="65"/>
      <c r="F4" s="65"/>
    </row>
    <row r="5" spans="1:12" s="281" customFormat="1" ht="14.25" customHeight="1" x14ac:dyDescent="0.2">
      <c r="A5" s="860">
        <v>2010</v>
      </c>
      <c r="B5" s="285" t="s">
        <v>287</v>
      </c>
      <c r="C5" s="670">
        <v>11.06</v>
      </c>
      <c r="D5" s="286">
        <v>3.4611786716557624</v>
      </c>
      <c r="E5" s="65"/>
      <c r="F5" s="65"/>
    </row>
    <row r="6" spans="1:12" ht="14.25" customHeight="1" x14ac:dyDescent="0.2">
      <c r="A6" s="893"/>
      <c r="B6" s="282" t="s">
        <v>288</v>
      </c>
      <c r="C6" s="669">
        <v>11.68</v>
      </c>
      <c r="D6" s="283">
        <v>5.6057866184448395</v>
      </c>
      <c r="F6" s="58"/>
    </row>
    <row r="7" spans="1:12" ht="14.25" customHeight="1" x14ac:dyDescent="0.2">
      <c r="A7" s="893"/>
      <c r="B7" s="282" t="s">
        <v>289</v>
      </c>
      <c r="C7" s="669">
        <v>12.45</v>
      </c>
      <c r="D7" s="283">
        <v>6.5924657534246531</v>
      </c>
      <c r="E7" s="284"/>
      <c r="F7" s="58"/>
    </row>
    <row r="8" spans="1:12" ht="14.25" customHeight="1" x14ac:dyDescent="0.2">
      <c r="A8" s="861"/>
      <c r="B8" s="287" t="s">
        <v>290</v>
      </c>
      <c r="C8" s="671">
        <v>12.79</v>
      </c>
      <c r="D8" s="288">
        <v>2.7309236947791153</v>
      </c>
      <c r="E8" s="284"/>
      <c r="F8" s="58"/>
    </row>
    <row r="9" spans="1:12" s="281" customFormat="1" ht="14.25" customHeight="1" x14ac:dyDescent="0.2">
      <c r="A9" s="893">
        <v>2011</v>
      </c>
      <c r="B9" s="282" t="s">
        <v>287</v>
      </c>
      <c r="C9" s="669">
        <v>13.19</v>
      </c>
      <c r="D9" s="283">
        <v>3.1274433150899172</v>
      </c>
      <c r="E9" s="65"/>
      <c r="F9" s="65"/>
    </row>
    <row r="10" spans="1:12" ht="14.25" customHeight="1" x14ac:dyDescent="0.2">
      <c r="A10" s="893"/>
      <c r="B10" s="282" t="s">
        <v>288</v>
      </c>
      <c r="C10" s="669">
        <v>14</v>
      </c>
      <c r="D10" s="283">
        <v>6.141015921152392</v>
      </c>
      <c r="F10" s="58"/>
    </row>
    <row r="11" spans="1:12" ht="14.25" customHeight="1" x14ac:dyDescent="0.2">
      <c r="A11" s="893"/>
      <c r="B11" s="282" t="s">
        <v>289</v>
      </c>
      <c r="C11" s="669">
        <v>14.8</v>
      </c>
      <c r="D11" s="283">
        <v>5.7142857142857197</v>
      </c>
      <c r="E11" s="284"/>
      <c r="F11" s="58"/>
    </row>
    <row r="12" spans="1:12" ht="14.25" customHeight="1" x14ac:dyDescent="0.2">
      <c r="A12" s="861"/>
      <c r="B12" s="287" t="s">
        <v>290</v>
      </c>
      <c r="C12" s="671">
        <v>15.09</v>
      </c>
      <c r="D12" s="288">
        <v>1.9594594594594537</v>
      </c>
      <c r="E12" s="284"/>
      <c r="F12" s="58"/>
    </row>
    <row r="13" spans="1:12" s="281" customFormat="1" ht="14.25" customHeight="1" x14ac:dyDescent="0.2">
      <c r="A13" s="893">
        <v>2012</v>
      </c>
      <c r="B13" s="282" t="s">
        <v>291</v>
      </c>
      <c r="C13" s="669">
        <v>15.53</v>
      </c>
      <c r="D13" s="283">
        <v>2.9158383035122566</v>
      </c>
      <c r="E13" s="65"/>
      <c r="F13" s="65"/>
    </row>
    <row r="14" spans="1:12" ht="14.25" customHeight="1" x14ac:dyDescent="0.2">
      <c r="A14" s="893"/>
      <c r="B14" s="282" t="s">
        <v>289</v>
      </c>
      <c r="C14" s="669">
        <v>16.45</v>
      </c>
      <c r="D14" s="283">
        <v>5.9240180296200897</v>
      </c>
      <c r="F14" s="58"/>
    </row>
    <row r="15" spans="1:12" ht="14.25" customHeight="1" x14ac:dyDescent="0.2">
      <c r="A15" s="893"/>
      <c r="B15" s="282" t="s">
        <v>292</v>
      </c>
      <c r="C15" s="669">
        <v>16.87</v>
      </c>
      <c r="D15" s="283">
        <v>2.5531914893617129</v>
      </c>
      <c r="E15" s="284"/>
      <c r="F15" s="58"/>
    </row>
    <row r="16" spans="1:12" ht="14.25" customHeight="1" x14ac:dyDescent="0.2">
      <c r="A16" s="861"/>
      <c r="B16" s="287" t="s">
        <v>290</v>
      </c>
      <c r="C16" s="671">
        <v>16.100000000000001</v>
      </c>
      <c r="D16" s="288">
        <v>-4.5643153526970925</v>
      </c>
      <c r="E16" s="284"/>
      <c r="F16" s="58"/>
    </row>
    <row r="17" spans="1:6" ht="14.25" customHeight="1" x14ac:dyDescent="0.2">
      <c r="A17" s="860">
        <v>2013</v>
      </c>
      <c r="B17" s="285" t="s">
        <v>287</v>
      </c>
      <c r="C17" s="670">
        <v>16.32</v>
      </c>
      <c r="D17" s="286">
        <v>1.3664596273291854</v>
      </c>
      <c r="E17" s="284"/>
      <c r="F17" s="58"/>
    </row>
    <row r="18" spans="1:6" ht="14.25" customHeight="1" x14ac:dyDescent="0.2">
      <c r="A18" s="893"/>
      <c r="B18" s="282" t="s">
        <v>293</v>
      </c>
      <c r="C18" s="669">
        <v>17.13</v>
      </c>
      <c r="D18" s="283">
        <v>4.9632352941176388</v>
      </c>
      <c r="E18" s="284"/>
      <c r="F18" s="58"/>
    </row>
    <row r="19" spans="1:6" ht="14.25" customHeight="1" x14ac:dyDescent="0.2">
      <c r="A19" s="861"/>
      <c r="B19" s="287" t="s">
        <v>294</v>
      </c>
      <c r="C19" s="671">
        <v>17.5</v>
      </c>
      <c r="D19" s="288">
        <v>2.1599532983070695</v>
      </c>
      <c r="F19" s="58"/>
    </row>
    <row r="20" spans="1:6" ht="14.25" customHeight="1" x14ac:dyDescent="0.2">
      <c r="A20" s="860">
        <v>2015</v>
      </c>
      <c r="B20" s="285" t="s">
        <v>635</v>
      </c>
      <c r="C20" s="670">
        <v>15.81</v>
      </c>
      <c r="D20" s="286">
        <v>-9.66</v>
      </c>
      <c r="F20" s="58"/>
    </row>
    <row r="21" spans="1:6" ht="14.25" customHeight="1" x14ac:dyDescent="0.2">
      <c r="A21" s="893"/>
      <c r="B21" s="282" t="s">
        <v>639</v>
      </c>
      <c r="C21" s="669">
        <v>14.12</v>
      </c>
      <c r="D21" s="283">
        <v>-10.69</v>
      </c>
      <c r="F21" s="58"/>
    </row>
    <row r="22" spans="1:6" ht="14.25" customHeight="1" x14ac:dyDescent="0.2">
      <c r="A22" s="893"/>
      <c r="B22" s="282" t="s">
        <v>643</v>
      </c>
      <c r="C22" s="669">
        <v>13.42</v>
      </c>
      <c r="D22" s="283">
        <v>-4.96</v>
      </c>
    </row>
    <row r="23" spans="1:6" ht="14.25" customHeight="1" x14ac:dyDescent="0.2">
      <c r="A23" s="893"/>
      <c r="B23" s="282" t="s">
        <v>658</v>
      </c>
      <c r="C23" s="669">
        <v>12.76</v>
      </c>
      <c r="D23" s="283">
        <v>-4.9180327868852469</v>
      </c>
    </row>
    <row r="24" spans="1:6" ht="14.25" customHeight="1" x14ac:dyDescent="0.2">
      <c r="A24" s="861"/>
      <c r="B24" s="287" t="s">
        <v>660</v>
      </c>
      <c r="C24" s="671">
        <v>12.68</v>
      </c>
      <c r="D24" s="288">
        <v>-0.62695924764890343</v>
      </c>
    </row>
    <row r="25" spans="1:6" ht="14.25" customHeight="1" x14ac:dyDescent="0.2">
      <c r="A25" s="860">
        <v>2016</v>
      </c>
      <c r="B25" s="285" t="s">
        <v>661</v>
      </c>
      <c r="C25" s="670">
        <v>13.1</v>
      </c>
      <c r="D25" s="286">
        <v>3.3123028391167186</v>
      </c>
    </row>
    <row r="26" spans="1:6" ht="14.25" customHeight="1" x14ac:dyDescent="0.2">
      <c r="A26" s="861"/>
      <c r="B26" s="287" t="s">
        <v>667</v>
      </c>
      <c r="C26" s="671">
        <v>12.46</v>
      </c>
      <c r="D26" s="288">
        <v>-4.8854961832060981</v>
      </c>
    </row>
    <row r="27" spans="1:6" ht="14.25" customHeight="1" x14ac:dyDescent="0.2">
      <c r="A27" s="275"/>
      <c r="D27" s="71" t="s">
        <v>296</v>
      </c>
    </row>
    <row r="28" spans="1:6" ht="14.25" customHeight="1" x14ac:dyDescent="0.2">
      <c r="A28" s="275" t="s">
        <v>295</v>
      </c>
    </row>
  </sheetData>
  <mergeCells count="7">
    <mergeCell ref="A25:A26"/>
    <mergeCell ref="A20:A24"/>
    <mergeCell ref="A17:A19"/>
    <mergeCell ref="A1:D2"/>
    <mergeCell ref="A5:A8"/>
    <mergeCell ref="A9:A12"/>
    <mergeCell ref="A13:A1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G15"/>
  <sheetViews>
    <sheetView workbookViewId="0">
      <selection activeCell="G17" sqref="G17"/>
    </sheetView>
  </sheetViews>
  <sheetFormatPr baseColWidth="10" defaultRowHeight="14.25" x14ac:dyDescent="0.2"/>
  <cols>
    <col min="1" max="1" width="21.375" customWidth="1"/>
  </cols>
  <sheetData>
    <row r="1" spans="1:7" x14ac:dyDescent="0.2">
      <c r="A1" s="59" t="s">
        <v>108</v>
      </c>
      <c r="B1" s="59"/>
      <c r="C1" s="59"/>
      <c r="D1" s="59"/>
      <c r="E1" s="59"/>
      <c r="F1" s="59"/>
      <c r="G1" s="60"/>
    </row>
    <row r="2" spans="1:7" x14ac:dyDescent="0.2">
      <c r="A2" s="61"/>
      <c r="B2" s="61"/>
      <c r="C2" s="61"/>
      <c r="D2" s="61"/>
      <c r="E2" s="61"/>
      <c r="F2" s="61"/>
      <c r="G2" s="62" t="s">
        <v>109</v>
      </c>
    </row>
    <row r="3" spans="1:7" ht="14.45" customHeight="1" x14ac:dyDescent="0.2">
      <c r="A3" s="63"/>
      <c r="B3" s="860" t="s">
        <v>671</v>
      </c>
      <c r="C3" s="862" t="s">
        <v>487</v>
      </c>
      <c r="D3" s="860" t="s">
        <v>641</v>
      </c>
      <c r="E3" s="862" t="s">
        <v>487</v>
      </c>
      <c r="F3" s="864" t="s">
        <v>111</v>
      </c>
      <c r="G3" s="864"/>
    </row>
    <row r="4" spans="1:7" ht="14.45" customHeight="1" x14ac:dyDescent="0.25">
      <c r="A4" s="847"/>
      <c r="B4" s="861"/>
      <c r="C4" s="863"/>
      <c r="D4" s="861"/>
      <c r="E4" s="863"/>
      <c r="F4" s="460">
        <v>2015</v>
      </c>
      <c r="G4" s="460">
        <v>2014</v>
      </c>
    </row>
    <row r="5" spans="1:7" x14ac:dyDescent="0.2">
      <c r="A5" s="65" t="s">
        <v>112</v>
      </c>
      <c r="B5" s="266">
        <v>14425.661036937392</v>
      </c>
      <c r="C5" s="267">
        <v>11.646075880656944</v>
      </c>
      <c r="D5" s="266">
        <v>11639.392948199999</v>
      </c>
      <c r="E5" s="267">
        <v>9.8314891506505102</v>
      </c>
      <c r="F5" s="767">
        <v>8.3340261664268152</v>
      </c>
      <c r="G5" s="767">
        <v>13.986079100901474</v>
      </c>
    </row>
    <row r="6" spans="1:7" x14ac:dyDescent="0.2">
      <c r="A6" s="65" t="s">
        <v>113</v>
      </c>
      <c r="B6" s="266">
        <v>52434.240239999999</v>
      </c>
      <c r="C6" s="267">
        <v>42.331033497601098</v>
      </c>
      <c r="D6" s="266">
        <v>50446.525071799995</v>
      </c>
      <c r="E6" s="267">
        <v>42.610853172383031</v>
      </c>
      <c r="F6" s="767">
        <v>0.4508656918035282</v>
      </c>
      <c r="G6" s="767">
        <v>0.61599140982995004</v>
      </c>
    </row>
    <row r="7" spans="1:7" x14ac:dyDescent="0.2">
      <c r="A7" s="65" t="s">
        <v>114</v>
      </c>
      <c r="B7" s="266">
        <v>24590.480148000002</v>
      </c>
      <c r="C7" s="267">
        <v>19.852303267912919</v>
      </c>
      <c r="D7" s="266">
        <v>23661.746351999998</v>
      </c>
      <c r="E7" s="267">
        <v>19.986454927712352</v>
      </c>
      <c r="F7" s="767">
        <v>0.22015978408784018</v>
      </c>
      <c r="G7" s="767">
        <v>8.7923586410356094E-2</v>
      </c>
    </row>
    <row r="8" spans="1:7" x14ac:dyDescent="0.2">
      <c r="A8" s="65" t="s">
        <v>115</v>
      </c>
      <c r="B8" s="266">
        <v>14926.70119191919</v>
      </c>
      <c r="C8" s="267">
        <v>12.05057392405565</v>
      </c>
      <c r="D8" s="266">
        <v>14934.0303030303</v>
      </c>
      <c r="E8" s="267">
        <v>12.614382687581163</v>
      </c>
      <c r="F8" s="767">
        <v>100</v>
      </c>
      <c r="G8" s="767">
        <v>100</v>
      </c>
    </row>
    <row r="9" spans="1:7" x14ac:dyDescent="0.2">
      <c r="A9" s="65" t="s">
        <v>116</v>
      </c>
      <c r="B9" s="266">
        <v>17243.376235943582</v>
      </c>
      <c r="C9" s="267">
        <v>13.920864185586732</v>
      </c>
      <c r="D9" s="266">
        <v>17795.982282899997</v>
      </c>
      <c r="E9" s="267">
        <v>15.031798266296805</v>
      </c>
      <c r="F9" s="767">
        <v>100</v>
      </c>
      <c r="G9" s="767">
        <v>100</v>
      </c>
    </row>
    <row r="10" spans="1:7" x14ac:dyDescent="0.2">
      <c r="A10" s="65" t="s">
        <v>117</v>
      </c>
      <c r="B10" s="266">
        <v>259.94936652448104</v>
      </c>
      <c r="C10" s="267">
        <v>0.20986144343202545</v>
      </c>
      <c r="D10" s="266">
        <v>204.15011999999999</v>
      </c>
      <c r="E10" s="267">
        <v>0.17244023797601851</v>
      </c>
      <c r="F10" s="767" t="s">
        <v>672</v>
      </c>
      <c r="G10" s="767" t="s">
        <v>673</v>
      </c>
    </row>
    <row r="11" spans="1:7" x14ac:dyDescent="0.2">
      <c r="A11" s="65" t="s">
        <v>118</v>
      </c>
      <c r="B11" s="266">
        <v>-13.268894763999953</v>
      </c>
      <c r="C11" s="267" t="s">
        <v>674</v>
      </c>
      <c r="D11" s="266">
        <v>-292.91599999999994</v>
      </c>
      <c r="E11" s="267">
        <v>-0.24741844259990359</v>
      </c>
      <c r="F11" s="768"/>
      <c r="G11" s="768"/>
    </row>
    <row r="12" spans="1:7" x14ac:dyDescent="0.2">
      <c r="A12" s="68" t="s">
        <v>119</v>
      </c>
      <c r="B12" s="769">
        <v>123867.13932456066</v>
      </c>
      <c r="C12" s="770">
        <v>100</v>
      </c>
      <c r="D12" s="769">
        <v>118388.91107793032</v>
      </c>
      <c r="E12" s="770">
        <v>100</v>
      </c>
      <c r="F12" s="770">
        <v>26.888410867770883</v>
      </c>
      <c r="G12" s="770">
        <v>29.165854655425665</v>
      </c>
    </row>
    <row r="13" spans="1:7" x14ac:dyDescent="0.2">
      <c r="A13" s="65"/>
      <c r="B13" s="65"/>
      <c r="C13" s="65"/>
      <c r="D13" s="65"/>
      <c r="E13" s="65"/>
      <c r="F13" s="65"/>
      <c r="G13" s="71" t="s">
        <v>607</v>
      </c>
    </row>
    <row r="14" spans="1:7" x14ac:dyDescent="0.2">
      <c r="A14" s="771" t="s">
        <v>608</v>
      </c>
      <c r="B14" s="1"/>
      <c r="C14" s="1"/>
      <c r="D14" s="1"/>
      <c r="E14" s="1"/>
      <c r="F14" s="1"/>
      <c r="G14" s="1"/>
    </row>
    <row r="15" spans="1:7" x14ac:dyDescent="0.2">
      <c r="A15" s="845" t="s">
        <v>675</v>
      </c>
      <c r="B15" s="1"/>
      <c r="C15" s="1"/>
      <c r="D15" s="1"/>
      <c r="E15" s="1"/>
      <c r="F15" s="1"/>
      <c r="G15" s="1"/>
    </row>
  </sheetData>
  <mergeCells count="5">
    <mergeCell ref="B3:B4"/>
    <mergeCell ref="C3:C4"/>
    <mergeCell ref="D3:D4"/>
    <mergeCell ref="E3:E4"/>
    <mergeCell ref="F3:G3"/>
  </mergeCell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F8"/>
  <sheetViews>
    <sheetView workbookViewId="0">
      <selection activeCell="F10" sqref="F10"/>
    </sheetView>
  </sheetViews>
  <sheetFormatPr baseColWidth="10" defaultRowHeight="14.25" x14ac:dyDescent="0.2"/>
  <cols>
    <col min="1" max="1" width="32.375" customWidth="1"/>
    <col min="5" max="5" width="12.125" customWidth="1"/>
    <col min="6" max="6" width="14.125" bestFit="1" customWidth="1"/>
  </cols>
  <sheetData>
    <row r="1" spans="1:6" x14ac:dyDescent="0.2">
      <c r="A1" s="59" t="s">
        <v>562</v>
      </c>
      <c r="B1" s="59"/>
      <c r="C1" s="59"/>
      <c r="D1" s="60"/>
      <c r="E1" s="60"/>
      <c r="F1" s="60"/>
    </row>
    <row r="2" spans="1:6" x14ac:dyDescent="0.2">
      <c r="A2" s="61"/>
      <c r="B2" s="61"/>
      <c r="C2" s="61"/>
      <c r="D2" s="74"/>
      <c r="E2" s="74"/>
      <c r="F2" s="290" t="s">
        <v>297</v>
      </c>
    </row>
    <row r="3" spans="1:6" x14ac:dyDescent="0.2">
      <c r="A3" s="63"/>
      <c r="B3" s="872" t="s">
        <v>298</v>
      </c>
      <c r="C3" s="872"/>
      <c r="D3" s="872"/>
      <c r="E3" s="260" t="s">
        <v>299</v>
      </c>
      <c r="F3" s="260"/>
    </row>
    <row r="4" spans="1:6" x14ac:dyDescent="0.2">
      <c r="A4" s="75"/>
      <c r="B4" s="291" t="s">
        <v>668</v>
      </c>
      <c r="C4" s="292" t="s">
        <v>664</v>
      </c>
      <c r="D4" s="291" t="s">
        <v>669</v>
      </c>
      <c r="E4" s="262" t="s">
        <v>300</v>
      </c>
      <c r="F4" s="261" t="s">
        <v>301</v>
      </c>
    </row>
    <row r="5" spans="1:6" x14ac:dyDescent="0.2">
      <c r="A5" s="672" t="s">
        <v>564</v>
      </c>
      <c r="B5" s="293">
        <v>114.51852840333333</v>
      </c>
      <c r="C5" s="293">
        <v>111.02005930645163</v>
      </c>
      <c r="D5" s="293">
        <v>128.46882674</v>
      </c>
      <c r="E5" s="293">
        <v>3.1512044928968996</v>
      </c>
      <c r="F5" s="293">
        <v>-10.858897594589072</v>
      </c>
    </row>
    <row r="6" spans="1:6" x14ac:dyDescent="0.2">
      <c r="A6" s="75" t="s">
        <v>563</v>
      </c>
      <c r="B6" s="272">
        <v>97.603933839999996</v>
      </c>
      <c r="C6" s="288">
        <v>97.10322935161291</v>
      </c>
      <c r="D6" s="272">
        <v>117.45194257666699</v>
      </c>
      <c r="E6" s="272">
        <v>0.515641438220375</v>
      </c>
      <c r="F6" s="272">
        <v>-16.898833941133983</v>
      </c>
    </row>
    <row r="7" spans="1:6" x14ac:dyDescent="0.2">
      <c r="A7" s="1"/>
      <c r="B7" s="1"/>
      <c r="C7" s="1"/>
      <c r="D7" s="1"/>
      <c r="E7" s="1"/>
      <c r="F7" s="71" t="s">
        <v>296</v>
      </c>
    </row>
    <row r="8" spans="1:6" x14ac:dyDescent="0.2">
      <c r="A8" s="1"/>
      <c r="B8" s="1"/>
      <c r="C8" s="1"/>
      <c r="D8" s="1"/>
      <c r="E8" s="1"/>
      <c r="F8" s="1"/>
    </row>
  </sheetData>
  <mergeCells count="1">
    <mergeCell ref="B3:D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/>
  <dimension ref="A1:AL36"/>
  <sheetViews>
    <sheetView topLeftCell="A4" workbookViewId="0">
      <selection activeCell="E38" sqref="E38"/>
    </sheetView>
  </sheetViews>
  <sheetFormatPr baseColWidth="10" defaultRowHeight="14.25" x14ac:dyDescent="0.2"/>
  <cols>
    <col min="1" max="1" width="22.5" bestFit="1" customWidth="1"/>
    <col min="7" max="7" width="19.25" bestFit="1" customWidth="1"/>
  </cols>
  <sheetData>
    <row r="1" spans="1:38" x14ac:dyDescent="0.2">
      <c r="A1" s="858" t="s">
        <v>302</v>
      </c>
      <c r="B1" s="858"/>
      <c r="C1" s="858"/>
      <c r="D1" s="58"/>
      <c r="E1" s="58"/>
    </row>
    <row r="2" spans="1:38" x14ac:dyDescent="0.2">
      <c r="A2" s="859"/>
      <c r="B2" s="858"/>
      <c r="C2" s="858"/>
      <c r="D2" s="8"/>
      <c r="E2" s="62" t="s">
        <v>297</v>
      </c>
    </row>
    <row r="3" spans="1:38" x14ac:dyDescent="0.2">
      <c r="A3" s="64"/>
      <c r="B3" s="295" t="s">
        <v>303</v>
      </c>
      <c r="C3" s="295" t="s">
        <v>304</v>
      </c>
      <c r="D3" s="295" t="s">
        <v>305</v>
      </c>
      <c r="E3" s="295" t="s">
        <v>306</v>
      </c>
    </row>
    <row r="4" spans="1:38" x14ac:dyDescent="0.2">
      <c r="A4" s="296" t="s">
        <v>307</v>
      </c>
      <c r="B4" s="297">
        <v>114.51852840333333</v>
      </c>
      <c r="C4" s="298">
        <v>19.875116499752068</v>
      </c>
      <c r="D4" s="298">
        <v>46.190832860661175</v>
      </c>
      <c r="E4" s="298">
        <v>48.4525790429201</v>
      </c>
      <c r="F4" s="434"/>
      <c r="G4" s="434"/>
      <c r="H4" s="434"/>
      <c r="M4" s="436"/>
      <c r="N4" s="436"/>
      <c r="O4" s="436"/>
      <c r="P4" s="436"/>
      <c r="Q4" s="436"/>
      <c r="R4" s="436"/>
      <c r="S4" s="436"/>
      <c r="T4" s="436"/>
      <c r="U4" s="436"/>
      <c r="V4" s="436"/>
      <c r="W4" s="436"/>
      <c r="X4" s="436"/>
      <c r="Y4" s="436"/>
      <c r="Z4" s="436"/>
      <c r="AA4" s="436"/>
      <c r="AB4" s="436"/>
      <c r="AC4" s="436"/>
      <c r="AD4" s="436"/>
      <c r="AE4" s="436"/>
      <c r="AF4" s="436"/>
      <c r="AG4" s="436"/>
      <c r="AH4" s="436"/>
      <c r="AI4" s="436"/>
      <c r="AJ4" s="436"/>
      <c r="AK4" s="436"/>
      <c r="AL4" s="436"/>
    </row>
    <row r="5" spans="1:38" x14ac:dyDescent="0.2">
      <c r="A5" s="299" t="s">
        <v>308</v>
      </c>
      <c r="B5" s="300">
        <v>129.5888888888889</v>
      </c>
      <c r="C5" s="294">
        <v>20.690662931839409</v>
      </c>
      <c r="D5" s="294">
        <v>65.798781512605046</v>
      </c>
      <c r="E5" s="294">
        <v>43.099444444444444</v>
      </c>
      <c r="F5" s="434"/>
      <c r="G5" s="434"/>
      <c r="M5" s="435"/>
      <c r="N5" s="435"/>
      <c r="O5" s="435"/>
      <c r="P5" s="435"/>
      <c r="Q5" s="435"/>
      <c r="R5" s="435"/>
      <c r="S5" s="435"/>
      <c r="T5" s="435"/>
      <c r="U5" s="435"/>
      <c r="V5" s="435"/>
      <c r="W5" s="435"/>
      <c r="X5" s="435"/>
      <c r="Y5" s="435"/>
      <c r="Z5" s="435"/>
      <c r="AA5" s="435"/>
      <c r="AB5" s="435"/>
      <c r="AC5" s="435"/>
      <c r="AD5" s="435"/>
      <c r="AE5" s="435"/>
      <c r="AF5" s="435"/>
      <c r="AG5" s="435"/>
      <c r="AH5" s="435"/>
      <c r="AI5" s="435"/>
      <c r="AJ5" s="435"/>
      <c r="AK5" s="435"/>
      <c r="AL5" s="435"/>
    </row>
    <row r="6" spans="1:38" x14ac:dyDescent="0.2">
      <c r="A6" s="299" t="s">
        <v>309</v>
      </c>
      <c r="B6" s="300">
        <v>109.61481481481481</v>
      </c>
      <c r="C6" s="294">
        <v>18.269135802469137</v>
      </c>
      <c r="D6" s="294">
        <v>49.595419753086404</v>
      </c>
      <c r="E6" s="294">
        <v>41.750259259259259</v>
      </c>
      <c r="F6" s="434"/>
      <c r="G6" s="434"/>
      <c r="M6" s="435"/>
      <c r="N6" s="435"/>
      <c r="O6" s="435"/>
      <c r="P6" s="435"/>
      <c r="Q6" s="435"/>
      <c r="R6" s="435"/>
      <c r="S6" s="435"/>
      <c r="T6" s="435"/>
      <c r="U6" s="435"/>
      <c r="V6" s="435"/>
      <c r="W6" s="435"/>
      <c r="X6" s="435"/>
      <c r="Y6" s="435"/>
      <c r="Z6" s="435"/>
      <c r="AA6" s="435"/>
      <c r="AB6" s="435"/>
      <c r="AC6" s="435"/>
      <c r="AD6" s="435"/>
      <c r="AE6" s="435"/>
      <c r="AF6" s="435"/>
      <c r="AG6" s="435"/>
      <c r="AH6" s="435"/>
      <c r="AI6" s="435"/>
      <c r="AJ6" s="435"/>
      <c r="AK6" s="435"/>
      <c r="AL6" s="435"/>
    </row>
    <row r="7" spans="1:38" x14ac:dyDescent="0.2">
      <c r="A7" s="299" t="s">
        <v>252</v>
      </c>
      <c r="B7" s="300">
        <v>125.3491111111111</v>
      </c>
      <c r="C7" s="294">
        <v>21.754804407713497</v>
      </c>
      <c r="D7" s="294">
        <v>62.191047444138349</v>
      </c>
      <c r="E7" s="294">
        <v>41.403259259259258</v>
      </c>
      <c r="F7" s="434"/>
      <c r="G7" s="434"/>
      <c r="N7" s="435"/>
      <c r="O7" s="435"/>
      <c r="P7" s="435"/>
      <c r="Q7" s="435"/>
      <c r="R7" s="435"/>
      <c r="S7" s="435"/>
      <c r="T7" s="435"/>
      <c r="U7" s="435"/>
      <c r="V7" s="435"/>
      <c r="W7" s="435"/>
      <c r="X7" s="435"/>
      <c r="Y7" s="435"/>
      <c r="Z7" s="435"/>
      <c r="AA7" s="435"/>
      <c r="AB7" s="435"/>
      <c r="AC7" s="435"/>
      <c r="AD7" s="435"/>
      <c r="AE7" s="435"/>
      <c r="AF7" s="435"/>
      <c r="AG7" s="435"/>
      <c r="AH7" s="435"/>
      <c r="AI7" s="435"/>
      <c r="AJ7" s="435"/>
      <c r="AK7" s="435"/>
      <c r="AL7" s="435"/>
    </row>
    <row r="8" spans="1:38" x14ac:dyDescent="0.2">
      <c r="A8" s="299" t="s">
        <v>310</v>
      </c>
      <c r="B8" s="300">
        <v>91.693651929872402</v>
      </c>
      <c r="C8" s="294">
        <v>15.282275321645402</v>
      </c>
      <c r="D8" s="294">
        <v>36.345532566005005</v>
      </c>
      <c r="E8" s="294">
        <v>40.065844042221997</v>
      </c>
      <c r="F8" s="434"/>
      <c r="G8" s="434"/>
      <c r="N8" s="435"/>
      <c r="O8" s="435"/>
      <c r="P8" s="435"/>
      <c r="Q8" s="435"/>
      <c r="R8" s="435"/>
      <c r="S8" s="435"/>
      <c r="T8" s="435"/>
      <c r="U8" s="435"/>
      <c r="V8" s="435"/>
      <c r="W8" s="435"/>
      <c r="X8" s="435"/>
      <c r="Y8" s="435"/>
      <c r="Z8" s="435"/>
      <c r="AA8" s="435"/>
      <c r="AB8" s="435"/>
      <c r="AC8" s="435"/>
      <c r="AD8" s="435"/>
      <c r="AE8" s="435"/>
      <c r="AF8" s="435"/>
      <c r="AG8" s="435"/>
      <c r="AH8" s="435"/>
      <c r="AI8" s="435"/>
      <c r="AJ8" s="435"/>
      <c r="AK8" s="435"/>
      <c r="AL8" s="435"/>
    </row>
    <row r="9" spans="1:38" x14ac:dyDescent="0.2">
      <c r="A9" s="299" t="s">
        <v>311</v>
      </c>
      <c r="B9" s="300">
        <v>102.18500863146626</v>
      </c>
      <c r="C9" s="294">
        <v>17.734588274882576</v>
      </c>
      <c r="D9" s="294">
        <v>47.669386392481734</v>
      </c>
      <c r="E9" s="294">
        <v>36.781033964101958</v>
      </c>
      <c r="F9" s="434"/>
      <c r="G9" s="434"/>
    </row>
    <row r="10" spans="1:38" x14ac:dyDescent="0.2">
      <c r="A10" s="299" t="s">
        <v>312</v>
      </c>
      <c r="B10" s="300">
        <v>112.97114814814816</v>
      </c>
      <c r="C10" s="294">
        <v>18.037410208527859</v>
      </c>
      <c r="D10" s="294">
        <v>48.94392312480548</v>
      </c>
      <c r="E10" s="294">
        <v>45.989814814814814</v>
      </c>
      <c r="F10" s="434"/>
      <c r="G10" s="434"/>
    </row>
    <row r="11" spans="1:38" x14ac:dyDescent="0.2">
      <c r="A11" s="299" t="s">
        <v>313</v>
      </c>
      <c r="B11" s="300">
        <v>117.98655359829999</v>
      </c>
      <c r="C11" s="294">
        <v>23.597310719659998</v>
      </c>
      <c r="D11" s="294">
        <v>51.323623777996261</v>
      </c>
      <c r="E11" s="294">
        <v>43.06561910064373</v>
      </c>
      <c r="F11" s="434"/>
      <c r="G11" s="434"/>
    </row>
    <row r="12" spans="1:38" x14ac:dyDescent="0.2">
      <c r="A12" s="299" t="s">
        <v>314</v>
      </c>
      <c r="B12" s="300">
        <v>142.64981128950257</v>
      </c>
      <c r="C12" s="294">
        <v>28.529962257900515</v>
      </c>
      <c r="D12" s="294">
        <v>62.471245739658023</v>
      </c>
      <c r="E12" s="294">
        <v>51.648603291944028</v>
      </c>
      <c r="F12" s="434"/>
      <c r="G12" s="434"/>
    </row>
    <row r="13" spans="1:38" x14ac:dyDescent="0.2">
      <c r="A13" s="299" t="s">
        <v>315</v>
      </c>
      <c r="B13" s="300">
        <v>119.17407407407407</v>
      </c>
      <c r="C13" s="294">
        <v>19.862345679012346</v>
      </c>
      <c r="D13" s="294">
        <v>57.082061728395047</v>
      </c>
      <c r="E13" s="294">
        <v>42.229666666666674</v>
      </c>
      <c r="F13" s="434"/>
      <c r="G13" s="434"/>
    </row>
    <row r="14" spans="1:38" x14ac:dyDescent="0.2">
      <c r="A14" s="299" t="s">
        <v>316</v>
      </c>
      <c r="B14" s="300">
        <v>118.06666666666668</v>
      </c>
      <c r="C14" s="294">
        <v>21.290710382513662</v>
      </c>
      <c r="D14" s="294">
        <v>56.178956284153017</v>
      </c>
      <c r="E14" s="294">
        <v>40.596999999999994</v>
      </c>
      <c r="F14" s="434"/>
      <c r="G14" s="434"/>
    </row>
    <row r="15" spans="1:38" x14ac:dyDescent="0.2">
      <c r="A15" s="299" t="s">
        <v>217</v>
      </c>
      <c r="B15" s="300">
        <v>106.07777777777778</v>
      </c>
      <c r="C15" s="294">
        <v>17.67962962962963</v>
      </c>
      <c r="D15" s="294">
        <v>42.276666666666671</v>
      </c>
      <c r="E15" s="294">
        <v>46.121481481481482</v>
      </c>
      <c r="F15" s="434"/>
      <c r="G15" s="434"/>
    </row>
    <row r="16" spans="1:38" x14ac:dyDescent="0.2">
      <c r="A16" s="299" t="s">
        <v>317</v>
      </c>
      <c r="B16" s="301">
        <v>135.25185185185185</v>
      </c>
      <c r="C16" s="283">
        <v>26.177777777777774</v>
      </c>
      <c r="D16" s="283">
        <v>65.382629629629633</v>
      </c>
      <c r="E16" s="283">
        <v>43.691444444444436</v>
      </c>
      <c r="F16" s="434"/>
      <c r="G16" s="434"/>
    </row>
    <row r="17" spans="1:13" x14ac:dyDescent="0.2">
      <c r="A17" s="299" t="s">
        <v>253</v>
      </c>
      <c r="B17" s="300">
        <v>129.9684074074074</v>
      </c>
      <c r="C17" s="294">
        <v>21.661401234567901</v>
      </c>
      <c r="D17" s="294">
        <v>65.031709876543204</v>
      </c>
      <c r="E17" s="294">
        <v>43.275296296296297</v>
      </c>
      <c r="F17" s="434"/>
      <c r="G17" s="434"/>
    </row>
    <row r="18" spans="1:13" x14ac:dyDescent="0.2">
      <c r="A18" s="299" t="s">
        <v>254</v>
      </c>
      <c r="B18" s="300">
        <v>136.86666666666667</v>
      </c>
      <c r="C18" s="294">
        <v>25.592953929539298</v>
      </c>
      <c r="D18" s="294">
        <v>68.084564588979219</v>
      </c>
      <c r="E18" s="294">
        <v>43.189148148148149</v>
      </c>
      <c r="F18" s="434"/>
      <c r="G18" s="434"/>
    </row>
    <row r="19" spans="1:13" x14ac:dyDescent="0.2">
      <c r="A19" s="58" t="s">
        <v>255</v>
      </c>
      <c r="B19" s="300">
        <v>146.71111111111111</v>
      </c>
      <c r="C19" s="294">
        <v>25.462258953168043</v>
      </c>
      <c r="D19" s="294">
        <v>78.411444750535665</v>
      </c>
      <c r="E19" s="294">
        <v>42.837407407407404</v>
      </c>
      <c r="F19" s="434"/>
      <c r="G19" s="434"/>
    </row>
    <row r="20" spans="1:13" x14ac:dyDescent="0.2">
      <c r="A20" s="58" t="s">
        <v>318</v>
      </c>
      <c r="B20" s="300">
        <v>106.03711506071281</v>
      </c>
      <c r="C20" s="294">
        <v>22.543323674324771</v>
      </c>
      <c r="D20" s="294">
        <v>39.267500543752107</v>
      </c>
      <c r="E20" s="294">
        <v>44.226290842635926</v>
      </c>
      <c r="F20" s="434"/>
      <c r="G20" s="434"/>
    </row>
    <row r="21" spans="1:13" x14ac:dyDescent="0.2">
      <c r="A21" s="58" t="s">
        <v>319</v>
      </c>
      <c r="B21" s="300">
        <v>127.56666666666668</v>
      </c>
      <c r="C21" s="294">
        <v>23.853929539295397</v>
      </c>
      <c r="D21" s="294">
        <v>60.560959349593503</v>
      </c>
      <c r="E21" s="294">
        <v>43.151777777777781</v>
      </c>
      <c r="F21" s="434"/>
      <c r="G21" s="434"/>
    </row>
    <row r="22" spans="1:13" x14ac:dyDescent="0.2">
      <c r="A22" s="58" t="s">
        <v>218</v>
      </c>
      <c r="B22" s="300">
        <v>142.17766666666665</v>
      </c>
      <c r="C22" s="294">
        <v>25.638595628415299</v>
      </c>
      <c r="D22" s="294">
        <v>73.15784881602913</v>
      </c>
      <c r="E22" s="294">
        <v>43.381222222222227</v>
      </c>
      <c r="F22" s="434"/>
      <c r="G22" s="434"/>
    </row>
    <row r="23" spans="1:13" x14ac:dyDescent="0.2">
      <c r="A23" s="302" t="s">
        <v>320</v>
      </c>
      <c r="B23" s="303">
        <v>105.93166666666666</v>
      </c>
      <c r="C23" s="304">
        <v>18.384834710743799</v>
      </c>
      <c r="D23" s="304">
        <v>44.683165289256181</v>
      </c>
      <c r="E23" s="304">
        <v>42.863666666666674</v>
      </c>
      <c r="F23" s="434"/>
      <c r="G23" s="434"/>
    </row>
    <row r="24" spans="1:13" x14ac:dyDescent="0.2">
      <c r="A24" s="302" t="s">
        <v>321</v>
      </c>
      <c r="B24" s="303">
        <v>104.61374074074074</v>
      </c>
      <c r="C24" s="304">
        <v>18.156103764921948</v>
      </c>
      <c r="D24" s="304">
        <v>43.393007346189165</v>
      </c>
      <c r="E24" s="304">
        <v>43.064629629629628</v>
      </c>
      <c r="F24" s="434"/>
      <c r="G24" s="434"/>
    </row>
    <row r="25" spans="1:13" x14ac:dyDescent="0.2">
      <c r="A25" s="282" t="s">
        <v>322</v>
      </c>
      <c r="B25" s="303">
        <v>108.47777777777779</v>
      </c>
      <c r="C25" s="304">
        <v>15.761728395061732</v>
      </c>
      <c r="D25" s="304">
        <v>46.740530864197545</v>
      </c>
      <c r="E25" s="304">
        <v>45.975518518518513</v>
      </c>
      <c r="F25" s="434"/>
      <c r="G25" s="434"/>
    </row>
    <row r="26" spans="1:13" x14ac:dyDescent="0.2">
      <c r="A26" s="282" t="s">
        <v>323</v>
      </c>
      <c r="B26" s="303">
        <v>128</v>
      </c>
      <c r="C26" s="304">
        <v>19.525423728813561</v>
      </c>
      <c r="D26" s="304">
        <v>54.93757627118643</v>
      </c>
      <c r="E26" s="304">
        <v>53.536999999999999</v>
      </c>
      <c r="F26" s="434"/>
      <c r="G26" s="434"/>
    </row>
    <row r="27" spans="1:13" x14ac:dyDescent="0.2">
      <c r="A27" s="282" t="s">
        <v>324</v>
      </c>
      <c r="B27" s="303">
        <v>97.649906372751445</v>
      </c>
      <c r="C27" s="304">
        <v>18.259738590026693</v>
      </c>
      <c r="D27" s="304">
        <v>39.324244085822137</v>
      </c>
      <c r="E27" s="304">
        <v>40.065923696902615</v>
      </c>
      <c r="F27" s="434"/>
      <c r="G27" s="434"/>
    </row>
    <row r="28" spans="1:13" x14ac:dyDescent="0.2">
      <c r="A28" s="58" t="s">
        <v>256</v>
      </c>
      <c r="B28" s="300">
        <v>140.92037037037036</v>
      </c>
      <c r="C28" s="294">
        <v>26.350963565191208</v>
      </c>
      <c r="D28" s="294">
        <v>68.34192532369768</v>
      </c>
      <c r="E28" s="294">
        <v>46.227481481481483</v>
      </c>
      <c r="F28" s="434"/>
      <c r="G28" s="434"/>
    </row>
    <row r="29" spans="1:13" x14ac:dyDescent="0.2">
      <c r="A29" s="282" t="s">
        <v>221</v>
      </c>
      <c r="B29" s="303">
        <v>133.35371458150115</v>
      </c>
      <c r="C29" s="304">
        <v>22.225619096916859</v>
      </c>
      <c r="D29" s="304">
        <v>73.335202368877106</v>
      </c>
      <c r="E29" s="304">
        <v>37.792893115707194</v>
      </c>
      <c r="F29" s="434"/>
      <c r="G29" s="434"/>
    </row>
    <row r="30" spans="1:13" x14ac:dyDescent="0.2">
      <c r="A30" s="58" t="s">
        <v>325</v>
      </c>
      <c r="B30" s="300">
        <v>107.66363597705347</v>
      </c>
      <c r="C30" s="294">
        <v>20.838123092332928</v>
      </c>
      <c r="D30" s="294">
        <v>42.944154704224118</v>
      </c>
      <c r="E30" s="294">
        <v>43.881358180496427</v>
      </c>
      <c r="F30" s="434"/>
      <c r="G30" s="434"/>
    </row>
    <row r="31" spans="1:13" x14ac:dyDescent="0.2">
      <c r="A31" s="305" t="s">
        <v>257</v>
      </c>
      <c r="B31" s="306">
        <v>140.98506445560389</v>
      </c>
      <c r="C31" s="272">
        <v>28.197012891120778</v>
      </c>
      <c r="D31" s="272">
        <v>69.170760089838367</v>
      </c>
      <c r="E31" s="272">
        <v>43.617291474644745</v>
      </c>
      <c r="F31" s="434"/>
      <c r="G31" s="434"/>
    </row>
    <row r="32" spans="1:13" x14ac:dyDescent="0.2">
      <c r="A32" s="307" t="s">
        <v>326</v>
      </c>
      <c r="B32" s="308">
        <v>128.24629267610752</v>
      </c>
      <c r="C32" s="308">
        <v>22.343661326162806</v>
      </c>
      <c r="D32" s="308">
        <v>63.509494779488207</v>
      </c>
      <c r="E32" s="308">
        <v>42.393136570456512</v>
      </c>
      <c r="F32" s="434"/>
      <c r="G32" s="434"/>
      <c r="M32" s="435"/>
    </row>
    <row r="33" spans="1:13" x14ac:dyDescent="0.2">
      <c r="A33" s="309" t="s">
        <v>327</v>
      </c>
      <c r="B33" s="310">
        <v>130.87938582907182</v>
      </c>
      <c r="C33" s="310">
        <v>22.379346264517228</v>
      </c>
      <c r="D33" s="310">
        <v>64.881521984772064</v>
      </c>
      <c r="E33" s="310">
        <v>43.618517579782534</v>
      </c>
      <c r="F33" s="434"/>
      <c r="G33" s="434"/>
      <c r="M33" s="435"/>
    </row>
    <row r="34" spans="1:13" x14ac:dyDescent="0.2">
      <c r="A34" s="309" t="s">
        <v>328</v>
      </c>
      <c r="B34" s="311">
        <v>16.360857425738487</v>
      </c>
      <c r="C34" s="311">
        <v>2.5042297647651601</v>
      </c>
      <c r="D34" s="311">
        <v>18.690689124110889</v>
      </c>
      <c r="E34" s="311">
        <v>-4.8340614631375658</v>
      </c>
      <c r="F34" s="434"/>
      <c r="G34" s="434"/>
    </row>
    <row r="35" spans="1:13" x14ac:dyDescent="0.2">
      <c r="A35" s="94"/>
      <c r="B35" s="65"/>
      <c r="C35" s="58"/>
      <c r="D35" s="8"/>
      <c r="E35" s="71" t="s">
        <v>296</v>
      </c>
    </row>
    <row r="36" spans="1:13" x14ac:dyDescent="0.2">
      <c r="B36" s="434"/>
      <c r="C36" s="434"/>
      <c r="D36" s="434"/>
      <c r="E36" s="434"/>
    </row>
  </sheetData>
  <mergeCells count="1">
    <mergeCell ref="A1:C2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/>
  <dimension ref="A1:AJ35"/>
  <sheetViews>
    <sheetView topLeftCell="A2" workbookViewId="0">
      <selection activeCell="E37" sqref="E37"/>
    </sheetView>
  </sheetViews>
  <sheetFormatPr baseColWidth="10" defaultRowHeight="14.25" x14ac:dyDescent="0.2"/>
  <cols>
    <col min="1" max="1" width="22.75" bestFit="1" customWidth="1"/>
    <col min="7" max="7" width="17.875" bestFit="1" customWidth="1"/>
  </cols>
  <sheetData>
    <row r="1" spans="1:36" x14ac:dyDescent="0.2">
      <c r="A1" s="858" t="s">
        <v>329</v>
      </c>
      <c r="B1" s="858"/>
      <c r="C1" s="858"/>
      <c r="D1" s="58"/>
      <c r="E1" s="58"/>
    </row>
    <row r="2" spans="1:36" x14ac:dyDescent="0.2">
      <c r="A2" s="859"/>
      <c r="B2" s="858"/>
      <c r="C2" s="858"/>
      <c r="D2" s="8"/>
      <c r="E2" s="62" t="s">
        <v>297</v>
      </c>
    </row>
    <row r="3" spans="1:36" x14ac:dyDescent="0.2">
      <c r="A3" s="64"/>
      <c r="B3" s="295" t="s">
        <v>303</v>
      </c>
      <c r="C3" s="295" t="s">
        <v>304</v>
      </c>
      <c r="D3" s="295" t="s">
        <v>305</v>
      </c>
      <c r="E3" s="295" t="s">
        <v>306</v>
      </c>
      <c r="G3" s="438"/>
      <c r="H3" s="438"/>
      <c r="I3" s="438"/>
      <c r="J3" s="438"/>
      <c r="K3" s="438"/>
      <c r="L3" s="438"/>
      <c r="M3" s="438"/>
      <c r="N3" s="438"/>
      <c r="O3" s="438"/>
      <c r="P3" s="438"/>
      <c r="Q3" s="438"/>
      <c r="R3" s="438"/>
      <c r="S3" s="438"/>
      <c r="T3" s="438"/>
      <c r="U3" s="438"/>
      <c r="V3" s="438"/>
      <c r="W3" s="438"/>
      <c r="X3" s="438"/>
      <c r="Y3" s="438"/>
      <c r="Z3" s="438"/>
      <c r="AA3" s="438"/>
      <c r="AB3" s="438"/>
      <c r="AC3" s="438"/>
      <c r="AD3" s="438"/>
      <c r="AE3" s="438"/>
      <c r="AF3" s="438"/>
      <c r="AG3" s="438"/>
      <c r="AH3" s="438"/>
      <c r="AI3" s="438"/>
      <c r="AJ3" s="438"/>
    </row>
    <row r="4" spans="1:36" x14ac:dyDescent="0.2">
      <c r="A4" s="296" t="s">
        <v>307</v>
      </c>
      <c r="B4" s="297">
        <v>97.603933839999996</v>
      </c>
      <c r="C4" s="298">
        <v>16.939525707768592</v>
      </c>
      <c r="D4" s="298">
        <v>36.796120075977967</v>
      </c>
      <c r="E4" s="298">
        <v>43.868288056253434</v>
      </c>
      <c r="F4" s="434"/>
      <c r="G4" s="434"/>
      <c r="H4" s="437"/>
      <c r="I4" s="437"/>
      <c r="J4" s="437"/>
      <c r="K4" s="437"/>
      <c r="L4" s="437"/>
      <c r="M4" s="437"/>
      <c r="N4" s="437"/>
      <c r="O4" s="437"/>
      <c r="P4" s="437"/>
      <c r="Q4" s="437"/>
      <c r="R4" s="437"/>
      <c r="S4" s="437"/>
      <c r="T4" s="437"/>
      <c r="U4" s="437"/>
      <c r="V4" s="437"/>
      <c r="W4" s="437"/>
      <c r="X4" s="437"/>
      <c r="Y4" s="437"/>
      <c r="Z4" s="437"/>
      <c r="AA4" s="437"/>
      <c r="AB4" s="437"/>
      <c r="AC4" s="437"/>
      <c r="AD4" s="437"/>
      <c r="AE4" s="437"/>
      <c r="AF4" s="437"/>
      <c r="AG4" s="437"/>
      <c r="AH4" s="437"/>
      <c r="AI4" s="437"/>
      <c r="AJ4" s="437"/>
    </row>
    <row r="5" spans="1:36" x14ac:dyDescent="0.2">
      <c r="A5" s="299" t="s">
        <v>308</v>
      </c>
      <c r="B5" s="300">
        <v>104.36666666666667</v>
      </c>
      <c r="C5" s="294">
        <v>16.663585434173672</v>
      </c>
      <c r="D5" s="294">
        <v>47.562525676937454</v>
      </c>
      <c r="E5" s="294">
        <v>40.140555555555558</v>
      </c>
      <c r="G5" s="434"/>
      <c r="H5" s="439"/>
      <c r="I5" s="439"/>
      <c r="J5" s="439"/>
      <c r="K5" s="439"/>
      <c r="L5" s="437"/>
      <c r="M5" s="437"/>
      <c r="N5" s="437"/>
      <c r="O5" s="437"/>
      <c r="P5" s="437"/>
      <c r="Q5" s="437"/>
      <c r="R5" s="437"/>
      <c r="S5" s="437"/>
      <c r="T5" s="437"/>
      <c r="U5" s="437"/>
      <c r="V5" s="437"/>
      <c r="W5" s="437"/>
      <c r="X5" s="437"/>
      <c r="Y5" s="437"/>
      <c r="Z5" s="437"/>
      <c r="AA5" s="437"/>
      <c r="AB5" s="437"/>
      <c r="AC5" s="437"/>
      <c r="AD5" s="437"/>
      <c r="AE5" s="437"/>
      <c r="AF5" s="437"/>
      <c r="AG5" s="437"/>
      <c r="AH5" s="437"/>
      <c r="AI5" s="437"/>
      <c r="AJ5" s="437"/>
    </row>
    <row r="6" spans="1:36" x14ac:dyDescent="0.2">
      <c r="A6" s="299" t="s">
        <v>309</v>
      </c>
      <c r="B6" s="300">
        <v>98.970370370370375</v>
      </c>
      <c r="C6" s="294">
        <v>16.495061728395065</v>
      </c>
      <c r="D6" s="294">
        <v>41.266308641975307</v>
      </c>
      <c r="E6" s="294">
        <v>41.209000000000003</v>
      </c>
      <c r="G6" s="434"/>
      <c r="L6" s="440"/>
      <c r="M6" s="440"/>
      <c r="N6" s="440"/>
      <c r="O6" s="440"/>
      <c r="P6" s="440"/>
      <c r="Q6" s="440"/>
      <c r="R6" s="440"/>
      <c r="S6" s="440"/>
      <c r="T6" s="440"/>
      <c r="U6" s="440"/>
      <c r="V6" s="440"/>
      <c r="W6" s="440"/>
      <c r="X6" s="440"/>
      <c r="Y6" s="440"/>
      <c r="Z6" s="440"/>
      <c r="AA6" s="440"/>
      <c r="AB6" s="440"/>
      <c r="AC6" s="440"/>
      <c r="AD6" s="440"/>
      <c r="AE6" s="440"/>
      <c r="AF6" s="440"/>
      <c r="AG6" s="440"/>
      <c r="AH6" s="440"/>
      <c r="AI6" s="440"/>
      <c r="AJ6" s="440"/>
    </row>
    <row r="7" spans="1:36" x14ac:dyDescent="0.2">
      <c r="A7" s="299" t="s">
        <v>252</v>
      </c>
      <c r="B7" s="300">
        <v>104.78362962962963</v>
      </c>
      <c r="C7" s="294">
        <v>18.185588613406797</v>
      </c>
      <c r="D7" s="294">
        <v>47.12796694214876</v>
      </c>
      <c r="E7" s="294">
        <v>39.470074074074077</v>
      </c>
      <c r="G7" s="434"/>
      <c r="L7" s="439"/>
      <c r="M7" s="439"/>
      <c r="N7" s="439"/>
      <c r="O7" s="439"/>
      <c r="P7" s="439"/>
      <c r="Q7" s="439"/>
      <c r="R7" s="439"/>
      <c r="S7" s="439"/>
      <c r="T7" s="439"/>
      <c r="U7" s="439"/>
      <c r="V7" s="439"/>
      <c r="W7" s="439"/>
      <c r="X7" s="439"/>
      <c r="Y7" s="439"/>
      <c r="Z7" s="439"/>
      <c r="AA7" s="439"/>
      <c r="AB7" s="439"/>
      <c r="AC7" s="439"/>
      <c r="AD7" s="439"/>
      <c r="AE7" s="439"/>
      <c r="AF7" s="439"/>
      <c r="AG7" s="439"/>
      <c r="AH7" s="439"/>
      <c r="AI7" s="439"/>
      <c r="AJ7" s="439"/>
    </row>
    <row r="8" spans="1:36" x14ac:dyDescent="0.2">
      <c r="A8" s="299" t="s">
        <v>310</v>
      </c>
      <c r="B8" s="300">
        <v>87.642075043649839</v>
      </c>
      <c r="C8" s="294">
        <v>14.607012507274975</v>
      </c>
      <c r="D8" s="294">
        <v>33.060854766891502</v>
      </c>
      <c r="E8" s="294">
        <v>39.974207769483364</v>
      </c>
      <c r="G8" s="434"/>
    </row>
    <row r="9" spans="1:36" x14ac:dyDescent="0.2">
      <c r="A9" s="299" t="s">
        <v>311</v>
      </c>
      <c r="B9" s="300">
        <v>96.031634604411892</v>
      </c>
      <c r="C9" s="294">
        <v>16.666647328038426</v>
      </c>
      <c r="D9" s="294">
        <v>40.656249104743409</v>
      </c>
      <c r="E9" s="294">
        <v>38.70873817163006</v>
      </c>
      <c r="G9" s="434"/>
    </row>
    <row r="10" spans="1:36" x14ac:dyDescent="0.2">
      <c r="A10" s="299" t="s">
        <v>312</v>
      </c>
      <c r="B10" s="300">
        <v>108.747</v>
      </c>
      <c r="C10" s="294">
        <v>17.362966386554625</v>
      </c>
      <c r="D10" s="294">
        <v>45.596366946778716</v>
      </c>
      <c r="E10" s="294">
        <v>45.787666666666659</v>
      </c>
      <c r="G10" s="434"/>
    </row>
    <row r="11" spans="1:36" x14ac:dyDescent="0.2">
      <c r="A11" s="299" t="s">
        <v>313</v>
      </c>
      <c r="B11" s="300">
        <v>103.1121745914237</v>
      </c>
      <c r="C11" s="294">
        <v>20.622434918284739</v>
      </c>
      <c r="D11" s="294">
        <v>40.4294779462479</v>
      </c>
      <c r="E11" s="294">
        <v>42.060261726891056</v>
      </c>
      <c r="G11" s="434"/>
    </row>
    <row r="12" spans="1:36" x14ac:dyDescent="0.2">
      <c r="A12" s="299" t="s">
        <v>314</v>
      </c>
      <c r="B12" s="300">
        <v>112.18624214109479</v>
      </c>
      <c r="C12" s="294">
        <v>22.437248428218957</v>
      </c>
      <c r="D12" s="294">
        <v>43.283841362236906</v>
      </c>
      <c r="E12" s="294">
        <v>46.465152350638931</v>
      </c>
      <c r="G12" s="434"/>
    </row>
    <row r="13" spans="1:36" x14ac:dyDescent="0.2">
      <c r="A13" s="299" t="s">
        <v>315</v>
      </c>
      <c r="B13" s="300">
        <v>99.774074074074079</v>
      </c>
      <c r="C13" s="294">
        <v>16.629012345679016</v>
      </c>
      <c r="D13" s="294">
        <v>40.497135802469138</v>
      </c>
      <c r="E13" s="294">
        <v>42.647925925925925</v>
      </c>
      <c r="G13" s="434"/>
    </row>
    <row r="14" spans="1:36" x14ac:dyDescent="0.2">
      <c r="A14" s="299" t="s">
        <v>316</v>
      </c>
      <c r="B14" s="300">
        <v>103.55555555555557</v>
      </c>
      <c r="C14" s="294">
        <v>18.673952641165762</v>
      </c>
      <c r="D14" s="294">
        <v>48.228047358834253</v>
      </c>
      <c r="E14" s="294">
        <v>36.653555555555549</v>
      </c>
      <c r="G14" s="434"/>
    </row>
    <row r="15" spans="1:36" x14ac:dyDescent="0.2">
      <c r="A15" s="299" t="s">
        <v>217</v>
      </c>
      <c r="B15" s="300">
        <v>99.822222222222223</v>
      </c>
      <c r="C15" s="294">
        <v>16.63703703703704</v>
      </c>
      <c r="D15" s="294">
        <v>39.291925925925923</v>
      </c>
      <c r="E15" s="294">
        <v>43.89325925925926</v>
      </c>
      <c r="G15" s="434"/>
    </row>
    <row r="16" spans="1:36" x14ac:dyDescent="0.2">
      <c r="A16" s="299" t="s">
        <v>317</v>
      </c>
      <c r="B16" s="301">
        <v>115.81851851851852</v>
      </c>
      <c r="C16" s="283">
        <v>22.416487455197132</v>
      </c>
      <c r="D16" s="283">
        <v>49.254512544802864</v>
      </c>
      <c r="E16" s="283">
        <v>44.147518518518517</v>
      </c>
      <c r="G16" s="434"/>
    </row>
    <row r="17" spans="1:11" x14ac:dyDescent="0.2">
      <c r="A17" s="299" t="s">
        <v>253</v>
      </c>
      <c r="B17" s="300">
        <v>105.95122222222224</v>
      </c>
      <c r="C17" s="294">
        <v>17.658537037037043</v>
      </c>
      <c r="D17" s="294">
        <v>51.408018518518524</v>
      </c>
      <c r="E17" s="294">
        <v>36.884666666666668</v>
      </c>
      <c r="G17" s="434"/>
    </row>
    <row r="18" spans="1:11" x14ac:dyDescent="0.2">
      <c r="A18" s="299" t="s">
        <v>254</v>
      </c>
      <c r="B18" s="300">
        <v>102.4148148148148</v>
      </c>
      <c r="C18" s="294">
        <v>19.150737729599516</v>
      </c>
      <c r="D18" s="294">
        <v>33.787299307437507</v>
      </c>
      <c r="E18" s="294">
        <v>49.476777777777777</v>
      </c>
      <c r="G18" s="434"/>
    </row>
    <row r="19" spans="1:11" x14ac:dyDescent="0.2">
      <c r="A19" s="58" t="s">
        <v>255</v>
      </c>
      <c r="B19" s="300">
        <v>109.14074074074074</v>
      </c>
      <c r="C19" s="294">
        <v>18.941781450872359</v>
      </c>
      <c r="D19" s="294">
        <v>49.718255586164673</v>
      </c>
      <c r="E19" s="294">
        <v>40.480703703703703</v>
      </c>
      <c r="G19" s="434"/>
    </row>
    <row r="20" spans="1:11" x14ac:dyDescent="0.2">
      <c r="A20" s="58" t="s">
        <v>318</v>
      </c>
      <c r="B20" s="300">
        <v>100.50917931947941</v>
      </c>
      <c r="C20" s="294">
        <v>21.368093241149168</v>
      </c>
      <c r="D20" s="294">
        <v>36.197257259475322</v>
      </c>
      <c r="E20" s="294">
        <v>42.943828818854925</v>
      </c>
      <c r="G20" s="434"/>
    </row>
    <row r="21" spans="1:11" x14ac:dyDescent="0.2">
      <c r="A21" s="58" t="s">
        <v>319</v>
      </c>
      <c r="B21" s="300">
        <v>110.67777777777778</v>
      </c>
      <c r="C21" s="294">
        <v>20.695844625112919</v>
      </c>
      <c r="D21" s="294">
        <v>49.267266485998199</v>
      </c>
      <c r="E21" s="294">
        <v>40.714666666666666</v>
      </c>
      <c r="G21" s="434"/>
    </row>
    <row r="22" spans="1:11" x14ac:dyDescent="0.2">
      <c r="A22" s="58" t="s">
        <v>218</v>
      </c>
      <c r="B22" s="300">
        <v>123.70444444444442</v>
      </c>
      <c r="C22" s="294">
        <v>22.307358834244077</v>
      </c>
      <c r="D22" s="294">
        <v>61.906344869459609</v>
      </c>
      <c r="E22" s="294">
        <v>39.49074074074074</v>
      </c>
      <c r="G22" s="434"/>
    </row>
    <row r="23" spans="1:11" x14ac:dyDescent="0.2">
      <c r="A23" s="302" t="s">
        <v>320</v>
      </c>
      <c r="B23" s="303">
        <v>90.921555555555557</v>
      </c>
      <c r="C23" s="304">
        <v>15.779774104683195</v>
      </c>
      <c r="D23" s="304">
        <v>34.872262932353834</v>
      </c>
      <c r="E23" s="304">
        <v>40.269518518518524</v>
      </c>
      <c r="G23" s="434"/>
    </row>
    <row r="24" spans="1:11" x14ac:dyDescent="0.2">
      <c r="A24" s="302" t="s">
        <v>321</v>
      </c>
      <c r="B24" s="303">
        <v>90.555777777777777</v>
      </c>
      <c r="C24" s="304">
        <v>15.716292011019283</v>
      </c>
      <c r="D24" s="304">
        <v>32.754041322314052</v>
      </c>
      <c r="E24" s="304">
        <v>42.085444444444441</v>
      </c>
      <c r="G24" s="434"/>
    </row>
    <row r="25" spans="1:11" x14ac:dyDescent="0.2">
      <c r="A25" s="282" t="s">
        <v>322</v>
      </c>
      <c r="B25" s="303">
        <v>86.92962962962963</v>
      </c>
      <c r="C25" s="304">
        <v>12.630800886356443</v>
      </c>
      <c r="D25" s="304">
        <v>34.209162076606518</v>
      </c>
      <c r="E25" s="304">
        <v>40.089666666666666</v>
      </c>
      <c r="G25" s="434"/>
    </row>
    <row r="26" spans="1:11" x14ac:dyDescent="0.2">
      <c r="A26" s="282" t="s">
        <v>323</v>
      </c>
      <c r="B26" s="303">
        <v>116</v>
      </c>
      <c r="C26" s="304">
        <v>17.694915254237287</v>
      </c>
      <c r="D26" s="304">
        <v>47.240084745762715</v>
      </c>
      <c r="E26" s="304">
        <v>51.064999999999998</v>
      </c>
      <c r="G26" s="434"/>
    </row>
    <row r="27" spans="1:11" x14ac:dyDescent="0.2">
      <c r="A27" s="282" t="s">
        <v>324</v>
      </c>
      <c r="B27" s="303">
        <v>90.202753133669916</v>
      </c>
      <c r="C27" s="304">
        <v>16.86718148027974</v>
      </c>
      <c r="D27" s="304">
        <v>34.007634012172169</v>
      </c>
      <c r="E27" s="304">
        <v>39.327937641218007</v>
      </c>
      <c r="G27" s="434"/>
    </row>
    <row r="28" spans="1:11" x14ac:dyDescent="0.2">
      <c r="A28" s="58" t="s">
        <v>256</v>
      </c>
      <c r="B28" s="300">
        <v>112.81296296296296</v>
      </c>
      <c r="C28" s="294">
        <v>21.0951068955134</v>
      </c>
      <c r="D28" s="294">
        <v>46.834448660042156</v>
      </c>
      <c r="E28" s="294">
        <v>44.883407407407404</v>
      </c>
      <c r="G28" s="434"/>
    </row>
    <row r="29" spans="1:11" x14ac:dyDescent="0.2">
      <c r="A29" s="282" t="s">
        <v>221</v>
      </c>
      <c r="B29" s="303">
        <v>134.14145477166551</v>
      </c>
      <c r="C29" s="304">
        <v>22.356909128610919</v>
      </c>
      <c r="D29" s="304">
        <v>73.329008568512492</v>
      </c>
      <c r="E29" s="304">
        <v>38.455537074542086</v>
      </c>
      <c r="G29" s="434"/>
    </row>
    <row r="30" spans="1:11" x14ac:dyDescent="0.2">
      <c r="A30" s="58" t="s">
        <v>325</v>
      </c>
      <c r="B30" s="300">
        <v>103.33704413336451</v>
      </c>
      <c r="C30" s="294">
        <v>20.000718219360873</v>
      </c>
      <c r="D30" s="294">
        <v>40.039124079940208</v>
      </c>
      <c r="E30" s="294">
        <v>43.297201834063429</v>
      </c>
      <c r="G30" s="434"/>
    </row>
    <row r="31" spans="1:11" x14ac:dyDescent="0.2">
      <c r="A31" s="305" t="s">
        <v>257</v>
      </c>
      <c r="B31" s="306">
        <v>131.28712919345912</v>
      </c>
      <c r="C31" s="272">
        <v>26.257425838691823</v>
      </c>
      <c r="D31" s="272">
        <v>61.589710073728888</v>
      </c>
      <c r="E31" s="272">
        <v>43.439993281038412</v>
      </c>
      <c r="G31" s="434"/>
    </row>
    <row r="32" spans="1:11" x14ac:dyDescent="0.2">
      <c r="A32" s="307" t="s">
        <v>326</v>
      </c>
      <c r="B32" s="308">
        <v>108.62040383947064</v>
      </c>
      <c r="C32" s="308">
        <v>18.803172749108736</v>
      </c>
      <c r="D32" s="308">
        <v>49.61338707979337</v>
      </c>
      <c r="E32" s="308">
        <v>40.203844010568531</v>
      </c>
      <c r="G32" s="434"/>
      <c r="H32" s="440"/>
      <c r="I32" s="440"/>
      <c r="J32" s="440"/>
      <c r="K32" s="440"/>
    </row>
    <row r="33" spans="1:11" x14ac:dyDescent="0.2">
      <c r="A33" s="309" t="s">
        <v>327</v>
      </c>
      <c r="B33" s="310">
        <v>106.44633467758834</v>
      </c>
      <c r="C33" s="310">
        <v>18.118702236812986</v>
      </c>
      <c r="D33" s="310">
        <v>48.113088377107438</v>
      </c>
      <c r="E33" s="310">
        <v>40.214544063667915</v>
      </c>
      <c r="G33" s="434"/>
      <c r="H33" s="437"/>
      <c r="I33" s="437"/>
      <c r="J33" s="437"/>
      <c r="K33" s="437"/>
    </row>
    <row r="34" spans="1:11" x14ac:dyDescent="0.2">
      <c r="A34" s="309" t="s">
        <v>328</v>
      </c>
      <c r="B34" s="311">
        <v>8.8424008375883432</v>
      </c>
      <c r="C34" s="311">
        <v>1.1791765290443941</v>
      </c>
      <c r="D34" s="311">
        <v>11.316968301129471</v>
      </c>
      <c r="E34" s="311">
        <v>-3.6537439925855182</v>
      </c>
      <c r="G34" s="434"/>
    </row>
    <row r="35" spans="1:11" x14ac:dyDescent="0.2">
      <c r="A35" s="94"/>
      <c r="B35" s="65"/>
      <c r="C35" s="58"/>
      <c r="D35" s="8"/>
      <c r="E35" s="71" t="s">
        <v>296</v>
      </c>
    </row>
  </sheetData>
  <sortState ref="G6:K31">
    <sortCondition ref="G5"/>
  </sortState>
  <mergeCells count="1">
    <mergeCell ref="A1:C2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/>
  <dimension ref="A1:D37"/>
  <sheetViews>
    <sheetView topLeftCell="A4" workbookViewId="0">
      <selection activeCell="C39" sqref="C39"/>
    </sheetView>
  </sheetViews>
  <sheetFormatPr baseColWidth="10" defaultRowHeight="14.25" x14ac:dyDescent="0.2"/>
  <cols>
    <col min="1" max="1" width="22.75" bestFit="1" customWidth="1"/>
  </cols>
  <sheetData>
    <row r="1" spans="1:4" x14ac:dyDescent="0.2">
      <c r="A1" s="858" t="s">
        <v>35</v>
      </c>
      <c r="B1" s="858"/>
      <c r="C1" s="858"/>
    </row>
    <row r="2" spans="1:4" x14ac:dyDescent="0.2">
      <c r="A2" s="858"/>
      <c r="B2" s="858"/>
      <c r="C2" s="858"/>
    </row>
    <row r="3" spans="1:4" x14ac:dyDescent="0.2">
      <c r="A3" s="61"/>
      <c r="B3" s="8"/>
      <c r="C3" s="62" t="s">
        <v>297</v>
      </c>
    </row>
    <row r="4" spans="1:4" x14ac:dyDescent="0.2">
      <c r="A4" s="64"/>
      <c r="B4" s="295" t="s">
        <v>303</v>
      </c>
      <c r="C4" s="295" t="s">
        <v>306</v>
      </c>
    </row>
    <row r="5" spans="1:4" x14ac:dyDescent="0.2">
      <c r="A5" s="296" t="s">
        <v>307</v>
      </c>
      <c r="B5" s="757">
        <v>51.67413333333333</v>
      </c>
      <c r="C5" s="758">
        <v>19.052099999999999</v>
      </c>
    </row>
    <row r="6" spans="1:4" x14ac:dyDescent="0.2">
      <c r="A6" s="299" t="s">
        <v>308</v>
      </c>
      <c r="B6" s="759">
        <v>48.039433333333328</v>
      </c>
      <c r="C6" s="760">
        <v>18.797666666666665</v>
      </c>
    </row>
    <row r="7" spans="1:4" x14ac:dyDescent="0.2">
      <c r="A7" s="299" t="s">
        <v>309</v>
      </c>
      <c r="B7" s="759">
        <v>57.40176666666666</v>
      </c>
      <c r="C7" s="760">
        <v>20.471799999999998</v>
      </c>
    </row>
    <row r="8" spans="1:4" x14ac:dyDescent="0.2">
      <c r="A8" s="299" t="s">
        <v>252</v>
      </c>
      <c r="B8" s="759">
        <v>43.498999999999995</v>
      </c>
      <c r="C8" s="760">
        <v>18.687466666666666</v>
      </c>
    </row>
    <row r="9" spans="1:4" x14ac:dyDescent="0.2">
      <c r="A9" s="299" t="s">
        <v>310</v>
      </c>
      <c r="B9" s="759">
        <v>80.853870538909916</v>
      </c>
      <c r="C9" s="760">
        <v>19.353529672427307</v>
      </c>
    </row>
    <row r="10" spans="1:4" x14ac:dyDescent="0.2">
      <c r="A10" s="299" t="s">
        <v>311</v>
      </c>
      <c r="B10" s="759">
        <v>50.74064313266156</v>
      </c>
      <c r="C10" s="760">
        <v>18.600683451284716</v>
      </c>
    </row>
    <row r="11" spans="1:4" x14ac:dyDescent="0.2">
      <c r="A11" s="299" t="s">
        <v>313</v>
      </c>
      <c r="B11" s="759">
        <v>64.893966666666671</v>
      </c>
      <c r="C11" s="760">
        <v>23.086599999999997</v>
      </c>
      <c r="D11" s="294"/>
    </row>
    <row r="12" spans="1:4" x14ac:dyDescent="0.2">
      <c r="A12" s="299" t="s">
        <v>312</v>
      </c>
      <c r="B12" s="759">
        <v>49.470469768044289</v>
      </c>
      <c r="C12" s="760">
        <v>20.02302086777005</v>
      </c>
    </row>
    <row r="13" spans="1:4" x14ac:dyDescent="0.2">
      <c r="A13" s="299" t="s">
        <v>314</v>
      </c>
      <c r="B13" s="759">
        <v>112.41959106580964</v>
      </c>
      <c r="C13" s="760">
        <v>31.490775012970619</v>
      </c>
    </row>
    <row r="14" spans="1:4" x14ac:dyDescent="0.2">
      <c r="A14" s="299" t="s">
        <v>315</v>
      </c>
      <c r="B14" s="761">
        <v>0</v>
      </c>
      <c r="C14" s="762">
        <v>0</v>
      </c>
    </row>
    <row r="15" spans="1:4" x14ac:dyDescent="0.2">
      <c r="A15" s="299" t="s">
        <v>316</v>
      </c>
      <c r="B15" s="759">
        <v>68.484666666666669</v>
      </c>
      <c r="C15" s="760">
        <v>18.848866666666666</v>
      </c>
    </row>
    <row r="16" spans="1:4" x14ac:dyDescent="0.2">
      <c r="A16" s="299" t="s">
        <v>217</v>
      </c>
      <c r="B16" s="759">
        <v>59.283333333333339</v>
      </c>
      <c r="C16" s="760">
        <v>21.982233333333333</v>
      </c>
    </row>
    <row r="17" spans="1:3" x14ac:dyDescent="0.2">
      <c r="A17" s="299" t="s">
        <v>317</v>
      </c>
      <c r="B17" s="759">
        <v>74.683333333333337</v>
      </c>
      <c r="C17" s="760">
        <v>21.585666666666668</v>
      </c>
    </row>
    <row r="18" spans="1:3" x14ac:dyDescent="0.2">
      <c r="A18" s="299" t="s">
        <v>253</v>
      </c>
      <c r="B18" s="759">
        <v>59.113866666666659</v>
      </c>
      <c r="C18" s="760">
        <v>22.211400000000001</v>
      </c>
    </row>
    <row r="19" spans="1:3" x14ac:dyDescent="0.2">
      <c r="A19" s="299" t="s">
        <v>254</v>
      </c>
      <c r="B19" s="761">
        <v>74.86666666666666</v>
      </c>
      <c r="C19" s="762">
        <v>21.043866666666666</v>
      </c>
    </row>
    <row r="20" spans="1:3" x14ac:dyDescent="0.2">
      <c r="A20" s="299" t="s">
        <v>255</v>
      </c>
      <c r="B20" s="759">
        <v>85.38333333333334</v>
      </c>
      <c r="C20" s="760">
        <v>11.704966666666667</v>
      </c>
    </row>
    <row r="21" spans="1:3" x14ac:dyDescent="0.2">
      <c r="A21" s="299" t="s">
        <v>318</v>
      </c>
      <c r="B21" s="759">
        <v>100.64453566367561</v>
      </c>
      <c r="C21" s="760">
        <v>24.392449049798866</v>
      </c>
    </row>
    <row r="22" spans="1:3" x14ac:dyDescent="0.2">
      <c r="A22" s="299" t="s">
        <v>319</v>
      </c>
      <c r="B22" s="759">
        <v>53.057833333333328</v>
      </c>
      <c r="C22" s="760">
        <v>19.315866666666668</v>
      </c>
    </row>
    <row r="23" spans="1:3" x14ac:dyDescent="0.2">
      <c r="A23" s="299" t="s">
        <v>218</v>
      </c>
      <c r="B23" s="759">
        <v>105.61179999999999</v>
      </c>
      <c r="C23" s="760">
        <v>25.574833333333338</v>
      </c>
    </row>
    <row r="24" spans="1:3" x14ac:dyDescent="0.2">
      <c r="A24" s="299" t="s">
        <v>320</v>
      </c>
      <c r="B24" s="759">
        <v>52.596399999999996</v>
      </c>
      <c r="C24" s="760">
        <v>21.9878</v>
      </c>
    </row>
    <row r="25" spans="1:3" x14ac:dyDescent="0.2">
      <c r="A25" s="299" t="s">
        <v>321</v>
      </c>
      <c r="B25" s="759">
        <v>43.073400000000007</v>
      </c>
      <c r="C25" s="760">
        <v>18.526566666666668</v>
      </c>
    </row>
    <row r="26" spans="1:3" x14ac:dyDescent="0.2">
      <c r="A26" s="299" t="s">
        <v>322</v>
      </c>
      <c r="B26" s="759">
        <v>41.237033333333336</v>
      </c>
      <c r="C26" s="760">
        <v>19.4511</v>
      </c>
    </row>
    <row r="27" spans="1:3" x14ac:dyDescent="0.2">
      <c r="A27" s="299" t="s">
        <v>323</v>
      </c>
      <c r="B27" s="759">
        <v>100</v>
      </c>
      <c r="C27" s="760">
        <v>34.870966666666668</v>
      </c>
    </row>
    <row r="28" spans="1:3" x14ac:dyDescent="0.2">
      <c r="A28" s="299" t="s">
        <v>324</v>
      </c>
      <c r="B28" s="759">
        <v>55.010106932141312</v>
      </c>
      <c r="C28" s="760">
        <v>21.789217908882723</v>
      </c>
    </row>
    <row r="29" spans="1:3" x14ac:dyDescent="0.2">
      <c r="A29" s="299" t="s">
        <v>256</v>
      </c>
      <c r="B29" s="759">
        <v>91.86</v>
      </c>
      <c r="C29" s="760">
        <v>22.654399999999999</v>
      </c>
    </row>
    <row r="30" spans="1:3" x14ac:dyDescent="0.2">
      <c r="A30" s="299" t="s">
        <v>221</v>
      </c>
      <c r="B30" s="759">
        <v>49.271740871640141</v>
      </c>
      <c r="C30" s="760">
        <v>18.220185426845454</v>
      </c>
    </row>
    <row r="31" spans="1:3" x14ac:dyDescent="0.2">
      <c r="A31" s="299" t="s">
        <v>325</v>
      </c>
      <c r="B31" s="759">
        <v>88.742718118564994</v>
      </c>
      <c r="C31" s="760">
        <v>17.437879738326494</v>
      </c>
    </row>
    <row r="32" spans="1:3" x14ac:dyDescent="0.2">
      <c r="A32" s="299" t="s">
        <v>257</v>
      </c>
      <c r="B32" s="759">
        <v>95.897055173922496</v>
      </c>
      <c r="C32" s="760">
        <v>17.910958449173133</v>
      </c>
    </row>
    <row r="33" spans="1:3" x14ac:dyDescent="0.2">
      <c r="A33" s="307" t="s">
        <v>326</v>
      </c>
      <c r="B33" s="763">
        <v>55.601922423057808</v>
      </c>
      <c r="C33" s="763">
        <v>20.017436806196436</v>
      </c>
    </row>
    <row r="34" spans="1:3" x14ac:dyDescent="0.2">
      <c r="A34" s="309" t="s">
        <v>327</v>
      </c>
      <c r="B34" s="764">
        <v>54.231954478300146</v>
      </c>
      <c r="C34" s="764">
        <v>19.921999006913659</v>
      </c>
    </row>
    <row r="35" spans="1:3" x14ac:dyDescent="0.2">
      <c r="A35" s="309" t="s">
        <v>328</v>
      </c>
      <c r="B35" s="818">
        <v>2.557821144966816</v>
      </c>
      <c r="C35" s="765">
        <v>0.86989900691365918</v>
      </c>
    </row>
    <row r="36" spans="1:3" x14ac:dyDescent="0.2">
      <c r="A36" s="94"/>
      <c r="B36" s="8"/>
      <c r="C36" s="71" t="s">
        <v>612</v>
      </c>
    </row>
    <row r="37" spans="1:3" x14ac:dyDescent="0.2">
      <c r="A37" s="94" t="s">
        <v>565</v>
      </c>
      <c r="B37" s="94"/>
      <c r="C37" s="94"/>
    </row>
  </sheetData>
  <sortState ref="A6:A32">
    <sortCondition ref="A6"/>
  </sortState>
  <mergeCells count="1">
    <mergeCell ref="A1:C2"/>
  </mergeCell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/>
  <dimension ref="A1:M9"/>
  <sheetViews>
    <sheetView workbookViewId="0">
      <selection activeCell="M11" sqref="M11"/>
    </sheetView>
  </sheetViews>
  <sheetFormatPr baseColWidth="10" defaultRowHeight="14.25" x14ac:dyDescent="0.2"/>
  <cols>
    <col min="1" max="1" width="16.375" bestFit="1" customWidth="1"/>
    <col min="2" max="13" width="8.5" customWidth="1"/>
  </cols>
  <sheetData>
    <row r="1" spans="1:13" x14ac:dyDescent="0.2">
      <c r="A1" s="225" t="s">
        <v>20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x14ac:dyDescent="0.2">
      <c r="A2" s="225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230" t="s">
        <v>330</v>
      </c>
    </row>
    <row r="3" spans="1:13" x14ac:dyDescent="0.2">
      <c r="A3" s="227"/>
      <c r="B3" s="740">
        <v>2015</v>
      </c>
      <c r="C3" s="740" t="s">
        <v>604</v>
      </c>
      <c r="D3" s="740" t="s">
        <v>604</v>
      </c>
      <c r="E3" s="740" t="s">
        <v>604</v>
      </c>
      <c r="F3" s="740" t="s">
        <v>604</v>
      </c>
      <c r="G3" s="740" t="s">
        <v>604</v>
      </c>
      <c r="H3" s="740" t="s">
        <v>604</v>
      </c>
      <c r="I3" s="740" t="s">
        <v>604</v>
      </c>
      <c r="J3" s="740">
        <v>2016</v>
      </c>
      <c r="K3" s="740" t="s">
        <v>604</v>
      </c>
      <c r="L3" s="740" t="s">
        <v>604</v>
      </c>
      <c r="M3" s="740" t="s">
        <v>604</v>
      </c>
    </row>
    <row r="4" spans="1:13" x14ac:dyDescent="0.2">
      <c r="A4" s="312"/>
      <c r="B4" s="673">
        <v>42125</v>
      </c>
      <c r="C4" s="673">
        <v>42156</v>
      </c>
      <c r="D4" s="673">
        <v>42186</v>
      </c>
      <c r="E4" s="673">
        <v>42217</v>
      </c>
      <c r="F4" s="673">
        <v>42248</v>
      </c>
      <c r="G4" s="673">
        <v>42278</v>
      </c>
      <c r="H4" s="673">
        <v>42309</v>
      </c>
      <c r="I4" s="673">
        <v>42339</v>
      </c>
      <c r="J4" s="673">
        <v>42370</v>
      </c>
      <c r="K4" s="673">
        <v>42401</v>
      </c>
      <c r="L4" s="673">
        <v>42430</v>
      </c>
      <c r="M4" s="673">
        <v>42461</v>
      </c>
    </row>
    <row r="5" spans="1:13" x14ac:dyDescent="0.2">
      <c r="A5" s="313" t="s">
        <v>331</v>
      </c>
      <c r="B5" s="314">
        <v>63.966315789473668</v>
      </c>
      <c r="C5" s="315">
        <v>61.639545454545448</v>
      </c>
      <c r="D5" s="315">
        <v>56.350869565217387</v>
      </c>
      <c r="E5" s="315">
        <v>46.628999999999998</v>
      </c>
      <c r="F5" s="315">
        <v>47.480454545454542</v>
      </c>
      <c r="G5" s="315">
        <v>48.440681818181822</v>
      </c>
      <c r="H5" s="315">
        <v>44.260000000000005</v>
      </c>
      <c r="I5" s="315">
        <v>38.006666666666668</v>
      </c>
      <c r="J5" s="315">
        <v>30.835999999999995</v>
      </c>
      <c r="K5" s="315">
        <v>32.281904761904762</v>
      </c>
      <c r="L5" s="315">
        <v>38.352857142857133</v>
      </c>
      <c r="M5" s="315">
        <v>41.665238095238102</v>
      </c>
    </row>
    <row r="6" spans="1:13" x14ac:dyDescent="0.2">
      <c r="A6" s="316" t="s">
        <v>332</v>
      </c>
      <c r="B6" s="314">
        <v>59.265000000000001</v>
      </c>
      <c r="C6" s="315">
        <v>59.819545454545441</v>
      </c>
      <c r="D6" s="315">
        <v>50.900909090909089</v>
      </c>
      <c r="E6" s="315">
        <v>42.867619047619051</v>
      </c>
      <c r="F6" s="315">
        <v>45.479523809523805</v>
      </c>
      <c r="G6" s="315">
        <v>46.223636363636359</v>
      </c>
      <c r="H6" s="315">
        <v>42.443499999999993</v>
      </c>
      <c r="I6" s="315">
        <v>37.188636363636363</v>
      </c>
      <c r="J6" s="315">
        <v>31.683157894736844</v>
      </c>
      <c r="K6" s="315">
        <v>30.323</v>
      </c>
      <c r="L6" s="315">
        <v>37.802727272727275</v>
      </c>
      <c r="M6" s="315">
        <v>40.958095238095225</v>
      </c>
    </row>
    <row r="7" spans="1:13" x14ac:dyDescent="0.2">
      <c r="A7" s="317" t="s">
        <v>333</v>
      </c>
      <c r="B7" s="318">
        <v>1.1149550000000001</v>
      </c>
      <c r="C7" s="319">
        <v>1.1213227272727273</v>
      </c>
      <c r="D7" s="319">
        <v>1.0995782608695652</v>
      </c>
      <c r="E7" s="319">
        <v>1.113904761904762</v>
      </c>
      <c r="F7" s="319">
        <v>1.1221181818181818</v>
      </c>
      <c r="G7" s="319">
        <v>1.1235090909090908</v>
      </c>
      <c r="H7" s="319">
        <v>1.0735999999999999</v>
      </c>
      <c r="I7" s="319">
        <v>1.0877181818181816</v>
      </c>
      <c r="J7" s="319">
        <v>1.0859649999999998</v>
      </c>
      <c r="K7" s="319">
        <v>1.1092952380952379</v>
      </c>
      <c r="L7" s="319">
        <v>1.1099666666666668</v>
      </c>
      <c r="M7" s="319">
        <v>1.1339190476190477</v>
      </c>
    </row>
    <row r="8" spans="1:13" x14ac:dyDescent="0.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248" t="s">
        <v>334</v>
      </c>
    </row>
    <row r="9" spans="1:13" x14ac:dyDescent="0.2">
      <c r="A9" s="165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</sheetData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/>
  <dimension ref="A1:M25"/>
  <sheetViews>
    <sheetView workbookViewId="0">
      <selection activeCell="M27" sqref="M27"/>
    </sheetView>
  </sheetViews>
  <sheetFormatPr baseColWidth="10" defaultRowHeight="14.25" x14ac:dyDescent="0.2"/>
  <cols>
    <col min="1" max="1" width="16.5" bestFit="1" customWidth="1"/>
    <col min="2" max="13" width="7.375" customWidth="1"/>
  </cols>
  <sheetData>
    <row r="1" spans="1:13" x14ac:dyDescent="0.2">
      <c r="A1" s="225" t="s">
        <v>21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</row>
    <row r="2" spans="1:13" x14ac:dyDescent="0.2">
      <c r="A2" s="228"/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30" t="s">
        <v>330</v>
      </c>
    </row>
    <row r="3" spans="1:13" x14ac:dyDescent="0.2">
      <c r="A3" s="320"/>
      <c r="B3" s="740">
        <v>2015</v>
      </c>
      <c r="C3" s="740" t="s">
        <v>604</v>
      </c>
      <c r="D3" s="740" t="s">
        <v>604</v>
      </c>
      <c r="E3" s="740" t="s">
        <v>604</v>
      </c>
      <c r="F3" s="740" t="s">
        <v>604</v>
      </c>
      <c r="G3" s="740" t="s">
        <v>604</v>
      </c>
      <c r="H3" s="740" t="s">
        <v>604</v>
      </c>
      <c r="I3" s="740" t="s">
        <v>604</v>
      </c>
      <c r="J3" s="740">
        <v>2016</v>
      </c>
      <c r="K3" s="740" t="s">
        <v>604</v>
      </c>
      <c r="L3" s="740" t="s">
        <v>604</v>
      </c>
      <c r="M3" s="740" t="s">
        <v>604</v>
      </c>
    </row>
    <row r="4" spans="1:13" x14ac:dyDescent="0.2">
      <c r="A4" s="321"/>
      <c r="B4" s="673">
        <v>42125</v>
      </c>
      <c r="C4" s="673">
        <v>42156</v>
      </c>
      <c r="D4" s="673">
        <v>42186</v>
      </c>
      <c r="E4" s="673">
        <v>42217</v>
      </c>
      <c r="F4" s="673">
        <v>42248</v>
      </c>
      <c r="G4" s="673">
        <v>42278</v>
      </c>
      <c r="H4" s="673">
        <v>42309</v>
      </c>
      <c r="I4" s="673">
        <v>42339</v>
      </c>
      <c r="J4" s="673">
        <v>42370</v>
      </c>
      <c r="K4" s="673">
        <v>42401</v>
      </c>
      <c r="L4" s="673">
        <v>42430</v>
      </c>
      <c r="M4" s="673">
        <v>42461</v>
      </c>
    </row>
    <row r="5" spans="1:13" x14ac:dyDescent="0.2">
      <c r="A5" s="820" t="s">
        <v>335</v>
      </c>
      <c r="B5" s="821"/>
      <c r="C5" s="821"/>
      <c r="D5" s="821"/>
      <c r="E5" s="821"/>
      <c r="F5" s="821"/>
      <c r="G5" s="821"/>
      <c r="H5" s="821"/>
      <c r="I5" s="821"/>
      <c r="J5" s="821"/>
      <c r="K5" s="821"/>
      <c r="L5" s="821"/>
      <c r="M5" s="821"/>
    </row>
    <row r="6" spans="1:13" x14ac:dyDescent="0.2">
      <c r="A6" s="322" t="s">
        <v>336</v>
      </c>
      <c r="B6" s="238">
        <v>61.786666666666669</v>
      </c>
      <c r="C6" s="238">
        <v>61.071818181818188</v>
      </c>
      <c r="D6" s="238">
        <v>54.290434782608706</v>
      </c>
      <c r="E6" s="238">
        <v>45.379999999999995</v>
      </c>
      <c r="F6" s="238">
        <v>45.685454545454547</v>
      </c>
      <c r="G6" s="238">
        <v>45.870909090909095</v>
      </c>
      <c r="H6" s="238">
        <v>42.905238095238097</v>
      </c>
      <c r="I6" s="238">
        <v>34.506521739130442</v>
      </c>
      <c r="J6" s="238">
        <v>28.038571428571426</v>
      </c>
      <c r="K6" s="238">
        <v>28.888571428571431</v>
      </c>
      <c r="L6" s="238">
        <v>34.746521739130436</v>
      </c>
      <c r="M6" s="238">
        <v>38.209047619047617</v>
      </c>
    </row>
    <row r="7" spans="1:13" x14ac:dyDescent="0.2">
      <c r="A7" s="322" t="s">
        <v>337</v>
      </c>
      <c r="B7" s="238">
        <v>63.27</v>
      </c>
      <c r="C7" s="238">
        <v>61.695909090909097</v>
      </c>
      <c r="D7" s="238">
        <v>56.039565217391299</v>
      </c>
      <c r="E7" s="238">
        <v>47.965238095238092</v>
      </c>
      <c r="F7" s="238">
        <v>45.090454545454548</v>
      </c>
      <c r="G7" s="238">
        <v>45.959545454545449</v>
      </c>
      <c r="H7" s="238">
        <v>41.719047619047629</v>
      </c>
      <c r="I7" s="238">
        <v>34.265000000000001</v>
      </c>
      <c r="J7" s="238">
        <v>27.479999999999997</v>
      </c>
      <c r="K7" s="238">
        <v>29.901428571428568</v>
      </c>
      <c r="L7" s="238">
        <v>35.470909090909096</v>
      </c>
      <c r="M7" s="238">
        <v>39.421428571428571</v>
      </c>
    </row>
    <row r="8" spans="1:13" x14ac:dyDescent="0.2">
      <c r="A8" s="322" t="s">
        <v>338</v>
      </c>
      <c r="B8" s="238">
        <v>61.833333333333336</v>
      </c>
      <c r="C8" s="238">
        <v>61.121363636363633</v>
      </c>
      <c r="D8" s="238">
        <v>54.340869565217396</v>
      </c>
      <c r="E8" s="238">
        <v>45.382857142857141</v>
      </c>
      <c r="F8" s="238">
        <v>45.732727272727267</v>
      </c>
      <c r="G8" s="238">
        <v>45.87227272727273</v>
      </c>
      <c r="H8" s="238">
        <v>42.861904761904768</v>
      </c>
      <c r="I8" s="238">
        <v>34.497391304347822</v>
      </c>
      <c r="J8" s="238">
        <v>27.95809523809524</v>
      </c>
      <c r="K8" s="238">
        <v>28.980952380952381</v>
      </c>
      <c r="L8" s="238">
        <v>34.643478260869571</v>
      </c>
      <c r="M8" s="238">
        <v>38.147619047619045</v>
      </c>
    </row>
    <row r="9" spans="1:13" x14ac:dyDescent="0.2">
      <c r="A9" s="322" t="s">
        <v>339</v>
      </c>
      <c r="B9" s="238">
        <v>60.323809523809523</v>
      </c>
      <c r="C9" s="238">
        <v>59.573636363636368</v>
      </c>
      <c r="D9" s="238">
        <v>52.69521739130434</v>
      </c>
      <c r="E9" s="238">
        <v>43.82809523809523</v>
      </c>
      <c r="F9" s="238">
        <v>44.325909090909086</v>
      </c>
      <c r="G9" s="238">
        <v>44.281363636363643</v>
      </c>
      <c r="H9" s="238">
        <v>41.261904761904766</v>
      </c>
      <c r="I9" s="238">
        <v>32.849565217391316</v>
      </c>
      <c r="J9" s="238">
        <v>26.267619047619046</v>
      </c>
      <c r="K9" s="238">
        <v>27.280952380952385</v>
      </c>
      <c r="L9" s="238">
        <v>33.278260869565216</v>
      </c>
      <c r="M9" s="238">
        <v>36.61666666666666</v>
      </c>
    </row>
    <row r="10" spans="1:13" x14ac:dyDescent="0.2">
      <c r="A10" s="325" t="s">
        <v>341</v>
      </c>
      <c r="B10" s="323">
        <v>59.75210526315788</v>
      </c>
      <c r="C10" s="323">
        <v>57.209545454545449</v>
      </c>
      <c r="D10" s="323">
        <v>52.311304347826088</v>
      </c>
      <c r="E10" s="323">
        <v>41.635000000000005</v>
      </c>
      <c r="F10" s="323">
        <v>42.609545454545461</v>
      </c>
      <c r="G10" s="323">
        <v>43.879999999999995</v>
      </c>
      <c r="H10" s="323">
        <v>39.336666666666673</v>
      </c>
      <c r="I10" s="323">
        <v>32.949523809523811</v>
      </c>
      <c r="J10" s="323">
        <v>25.5975</v>
      </c>
      <c r="K10" s="323">
        <v>27.100476190476197</v>
      </c>
      <c r="L10" s="323">
        <v>33.198095238095235</v>
      </c>
      <c r="M10" s="323">
        <v>36.407142857142858</v>
      </c>
    </row>
    <row r="11" spans="1:13" x14ac:dyDescent="0.2">
      <c r="A11" s="820" t="s">
        <v>340</v>
      </c>
      <c r="B11" s="819"/>
      <c r="C11" s="819"/>
      <c r="D11" s="819"/>
      <c r="E11" s="819"/>
      <c r="F11" s="819"/>
      <c r="G11" s="819"/>
      <c r="H11" s="819"/>
      <c r="I11" s="819"/>
      <c r="J11" s="819"/>
      <c r="K11" s="819"/>
      <c r="L11" s="819"/>
      <c r="M11" s="819"/>
    </row>
    <row r="12" spans="1:13" x14ac:dyDescent="0.2">
      <c r="A12" s="322" t="s">
        <v>342</v>
      </c>
      <c r="B12" s="238">
        <v>63.886315789473677</v>
      </c>
      <c r="C12" s="238">
        <v>61.377727272727277</v>
      </c>
      <c r="D12" s="238">
        <v>56.461304347826101</v>
      </c>
      <c r="E12" s="238">
        <v>46.364999999999988</v>
      </c>
      <c r="F12" s="238">
        <v>48.282272727272726</v>
      </c>
      <c r="G12" s="238">
        <v>49.136818181818192</v>
      </c>
      <c r="H12" s="238">
        <v>44.50809523809523</v>
      </c>
      <c r="I12" s="238">
        <v>38.299523809523805</v>
      </c>
      <c r="J12" s="238">
        <v>31.532499999999999</v>
      </c>
      <c r="K12" s="238">
        <v>32.917142857142856</v>
      </c>
      <c r="L12" s="238">
        <v>38.940952380952382</v>
      </c>
      <c r="M12" s="238">
        <v>42.43571428571429</v>
      </c>
    </row>
    <row r="13" spans="1:13" x14ac:dyDescent="0.2">
      <c r="A13" s="322" t="s">
        <v>343</v>
      </c>
      <c r="B13" s="238">
        <v>62.794761904761899</v>
      </c>
      <c r="C13" s="238">
        <v>60.599545454545449</v>
      </c>
      <c r="D13" s="238">
        <v>55.305217391304346</v>
      </c>
      <c r="E13" s="238">
        <v>45.589523809523804</v>
      </c>
      <c r="F13" s="238">
        <v>46.617272727272727</v>
      </c>
      <c r="G13" s="238">
        <v>47.407727272727271</v>
      </c>
      <c r="H13" s="238">
        <v>43.2</v>
      </c>
      <c r="I13" s="238">
        <v>36.878695652173917</v>
      </c>
      <c r="J13" s="238">
        <v>30.047619047619047</v>
      </c>
      <c r="K13" s="238">
        <v>31.071904761904761</v>
      </c>
      <c r="L13" s="238">
        <v>37.414347826086953</v>
      </c>
      <c r="M13" s="238">
        <v>40.675714285714285</v>
      </c>
    </row>
    <row r="14" spans="1:13" x14ac:dyDescent="0.2">
      <c r="A14" s="322" t="s">
        <v>344</v>
      </c>
      <c r="B14" s="238">
        <v>64.736315789473693</v>
      </c>
      <c r="C14" s="238">
        <v>62.010909090909081</v>
      </c>
      <c r="D14" s="238">
        <v>57.352608695652187</v>
      </c>
      <c r="E14" s="238">
        <v>47.371499999999997</v>
      </c>
      <c r="F14" s="238">
        <v>48.622727272727268</v>
      </c>
      <c r="G14" s="238">
        <v>49.234090909090902</v>
      </c>
      <c r="H14" s="238">
        <v>44.529523809523802</v>
      </c>
      <c r="I14" s="238">
        <v>38.215714285714284</v>
      </c>
      <c r="J14" s="238">
        <v>31.209999999999997</v>
      </c>
      <c r="K14" s="238">
        <v>32.89</v>
      </c>
      <c r="L14" s="238">
        <v>38.917142857142849</v>
      </c>
      <c r="M14" s="238">
        <v>42.283333333333317</v>
      </c>
    </row>
    <row r="15" spans="1:13" x14ac:dyDescent="0.2">
      <c r="A15" s="820" t="s">
        <v>222</v>
      </c>
      <c r="B15" s="819"/>
      <c r="C15" s="819"/>
      <c r="D15" s="819"/>
      <c r="E15" s="819"/>
      <c r="F15" s="819"/>
      <c r="G15" s="819"/>
      <c r="H15" s="819"/>
      <c r="I15" s="819"/>
      <c r="J15" s="819"/>
      <c r="K15" s="819"/>
      <c r="L15" s="819"/>
      <c r="M15" s="819"/>
    </row>
    <row r="16" spans="1:13" x14ac:dyDescent="0.2">
      <c r="A16" s="322" t="s">
        <v>345</v>
      </c>
      <c r="B16" s="238">
        <v>63.373684210526314</v>
      </c>
      <c r="C16" s="238">
        <v>61.410454545454542</v>
      </c>
      <c r="D16" s="238">
        <v>55.896086956521728</v>
      </c>
      <c r="E16" s="238">
        <v>45.582499999999996</v>
      </c>
      <c r="F16" s="238">
        <v>47.011818181818178</v>
      </c>
      <c r="G16" s="238">
        <v>47.343636363636371</v>
      </c>
      <c r="H16" s="238">
        <v>42.396190476190469</v>
      </c>
      <c r="I16" s="238">
        <v>36.780476190476193</v>
      </c>
      <c r="J16" s="238">
        <v>29.112500000000001</v>
      </c>
      <c r="K16" s="238">
        <v>30.571904761904761</v>
      </c>
      <c r="L16" s="238">
        <v>36.617142857142859</v>
      </c>
      <c r="M16" s="238">
        <v>39.976190476190467</v>
      </c>
    </row>
    <row r="17" spans="1:13" x14ac:dyDescent="0.2">
      <c r="A17" s="820" t="s">
        <v>346</v>
      </c>
      <c r="B17" s="822"/>
      <c r="C17" s="822"/>
      <c r="D17" s="822"/>
      <c r="E17" s="822"/>
      <c r="F17" s="822"/>
      <c r="G17" s="822"/>
      <c r="H17" s="822"/>
      <c r="I17" s="822"/>
      <c r="J17" s="822"/>
      <c r="K17" s="822"/>
      <c r="L17" s="822"/>
      <c r="M17" s="822"/>
    </row>
    <row r="18" spans="1:13" x14ac:dyDescent="0.2">
      <c r="A18" s="322" t="s">
        <v>347</v>
      </c>
      <c r="B18" s="238">
        <v>59.265000000000001</v>
      </c>
      <c r="C18" s="238">
        <v>59.819545454545441</v>
      </c>
      <c r="D18" s="238">
        <v>50.900909090909089</v>
      </c>
      <c r="E18" s="238">
        <v>42.867619047619051</v>
      </c>
      <c r="F18" s="238">
        <v>45.479523809523805</v>
      </c>
      <c r="G18" s="238">
        <v>46.223636363636359</v>
      </c>
      <c r="H18" s="238">
        <v>42.443499999999993</v>
      </c>
      <c r="I18" s="238">
        <v>37.188636363636363</v>
      </c>
      <c r="J18" s="238">
        <v>31.683157894736844</v>
      </c>
      <c r="K18" s="238">
        <v>30.323</v>
      </c>
      <c r="L18" s="238">
        <v>37.802727272727275</v>
      </c>
      <c r="M18" s="238">
        <v>40.958095238095225</v>
      </c>
    </row>
    <row r="19" spans="1:13" x14ac:dyDescent="0.2">
      <c r="A19" s="325" t="s">
        <v>348</v>
      </c>
      <c r="B19" s="323">
        <v>51.764285714285712</v>
      </c>
      <c r="C19" s="323">
        <v>51.044545454545464</v>
      </c>
      <c r="D19" s="323">
        <v>45.123478260869568</v>
      </c>
      <c r="E19" s="323">
        <v>34.859047619047622</v>
      </c>
      <c r="F19" s="323">
        <v>34.787727272727267</v>
      </c>
      <c r="G19" s="323">
        <v>35.280909090909091</v>
      </c>
      <c r="H19" s="323">
        <v>31.323333333333331</v>
      </c>
      <c r="I19" s="323">
        <v>24.633043478260866</v>
      </c>
      <c r="J19" s="323">
        <v>19.709523809523809</v>
      </c>
      <c r="K19" s="323">
        <v>22.95428571428571</v>
      </c>
      <c r="L19" s="323">
        <v>28.658695652173911</v>
      </c>
      <c r="M19" s="323">
        <v>30.706666666666667</v>
      </c>
    </row>
    <row r="20" spans="1:13" x14ac:dyDescent="0.2">
      <c r="A20" s="820" t="s">
        <v>349</v>
      </c>
      <c r="B20" s="822"/>
      <c r="C20" s="822"/>
      <c r="D20" s="822"/>
      <c r="E20" s="822"/>
      <c r="F20" s="822"/>
      <c r="G20" s="822"/>
      <c r="H20" s="822"/>
      <c r="I20" s="822"/>
      <c r="J20" s="822"/>
      <c r="K20" s="822"/>
      <c r="L20" s="822"/>
      <c r="M20" s="822"/>
    </row>
    <row r="21" spans="1:13" x14ac:dyDescent="0.2">
      <c r="A21" s="322" t="s">
        <v>350</v>
      </c>
      <c r="B21" s="238">
        <v>63.69263157894737</v>
      </c>
      <c r="C21" s="238">
        <v>61.043181818181822</v>
      </c>
      <c r="D21" s="238">
        <v>56.834347826086969</v>
      </c>
      <c r="E21" s="238">
        <v>46.807500000000012</v>
      </c>
      <c r="F21" s="238">
        <v>47.912727272727267</v>
      </c>
      <c r="G21" s="238">
        <v>48.87318181818182</v>
      </c>
      <c r="H21" s="238">
        <v>44.170476190476187</v>
      </c>
      <c r="I21" s="238">
        <v>38.417619047619056</v>
      </c>
      <c r="J21" s="238">
        <v>31.312000000000001</v>
      </c>
      <c r="K21" s="238">
        <v>32.605714285714285</v>
      </c>
      <c r="L21" s="238">
        <v>38.649047619047622</v>
      </c>
      <c r="M21" s="238">
        <v>42.088095238095235</v>
      </c>
    </row>
    <row r="22" spans="1:13" x14ac:dyDescent="0.2">
      <c r="A22" s="322" t="s">
        <v>351</v>
      </c>
      <c r="B22" s="247">
        <v>63.244736842105269</v>
      </c>
      <c r="C22" s="247">
        <v>60.485000000000014</v>
      </c>
      <c r="D22" s="247">
        <v>56.636956521739123</v>
      </c>
      <c r="E22" s="247">
        <v>46.010000000000005</v>
      </c>
      <c r="F22" s="247">
        <v>47.496818181818192</v>
      </c>
      <c r="G22" s="247">
        <v>48.384999999999998</v>
      </c>
      <c r="H22" s="247">
        <v>43.430952380952377</v>
      </c>
      <c r="I22" s="247">
        <v>38.072857142857139</v>
      </c>
      <c r="J22" s="247">
        <v>30.310499999999998</v>
      </c>
      <c r="K22" s="247">
        <v>31.858095238095231</v>
      </c>
      <c r="L22" s="247">
        <v>37.984761904761911</v>
      </c>
      <c r="M22" s="247">
        <v>41.064761904761909</v>
      </c>
    </row>
    <row r="23" spans="1:13" x14ac:dyDescent="0.2">
      <c r="A23" s="325" t="s">
        <v>352</v>
      </c>
      <c r="B23" s="323">
        <v>63.715263157894718</v>
      </c>
      <c r="C23" s="323">
        <v>60.534545454545452</v>
      </c>
      <c r="D23" s="323">
        <v>56.480000000000011</v>
      </c>
      <c r="E23" s="323">
        <v>46.330000000000005</v>
      </c>
      <c r="F23" s="323">
        <v>47.424999999999997</v>
      </c>
      <c r="G23" s="323">
        <v>48.363181818181822</v>
      </c>
      <c r="H23" s="323">
        <v>43.6752380952381</v>
      </c>
      <c r="I23" s="323">
        <v>38.076190476190483</v>
      </c>
      <c r="J23" s="323">
        <v>30.758500000000005</v>
      </c>
      <c r="K23" s="323">
        <v>31.929523809523808</v>
      </c>
      <c r="L23" s="323">
        <v>38.083809523809521</v>
      </c>
      <c r="M23" s="323">
        <v>41.252380952380953</v>
      </c>
    </row>
    <row r="24" spans="1:13" s="259" customFormat="1" ht="15" x14ac:dyDescent="0.25">
      <c r="A24" s="674" t="s">
        <v>353</v>
      </c>
      <c r="B24" s="675">
        <v>62.084285714285727</v>
      </c>
      <c r="C24" s="675">
        <v>60.135909090909102</v>
      </c>
      <c r="D24" s="675">
        <v>54.141739130434779</v>
      </c>
      <c r="E24" s="675">
        <v>45.460952380952385</v>
      </c>
      <c r="F24" s="675">
        <v>44.82</v>
      </c>
      <c r="G24" s="675">
        <v>45.022272727272728</v>
      </c>
      <c r="H24" s="675">
        <v>40.493333333333325</v>
      </c>
      <c r="I24" s="675">
        <v>33.637727272727268</v>
      </c>
      <c r="J24" s="675">
        <v>26.503499999999995</v>
      </c>
      <c r="K24" s="675">
        <v>28.719047619047625</v>
      </c>
      <c r="L24" s="675">
        <v>34.653043478260869</v>
      </c>
      <c r="M24" s="675">
        <v>37.86</v>
      </c>
    </row>
    <row r="25" spans="1:13" x14ac:dyDescent="0.2">
      <c r="A25" s="326"/>
      <c r="B25" s="227"/>
      <c r="C25" s="227"/>
      <c r="D25" s="227"/>
      <c r="E25" s="227"/>
      <c r="F25" s="227"/>
      <c r="G25" s="227"/>
      <c r="H25" s="227"/>
      <c r="I25" s="227"/>
      <c r="J25" s="227"/>
      <c r="K25" s="227"/>
      <c r="L25" s="227"/>
      <c r="M25" s="248" t="s">
        <v>334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7"/>
  <dimension ref="A1:O26"/>
  <sheetViews>
    <sheetView workbookViewId="0">
      <selection activeCell="N16" sqref="N16"/>
    </sheetView>
  </sheetViews>
  <sheetFormatPr baseColWidth="10" defaultColWidth="10.5" defaultRowHeight="13.7" customHeight="1" x14ac:dyDescent="0.2"/>
  <cols>
    <col min="1" max="1" width="13.25" style="13" customWidth="1"/>
    <col min="2" max="2" width="9.625" style="13" customWidth="1"/>
    <col min="3" max="14" width="8.875" style="13" customWidth="1"/>
    <col min="15" max="15" width="10.5" style="227"/>
    <col min="16" max="16384" width="10.5" style="13"/>
  </cols>
  <sheetData>
    <row r="1" spans="1:15" ht="13.7" customHeight="1" x14ac:dyDescent="0.2">
      <c r="A1" s="225" t="s">
        <v>22</v>
      </c>
      <c r="B1" s="225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</row>
    <row r="2" spans="1:15" ht="13.7" customHeight="1" x14ac:dyDescent="0.2">
      <c r="A2" s="225"/>
      <c r="B2" s="225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30" t="s">
        <v>354</v>
      </c>
    </row>
    <row r="3" spans="1:15" ht="13.7" customHeight="1" x14ac:dyDescent="0.2">
      <c r="B3" s="236"/>
      <c r="C3" s="740">
        <v>2015</v>
      </c>
      <c r="D3" s="740" t="s">
        <v>604</v>
      </c>
      <c r="E3" s="740" t="s">
        <v>604</v>
      </c>
      <c r="F3" s="740" t="s">
        <v>604</v>
      </c>
      <c r="G3" s="740" t="s">
        <v>604</v>
      </c>
      <c r="H3" s="740" t="s">
        <v>604</v>
      </c>
      <c r="I3" s="740" t="s">
        <v>604</v>
      </c>
      <c r="J3" s="740" t="s">
        <v>604</v>
      </c>
      <c r="K3" s="740">
        <v>2016</v>
      </c>
      <c r="L3" s="740" t="s">
        <v>604</v>
      </c>
      <c r="M3" s="740" t="s">
        <v>604</v>
      </c>
      <c r="N3" s="740" t="s">
        <v>604</v>
      </c>
    </row>
    <row r="4" spans="1:15" ht="13.7" customHeight="1" x14ac:dyDescent="0.2">
      <c r="B4" s="236"/>
      <c r="C4" s="673">
        <v>42125</v>
      </c>
      <c r="D4" s="673">
        <v>42156</v>
      </c>
      <c r="E4" s="673">
        <v>42186</v>
      </c>
      <c r="F4" s="673">
        <v>42217</v>
      </c>
      <c r="G4" s="673">
        <v>42248</v>
      </c>
      <c r="H4" s="673">
        <v>42278</v>
      </c>
      <c r="I4" s="673">
        <v>42309</v>
      </c>
      <c r="J4" s="673">
        <v>42339</v>
      </c>
      <c r="K4" s="673">
        <v>42370</v>
      </c>
      <c r="L4" s="673">
        <v>42401</v>
      </c>
      <c r="M4" s="673">
        <v>42430</v>
      </c>
      <c r="N4" s="673">
        <v>42461</v>
      </c>
    </row>
    <row r="5" spans="1:15" ht="13.7" customHeight="1" x14ac:dyDescent="0.2">
      <c r="A5" s="894" t="s">
        <v>566</v>
      </c>
      <c r="B5" s="327" t="s">
        <v>355</v>
      </c>
      <c r="C5" s="746">
        <v>659.03947368421052</v>
      </c>
      <c r="D5" s="747">
        <v>681.01136363636363</v>
      </c>
      <c r="E5" s="747">
        <v>661.72826086956525</v>
      </c>
      <c r="F5" s="747">
        <v>523.70238095238096</v>
      </c>
      <c r="G5" s="747">
        <v>503.76136363636363</v>
      </c>
      <c r="H5" s="747">
        <v>473.29545454545456</v>
      </c>
      <c r="I5" s="747">
        <v>469.8095238095238</v>
      </c>
      <c r="J5" s="747">
        <v>427.48809523809524</v>
      </c>
      <c r="K5" s="747">
        <v>391.45</v>
      </c>
      <c r="L5" s="747">
        <v>351.54761904761904</v>
      </c>
      <c r="M5" s="747">
        <v>420.59523809523807</v>
      </c>
      <c r="N5" s="747">
        <v>476.88095238095241</v>
      </c>
    </row>
    <row r="6" spans="1:15" ht="13.7" customHeight="1" x14ac:dyDescent="0.2">
      <c r="A6" s="895"/>
      <c r="B6" s="328" t="s">
        <v>356</v>
      </c>
      <c r="C6" s="748">
        <v>653.42105263157896</v>
      </c>
      <c r="D6" s="749">
        <v>681.4545454545455</v>
      </c>
      <c r="E6" s="749">
        <v>676.53260869565213</v>
      </c>
      <c r="F6" s="749">
        <v>572.79999999999995</v>
      </c>
      <c r="G6" s="749">
        <v>514.5</v>
      </c>
      <c r="H6" s="749">
        <v>465.45454545454544</v>
      </c>
      <c r="I6" s="749">
        <v>467.86904761904759</v>
      </c>
      <c r="J6" s="749">
        <v>417.67857142857144</v>
      </c>
      <c r="K6" s="749">
        <v>378.13749999999999</v>
      </c>
      <c r="L6" s="749">
        <v>341.60714285714283</v>
      </c>
      <c r="M6" s="749">
        <v>390.11904761904759</v>
      </c>
      <c r="N6" s="749">
        <v>470.07142857142856</v>
      </c>
    </row>
    <row r="7" spans="1:15" ht="13.7" customHeight="1" x14ac:dyDescent="0.2">
      <c r="A7" s="896" t="s">
        <v>618</v>
      </c>
      <c r="B7" s="327" t="s">
        <v>355</v>
      </c>
      <c r="C7" s="750">
        <v>596.77631578947364</v>
      </c>
      <c r="D7" s="751">
        <v>578.15909090909088</v>
      </c>
      <c r="E7" s="751">
        <v>507.98913043478262</v>
      </c>
      <c r="F7" s="751">
        <v>456.57499999999999</v>
      </c>
      <c r="G7" s="751">
        <v>463.44318181818181</v>
      </c>
      <c r="H7" s="751">
        <v>454.11363636363637</v>
      </c>
      <c r="I7" s="751">
        <v>432.71428571428572</v>
      </c>
      <c r="J7" s="751">
        <v>360.39285714285717</v>
      </c>
      <c r="K7" s="751">
        <v>290.22500000000002</v>
      </c>
      <c r="L7" s="751">
        <v>312.28571428571428</v>
      </c>
      <c r="M7" s="751">
        <v>361.86904761904759</v>
      </c>
      <c r="N7" s="751">
        <v>378.26190476190476</v>
      </c>
    </row>
    <row r="8" spans="1:15" ht="13.7" customHeight="1" x14ac:dyDescent="0.2">
      <c r="A8" s="897"/>
      <c r="B8" s="328" t="s">
        <v>356</v>
      </c>
      <c r="C8" s="748">
        <v>608.51315789473688</v>
      </c>
      <c r="D8" s="749">
        <v>593.9545454545455</v>
      </c>
      <c r="E8" s="749">
        <v>524.21739130434787</v>
      </c>
      <c r="F8" s="749">
        <v>465.78750000000002</v>
      </c>
      <c r="G8" s="749">
        <v>474.70454545454544</v>
      </c>
      <c r="H8" s="749">
        <v>462.28409090909093</v>
      </c>
      <c r="I8" s="749">
        <v>441.76190476190476</v>
      </c>
      <c r="J8" s="749">
        <v>368.08333333333331</v>
      </c>
      <c r="K8" s="749">
        <v>302.45</v>
      </c>
      <c r="L8" s="749">
        <v>322.41666666666669</v>
      </c>
      <c r="M8" s="749">
        <v>370.78571428571428</v>
      </c>
      <c r="N8" s="749">
        <v>392.51190476190476</v>
      </c>
    </row>
    <row r="9" spans="1:15" ht="13.7" customHeight="1" x14ac:dyDescent="0.2">
      <c r="A9" s="896" t="s">
        <v>567</v>
      </c>
      <c r="B9" s="327" t="s">
        <v>355</v>
      </c>
      <c r="C9" s="746">
        <v>598.84210526315792</v>
      </c>
      <c r="D9" s="747">
        <v>573.39772727272725</v>
      </c>
      <c r="E9" s="747">
        <v>512.195652173913</v>
      </c>
      <c r="F9" s="747">
        <v>463.65476190476193</v>
      </c>
      <c r="G9" s="747">
        <v>466.89772727272725</v>
      </c>
      <c r="H9" s="747">
        <v>448.40909090909093</v>
      </c>
      <c r="I9" s="747">
        <v>427.9404761904762</v>
      </c>
      <c r="J9" s="747">
        <v>341.47619047619048</v>
      </c>
      <c r="K9" s="747">
        <v>280.07499999999999</v>
      </c>
      <c r="L9" s="747">
        <v>298.63095238095241</v>
      </c>
      <c r="M9" s="747">
        <v>350.5595238095238</v>
      </c>
      <c r="N9" s="747">
        <v>363.3095238095238</v>
      </c>
    </row>
    <row r="10" spans="1:15" ht="13.7" customHeight="1" x14ac:dyDescent="0.2">
      <c r="A10" s="897"/>
      <c r="B10" s="328" t="s">
        <v>356</v>
      </c>
      <c r="C10" s="748">
        <v>608.50789473684199</v>
      </c>
      <c r="D10" s="749">
        <v>590.11545454545444</v>
      </c>
      <c r="E10" s="749">
        <v>526.88043478260875</v>
      </c>
      <c r="F10" s="749">
        <v>467.35</v>
      </c>
      <c r="G10" s="749">
        <v>475.34090909090907</v>
      </c>
      <c r="H10" s="749">
        <v>462.45454545454544</v>
      </c>
      <c r="I10" s="749">
        <v>440.64333333333332</v>
      </c>
      <c r="J10" s="749">
        <v>352.90476190476193</v>
      </c>
      <c r="K10" s="749">
        <v>292.75650000000002</v>
      </c>
      <c r="L10" s="749">
        <v>307.19095238095241</v>
      </c>
      <c r="M10" s="749">
        <v>357.64285714285717</v>
      </c>
      <c r="N10" s="749">
        <v>375.25</v>
      </c>
    </row>
    <row r="11" spans="1:15" ht="13.7" customHeight="1" x14ac:dyDescent="0.2">
      <c r="A11" s="894" t="s">
        <v>357</v>
      </c>
      <c r="B11" s="327" t="s">
        <v>355</v>
      </c>
      <c r="C11" s="746">
        <v>349.63157894736844</v>
      </c>
      <c r="D11" s="747">
        <v>334.47727272727275</v>
      </c>
      <c r="E11" s="747">
        <v>291.39695652173913</v>
      </c>
      <c r="F11" s="747">
        <v>234.0952380952381</v>
      </c>
      <c r="G11" s="747">
        <v>219.47772727272729</v>
      </c>
      <c r="H11" s="747">
        <v>233.22727272727272</v>
      </c>
      <c r="I11" s="747">
        <v>212.45238095238096</v>
      </c>
      <c r="J11" s="747">
        <v>169.26190476190476</v>
      </c>
      <c r="K11" s="747">
        <v>132.78749999999999</v>
      </c>
      <c r="L11" s="747">
        <v>144.3452380952381</v>
      </c>
      <c r="M11" s="747">
        <v>158.98285714285717</v>
      </c>
      <c r="N11" s="747">
        <v>178.16095238095238</v>
      </c>
    </row>
    <row r="12" spans="1:15" ht="13.7" customHeight="1" x14ac:dyDescent="0.2">
      <c r="A12" s="895"/>
      <c r="B12" s="328" t="s">
        <v>356</v>
      </c>
      <c r="C12" s="748">
        <v>343.11842105263156</v>
      </c>
      <c r="D12" s="749">
        <v>326.92045454545456</v>
      </c>
      <c r="E12" s="749">
        <v>283.3478260869565</v>
      </c>
      <c r="F12" s="749">
        <v>225.1875</v>
      </c>
      <c r="G12" s="749">
        <v>211.95454545454547</v>
      </c>
      <c r="H12" s="749">
        <v>225.35227272727272</v>
      </c>
      <c r="I12" s="749">
        <v>206.22619047619048</v>
      </c>
      <c r="J12" s="749">
        <v>158.35714285714286</v>
      </c>
      <c r="K12" s="749">
        <v>125.1</v>
      </c>
      <c r="L12" s="749">
        <v>138.27380952380952</v>
      </c>
      <c r="M12" s="749">
        <v>155.11904761904762</v>
      </c>
      <c r="N12" s="749">
        <v>174.07142857142858</v>
      </c>
    </row>
    <row r="13" spans="1:15" ht="13.7" customHeight="1" x14ac:dyDescent="0.2">
      <c r="B13" s="326"/>
      <c r="C13" s="227"/>
      <c r="D13" s="227"/>
      <c r="E13" s="227"/>
      <c r="F13" s="227"/>
      <c r="G13" s="227"/>
      <c r="H13" s="227"/>
      <c r="I13" s="227"/>
      <c r="J13" s="227"/>
      <c r="K13" s="227"/>
      <c r="L13" s="227"/>
      <c r="M13" s="227"/>
      <c r="N13" s="248" t="s">
        <v>334</v>
      </c>
    </row>
    <row r="14" spans="1:15" ht="13.7" customHeight="1" x14ac:dyDescent="0.2">
      <c r="A14" s="326"/>
      <c r="N14" s="227"/>
      <c r="O14" s="13"/>
    </row>
    <row r="15" spans="1:15" ht="13.7" customHeight="1" x14ac:dyDescent="0.2">
      <c r="A15" s="326"/>
      <c r="N15" s="227"/>
      <c r="O15" s="13"/>
    </row>
    <row r="18" spans="13:15" ht="13.7" customHeight="1" x14ac:dyDescent="0.2">
      <c r="N18" s="227"/>
      <c r="O18" s="13"/>
    </row>
    <row r="19" spans="13:15" ht="13.7" customHeight="1" x14ac:dyDescent="0.2">
      <c r="M19" s="227"/>
      <c r="O19" s="13"/>
    </row>
    <row r="20" spans="13:15" ht="13.7" customHeight="1" x14ac:dyDescent="0.2">
      <c r="M20" s="227"/>
      <c r="O20" s="13"/>
    </row>
    <row r="21" spans="13:15" ht="13.7" customHeight="1" x14ac:dyDescent="0.2">
      <c r="M21" s="227"/>
      <c r="O21" s="13"/>
    </row>
    <row r="22" spans="13:15" ht="13.7" customHeight="1" x14ac:dyDescent="0.2">
      <c r="M22" s="227"/>
      <c r="O22" s="13"/>
    </row>
    <row r="23" spans="13:15" ht="13.7" customHeight="1" x14ac:dyDescent="0.2">
      <c r="M23" s="227"/>
      <c r="O23" s="13"/>
    </row>
    <row r="24" spans="13:15" ht="13.7" customHeight="1" x14ac:dyDescent="0.2">
      <c r="M24" s="227"/>
      <c r="O24" s="13"/>
    </row>
    <row r="25" spans="13:15" ht="13.7" customHeight="1" x14ac:dyDescent="0.2">
      <c r="M25" s="227"/>
      <c r="O25" s="13"/>
    </row>
    <row r="26" spans="13:15" ht="13.7" customHeight="1" x14ac:dyDescent="0.2">
      <c r="M26" s="227"/>
      <c r="O26" s="13"/>
    </row>
  </sheetData>
  <mergeCells count="4">
    <mergeCell ref="A11:A12"/>
    <mergeCell ref="A5:A6"/>
    <mergeCell ref="A7:A8"/>
    <mergeCell ref="A9:A10"/>
  </mergeCell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/>
  <dimension ref="A1:H13"/>
  <sheetViews>
    <sheetView workbookViewId="0">
      <selection activeCell="H14" sqref="H14"/>
    </sheetView>
  </sheetViews>
  <sheetFormatPr baseColWidth="10" defaultRowHeight="14.25" x14ac:dyDescent="0.2"/>
  <cols>
    <col min="1" max="1" width="28.375" customWidth="1"/>
  </cols>
  <sheetData>
    <row r="1" spans="1:8" x14ac:dyDescent="0.2">
      <c r="A1" s="59" t="s">
        <v>358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544</v>
      </c>
    </row>
    <row r="3" spans="1:8" x14ac:dyDescent="0.2">
      <c r="A3" s="63"/>
      <c r="B3" s="872">
        <f>INDICE!A3</f>
        <v>42461</v>
      </c>
      <c r="C3" s="890">
        <v>41671</v>
      </c>
      <c r="D3" s="890" t="s">
        <v>120</v>
      </c>
      <c r="E3" s="890"/>
      <c r="F3" s="890" t="s">
        <v>121</v>
      </c>
      <c r="G3" s="890"/>
      <c r="H3" s="890"/>
    </row>
    <row r="4" spans="1:8" ht="25.5" x14ac:dyDescent="0.2">
      <c r="A4" s="75"/>
      <c r="B4" s="261" t="s">
        <v>55</v>
      </c>
      <c r="C4" s="262" t="s">
        <v>523</v>
      </c>
      <c r="D4" s="261" t="s">
        <v>55</v>
      </c>
      <c r="E4" s="262" t="s">
        <v>523</v>
      </c>
      <c r="F4" s="261" t="s">
        <v>55</v>
      </c>
      <c r="G4" s="263" t="s">
        <v>523</v>
      </c>
      <c r="H4" s="262" t="s">
        <v>110</v>
      </c>
    </row>
    <row r="5" spans="1:8" x14ac:dyDescent="0.2">
      <c r="A5" s="65" t="s">
        <v>359</v>
      </c>
      <c r="B5" s="265">
        <v>21395.080999999998</v>
      </c>
      <c r="C5" s="264">
        <v>10.396014468711581</v>
      </c>
      <c r="D5" s="265">
        <v>96764.097999999998</v>
      </c>
      <c r="E5" s="264">
        <v>1.5271050729034155</v>
      </c>
      <c r="F5" s="265">
        <v>245138.24</v>
      </c>
      <c r="G5" s="264">
        <v>1.2824744739703391</v>
      </c>
      <c r="H5" s="264">
        <v>78.511600758399197</v>
      </c>
    </row>
    <row r="6" spans="1:8" x14ac:dyDescent="0.2">
      <c r="A6" s="65" t="s">
        <v>360</v>
      </c>
      <c r="B6" s="66">
        <v>3045.953</v>
      </c>
      <c r="C6" s="267">
        <v>-29.21200309649975</v>
      </c>
      <c r="D6" s="66">
        <v>14407.982</v>
      </c>
      <c r="E6" s="67">
        <v>-19.717537772589054</v>
      </c>
      <c r="F6" s="66">
        <v>57545.281999999999</v>
      </c>
      <c r="G6" s="67">
        <v>2.7459430683314574</v>
      </c>
      <c r="H6" s="67">
        <v>18.430303676462291</v>
      </c>
    </row>
    <row r="7" spans="1:8" x14ac:dyDescent="0.2">
      <c r="A7" s="65" t="s">
        <v>361</v>
      </c>
      <c r="B7" s="266">
        <v>788.03</v>
      </c>
      <c r="C7" s="267">
        <v>18.747353526647068</v>
      </c>
      <c r="D7" s="266">
        <v>3149.4830000000002</v>
      </c>
      <c r="E7" s="267">
        <v>3.4648000961887826</v>
      </c>
      <c r="F7" s="266">
        <v>9548.3490000000002</v>
      </c>
      <c r="G7" s="267">
        <v>-6.9001637280382901</v>
      </c>
      <c r="H7" s="267">
        <v>3.0580955651385122</v>
      </c>
    </row>
    <row r="8" spans="1:8" x14ac:dyDescent="0.2">
      <c r="A8" s="332" t="s">
        <v>196</v>
      </c>
      <c r="B8" s="333">
        <v>25229.063999999998</v>
      </c>
      <c r="C8" s="334">
        <v>3.6235497298951764</v>
      </c>
      <c r="D8" s="333">
        <v>114321.56299999999</v>
      </c>
      <c r="E8" s="334">
        <v>-1.7005249930177972</v>
      </c>
      <c r="F8" s="333">
        <v>312231.87099999998</v>
      </c>
      <c r="G8" s="334">
        <v>1.2761286621380965</v>
      </c>
      <c r="H8" s="335">
        <v>100</v>
      </c>
    </row>
    <row r="9" spans="1:8" x14ac:dyDescent="0.2">
      <c r="A9" s="336" t="s">
        <v>594</v>
      </c>
      <c r="B9" s="619">
        <v>7193.62</v>
      </c>
      <c r="C9" s="273">
        <v>-5.4935157034352304</v>
      </c>
      <c r="D9" s="619">
        <v>29487.43</v>
      </c>
      <c r="E9" s="273">
        <v>-6.6636651254964017</v>
      </c>
      <c r="F9" s="619">
        <v>91162.589000000007</v>
      </c>
      <c r="G9" s="274">
        <v>-6.9161852656753702</v>
      </c>
      <c r="H9" s="274">
        <v>29.197079948318283</v>
      </c>
    </row>
    <row r="10" spans="1:8" x14ac:dyDescent="0.2">
      <c r="A10" s="65"/>
      <c r="B10" s="65"/>
      <c r="C10" s="65"/>
      <c r="D10" s="65"/>
      <c r="E10" s="65"/>
      <c r="F10" s="65"/>
      <c r="G10" s="134"/>
      <c r="H10" s="71" t="s">
        <v>238</v>
      </c>
    </row>
    <row r="11" spans="1:8" x14ac:dyDescent="0.2">
      <c r="A11" s="275" t="s">
        <v>558</v>
      </c>
      <c r="B11" s="94"/>
      <c r="C11" s="289"/>
      <c r="D11" s="289"/>
      <c r="E11" s="289"/>
      <c r="F11" s="94"/>
      <c r="G11" s="94"/>
      <c r="H11" s="94"/>
    </row>
    <row r="12" spans="1:8" x14ac:dyDescent="0.2">
      <c r="A12" s="275" t="s">
        <v>595</v>
      </c>
      <c r="B12" s="134"/>
      <c r="C12" s="134"/>
      <c r="D12" s="134"/>
      <c r="E12" s="134"/>
      <c r="F12" s="134"/>
      <c r="G12" s="134"/>
      <c r="H12" s="134"/>
    </row>
    <row r="13" spans="1:8" x14ac:dyDescent="0.2">
      <c r="A13" s="693" t="s">
        <v>645</v>
      </c>
      <c r="B13" s="1"/>
      <c r="C13" s="1"/>
      <c r="D13" s="1"/>
      <c r="E13" s="1"/>
      <c r="F13" s="1"/>
      <c r="G13" s="1"/>
      <c r="H13" s="1"/>
    </row>
  </sheetData>
  <mergeCells count="3">
    <mergeCell ref="B3:C3"/>
    <mergeCell ref="D3:E3"/>
    <mergeCell ref="F3:H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/>
  <dimension ref="A1:H62"/>
  <sheetViews>
    <sheetView workbookViewId="0">
      <selection activeCell="H14" sqref="H14"/>
    </sheetView>
  </sheetViews>
  <sheetFormatPr baseColWidth="10" defaultRowHeight="14.25" x14ac:dyDescent="0.2"/>
  <cols>
    <col min="1" max="1" width="32.375" customWidth="1"/>
  </cols>
  <sheetData>
    <row r="1" spans="1:8" x14ac:dyDescent="0.2">
      <c r="A1" s="59" t="s">
        <v>362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544</v>
      </c>
    </row>
    <row r="3" spans="1:8" ht="14.1" customHeight="1" x14ac:dyDescent="0.2">
      <c r="A3" s="63"/>
      <c r="B3" s="872">
        <f>INDICE!A3</f>
        <v>42461</v>
      </c>
      <c r="C3" s="872">
        <v>41671</v>
      </c>
      <c r="D3" s="890" t="s">
        <v>120</v>
      </c>
      <c r="E3" s="890"/>
      <c r="F3" s="890" t="s">
        <v>121</v>
      </c>
      <c r="G3" s="890"/>
      <c r="H3" s="260"/>
    </row>
    <row r="4" spans="1:8" ht="25.5" x14ac:dyDescent="0.2">
      <c r="A4" s="75"/>
      <c r="B4" s="261" t="s">
        <v>55</v>
      </c>
      <c r="C4" s="262" t="s">
        <v>523</v>
      </c>
      <c r="D4" s="261" t="s">
        <v>55</v>
      </c>
      <c r="E4" s="262" t="s">
        <v>523</v>
      </c>
      <c r="F4" s="261" t="s">
        <v>55</v>
      </c>
      <c r="G4" s="263" t="s">
        <v>523</v>
      </c>
      <c r="H4" s="262" t="s">
        <v>110</v>
      </c>
    </row>
    <row r="5" spans="1:8" x14ac:dyDescent="0.2">
      <c r="A5" s="65" t="s">
        <v>571</v>
      </c>
      <c r="B5" s="265">
        <v>8139.3959999999997</v>
      </c>
      <c r="C5" s="264">
        <v>-13.201468688945258</v>
      </c>
      <c r="D5" s="265">
        <v>35320.686999999998</v>
      </c>
      <c r="E5" s="264">
        <v>-5.4104314732258345</v>
      </c>
      <c r="F5" s="265">
        <v>120164.42</v>
      </c>
      <c r="G5" s="264">
        <v>5.8125086460415591</v>
      </c>
      <c r="H5" s="264">
        <v>38.485635567933421</v>
      </c>
    </row>
    <row r="6" spans="1:8" x14ac:dyDescent="0.2">
      <c r="A6" s="65" t="s">
        <v>570</v>
      </c>
      <c r="B6" s="66">
        <v>10060.599</v>
      </c>
      <c r="C6" s="267">
        <v>4.2638688857312204</v>
      </c>
      <c r="D6" s="66">
        <v>40360.637000000002</v>
      </c>
      <c r="E6" s="67">
        <v>0.22540178179873846</v>
      </c>
      <c r="F6" s="66">
        <v>117454.69500000001</v>
      </c>
      <c r="G6" s="67">
        <v>-1.4117930016133238</v>
      </c>
      <c r="H6" s="67">
        <v>37.617778935834522</v>
      </c>
    </row>
    <row r="7" spans="1:8" x14ac:dyDescent="0.2">
      <c r="A7" s="65" t="s">
        <v>569</v>
      </c>
      <c r="B7" s="266">
        <v>6241.0389999999998</v>
      </c>
      <c r="C7" s="267">
        <v>34.022467788960917</v>
      </c>
      <c r="D7" s="266">
        <v>35490.756000000001</v>
      </c>
      <c r="E7" s="267">
        <v>-0.43099918435956658</v>
      </c>
      <c r="F7" s="266">
        <v>65064.406999999999</v>
      </c>
      <c r="G7" s="267">
        <v>-0.42388148630537736</v>
      </c>
      <c r="H7" s="267">
        <v>20.838489931093552</v>
      </c>
    </row>
    <row r="8" spans="1:8" x14ac:dyDescent="0.2">
      <c r="A8" s="676" t="s">
        <v>363</v>
      </c>
      <c r="B8" s="266">
        <v>788.03</v>
      </c>
      <c r="C8" s="267">
        <v>18.747353526647068</v>
      </c>
      <c r="D8" s="266">
        <v>3149.4830000000002</v>
      </c>
      <c r="E8" s="267">
        <v>3.4648000961887826</v>
      </c>
      <c r="F8" s="266">
        <v>9548.3490000000002</v>
      </c>
      <c r="G8" s="267">
        <v>-6.9001637280382901</v>
      </c>
      <c r="H8" s="267">
        <v>3.0580955651385122</v>
      </c>
    </row>
    <row r="9" spans="1:8" x14ac:dyDescent="0.2">
      <c r="A9" s="332" t="s">
        <v>196</v>
      </c>
      <c r="B9" s="333">
        <v>25229.063999999998</v>
      </c>
      <c r="C9" s="334">
        <v>3.6235497298951764</v>
      </c>
      <c r="D9" s="333">
        <v>114321.56299999999</v>
      </c>
      <c r="E9" s="334">
        <v>-1.7005249930177972</v>
      </c>
      <c r="F9" s="333">
        <v>312231.87099999998</v>
      </c>
      <c r="G9" s="334">
        <v>1.2761286621380965</v>
      </c>
      <c r="H9" s="335">
        <v>100</v>
      </c>
    </row>
    <row r="10" spans="1:8" x14ac:dyDescent="0.2">
      <c r="A10" s="275"/>
      <c r="B10" s="65"/>
      <c r="C10" s="65"/>
      <c r="D10" s="65"/>
      <c r="E10" s="65"/>
      <c r="F10" s="65"/>
      <c r="G10" s="134"/>
      <c r="H10" s="71" t="s">
        <v>238</v>
      </c>
    </row>
    <row r="11" spans="1:8" x14ac:dyDescent="0.2">
      <c r="A11" s="275" t="s">
        <v>558</v>
      </c>
      <c r="B11" s="94"/>
      <c r="C11" s="289"/>
      <c r="D11" s="289"/>
      <c r="E11" s="289"/>
      <c r="F11" s="94"/>
      <c r="G11" s="94"/>
      <c r="H11" s="94"/>
    </row>
    <row r="12" spans="1:8" x14ac:dyDescent="0.2">
      <c r="A12" s="275" t="s">
        <v>568</v>
      </c>
      <c r="B12" s="134"/>
      <c r="C12" s="134"/>
      <c r="D12" s="134"/>
      <c r="E12" s="134"/>
      <c r="F12" s="134"/>
      <c r="G12" s="134"/>
      <c r="H12" s="134"/>
    </row>
    <row r="13" spans="1:8" x14ac:dyDescent="0.2">
      <c r="A13" s="693" t="s">
        <v>645</v>
      </c>
      <c r="B13" s="1"/>
      <c r="C13" s="1"/>
      <c r="D13" s="1"/>
      <c r="E13" s="1"/>
      <c r="F13" s="1"/>
      <c r="G13" s="1"/>
      <c r="H13" s="1"/>
    </row>
    <row r="62" spans="3:3" x14ac:dyDescent="0.2">
      <c r="C62" t="s">
        <v>362</v>
      </c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/>
  <dimension ref="A1:D17"/>
  <sheetViews>
    <sheetView workbookViewId="0">
      <selection activeCell="D20" sqref="D20"/>
    </sheetView>
  </sheetViews>
  <sheetFormatPr baseColWidth="10" defaultRowHeight="14.25" x14ac:dyDescent="0.2"/>
  <sheetData>
    <row r="1" spans="1:4" x14ac:dyDescent="0.2">
      <c r="A1" s="225" t="s">
        <v>572</v>
      </c>
      <c r="B1" s="225"/>
      <c r="C1" s="225"/>
      <c r="D1" s="225"/>
    </row>
    <row r="2" spans="1:4" x14ac:dyDescent="0.2">
      <c r="A2" s="228"/>
      <c r="B2" s="228"/>
      <c r="C2" s="228"/>
      <c r="D2" s="228"/>
    </row>
    <row r="3" spans="1:4" x14ac:dyDescent="0.2">
      <c r="A3" s="231"/>
      <c r="B3" s="898">
        <v>2014</v>
      </c>
      <c r="C3" s="898">
        <v>2015</v>
      </c>
      <c r="D3" s="898">
        <v>2016</v>
      </c>
    </row>
    <row r="4" spans="1:4" x14ac:dyDescent="0.2">
      <c r="A4" s="236"/>
      <c r="B4" s="899"/>
      <c r="C4" s="899"/>
      <c r="D4" s="899"/>
    </row>
    <row r="5" spans="1:4" x14ac:dyDescent="0.2">
      <c r="A5" s="276" t="s">
        <v>364</v>
      </c>
      <c r="B5" s="324">
        <v>-8.2394935801996159</v>
      </c>
      <c r="C5" s="324">
        <v>-8.7749233620711884</v>
      </c>
      <c r="D5" s="324">
        <v>3.1210916774618229</v>
      </c>
    </row>
    <row r="6" spans="1:4" x14ac:dyDescent="0.2">
      <c r="A6" s="236" t="s">
        <v>135</v>
      </c>
      <c r="B6" s="238">
        <v>-7.4927863660560519</v>
      </c>
      <c r="C6" s="238">
        <v>-6.9036725031181412</v>
      </c>
      <c r="D6" s="238">
        <v>1.7853556900363832</v>
      </c>
    </row>
    <row r="7" spans="1:4" x14ac:dyDescent="0.2">
      <c r="A7" s="236" t="s">
        <v>136</v>
      </c>
      <c r="B7" s="238">
        <v>-8.24853792661645</v>
      </c>
      <c r="C7" s="238">
        <v>-5.1919070436708692</v>
      </c>
      <c r="D7" s="238">
        <v>1.5757010684611044</v>
      </c>
    </row>
    <row r="8" spans="1:4" x14ac:dyDescent="0.2">
      <c r="A8" s="236" t="s">
        <v>137</v>
      </c>
      <c r="B8" s="238">
        <v>-9.0292249120431372</v>
      </c>
      <c r="C8" s="238">
        <v>-3.4451886478367597</v>
      </c>
      <c r="D8" s="238">
        <v>1.2761286621380965</v>
      </c>
    </row>
    <row r="9" spans="1:4" x14ac:dyDescent="0.2">
      <c r="A9" s="236" t="s">
        <v>138</v>
      </c>
      <c r="B9" s="238">
        <v>-9.8559461176102161</v>
      </c>
      <c r="C9" s="238">
        <v>-2.1158763735219899</v>
      </c>
      <c r="D9" s="238" t="s">
        <v>604</v>
      </c>
    </row>
    <row r="10" spans="1:4" x14ac:dyDescent="0.2">
      <c r="A10" s="236" t="s">
        <v>139</v>
      </c>
      <c r="B10" s="238">
        <v>-9.1749187319212133</v>
      </c>
      <c r="C10" s="238">
        <v>-1.9958748100049415</v>
      </c>
      <c r="D10" s="238" t="s">
        <v>604</v>
      </c>
    </row>
    <row r="11" spans="1:4" x14ac:dyDescent="0.2">
      <c r="A11" s="236" t="s">
        <v>140</v>
      </c>
      <c r="B11" s="238">
        <v>-9.1752100761743929</v>
      </c>
      <c r="C11" s="238">
        <v>-0.43457635494783109</v>
      </c>
      <c r="D11" s="238" t="s">
        <v>604</v>
      </c>
    </row>
    <row r="12" spans="1:4" x14ac:dyDescent="0.2">
      <c r="A12" s="236" t="s">
        <v>141</v>
      </c>
      <c r="B12" s="238">
        <v>-8.3587022441385734</v>
      </c>
      <c r="C12" s="238">
        <v>-0.30823947165517296</v>
      </c>
      <c r="D12" s="238" t="s">
        <v>604</v>
      </c>
    </row>
    <row r="13" spans="1:4" x14ac:dyDescent="0.2">
      <c r="A13" s="236" t="s">
        <v>142</v>
      </c>
      <c r="B13" s="238">
        <v>-7.9748021885911946</v>
      </c>
      <c r="C13" s="238">
        <v>-0.79225428334257653</v>
      </c>
      <c r="D13" s="238" t="s">
        <v>604</v>
      </c>
    </row>
    <row r="14" spans="1:4" x14ac:dyDescent="0.2">
      <c r="A14" s="236" t="s">
        <v>143</v>
      </c>
      <c r="B14" s="238">
        <v>-7.9771540040418216</v>
      </c>
      <c r="C14" s="238">
        <v>0.39714744491077153</v>
      </c>
      <c r="D14" s="238" t="s">
        <v>604</v>
      </c>
    </row>
    <row r="15" spans="1:4" x14ac:dyDescent="0.2">
      <c r="A15" s="236" t="s">
        <v>144</v>
      </c>
      <c r="B15" s="238">
        <v>-8.3703327665545437</v>
      </c>
      <c r="C15" s="238">
        <v>2.2524081681731065</v>
      </c>
      <c r="D15" s="238" t="s">
        <v>604</v>
      </c>
    </row>
    <row r="16" spans="1:4" x14ac:dyDescent="0.2">
      <c r="A16" s="321" t="s">
        <v>145</v>
      </c>
      <c r="B16" s="323">
        <v>-10.089183274099991</v>
      </c>
      <c r="C16" s="323">
        <v>4.1396079582006022</v>
      </c>
      <c r="D16" s="323" t="s">
        <v>604</v>
      </c>
    </row>
    <row r="17" spans="4:4" x14ac:dyDescent="0.2">
      <c r="D17" s="71" t="s">
        <v>238</v>
      </c>
    </row>
  </sheetData>
  <mergeCells count="3">
    <mergeCell ref="B3:B4"/>
    <mergeCell ref="C3:C4"/>
    <mergeCell ref="D3:D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F12"/>
  <sheetViews>
    <sheetView workbookViewId="0">
      <selection activeCell="F13" sqref="F13"/>
    </sheetView>
  </sheetViews>
  <sheetFormatPr baseColWidth="10" defaultRowHeight="14.25" x14ac:dyDescent="0.2"/>
  <cols>
    <col min="1" max="1" width="21.875" customWidth="1"/>
    <col min="2" max="2" width="11.75" customWidth="1"/>
  </cols>
  <sheetData>
    <row r="1" spans="1:6" x14ac:dyDescent="0.2">
      <c r="A1" s="59" t="s">
        <v>23</v>
      </c>
      <c r="B1" s="59"/>
      <c r="C1" s="59"/>
      <c r="D1" s="59"/>
      <c r="E1" s="60"/>
      <c r="F1" s="58"/>
    </row>
    <row r="2" spans="1:6" x14ac:dyDescent="0.2">
      <c r="A2" s="61"/>
      <c r="B2" s="61"/>
      <c r="C2" s="61"/>
      <c r="D2" s="61"/>
      <c r="E2" s="74"/>
      <c r="F2" s="62" t="s">
        <v>109</v>
      </c>
    </row>
    <row r="3" spans="1:6" ht="14.45" customHeight="1" x14ac:dyDescent="0.2">
      <c r="A3" s="63"/>
      <c r="B3" s="865" t="s">
        <v>671</v>
      </c>
      <c r="C3" s="862" t="s">
        <v>487</v>
      </c>
      <c r="D3" s="865" t="s">
        <v>641</v>
      </c>
      <c r="E3" s="862" t="s">
        <v>487</v>
      </c>
      <c r="F3" s="867" t="s">
        <v>676</v>
      </c>
    </row>
    <row r="4" spans="1:6" x14ac:dyDescent="0.2">
      <c r="A4" s="75"/>
      <c r="B4" s="866"/>
      <c r="C4" s="863"/>
      <c r="D4" s="866"/>
      <c r="E4" s="863"/>
      <c r="F4" s="868"/>
    </row>
    <row r="5" spans="1:6" x14ac:dyDescent="0.2">
      <c r="A5" s="65" t="s">
        <v>112</v>
      </c>
      <c r="B5" s="66">
        <v>1442.5035319641122</v>
      </c>
      <c r="C5" s="67">
        <v>1.7179546476908305</v>
      </c>
      <c r="D5" s="66">
        <v>1367.0523900000001</v>
      </c>
      <c r="E5" s="67">
        <v>1.6464429385369268</v>
      </c>
      <c r="F5" s="67">
        <v>5.519257529267926</v>
      </c>
    </row>
    <row r="6" spans="1:6" x14ac:dyDescent="0.2">
      <c r="A6" s="65" t="s">
        <v>124</v>
      </c>
      <c r="B6" s="66">
        <v>42879.041650324587</v>
      </c>
      <c r="C6" s="67">
        <v>51.06694525135935</v>
      </c>
      <c r="D6" s="66">
        <v>42264.089639999998</v>
      </c>
      <c r="E6" s="67">
        <v>50.901788732083396</v>
      </c>
      <c r="F6" s="67">
        <v>1.4550224920557135</v>
      </c>
    </row>
    <row r="7" spans="1:6" x14ac:dyDescent="0.2">
      <c r="A7" s="65" t="s">
        <v>125</v>
      </c>
      <c r="B7" s="66">
        <v>14344.252020361517</v>
      </c>
      <c r="C7" s="67">
        <v>17.083337322907667</v>
      </c>
      <c r="D7" s="66">
        <v>14777.770247999999</v>
      </c>
      <c r="E7" s="67">
        <v>17.797968571007498</v>
      </c>
      <c r="F7" s="67">
        <v>-2.9335834862986441</v>
      </c>
    </row>
    <row r="8" spans="1:6" x14ac:dyDescent="0.2">
      <c r="A8" s="65" t="s">
        <v>126</v>
      </c>
      <c r="B8" s="66">
        <v>19998.605043361142</v>
      </c>
      <c r="C8" s="67">
        <v>23.817408914621851</v>
      </c>
      <c r="D8" s="66">
        <v>19513.142</v>
      </c>
      <c r="E8" s="67">
        <v>23.501129210247989</v>
      </c>
      <c r="F8" s="67">
        <v>2.4878773667569369</v>
      </c>
    </row>
    <row r="9" spans="1:6" x14ac:dyDescent="0.2">
      <c r="A9" s="65" t="s">
        <v>127</v>
      </c>
      <c r="B9" s="66">
        <v>5301.9314347431118</v>
      </c>
      <c r="C9" s="67">
        <v>6.3143538634203145</v>
      </c>
      <c r="D9" s="66">
        <v>5108.6027828999995</v>
      </c>
      <c r="E9" s="67">
        <v>6.152670548124199</v>
      </c>
      <c r="F9" s="67">
        <v>3.7843743203178826</v>
      </c>
    </row>
    <row r="10" spans="1:6" x14ac:dyDescent="0.2">
      <c r="A10" s="68" t="s">
        <v>119</v>
      </c>
      <c r="B10" s="69">
        <v>83966.333680754455</v>
      </c>
      <c r="C10" s="70">
        <v>100</v>
      </c>
      <c r="D10" s="69">
        <v>83030.65706089999</v>
      </c>
      <c r="E10" s="70">
        <v>100</v>
      </c>
      <c r="F10" s="70">
        <v>1.1269049926561219</v>
      </c>
    </row>
    <row r="11" spans="1:6" x14ac:dyDescent="0.2">
      <c r="A11" s="58"/>
      <c r="B11" s="65"/>
      <c r="C11" s="65"/>
      <c r="D11" s="65"/>
      <c r="E11" s="65"/>
      <c r="F11" s="71" t="s">
        <v>607</v>
      </c>
    </row>
    <row r="12" spans="1:6" x14ac:dyDescent="0.2">
      <c r="A12" s="395"/>
      <c r="B12" s="395"/>
      <c r="C12" s="395"/>
      <c r="D12" s="395"/>
      <c r="E12" s="395"/>
      <c r="F12" s="395"/>
    </row>
  </sheetData>
  <mergeCells count="5">
    <mergeCell ref="B3:B4"/>
    <mergeCell ref="C3:C4"/>
    <mergeCell ref="D3:D4"/>
    <mergeCell ref="E3:E4"/>
    <mergeCell ref="F3:F4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/>
  <dimension ref="A1:L24"/>
  <sheetViews>
    <sheetView workbookViewId="0">
      <selection activeCell="L26" sqref="L26"/>
    </sheetView>
  </sheetViews>
  <sheetFormatPr baseColWidth="10" defaultRowHeight="14.25" x14ac:dyDescent="0.2"/>
  <cols>
    <col min="1" max="1" width="17.375" customWidth="1"/>
  </cols>
  <sheetData>
    <row r="1" spans="1:12" x14ac:dyDescent="0.2">
      <c r="A1" s="900" t="s">
        <v>574</v>
      </c>
      <c r="B1" s="900"/>
      <c r="C1" s="900"/>
      <c r="D1" s="900"/>
      <c r="E1" s="900"/>
      <c r="F1" s="900"/>
      <c r="G1" s="227"/>
      <c r="H1" s="227"/>
      <c r="I1" s="227"/>
      <c r="J1" s="227"/>
      <c r="K1" s="227"/>
      <c r="L1" s="1"/>
    </row>
    <row r="2" spans="1:12" x14ac:dyDescent="0.2">
      <c r="A2" s="901"/>
      <c r="B2" s="901"/>
      <c r="C2" s="901"/>
      <c r="D2" s="901"/>
      <c r="E2" s="901"/>
      <c r="F2" s="901"/>
      <c r="G2" s="227"/>
      <c r="H2" s="227"/>
      <c r="I2" s="227"/>
      <c r="J2" s="227"/>
      <c r="K2" s="62"/>
      <c r="L2" s="62" t="s">
        <v>544</v>
      </c>
    </row>
    <row r="3" spans="1:12" x14ac:dyDescent="0.2">
      <c r="A3" s="337"/>
      <c r="B3" s="902">
        <f>INDICE!A3</f>
        <v>42461</v>
      </c>
      <c r="C3" s="903">
        <v>41671</v>
      </c>
      <c r="D3" s="903">
        <v>41671</v>
      </c>
      <c r="E3" s="903">
        <v>41671</v>
      </c>
      <c r="F3" s="904">
        <v>41671</v>
      </c>
      <c r="G3" s="905" t="s">
        <v>121</v>
      </c>
      <c r="H3" s="903"/>
      <c r="I3" s="903"/>
      <c r="J3" s="903"/>
      <c r="K3" s="903"/>
      <c r="L3" s="906" t="s">
        <v>110</v>
      </c>
    </row>
    <row r="4" spans="1:12" x14ac:dyDescent="0.2">
      <c r="A4" s="338"/>
      <c r="B4" s="339" t="s">
        <v>365</v>
      </c>
      <c r="C4" s="339" t="s">
        <v>366</v>
      </c>
      <c r="D4" s="340" t="s">
        <v>367</v>
      </c>
      <c r="E4" s="340" t="s">
        <v>368</v>
      </c>
      <c r="F4" s="341" t="s">
        <v>196</v>
      </c>
      <c r="G4" s="342" t="s">
        <v>365</v>
      </c>
      <c r="H4" s="233" t="s">
        <v>366</v>
      </c>
      <c r="I4" s="343" t="s">
        <v>367</v>
      </c>
      <c r="J4" s="343" t="s">
        <v>368</v>
      </c>
      <c r="K4" s="343" t="s">
        <v>196</v>
      </c>
      <c r="L4" s="907"/>
    </row>
    <row r="5" spans="1:12" x14ac:dyDescent="0.2">
      <c r="A5" s="344" t="s">
        <v>161</v>
      </c>
      <c r="B5" s="445">
        <v>2359.6120000000001</v>
      </c>
      <c r="C5" s="445">
        <v>476.6</v>
      </c>
      <c r="D5" s="445">
        <v>193.946</v>
      </c>
      <c r="E5" s="445">
        <v>243.49299999999999</v>
      </c>
      <c r="F5" s="345">
        <v>3273.6509999999998</v>
      </c>
      <c r="G5" s="445">
        <v>33232.93</v>
      </c>
      <c r="H5" s="445">
        <v>6152.65</v>
      </c>
      <c r="I5" s="445">
        <v>2283.8539999999998</v>
      </c>
      <c r="J5" s="445">
        <v>3052.241</v>
      </c>
      <c r="K5" s="346">
        <v>44721.675000000003</v>
      </c>
      <c r="L5" s="677">
        <v>14.323224598581593</v>
      </c>
    </row>
    <row r="6" spans="1:12" x14ac:dyDescent="0.2">
      <c r="A6" s="347" t="s">
        <v>162</v>
      </c>
      <c r="B6" s="445">
        <v>270.92899999999997</v>
      </c>
      <c r="C6" s="445">
        <v>536.33900000000006</v>
      </c>
      <c r="D6" s="445">
        <v>233.87899999999999</v>
      </c>
      <c r="E6" s="445">
        <v>36.640999999999998</v>
      </c>
      <c r="F6" s="348">
        <v>1077.788</v>
      </c>
      <c r="G6" s="445">
        <v>4581.8230000000003</v>
      </c>
      <c r="H6" s="445">
        <v>6847.4889999999996</v>
      </c>
      <c r="I6" s="445">
        <v>2951.04</v>
      </c>
      <c r="J6" s="445">
        <v>483.63799999999998</v>
      </c>
      <c r="K6" s="277">
        <v>14863.99</v>
      </c>
      <c r="L6" s="678">
        <v>4.7605611194363986</v>
      </c>
    </row>
    <row r="7" spans="1:12" x14ac:dyDescent="0.2">
      <c r="A7" s="347" t="s">
        <v>163</v>
      </c>
      <c r="B7" s="445">
        <v>31.061</v>
      </c>
      <c r="C7" s="445">
        <v>317.334</v>
      </c>
      <c r="D7" s="445">
        <v>235.50200000000001</v>
      </c>
      <c r="E7" s="445">
        <v>98.481999999999999</v>
      </c>
      <c r="F7" s="348">
        <v>682.37899999999991</v>
      </c>
      <c r="G7" s="445">
        <v>801.75199999999995</v>
      </c>
      <c r="H7" s="445">
        <v>3610.2440000000001</v>
      </c>
      <c r="I7" s="445">
        <v>2035.854</v>
      </c>
      <c r="J7" s="445">
        <v>1181.1510000000001</v>
      </c>
      <c r="K7" s="277">
        <v>7629.0010000000002</v>
      </c>
      <c r="L7" s="678">
        <v>2.4433766129243497</v>
      </c>
    </row>
    <row r="8" spans="1:12" x14ac:dyDescent="0.2">
      <c r="A8" s="347" t="s">
        <v>164</v>
      </c>
      <c r="B8" s="445">
        <v>191.04499999999999</v>
      </c>
      <c r="C8" s="119">
        <v>0.49199999999999999</v>
      </c>
      <c r="D8" s="445">
        <v>70.950999999999993</v>
      </c>
      <c r="E8" s="445">
        <v>4.3230000000000004</v>
      </c>
      <c r="F8" s="348">
        <v>266.81099999999992</v>
      </c>
      <c r="G8" s="445">
        <v>4462.2</v>
      </c>
      <c r="H8" s="445">
        <v>6.7960000000000003</v>
      </c>
      <c r="I8" s="445">
        <v>776.91099999999994</v>
      </c>
      <c r="J8" s="445">
        <v>59.101999999999997</v>
      </c>
      <c r="K8" s="277">
        <v>5305.009</v>
      </c>
      <c r="L8" s="678">
        <v>1.6990605876120861</v>
      </c>
    </row>
    <row r="9" spans="1:12" x14ac:dyDescent="0.2">
      <c r="A9" s="347" t="s">
        <v>166</v>
      </c>
      <c r="B9" s="445">
        <v>143.57499999999999</v>
      </c>
      <c r="C9" s="445">
        <v>150.91399999999999</v>
      </c>
      <c r="D9" s="445">
        <v>121.261</v>
      </c>
      <c r="E9" s="445">
        <v>2.1480000000000001</v>
      </c>
      <c r="F9" s="348">
        <v>417.89800000000002</v>
      </c>
      <c r="G9" s="445">
        <v>1835.306</v>
      </c>
      <c r="H9" s="445">
        <v>1679.4580000000001</v>
      </c>
      <c r="I9" s="445">
        <v>987.48099999999999</v>
      </c>
      <c r="J9" s="445">
        <v>21.379000000000001</v>
      </c>
      <c r="K9" s="277">
        <v>4523.6239999999998</v>
      </c>
      <c r="L9" s="678">
        <v>1.4488026790484492</v>
      </c>
    </row>
    <row r="10" spans="1:12" x14ac:dyDescent="0.2">
      <c r="A10" s="347" t="s">
        <v>167</v>
      </c>
      <c r="B10" s="445">
        <v>230.083</v>
      </c>
      <c r="C10" s="445">
        <v>903.49599999999998</v>
      </c>
      <c r="D10" s="445">
        <v>597.572</v>
      </c>
      <c r="E10" s="445">
        <v>48.716999999999999</v>
      </c>
      <c r="F10" s="348">
        <v>1779.8679999999999</v>
      </c>
      <c r="G10" s="445">
        <v>2553.2579999999998</v>
      </c>
      <c r="H10" s="445">
        <v>8979.4509999999991</v>
      </c>
      <c r="I10" s="445">
        <v>6145.6809999999996</v>
      </c>
      <c r="J10" s="445">
        <v>546.80100000000004</v>
      </c>
      <c r="K10" s="277">
        <v>18225.190999999999</v>
      </c>
      <c r="L10" s="678">
        <v>5.8370690284978783</v>
      </c>
    </row>
    <row r="11" spans="1:12" x14ac:dyDescent="0.2">
      <c r="A11" s="347" t="s">
        <v>610</v>
      </c>
      <c r="B11" s="445">
        <v>850.22799999999995</v>
      </c>
      <c r="C11" s="445">
        <v>327.92099999999999</v>
      </c>
      <c r="D11" s="445">
        <v>243.74100000000001</v>
      </c>
      <c r="E11" s="445">
        <v>33.817</v>
      </c>
      <c r="F11" s="348">
        <v>1455.7069999999999</v>
      </c>
      <c r="G11" s="445">
        <v>10494.571</v>
      </c>
      <c r="H11" s="445">
        <v>3748.864</v>
      </c>
      <c r="I11" s="445">
        <v>2425.6410000000001</v>
      </c>
      <c r="J11" s="445">
        <v>375.03100000000001</v>
      </c>
      <c r="K11" s="277">
        <v>17044.107</v>
      </c>
      <c r="L11" s="678">
        <v>5.4587976108510405</v>
      </c>
    </row>
    <row r="12" spans="1:12" x14ac:dyDescent="0.2">
      <c r="A12" s="347" t="s">
        <v>168</v>
      </c>
      <c r="B12" s="445">
        <v>1013.806</v>
      </c>
      <c r="C12" s="445">
        <v>2777.7</v>
      </c>
      <c r="D12" s="445">
        <v>1394.9349999999999</v>
      </c>
      <c r="E12" s="445">
        <v>113.505</v>
      </c>
      <c r="F12" s="348">
        <v>5299.9459999999999</v>
      </c>
      <c r="G12" s="445">
        <v>15628.491</v>
      </c>
      <c r="H12" s="445">
        <v>33599.375</v>
      </c>
      <c r="I12" s="445">
        <v>15598.222</v>
      </c>
      <c r="J12" s="445">
        <v>1149.299</v>
      </c>
      <c r="K12" s="277">
        <v>65975.387000000002</v>
      </c>
      <c r="L12" s="678">
        <v>21.130252522503692</v>
      </c>
    </row>
    <row r="13" spans="1:12" x14ac:dyDescent="0.2">
      <c r="A13" s="347" t="s">
        <v>369</v>
      </c>
      <c r="B13" s="445">
        <v>931.63199999999995</v>
      </c>
      <c r="C13" s="445">
        <v>1806.7460000000001</v>
      </c>
      <c r="D13" s="445">
        <v>252.125</v>
      </c>
      <c r="E13" s="445">
        <v>52.384999999999998</v>
      </c>
      <c r="F13" s="348">
        <v>3042.8880000000004</v>
      </c>
      <c r="G13" s="445">
        <v>13830.879000000001</v>
      </c>
      <c r="H13" s="445">
        <v>19830.478999999999</v>
      </c>
      <c r="I13" s="445">
        <v>3190.067</v>
      </c>
      <c r="J13" s="445">
        <v>654.81100000000004</v>
      </c>
      <c r="K13" s="277">
        <v>37506.236000000004</v>
      </c>
      <c r="L13" s="678">
        <v>12.01230146400837</v>
      </c>
    </row>
    <row r="14" spans="1:12" x14ac:dyDescent="0.2">
      <c r="A14" s="347" t="s">
        <v>171</v>
      </c>
      <c r="B14" s="445" t="s">
        <v>150</v>
      </c>
      <c r="C14" s="445">
        <v>94.445999999999998</v>
      </c>
      <c r="D14" s="445">
        <v>46.098999999999997</v>
      </c>
      <c r="E14" s="445">
        <v>21.013999999999999</v>
      </c>
      <c r="F14" s="348">
        <v>161.559</v>
      </c>
      <c r="G14" s="445" t="s">
        <v>150</v>
      </c>
      <c r="H14" s="445">
        <v>1577.9069999999999</v>
      </c>
      <c r="I14" s="445">
        <v>568.38699999999994</v>
      </c>
      <c r="J14" s="445">
        <v>443.52100000000002</v>
      </c>
      <c r="K14" s="277">
        <v>2589.8150000000001</v>
      </c>
      <c r="L14" s="678">
        <v>0.82945242801785912</v>
      </c>
    </row>
    <row r="15" spans="1:12" x14ac:dyDescent="0.2">
      <c r="A15" s="347" t="s">
        <v>172</v>
      </c>
      <c r="B15" s="445">
        <v>386.262</v>
      </c>
      <c r="C15" s="445">
        <v>650.07299999999998</v>
      </c>
      <c r="D15" s="445">
        <v>169.386</v>
      </c>
      <c r="E15" s="445">
        <v>49.271000000000001</v>
      </c>
      <c r="F15" s="348">
        <v>1254.992</v>
      </c>
      <c r="G15" s="445">
        <v>4124.7588859999996</v>
      </c>
      <c r="H15" s="445">
        <v>7190.3379999999997</v>
      </c>
      <c r="I15" s="445">
        <v>1890.846</v>
      </c>
      <c r="J15" s="445">
        <v>579.89099999999996</v>
      </c>
      <c r="K15" s="277">
        <v>13785.833885999999</v>
      </c>
      <c r="L15" s="678">
        <v>4.4152549077805086</v>
      </c>
    </row>
    <row r="16" spans="1:12" x14ac:dyDescent="0.2">
      <c r="A16" s="347" t="s">
        <v>173</v>
      </c>
      <c r="B16" s="445">
        <v>6.0999999999999999E-2</v>
      </c>
      <c r="C16" s="445">
        <v>49.651000000000003</v>
      </c>
      <c r="D16" s="445">
        <v>97.417000000000002</v>
      </c>
      <c r="E16" s="445">
        <v>3.2040000000000002</v>
      </c>
      <c r="F16" s="348">
        <v>150.33300000000003</v>
      </c>
      <c r="G16" s="445">
        <v>1314.913</v>
      </c>
      <c r="H16" s="445">
        <v>614.88599999999997</v>
      </c>
      <c r="I16" s="445">
        <v>1034.0329999999999</v>
      </c>
      <c r="J16" s="445">
        <v>43.795000000000002</v>
      </c>
      <c r="K16" s="277">
        <v>3007.627</v>
      </c>
      <c r="L16" s="678">
        <v>0.96326707418177338</v>
      </c>
    </row>
    <row r="17" spans="1:12" x14ac:dyDescent="0.2">
      <c r="A17" s="347" t="s">
        <v>174</v>
      </c>
      <c r="B17" s="445">
        <v>127.82899999999999</v>
      </c>
      <c r="C17" s="445">
        <v>257.46899999999999</v>
      </c>
      <c r="D17" s="445">
        <v>1686.365</v>
      </c>
      <c r="E17" s="445">
        <v>13.544</v>
      </c>
      <c r="F17" s="348">
        <v>2085.2069999999999</v>
      </c>
      <c r="G17" s="445">
        <v>1688.624</v>
      </c>
      <c r="H17" s="445">
        <v>2937.2109999999998</v>
      </c>
      <c r="I17" s="445">
        <v>17323.221000000001</v>
      </c>
      <c r="J17" s="445">
        <v>143.63</v>
      </c>
      <c r="K17" s="277">
        <v>22092.686000000002</v>
      </c>
      <c r="L17" s="678">
        <v>7.0757301367611829</v>
      </c>
    </row>
    <row r="18" spans="1:12" x14ac:dyDescent="0.2">
      <c r="A18" s="347" t="s">
        <v>176</v>
      </c>
      <c r="B18" s="445">
        <v>1148.81</v>
      </c>
      <c r="C18" s="445">
        <v>94.978999999999999</v>
      </c>
      <c r="D18" s="445">
        <v>60.15</v>
      </c>
      <c r="E18" s="445">
        <v>53.253</v>
      </c>
      <c r="F18" s="348">
        <v>1357.192</v>
      </c>
      <c r="G18" s="445">
        <v>17128.319</v>
      </c>
      <c r="H18" s="445">
        <v>1079.579</v>
      </c>
      <c r="I18" s="445">
        <v>607.03899999999999</v>
      </c>
      <c r="J18" s="445">
        <v>634.62599999999998</v>
      </c>
      <c r="K18" s="277">
        <v>19449.563000000002</v>
      </c>
      <c r="L18" s="678">
        <v>6.2292045007988284</v>
      </c>
    </row>
    <row r="19" spans="1:12" x14ac:dyDescent="0.2">
      <c r="A19" s="347" t="s">
        <v>177</v>
      </c>
      <c r="B19" s="445">
        <v>86.55</v>
      </c>
      <c r="C19" s="445">
        <v>416.28100000000001</v>
      </c>
      <c r="D19" s="445">
        <v>226.75399999999999</v>
      </c>
      <c r="E19" s="445">
        <v>9.7739999999999991</v>
      </c>
      <c r="F19" s="348">
        <v>739.35900000000004</v>
      </c>
      <c r="G19" s="445">
        <v>1597.4939999999999</v>
      </c>
      <c r="H19" s="445">
        <v>4602.375</v>
      </c>
      <c r="I19" s="445">
        <v>2168.9169999999999</v>
      </c>
      <c r="J19" s="445">
        <v>124.08799999999999</v>
      </c>
      <c r="K19" s="277">
        <v>8492.8739999999998</v>
      </c>
      <c r="L19" s="678">
        <v>2.7200533474976964</v>
      </c>
    </row>
    <row r="20" spans="1:12" x14ac:dyDescent="0.2">
      <c r="A20" s="347" t="s">
        <v>178</v>
      </c>
      <c r="B20" s="445">
        <v>367.90499999999997</v>
      </c>
      <c r="C20" s="445">
        <v>1200.152</v>
      </c>
      <c r="D20" s="445">
        <v>610.96400000000006</v>
      </c>
      <c r="E20" s="445">
        <v>4.4530000000000003</v>
      </c>
      <c r="F20" s="348">
        <v>2183.4740000000002</v>
      </c>
      <c r="G20" s="445">
        <v>6885.567</v>
      </c>
      <c r="H20" s="445">
        <v>15000.55</v>
      </c>
      <c r="I20" s="445">
        <v>5077.7969999999996</v>
      </c>
      <c r="J20" s="445">
        <v>55.357999999999997</v>
      </c>
      <c r="K20" s="277">
        <v>27019.271999999997</v>
      </c>
      <c r="L20" s="678">
        <v>8.6535913814982734</v>
      </c>
    </row>
    <row r="21" spans="1:12" ht="15" x14ac:dyDescent="0.25">
      <c r="A21" s="349" t="s">
        <v>119</v>
      </c>
      <c r="B21" s="680">
        <v>8139.387999999999</v>
      </c>
      <c r="C21" s="680">
        <v>10060.593000000001</v>
      </c>
      <c r="D21" s="680">
        <v>6241.0469999999996</v>
      </c>
      <c r="E21" s="680">
        <v>788.02399999999989</v>
      </c>
      <c r="F21" s="681">
        <v>25229.052</v>
      </c>
      <c r="G21" s="682">
        <v>120160.88588599999</v>
      </c>
      <c r="H21" s="680">
        <v>117457.652</v>
      </c>
      <c r="I21" s="680">
        <v>65064.991000000009</v>
      </c>
      <c r="J21" s="680">
        <v>9548.3619999999992</v>
      </c>
      <c r="K21" s="680">
        <v>312231.89088600007</v>
      </c>
      <c r="L21" s="679">
        <v>100</v>
      </c>
    </row>
    <row r="22" spans="1:12" x14ac:dyDescent="0.2">
      <c r="A22" s="236"/>
      <c r="B22" s="236"/>
      <c r="C22" s="236"/>
      <c r="D22" s="236"/>
      <c r="E22" s="236"/>
      <c r="F22" s="236"/>
      <c r="G22" s="236"/>
      <c r="H22" s="236"/>
      <c r="I22" s="236"/>
      <c r="J22" s="236"/>
      <c r="L22" s="248" t="s">
        <v>238</v>
      </c>
    </row>
    <row r="23" spans="1:12" x14ac:dyDescent="0.2">
      <c r="A23" s="326" t="s">
        <v>573</v>
      </c>
      <c r="B23" s="326"/>
      <c r="C23" s="350"/>
      <c r="D23" s="350"/>
      <c r="E23" s="350"/>
      <c r="F23" s="350"/>
      <c r="G23" s="227"/>
      <c r="H23" s="227"/>
      <c r="I23" s="227"/>
      <c r="J23" s="227"/>
      <c r="K23" s="227"/>
      <c r="L23" s="1"/>
    </row>
    <row r="24" spans="1:12" x14ac:dyDescent="0.2">
      <c r="A24" s="326" t="s">
        <v>239</v>
      </c>
      <c r="B24" s="326"/>
      <c r="C24" s="326"/>
      <c r="D24" s="326"/>
      <c r="E24" s="326"/>
      <c r="F24" s="351"/>
      <c r="G24" s="227"/>
      <c r="H24" s="227"/>
      <c r="I24" s="227"/>
      <c r="J24" s="227"/>
      <c r="K24" s="227"/>
      <c r="L24" s="1"/>
    </row>
  </sheetData>
  <mergeCells count="4">
    <mergeCell ref="A1:F2"/>
    <mergeCell ref="B3:F3"/>
    <mergeCell ref="G3:K3"/>
    <mergeCell ref="L3:L4"/>
  </mergeCells>
  <conditionalFormatting sqref="C8">
    <cfRule type="cellIs" dxfId="116" priority="1" operator="between">
      <formula>0</formula>
      <formula>0.5</formula>
    </cfRule>
    <cfRule type="cellIs" dxfId="115" priority="2" operator="between">
      <formula>0</formula>
      <formula>0.49</formula>
    </cfRule>
  </conditionalFormatting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/>
  <dimension ref="A1:K68"/>
  <sheetViews>
    <sheetView topLeftCell="A4" workbookViewId="0">
      <selection activeCell="I38" sqref="I38"/>
    </sheetView>
  </sheetViews>
  <sheetFormatPr baseColWidth="10" defaultRowHeight="14.25" x14ac:dyDescent="0.2"/>
  <cols>
    <col min="1" max="1" width="5.625" customWidth="1"/>
    <col min="2" max="2" width="15" customWidth="1"/>
    <col min="3" max="3" width="9.875" customWidth="1"/>
    <col min="4" max="4" width="7.375" customWidth="1"/>
    <col min="5" max="5" width="8" customWidth="1"/>
    <col min="6" max="6" width="7.375" customWidth="1"/>
    <col min="7" max="7" width="9.375" customWidth="1"/>
    <col min="8" max="8" width="7.75" customWidth="1"/>
    <col min="9" max="9" width="9.875" customWidth="1"/>
  </cols>
  <sheetData>
    <row r="1" spans="1:11" x14ac:dyDescent="0.2">
      <c r="A1" s="225" t="s">
        <v>575</v>
      </c>
      <c r="B1" s="225"/>
      <c r="C1" s="225"/>
      <c r="D1" s="225"/>
      <c r="E1" s="225"/>
      <c r="F1" s="225"/>
      <c r="G1" s="225"/>
      <c r="H1" s="1"/>
      <c r="I1" s="1"/>
    </row>
    <row r="2" spans="1:11" x14ac:dyDescent="0.2">
      <c r="A2" s="228"/>
      <c r="B2" s="228"/>
      <c r="C2" s="228"/>
      <c r="D2" s="228"/>
      <c r="E2" s="228"/>
      <c r="F2" s="228"/>
      <c r="G2" s="228"/>
      <c r="H2" s="1"/>
      <c r="I2" s="62" t="s">
        <v>544</v>
      </c>
      <c r="J2" s="62"/>
    </row>
    <row r="3" spans="1:11" x14ac:dyDescent="0.2">
      <c r="A3" s="886" t="s">
        <v>525</v>
      </c>
      <c r="B3" s="886" t="s">
        <v>526</v>
      </c>
      <c r="C3" s="872">
        <f>INDICE!A3</f>
        <v>42461</v>
      </c>
      <c r="D3" s="872">
        <v>41671</v>
      </c>
      <c r="E3" s="890" t="s">
        <v>120</v>
      </c>
      <c r="F3" s="890"/>
      <c r="G3" s="890" t="s">
        <v>121</v>
      </c>
      <c r="H3" s="890"/>
      <c r="I3" s="890"/>
      <c r="J3" s="248"/>
    </row>
    <row r="4" spans="1:11" x14ac:dyDescent="0.2">
      <c r="A4" s="887"/>
      <c r="B4" s="887"/>
      <c r="C4" s="261" t="s">
        <v>55</v>
      </c>
      <c r="D4" s="262" t="s">
        <v>488</v>
      </c>
      <c r="E4" s="261" t="s">
        <v>55</v>
      </c>
      <c r="F4" s="262" t="s">
        <v>488</v>
      </c>
      <c r="G4" s="261" t="s">
        <v>55</v>
      </c>
      <c r="H4" s="263" t="s">
        <v>488</v>
      </c>
      <c r="I4" s="262" t="s">
        <v>548</v>
      </c>
      <c r="J4" s="11"/>
    </row>
    <row r="5" spans="1:11" x14ac:dyDescent="0.2">
      <c r="A5" s="1"/>
      <c r="B5" s="200" t="s">
        <v>370</v>
      </c>
      <c r="C5" s="734">
        <v>856.41827000000001</v>
      </c>
      <c r="D5" s="187">
        <v>-2.867004526670772</v>
      </c>
      <c r="E5" s="737">
        <v>3524.10392</v>
      </c>
      <c r="F5" s="187">
        <v>-34.365827992718053</v>
      </c>
      <c r="G5" s="737">
        <v>8948.9027100000003</v>
      </c>
      <c r="H5" s="187">
        <v>-33.699272308151976</v>
      </c>
      <c r="I5" s="628">
        <v>2.435713688675849</v>
      </c>
      <c r="J5" s="1"/>
    </row>
    <row r="6" spans="1:11" x14ac:dyDescent="0.2">
      <c r="A6" s="1"/>
      <c r="B6" s="200" t="s">
        <v>547</v>
      </c>
      <c r="C6" s="734">
        <v>2018.4967900000001</v>
      </c>
      <c r="D6" s="187" t="s">
        <v>150</v>
      </c>
      <c r="E6" s="737">
        <v>4991.4175800000003</v>
      </c>
      <c r="F6" s="187">
        <v>47.394841670595021</v>
      </c>
      <c r="G6" s="737">
        <v>14359.983559999999</v>
      </c>
      <c r="H6" s="187">
        <v>-20.418660262328498</v>
      </c>
      <c r="I6" s="625">
        <v>3.9085024901619638</v>
      </c>
      <c r="J6" s="1"/>
    </row>
    <row r="7" spans="1:11" x14ac:dyDescent="0.2">
      <c r="A7" s="191" t="s">
        <v>532</v>
      </c>
      <c r="B7" s="191"/>
      <c r="C7" s="735">
        <v>2874.9150600000003</v>
      </c>
      <c r="D7" s="196">
        <v>226.06627075948066</v>
      </c>
      <c r="E7" s="735">
        <v>8515.5215000000007</v>
      </c>
      <c r="F7" s="196">
        <v>-2.7435424065197505</v>
      </c>
      <c r="G7" s="735">
        <v>23308.886269999999</v>
      </c>
      <c r="H7" s="356">
        <v>-26.101722040580345</v>
      </c>
      <c r="I7" s="196">
        <v>6.3442161788378124</v>
      </c>
      <c r="J7" s="1"/>
    </row>
    <row r="8" spans="1:11" x14ac:dyDescent="0.2">
      <c r="A8" s="1"/>
      <c r="B8" s="200" t="s">
        <v>252</v>
      </c>
      <c r="C8" s="734">
        <v>0</v>
      </c>
      <c r="D8" s="187" t="s">
        <v>150</v>
      </c>
      <c r="E8" s="737">
        <v>0</v>
      </c>
      <c r="F8" s="187" t="s">
        <v>150</v>
      </c>
      <c r="G8" s="737">
        <v>0</v>
      </c>
      <c r="H8" s="187">
        <v>-100</v>
      </c>
      <c r="I8" s="794">
        <v>0</v>
      </c>
      <c r="J8" s="1"/>
    </row>
    <row r="9" spans="1:11" x14ac:dyDescent="0.2">
      <c r="A9" s="1"/>
      <c r="B9" s="200" t="s">
        <v>253</v>
      </c>
      <c r="C9" s="734">
        <v>637.66715999999997</v>
      </c>
      <c r="D9" s="187">
        <v>8.564769634703703</v>
      </c>
      <c r="E9" s="737">
        <v>3466.1902400000004</v>
      </c>
      <c r="F9" s="187">
        <v>-23.075596597288193</v>
      </c>
      <c r="G9" s="737">
        <v>11711.822650000002</v>
      </c>
      <c r="H9" s="187">
        <v>-25.222570882869416</v>
      </c>
      <c r="I9" s="628">
        <v>3.187725654461703</v>
      </c>
      <c r="J9" s="1"/>
    </row>
    <row r="10" spans="1:11" s="690" customFormat="1" x14ac:dyDescent="0.2">
      <c r="A10" s="686"/>
      <c r="B10" s="687" t="s">
        <v>371</v>
      </c>
      <c r="C10" s="736">
        <v>637.66715999999997</v>
      </c>
      <c r="D10" s="647">
        <v>8.564769634703703</v>
      </c>
      <c r="E10" s="738">
        <v>3465.6181499999993</v>
      </c>
      <c r="F10" s="647">
        <v>-23.088292865783462</v>
      </c>
      <c r="G10" s="738">
        <v>11711.250560000002</v>
      </c>
      <c r="H10" s="647">
        <v>-25.220004285310964</v>
      </c>
      <c r="I10" s="689">
        <v>3.187569942919259</v>
      </c>
      <c r="J10" s="686"/>
    </row>
    <row r="11" spans="1:11" s="690" customFormat="1" x14ac:dyDescent="0.2">
      <c r="A11" s="686"/>
      <c r="B11" s="687" t="s">
        <v>368</v>
      </c>
      <c r="C11" s="835">
        <v>0</v>
      </c>
      <c r="D11" s="647" t="s">
        <v>150</v>
      </c>
      <c r="E11" s="738">
        <v>0.57208999999999999</v>
      </c>
      <c r="F11" s="772" t="s">
        <v>150</v>
      </c>
      <c r="G11" s="738">
        <v>0.57208999999999999</v>
      </c>
      <c r="H11" s="772">
        <v>-56.080577925517616</v>
      </c>
      <c r="I11" s="816">
        <v>1.557115424439078E-4</v>
      </c>
      <c r="J11" s="686"/>
    </row>
    <row r="12" spans="1:11" x14ac:dyDescent="0.2">
      <c r="A12" s="1"/>
      <c r="B12" s="636" t="s">
        <v>255</v>
      </c>
      <c r="C12" s="734">
        <v>0</v>
      </c>
      <c r="D12" s="187" t="s">
        <v>150</v>
      </c>
      <c r="E12" s="737">
        <v>0</v>
      </c>
      <c r="F12" s="201" t="s">
        <v>150</v>
      </c>
      <c r="G12" s="737">
        <v>0</v>
      </c>
      <c r="H12" s="201">
        <v>-100</v>
      </c>
      <c r="I12" s="794">
        <v>0</v>
      </c>
      <c r="J12" s="1"/>
    </row>
    <row r="13" spans="1:11" x14ac:dyDescent="0.2">
      <c r="A13" s="1"/>
      <c r="B13" s="200" t="s">
        <v>220</v>
      </c>
      <c r="C13" s="734">
        <v>2085.0502999999999</v>
      </c>
      <c r="D13" s="187">
        <v>-39.106953552967759</v>
      </c>
      <c r="E13" s="737">
        <v>13813.783580000001</v>
      </c>
      <c r="F13" s="187">
        <v>3.3022603681371248</v>
      </c>
      <c r="G13" s="737">
        <v>32571.980440000003</v>
      </c>
      <c r="H13" s="187">
        <v>-27.152604013611693</v>
      </c>
      <c r="I13" s="628">
        <v>8.8654465464615608</v>
      </c>
      <c r="J13" s="1"/>
      <c r="K13" s="833"/>
    </row>
    <row r="14" spans="1:11" s="690" customFormat="1" x14ac:dyDescent="0.2">
      <c r="A14" s="686"/>
      <c r="B14" s="687" t="s">
        <v>371</v>
      </c>
      <c r="C14" s="736">
        <v>2085.0502999999999</v>
      </c>
      <c r="D14" s="647">
        <v>22.389710571342015</v>
      </c>
      <c r="E14" s="738">
        <v>11041.310810000001</v>
      </c>
      <c r="F14" s="647">
        <v>19.267206250626</v>
      </c>
      <c r="G14" s="738">
        <v>25930.169680000003</v>
      </c>
      <c r="H14" s="647">
        <v>-19.581956012639353</v>
      </c>
      <c r="I14" s="689">
        <v>7.0576774925362296</v>
      </c>
      <c r="J14" s="686"/>
    </row>
    <row r="15" spans="1:11" s="690" customFormat="1" x14ac:dyDescent="0.2">
      <c r="A15" s="686"/>
      <c r="B15" s="687" t="s">
        <v>368</v>
      </c>
      <c r="C15" s="736">
        <v>0</v>
      </c>
      <c r="D15" s="647">
        <v>-100</v>
      </c>
      <c r="E15" s="738">
        <v>2772.4727699999999</v>
      </c>
      <c r="F15" s="647">
        <v>-32.61822506145576</v>
      </c>
      <c r="G15" s="738">
        <v>6641.8107599999994</v>
      </c>
      <c r="H15" s="647">
        <v>-46.730863050845677</v>
      </c>
      <c r="I15" s="689">
        <v>1.8077690539253324</v>
      </c>
      <c r="J15" s="686"/>
    </row>
    <row r="16" spans="1:11" x14ac:dyDescent="0.2">
      <c r="A16" s="1"/>
      <c r="B16" s="200" t="s">
        <v>616</v>
      </c>
      <c r="C16" s="734">
        <v>0</v>
      </c>
      <c r="D16" s="187" t="s">
        <v>150</v>
      </c>
      <c r="E16" s="737">
        <v>0</v>
      </c>
      <c r="F16" s="187" t="s">
        <v>150</v>
      </c>
      <c r="G16" s="737">
        <v>4.8509700000000002</v>
      </c>
      <c r="H16" s="187" t="s">
        <v>150</v>
      </c>
      <c r="I16" s="816">
        <v>1.3203377458950922E-3</v>
      </c>
      <c r="J16" s="1"/>
    </row>
    <row r="17" spans="1:11" x14ac:dyDescent="0.2">
      <c r="A17" s="191" t="s">
        <v>516</v>
      </c>
      <c r="B17" s="191"/>
      <c r="C17" s="735">
        <v>2722.7174599999998</v>
      </c>
      <c r="D17" s="196">
        <v>-32.126858059905231</v>
      </c>
      <c r="E17" s="735">
        <v>17279.973819999999</v>
      </c>
      <c r="F17" s="196">
        <v>-3.3459498625361537</v>
      </c>
      <c r="G17" s="735">
        <v>44288.654060000001</v>
      </c>
      <c r="H17" s="356">
        <v>-28.196789669813537</v>
      </c>
      <c r="I17" s="196">
        <v>12.054492538669159</v>
      </c>
      <c r="J17" s="1"/>
    </row>
    <row r="18" spans="1:11" x14ac:dyDescent="0.2">
      <c r="A18" s="1"/>
      <c r="B18" s="200" t="s">
        <v>225</v>
      </c>
      <c r="C18" s="734">
        <v>0</v>
      </c>
      <c r="D18" s="201" t="s">
        <v>150</v>
      </c>
      <c r="E18" s="737">
        <v>0</v>
      </c>
      <c r="F18" s="201">
        <v>-100</v>
      </c>
      <c r="G18" s="737">
        <v>0</v>
      </c>
      <c r="H18" s="201">
        <v>-100</v>
      </c>
      <c r="I18" s="794">
        <v>0</v>
      </c>
      <c r="J18" s="1"/>
    </row>
    <row r="19" spans="1:11" x14ac:dyDescent="0.2">
      <c r="A19" s="1"/>
      <c r="B19" s="200" t="s">
        <v>372</v>
      </c>
      <c r="C19" s="734">
        <v>2675.1763700000001</v>
      </c>
      <c r="D19" s="187">
        <v>-0.19017983055170329</v>
      </c>
      <c r="E19" s="737">
        <v>11661.8408</v>
      </c>
      <c r="F19" s="187">
        <v>-6.3729236946975352</v>
      </c>
      <c r="G19" s="737">
        <v>33381.190259999996</v>
      </c>
      <c r="H19" s="187">
        <v>-6.7483216739969887</v>
      </c>
      <c r="I19" s="629">
        <v>9.0856973972594357</v>
      </c>
      <c r="J19" s="1"/>
      <c r="K19" s="833"/>
    </row>
    <row r="20" spans="1:11" x14ac:dyDescent="0.2">
      <c r="A20" s="191" t="s">
        <v>393</v>
      </c>
      <c r="B20" s="191"/>
      <c r="C20" s="735">
        <v>2675.1763700000001</v>
      </c>
      <c r="D20" s="196">
        <v>-0.19017983055170329</v>
      </c>
      <c r="E20" s="735">
        <v>11661.8408</v>
      </c>
      <c r="F20" s="196">
        <v>-13.095487672952746</v>
      </c>
      <c r="G20" s="735">
        <v>33381.190259999996</v>
      </c>
      <c r="H20" s="356">
        <v>-13.504865640472758</v>
      </c>
      <c r="I20" s="196">
        <v>9.0856973972594357</v>
      </c>
      <c r="J20" s="1"/>
    </row>
    <row r="21" spans="1:11" x14ac:dyDescent="0.2">
      <c r="A21" s="1"/>
      <c r="B21" s="200" t="s">
        <v>227</v>
      </c>
      <c r="C21" s="734">
        <v>16946.722659999999</v>
      </c>
      <c r="D21" s="187">
        <v>-13.94931846018773</v>
      </c>
      <c r="E21" s="737">
        <v>66002.435689999998</v>
      </c>
      <c r="F21" s="187">
        <v>1.8778971301986545</v>
      </c>
      <c r="G21" s="737">
        <v>219615.39565000005</v>
      </c>
      <c r="H21" s="187">
        <v>10.254758859813954</v>
      </c>
      <c r="I21" s="630">
        <v>59.774951495552422</v>
      </c>
      <c r="J21" s="1"/>
    </row>
    <row r="22" spans="1:11" s="690" customFormat="1" x14ac:dyDescent="0.2">
      <c r="A22" s="686"/>
      <c r="B22" s="687" t="s">
        <v>371</v>
      </c>
      <c r="C22" s="736">
        <v>14134.418470000001</v>
      </c>
      <c r="D22" s="647">
        <v>-11.329729177348662</v>
      </c>
      <c r="E22" s="738">
        <v>51520.573549999994</v>
      </c>
      <c r="F22" s="647">
        <v>-1.7047682840179812</v>
      </c>
      <c r="G22" s="738">
        <v>174452.46240000002</v>
      </c>
      <c r="H22" s="647">
        <v>15.098434744701272</v>
      </c>
      <c r="I22" s="691">
        <v>47.482497515149419</v>
      </c>
      <c r="J22" s="686"/>
      <c r="K22" s="833"/>
    </row>
    <row r="23" spans="1:11" s="690" customFormat="1" x14ac:dyDescent="0.2">
      <c r="A23" s="686"/>
      <c r="B23" s="687" t="s">
        <v>368</v>
      </c>
      <c r="C23" s="736">
        <v>2812.3041900000003</v>
      </c>
      <c r="D23" s="647">
        <v>-25.074351998880367</v>
      </c>
      <c r="E23" s="738">
        <v>14481.862140000001</v>
      </c>
      <c r="F23" s="647">
        <v>17.056251705468316</v>
      </c>
      <c r="G23" s="738">
        <v>45162.933249999995</v>
      </c>
      <c r="H23" s="647">
        <v>-5.1616924378212365</v>
      </c>
      <c r="I23" s="691">
        <v>12.292453980402993</v>
      </c>
      <c r="J23" s="686"/>
    </row>
    <row r="24" spans="1:11" x14ac:dyDescent="0.2">
      <c r="A24" s="1"/>
      <c r="B24" s="405" t="s">
        <v>234</v>
      </c>
      <c r="C24" s="734">
        <v>3710.5279399999999</v>
      </c>
      <c r="D24" s="201">
        <v>31.853115434857859</v>
      </c>
      <c r="E24" s="737">
        <v>15412.557069999999</v>
      </c>
      <c r="F24" s="201">
        <v>42.684229837163393</v>
      </c>
      <c r="G24" s="737">
        <v>46809.594140000001</v>
      </c>
      <c r="H24" s="187">
        <v>47.347115265953711</v>
      </c>
      <c r="I24" s="630">
        <v>12.740642389681181</v>
      </c>
      <c r="J24" s="1"/>
      <c r="K24" s="833"/>
    </row>
    <row r="25" spans="1:11" x14ac:dyDescent="0.2">
      <c r="A25" s="191" t="s">
        <v>517</v>
      </c>
      <c r="B25" s="191"/>
      <c r="C25" s="252">
        <v>20657.250600000003</v>
      </c>
      <c r="D25" s="196">
        <v>-8.2227228261391083</v>
      </c>
      <c r="E25" s="735">
        <v>81414.992759999994</v>
      </c>
      <c r="F25" s="196">
        <v>7.7093292024602524</v>
      </c>
      <c r="G25" s="735">
        <v>266424.98979000002</v>
      </c>
      <c r="H25" s="196">
        <v>15.356823946024242</v>
      </c>
      <c r="I25" s="196">
        <v>72.515593885233599</v>
      </c>
      <c r="J25" s="1"/>
    </row>
    <row r="26" spans="1:11" x14ac:dyDescent="0.2">
      <c r="A26" s="204" t="s">
        <v>119</v>
      </c>
      <c r="B26" s="204"/>
      <c r="C26" s="255">
        <v>28930.059490000003</v>
      </c>
      <c r="D26" s="206">
        <v>-3.8276504126205042</v>
      </c>
      <c r="E26" s="255">
        <v>118872.32888</v>
      </c>
      <c r="F26" s="206">
        <v>2.7945079044984071</v>
      </c>
      <c r="G26" s="255">
        <v>367403.72038000001</v>
      </c>
      <c r="H26" s="631">
        <v>1.2765106993373154</v>
      </c>
      <c r="I26" s="631">
        <v>100</v>
      </c>
      <c r="J26" s="1"/>
    </row>
    <row r="27" spans="1:11" x14ac:dyDescent="0.2">
      <c r="A27" s="358" t="s">
        <v>373</v>
      </c>
      <c r="B27" s="830"/>
      <c r="C27" s="256">
        <v>16857.13593</v>
      </c>
      <c r="D27" s="217">
        <v>-7.5379078507665662</v>
      </c>
      <c r="E27" s="256">
        <v>66027.502509999991</v>
      </c>
      <c r="F27" s="217">
        <v>-0.22697206635872288</v>
      </c>
      <c r="G27" s="256">
        <v>212098.73361000002</v>
      </c>
      <c r="H27" s="217">
        <v>6.3294295962007903</v>
      </c>
      <c r="I27" s="217">
        <v>57.729065288350803</v>
      </c>
      <c r="J27" s="1"/>
    </row>
    <row r="28" spans="1:11" x14ac:dyDescent="0.2">
      <c r="A28" s="358" t="s">
        <v>374</v>
      </c>
      <c r="B28" s="830"/>
      <c r="C28" s="256">
        <v>12072.923559999999</v>
      </c>
      <c r="D28" s="217">
        <v>1.8806019986602633</v>
      </c>
      <c r="E28" s="256">
        <v>52844.826370000002</v>
      </c>
      <c r="F28" s="217">
        <v>6.8370141959187318</v>
      </c>
      <c r="G28" s="256">
        <v>155304.98677000002</v>
      </c>
      <c r="H28" s="217">
        <v>-4.8957123883608826</v>
      </c>
      <c r="I28" s="217">
        <v>42.270934711649204</v>
      </c>
      <c r="J28" s="1"/>
    </row>
    <row r="29" spans="1:11" x14ac:dyDescent="0.2">
      <c r="A29" s="359" t="s">
        <v>520</v>
      </c>
      <c r="B29" s="359"/>
      <c r="C29" s="632">
        <v>2722.7174599999998</v>
      </c>
      <c r="D29" s="633">
        <v>-32.126858059905231</v>
      </c>
      <c r="E29" s="634">
        <v>17279.973819999999</v>
      </c>
      <c r="F29" s="635">
        <v>-3.3459498625361537</v>
      </c>
      <c r="G29" s="634">
        <v>44288.654060000001</v>
      </c>
      <c r="H29" s="635">
        <v>-28.196789669813537</v>
      </c>
      <c r="I29" s="635">
        <v>12.054492538669159</v>
      </c>
      <c r="J29" s="1"/>
    </row>
    <row r="30" spans="1:11" x14ac:dyDescent="0.2">
      <c r="A30" s="213" t="s">
        <v>521</v>
      </c>
      <c r="B30" s="213"/>
      <c r="C30" s="632">
        <v>26207.34203</v>
      </c>
      <c r="D30" s="633">
        <v>0.52684643584790303</v>
      </c>
      <c r="E30" s="634">
        <v>101592.35506</v>
      </c>
      <c r="F30" s="635">
        <v>3.9174339569339849</v>
      </c>
      <c r="G30" s="634">
        <v>323115.06631999998</v>
      </c>
      <c r="H30" s="635">
        <v>7.3142974211284617</v>
      </c>
      <c r="I30" s="635">
        <v>87.945507461330834</v>
      </c>
      <c r="J30" s="1"/>
    </row>
    <row r="31" spans="1:11" x14ac:dyDescent="0.2">
      <c r="A31" s="805" t="s">
        <v>522</v>
      </c>
      <c r="B31" s="805"/>
      <c r="C31" s="773">
        <v>637.66715999999997</v>
      </c>
      <c r="D31" s="774">
        <v>8.564769634703703</v>
      </c>
      <c r="E31" s="773">
        <v>3466.1902400000004</v>
      </c>
      <c r="F31" s="774">
        <v>-23.075596597288193</v>
      </c>
      <c r="G31" s="773">
        <v>11711.822650000002</v>
      </c>
      <c r="H31" s="774">
        <v>-30.976930096292399</v>
      </c>
      <c r="I31" s="774">
        <v>3.187725654461703</v>
      </c>
      <c r="J31" s="1"/>
    </row>
    <row r="32" spans="1:11" x14ac:dyDescent="0.2">
      <c r="A32" s="685"/>
      <c r="B32" s="1"/>
      <c r="C32" s="1"/>
      <c r="D32" s="1"/>
      <c r="E32" s="1"/>
      <c r="F32" s="1"/>
      <c r="G32" s="1"/>
      <c r="I32" s="248"/>
      <c r="J32" s="1"/>
    </row>
    <row r="33" spans="1:10" x14ac:dyDescent="0.2">
      <c r="A33" s="692" t="s">
        <v>549</v>
      </c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693" t="s">
        <v>645</v>
      </c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">
      <c r="A35" s="693" t="s">
        <v>550</v>
      </c>
      <c r="B35" s="1"/>
      <c r="C35" s="1"/>
      <c r="D35" s="1"/>
      <c r="E35" s="1"/>
      <c r="F35" s="1"/>
      <c r="G35" s="1"/>
      <c r="H35" s="1"/>
      <c r="I35" s="1"/>
      <c r="J35" s="1"/>
    </row>
    <row r="36" spans="1:10" ht="14.25" customHeight="1" x14ac:dyDescent="0.2">
      <c r="A36" s="908" t="s">
        <v>662</v>
      </c>
      <c r="B36" s="908"/>
      <c r="C36" s="908"/>
      <c r="D36" s="908"/>
      <c r="E36" s="908"/>
      <c r="F36" s="908"/>
      <c r="G36" s="908"/>
      <c r="H36" s="908"/>
      <c r="I36" s="908"/>
    </row>
    <row r="37" spans="1:10" ht="19.5" customHeight="1" x14ac:dyDescent="0.2">
      <c r="A37" s="908"/>
      <c r="B37" s="908"/>
      <c r="C37" s="908"/>
      <c r="D37" s="908"/>
      <c r="E37" s="908"/>
      <c r="F37" s="908"/>
      <c r="G37" s="908"/>
      <c r="H37" s="908"/>
      <c r="I37" s="908"/>
    </row>
    <row r="64" spans="3:3" x14ac:dyDescent="0.2">
      <c r="C64" t="s">
        <v>574</v>
      </c>
    </row>
    <row r="68" spans="3:3" x14ac:dyDescent="0.2">
      <c r="C68" t="s">
        <v>575</v>
      </c>
    </row>
  </sheetData>
  <mergeCells count="6">
    <mergeCell ref="A36:I37"/>
    <mergeCell ref="A3:A4"/>
    <mergeCell ref="B3:B4"/>
    <mergeCell ref="C3:D3"/>
    <mergeCell ref="E3:F3"/>
    <mergeCell ref="G3:I3"/>
  </mergeCells>
  <conditionalFormatting sqref="I11">
    <cfRule type="cellIs" dxfId="114" priority="2" operator="equal">
      <formula>0</formula>
    </cfRule>
  </conditionalFormatting>
  <conditionalFormatting sqref="C11">
    <cfRule type="cellIs" dxfId="113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3"/>
  <dimension ref="A1:I23"/>
  <sheetViews>
    <sheetView workbookViewId="0">
      <selection activeCell="H25" sqref="H25"/>
    </sheetView>
  </sheetViews>
  <sheetFormatPr baseColWidth="10" defaultRowHeight="14.25" x14ac:dyDescent="0.2"/>
  <cols>
    <col min="1" max="1" width="25.25" customWidth="1"/>
    <col min="3" max="3" width="11.875" bestFit="1" customWidth="1"/>
    <col min="8" max="8" width="10.375" customWidth="1"/>
    <col min="40" max="40" width="10.875" bestFit="1" customWidth="1"/>
  </cols>
  <sheetData>
    <row r="1" spans="1:9" x14ac:dyDescent="0.2">
      <c r="A1" s="900" t="s">
        <v>18</v>
      </c>
      <c r="B1" s="900"/>
      <c r="C1" s="900"/>
      <c r="D1" s="900"/>
      <c r="E1" s="900"/>
      <c r="F1" s="900"/>
      <c r="G1" s="1"/>
      <c r="H1" s="1"/>
    </row>
    <row r="2" spans="1:9" x14ac:dyDescent="0.2">
      <c r="A2" s="901"/>
      <c r="B2" s="901"/>
      <c r="C2" s="901"/>
      <c r="D2" s="901"/>
      <c r="E2" s="901"/>
      <c r="F2" s="901"/>
      <c r="G2" s="11"/>
      <c r="H2" s="62" t="s">
        <v>544</v>
      </c>
    </row>
    <row r="3" spans="1:9" x14ac:dyDescent="0.2">
      <c r="A3" s="12"/>
      <c r="B3" s="872">
        <f>INDICE!A3</f>
        <v>42461</v>
      </c>
      <c r="C3" s="872">
        <v>41671</v>
      </c>
      <c r="D3" s="890" t="s">
        <v>120</v>
      </c>
      <c r="E3" s="890"/>
      <c r="F3" s="890" t="s">
        <v>121</v>
      </c>
      <c r="G3" s="890"/>
      <c r="H3" s="890"/>
    </row>
    <row r="4" spans="1:9" x14ac:dyDescent="0.2">
      <c r="A4" s="607"/>
      <c r="B4" s="261" t="s">
        <v>55</v>
      </c>
      <c r="C4" s="262" t="s">
        <v>488</v>
      </c>
      <c r="D4" s="261" t="s">
        <v>55</v>
      </c>
      <c r="E4" s="262" t="s">
        <v>488</v>
      </c>
      <c r="F4" s="261" t="s">
        <v>55</v>
      </c>
      <c r="G4" s="263" t="s">
        <v>488</v>
      </c>
      <c r="H4" s="262" t="s">
        <v>548</v>
      </c>
      <c r="I4" s="62"/>
    </row>
    <row r="5" spans="1:9" ht="14.1" customHeight="1" x14ac:dyDescent="0.2">
      <c r="A5" s="637" t="s">
        <v>376</v>
      </c>
      <c r="B5" s="360">
        <v>16857.13593</v>
      </c>
      <c r="C5" s="361">
        <v>-7.5379078507665662</v>
      </c>
      <c r="D5" s="360">
        <v>66027.502509999991</v>
      </c>
      <c r="E5" s="361">
        <v>-0.22697206635872288</v>
      </c>
      <c r="F5" s="360">
        <v>212098.73361000002</v>
      </c>
      <c r="G5" s="361">
        <v>6.3294295962007903</v>
      </c>
      <c r="H5" s="361">
        <v>57.729065288350803</v>
      </c>
    </row>
    <row r="6" spans="1:9" x14ac:dyDescent="0.2">
      <c r="A6" s="624" t="s">
        <v>377</v>
      </c>
      <c r="B6" s="694">
        <v>6508.8551399999997</v>
      </c>
      <c r="C6" s="695">
        <v>1.8741864831003294</v>
      </c>
      <c r="D6" s="694">
        <v>23049.25489</v>
      </c>
      <c r="E6" s="695">
        <v>4.687881864089845</v>
      </c>
      <c r="F6" s="694">
        <v>77100.28012000001</v>
      </c>
      <c r="G6" s="695">
        <v>12.803939072788378</v>
      </c>
      <c r="H6" s="695">
        <v>20.985165866109458</v>
      </c>
    </row>
    <row r="7" spans="1:9" x14ac:dyDescent="0.2">
      <c r="A7" s="624" t="s">
        <v>378</v>
      </c>
      <c r="B7" s="696">
        <v>7625.56333</v>
      </c>
      <c r="C7" s="695">
        <v>-20.162156260667807</v>
      </c>
      <c r="D7" s="694">
        <v>28471.318659999997</v>
      </c>
      <c r="E7" s="119">
        <v>-6.335085795306675</v>
      </c>
      <c r="F7" s="694">
        <v>97352.182280000023</v>
      </c>
      <c r="G7" s="695">
        <v>16.982933036503532</v>
      </c>
      <c r="H7" s="695">
        <v>26.497331649039964</v>
      </c>
    </row>
    <row r="8" spans="1:9" x14ac:dyDescent="0.2">
      <c r="A8" s="624" t="s">
        <v>621</v>
      </c>
      <c r="B8" s="696">
        <v>0</v>
      </c>
      <c r="C8" s="697" t="s">
        <v>150</v>
      </c>
      <c r="D8" s="694">
        <v>0</v>
      </c>
      <c r="E8" s="697" t="s">
        <v>150</v>
      </c>
      <c r="F8" s="694">
        <v>4.8509700000000002</v>
      </c>
      <c r="G8" s="697" t="s">
        <v>150</v>
      </c>
      <c r="H8" s="119">
        <v>1.3203377458950922E-3</v>
      </c>
    </row>
    <row r="9" spans="1:9" x14ac:dyDescent="0.2">
      <c r="A9" s="624" t="s">
        <v>622</v>
      </c>
      <c r="B9" s="694">
        <v>2722.7174599999998</v>
      </c>
      <c r="C9" s="695">
        <v>18.845269628056293</v>
      </c>
      <c r="D9" s="694">
        <v>14506.928960000001</v>
      </c>
      <c r="E9" s="695">
        <v>5.4007276166015101</v>
      </c>
      <c r="F9" s="694">
        <v>37641.420239999999</v>
      </c>
      <c r="G9" s="695">
        <v>-21.425121557049469</v>
      </c>
      <c r="H9" s="695">
        <v>10.245247435455488</v>
      </c>
    </row>
    <row r="10" spans="1:9" x14ac:dyDescent="0.2">
      <c r="A10" s="637" t="s">
        <v>379</v>
      </c>
      <c r="B10" s="639">
        <v>12072.923560000001</v>
      </c>
      <c r="C10" s="361">
        <v>1.8806019986602789</v>
      </c>
      <c r="D10" s="639">
        <v>52844.254280000001</v>
      </c>
      <c r="E10" s="361">
        <v>6.8358575947592595</v>
      </c>
      <c r="F10" s="639">
        <v>155304.41468000002</v>
      </c>
      <c r="G10" s="361">
        <v>-4.8953040995609447</v>
      </c>
      <c r="H10" s="361">
        <v>42.270779000106764</v>
      </c>
    </row>
    <row r="11" spans="1:9" x14ac:dyDescent="0.2">
      <c r="A11" s="624" t="s">
        <v>380</v>
      </c>
      <c r="B11" s="694">
        <v>2704.8983199999998</v>
      </c>
      <c r="C11" s="695">
        <v>-26.830197971059562</v>
      </c>
      <c r="D11" s="694">
        <v>12797.503490000001</v>
      </c>
      <c r="E11" s="695">
        <v>-3.6013923942905981</v>
      </c>
      <c r="F11" s="694">
        <v>37381.621060000005</v>
      </c>
      <c r="G11" s="695">
        <v>8.393528198206754</v>
      </c>
      <c r="H11" s="695">
        <v>10.174535255477753</v>
      </c>
    </row>
    <row r="12" spans="1:9" x14ac:dyDescent="0.2">
      <c r="A12" s="624" t="s">
        <v>381</v>
      </c>
      <c r="B12" s="694">
        <v>2043.4371899999999</v>
      </c>
      <c r="C12" s="695">
        <v>115.76847642341484</v>
      </c>
      <c r="D12" s="694">
        <v>6868.5519499999991</v>
      </c>
      <c r="E12" s="695">
        <v>24.75142374788863</v>
      </c>
      <c r="F12" s="694">
        <v>24276.852199999998</v>
      </c>
      <c r="G12" s="695">
        <v>39.910051679544566</v>
      </c>
      <c r="H12" s="695">
        <v>6.6076772915883444</v>
      </c>
    </row>
    <row r="13" spans="1:9" x14ac:dyDescent="0.2">
      <c r="A13" s="624" t="s">
        <v>382</v>
      </c>
      <c r="B13" s="694">
        <v>831.47786999999994</v>
      </c>
      <c r="C13" s="695">
        <v>-8.2739273994019857</v>
      </c>
      <c r="D13" s="694">
        <v>3638.8252900000002</v>
      </c>
      <c r="E13" s="695">
        <v>-32.053764242074266</v>
      </c>
      <c r="F13" s="694">
        <v>12393.039140000001</v>
      </c>
      <c r="G13" s="695">
        <v>-47.084149724695337</v>
      </c>
      <c r="H13" s="695">
        <v>3.3731392614048845</v>
      </c>
    </row>
    <row r="14" spans="1:9" x14ac:dyDescent="0.2">
      <c r="A14" s="624" t="s">
        <v>383</v>
      </c>
      <c r="B14" s="694">
        <v>1854.21774</v>
      </c>
      <c r="C14" s="695">
        <v>-17.86449681703829</v>
      </c>
      <c r="D14" s="694">
        <v>12518.330639999998</v>
      </c>
      <c r="E14" s="695">
        <v>7.5451857144274399</v>
      </c>
      <c r="F14" s="694">
        <v>34020.894069999995</v>
      </c>
      <c r="G14" s="695">
        <v>-3.6707193783951415</v>
      </c>
      <c r="H14" s="695">
        <v>9.2598120767020831</v>
      </c>
    </row>
    <row r="15" spans="1:9" x14ac:dyDescent="0.2">
      <c r="A15" s="624" t="s">
        <v>384</v>
      </c>
      <c r="B15" s="694">
        <v>898.39114000000006</v>
      </c>
      <c r="C15" s="695">
        <v>-49.575651404509038</v>
      </c>
      <c r="D15" s="694">
        <v>4665.1859299999996</v>
      </c>
      <c r="E15" s="695">
        <v>-30.63290573349089</v>
      </c>
      <c r="F15" s="694">
        <v>14459.403180000003</v>
      </c>
      <c r="G15" s="695">
        <v>-27.496641935559403</v>
      </c>
      <c r="H15" s="695">
        <v>3.9355625373213057</v>
      </c>
    </row>
    <row r="16" spans="1:9" x14ac:dyDescent="0.2">
      <c r="A16" s="624" t="s">
        <v>385</v>
      </c>
      <c r="B16" s="694">
        <v>3740.5013000000004</v>
      </c>
      <c r="C16" s="695">
        <v>65.462975729002935</v>
      </c>
      <c r="D16" s="694">
        <v>12355.85698</v>
      </c>
      <c r="E16" s="695">
        <v>77.507338568165224</v>
      </c>
      <c r="F16" s="694">
        <v>32772.605029999999</v>
      </c>
      <c r="G16" s="695" t="s">
        <v>674</v>
      </c>
      <c r="H16" s="695">
        <v>8.9200525776123882</v>
      </c>
    </row>
    <row r="17" spans="1:8" x14ac:dyDescent="0.2">
      <c r="A17" s="698" t="s">
        <v>386</v>
      </c>
      <c r="B17" s="841">
        <v>0</v>
      </c>
      <c r="C17" s="842" t="s">
        <v>150</v>
      </c>
      <c r="D17" s="842">
        <v>0.57208999999999999</v>
      </c>
      <c r="E17" s="842" t="s">
        <v>150</v>
      </c>
      <c r="F17" s="842">
        <v>0.57208999999999999</v>
      </c>
      <c r="G17" s="843">
        <v>-56.080577925517616</v>
      </c>
      <c r="H17" s="844">
        <v>1.557115424439078E-4</v>
      </c>
    </row>
    <row r="18" spans="1:8" x14ac:dyDescent="0.2">
      <c r="A18" s="638" t="s">
        <v>119</v>
      </c>
      <c r="B18" s="69">
        <v>28930.059490000003</v>
      </c>
      <c r="C18" s="70">
        <v>-3.8276504126204807</v>
      </c>
      <c r="D18" s="69">
        <v>118872.32888</v>
      </c>
      <c r="E18" s="70">
        <v>2.7945079044984071</v>
      </c>
      <c r="F18" s="69">
        <v>367403.72038000001</v>
      </c>
      <c r="G18" s="70">
        <v>1.2765106993373154</v>
      </c>
      <c r="H18" s="70">
        <v>100</v>
      </c>
    </row>
    <row r="19" spans="1:8" x14ac:dyDescent="0.2">
      <c r="A19" s="685"/>
      <c r="B19" s="1"/>
      <c r="C19" s="1"/>
      <c r="D19" s="1"/>
      <c r="E19" s="1"/>
      <c r="F19" s="1"/>
      <c r="G19" s="1"/>
      <c r="H19" s="248" t="s">
        <v>238</v>
      </c>
    </row>
    <row r="20" spans="1:8" x14ac:dyDescent="0.2">
      <c r="A20" s="692" t="s">
        <v>375</v>
      </c>
      <c r="B20" s="1"/>
      <c r="C20" s="1"/>
      <c r="D20" s="1"/>
      <c r="E20" s="1"/>
      <c r="F20" s="1"/>
      <c r="G20" s="1"/>
      <c r="H20" s="1"/>
    </row>
    <row r="21" spans="1:8" x14ac:dyDescent="0.2">
      <c r="A21" s="693" t="s">
        <v>645</v>
      </c>
      <c r="B21" s="1"/>
      <c r="C21" s="1"/>
      <c r="D21" s="1"/>
      <c r="E21" s="1"/>
      <c r="F21" s="1"/>
      <c r="G21" s="1"/>
      <c r="H21" s="1"/>
    </row>
    <row r="22" spans="1:8" x14ac:dyDescent="0.2">
      <c r="A22" s="908" t="s">
        <v>662</v>
      </c>
      <c r="B22" s="908"/>
      <c r="C22" s="908"/>
      <c r="D22" s="908"/>
      <c r="E22" s="908"/>
      <c r="F22" s="908"/>
      <c r="G22" s="908"/>
      <c r="H22" s="908"/>
    </row>
    <row r="23" spans="1:8" x14ac:dyDescent="0.2">
      <c r="A23" s="908"/>
      <c r="B23" s="908"/>
      <c r="C23" s="908"/>
      <c r="D23" s="908"/>
      <c r="E23" s="908"/>
      <c r="F23" s="908"/>
      <c r="G23" s="908"/>
      <c r="H23" s="908"/>
    </row>
  </sheetData>
  <mergeCells count="5">
    <mergeCell ref="A1:F2"/>
    <mergeCell ref="B3:C3"/>
    <mergeCell ref="D3:E3"/>
    <mergeCell ref="F3:H3"/>
    <mergeCell ref="A22:H23"/>
  </mergeCells>
  <conditionalFormatting sqref="H17">
    <cfRule type="cellIs" dxfId="112" priority="7" operator="between">
      <formula>0.0001</formula>
      <formula>0.44999</formula>
    </cfRule>
  </conditionalFormatting>
  <conditionalFormatting sqref="H8">
    <cfRule type="cellIs" dxfId="111" priority="5" operator="between">
      <formula>0</formula>
      <formula>0.5</formula>
    </cfRule>
    <cfRule type="cellIs" dxfId="110" priority="6" operator="between">
      <formula>0</formula>
      <formula>0.49</formula>
    </cfRule>
  </conditionalFormatting>
  <conditionalFormatting sqref="B17">
    <cfRule type="cellIs" dxfId="109" priority="3" operator="between">
      <formula>0</formula>
      <formula>0.5</formula>
    </cfRule>
    <cfRule type="cellIs" dxfId="108" priority="4" operator="between">
      <formula>0</formula>
      <formula>0.49</formula>
    </cfRule>
  </conditionalFormatting>
  <conditionalFormatting sqref="E7">
    <cfRule type="cellIs" dxfId="107" priority="1" operator="between">
      <formula>0</formula>
      <formula>0.5</formula>
    </cfRule>
    <cfRule type="cellIs" dxfId="106" priority="2" operator="between">
      <formula>0</formula>
      <formula>0.49</formula>
    </cfRule>
  </conditionalFormatting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/>
  <dimension ref="A1:H9"/>
  <sheetViews>
    <sheetView workbookViewId="0">
      <selection activeCell="G11" sqref="G11"/>
    </sheetView>
  </sheetViews>
  <sheetFormatPr baseColWidth="10" defaultRowHeight="14.25" x14ac:dyDescent="0.2"/>
  <cols>
    <col min="1" max="1" width="16.375" customWidth="1"/>
  </cols>
  <sheetData>
    <row r="1" spans="1:8" ht="15" x14ac:dyDescent="0.25">
      <c r="A1" s="433" t="s">
        <v>587</v>
      </c>
      <c r="B1" s="1"/>
      <c r="C1" s="1"/>
      <c r="D1" s="1"/>
      <c r="E1" s="1"/>
      <c r="F1" s="1"/>
      <c r="G1" s="1"/>
      <c r="H1" s="1"/>
    </row>
    <row r="2" spans="1:8" x14ac:dyDescent="0.2">
      <c r="A2" s="1"/>
      <c r="B2" s="1"/>
      <c r="C2" s="1"/>
      <c r="D2" s="1"/>
      <c r="E2" s="1"/>
      <c r="F2" s="1"/>
      <c r="G2" s="62" t="s">
        <v>546</v>
      </c>
      <c r="H2" s="1"/>
    </row>
    <row r="3" spans="1:8" x14ac:dyDescent="0.2">
      <c r="A3" s="63"/>
      <c r="B3" s="872">
        <f>INDICE!A3</f>
        <v>42461</v>
      </c>
      <c r="C3" s="890">
        <v>41671</v>
      </c>
      <c r="D3" s="890" t="s">
        <v>120</v>
      </c>
      <c r="E3" s="890"/>
      <c r="F3" s="890" t="s">
        <v>121</v>
      </c>
      <c r="G3" s="890"/>
      <c r="H3" s="1"/>
    </row>
    <row r="4" spans="1:8" x14ac:dyDescent="0.2">
      <c r="A4" s="75"/>
      <c r="B4" s="261" t="s">
        <v>395</v>
      </c>
      <c r="C4" s="262" t="s">
        <v>488</v>
      </c>
      <c r="D4" s="261" t="s">
        <v>395</v>
      </c>
      <c r="E4" s="262" t="s">
        <v>488</v>
      </c>
      <c r="F4" s="261" t="s">
        <v>395</v>
      </c>
      <c r="G4" s="263" t="s">
        <v>488</v>
      </c>
      <c r="H4" s="1"/>
    </row>
    <row r="5" spans="1:8" x14ac:dyDescent="0.2">
      <c r="A5" s="698" t="s">
        <v>545</v>
      </c>
      <c r="B5" s="699">
        <v>15.291134326681197</v>
      </c>
      <c r="C5" s="659">
        <v>-36.773368089904686</v>
      </c>
      <c r="D5" s="700">
        <v>17.057015038114958</v>
      </c>
      <c r="E5" s="659">
        <v>-30.687485942077558</v>
      </c>
      <c r="F5" s="700">
        <v>19.208536122663862</v>
      </c>
      <c r="G5" s="659">
        <v>-22.702205349951292</v>
      </c>
      <c r="H5" s="1"/>
    </row>
    <row r="6" spans="1:8" x14ac:dyDescent="0.2">
      <c r="A6" s="65"/>
      <c r="B6" s="65"/>
      <c r="C6" s="65"/>
      <c r="D6" s="65"/>
      <c r="E6" s="65"/>
      <c r="F6" s="65"/>
      <c r="G6" s="71" t="s">
        <v>396</v>
      </c>
      <c r="H6" s="1"/>
    </row>
    <row r="7" spans="1:8" x14ac:dyDescent="0.2">
      <c r="A7" s="275" t="s">
        <v>558</v>
      </c>
      <c r="B7" s="94"/>
      <c r="C7" s="289"/>
      <c r="D7" s="289"/>
      <c r="E7" s="289"/>
      <c r="F7" s="94"/>
      <c r="G7" s="94"/>
      <c r="H7" s="1"/>
    </row>
    <row r="8" spans="1:8" x14ac:dyDescent="0.2">
      <c r="A8" s="692" t="s">
        <v>397</v>
      </c>
      <c r="B8" s="134"/>
      <c r="C8" s="134"/>
      <c r="D8" s="134"/>
      <c r="E8" s="134"/>
      <c r="F8" s="134"/>
      <c r="G8" s="134"/>
      <c r="H8" s="1"/>
    </row>
    <row r="9" spans="1:8" x14ac:dyDescent="0.2">
      <c r="A9" s="1"/>
      <c r="B9" s="1"/>
      <c r="C9" s="1"/>
      <c r="D9" s="1"/>
      <c r="E9" s="1"/>
      <c r="F9" s="1"/>
      <c r="G9" s="1"/>
      <c r="H9" s="1"/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5"/>
  <dimension ref="A1:N54"/>
  <sheetViews>
    <sheetView topLeftCell="A19" workbookViewId="0">
      <selection activeCell="I53" sqref="I53"/>
    </sheetView>
  </sheetViews>
  <sheetFormatPr baseColWidth="10" defaultRowHeight="14.25" x14ac:dyDescent="0.2"/>
  <cols>
    <col min="1" max="1" width="11" customWidth="1"/>
    <col min="2" max="2" width="15.625" customWidth="1"/>
    <col min="7" max="7" width="11" style="706"/>
    <col min="10" max="12" width="11" style="1"/>
  </cols>
  <sheetData>
    <row r="1" spans="1:14" x14ac:dyDescent="0.2">
      <c r="A1" s="900" t="s">
        <v>387</v>
      </c>
      <c r="B1" s="900"/>
      <c r="C1" s="900"/>
      <c r="D1" s="900"/>
      <c r="E1" s="900"/>
      <c r="F1" s="900"/>
      <c r="G1" s="900"/>
      <c r="H1" s="1"/>
      <c r="I1" s="1"/>
    </row>
    <row r="2" spans="1:14" x14ac:dyDescent="0.2">
      <c r="A2" s="901"/>
      <c r="B2" s="901"/>
      <c r="C2" s="901"/>
      <c r="D2" s="901"/>
      <c r="E2" s="901"/>
      <c r="F2" s="901"/>
      <c r="G2" s="901"/>
      <c r="H2" s="11"/>
      <c r="I2" s="62" t="s">
        <v>544</v>
      </c>
    </row>
    <row r="3" spans="1:14" x14ac:dyDescent="0.2">
      <c r="A3" s="886" t="s">
        <v>525</v>
      </c>
      <c r="B3" s="886" t="s">
        <v>526</v>
      </c>
      <c r="C3" s="869">
        <f>INDICE!A3</f>
        <v>42461</v>
      </c>
      <c r="D3" s="870">
        <v>41671</v>
      </c>
      <c r="E3" s="870" t="s">
        <v>120</v>
      </c>
      <c r="F3" s="870"/>
      <c r="G3" s="870" t="s">
        <v>121</v>
      </c>
      <c r="H3" s="870"/>
      <c r="I3" s="870"/>
    </row>
    <row r="4" spans="1:14" x14ac:dyDescent="0.2">
      <c r="A4" s="887"/>
      <c r="B4" s="887"/>
      <c r="C4" s="97" t="s">
        <v>55</v>
      </c>
      <c r="D4" s="97" t="s">
        <v>488</v>
      </c>
      <c r="E4" s="97" t="s">
        <v>55</v>
      </c>
      <c r="F4" s="97" t="s">
        <v>488</v>
      </c>
      <c r="G4" s="97" t="s">
        <v>55</v>
      </c>
      <c r="H4" s="447" t="s">
        <v>488</v>
      </c>
      <c r="I4" s="447" t="s">
        <v>110</v>
      </c>
    </row>
    <row r="5" spans="1:14" x14ac:dyDescent="0.2">
      <c r="A5" s="620"/>
      <c r="B5" s="643" t="s">
        <v>211</v>
      </c>
      <c r="C5" s="202">
        <v>0</v>
      </c>
      <c r="D5" s="187" t="s">
        <v>150</v>
      </c>
      <c r="E5" s="362">
        <v>0</v>
      </c>
      <c r="F5" s="187" t="s">
        <v>150</v>
      </c>
      <c r="G5" s="626">
        <v>911.50125000000003</v>
      </c>
      <c r="H5" s="187" t="s">
        <v>150</v>
      </c>
      <c r="I5" s="640">
        <v>1.6226871449923668</v>
      </c>
    </row>
    <row r="6" spans="1:14" x14ac:dyDescent="0.2">
      <c r="A6" s="620"/>
      <c r="B6" s="643" t="s">
        <v>249</v>
      </c>
      <c r="C6" s="202">
        <v>0</v>
      </c>
      <c r="D6" s="187" t="s">
        <v>150</v>
      </c>
      <c r="E6" s="362">
        <v>0</v>
      </c>
      <c r="F6" s="187" t="s">
        <v>150</v>
      </c>
      <c r="G6" s="362">
        <v>0</v>
      </c>
      <c r="H6" s="187">
        <v>-100</v>
      </c>
      <c r="I6" s="640">
        <v>0</v>
      </c>
    </row>
    <row r="7" spans="1:14" x14ac:dyDescent="0.2">
      <c r="A7" s="823" t="s">
        <v>346</v>
      </c>
      <c r="B7" s="644"/>
      <c r="C7" s="365">
        <v>0</v>
      </c>
      <c r="D7" s="196" t="s">
        <v>150</v>
      </c>
      <c r="E7" s="192">
        <v>0</v>
      </c>
      <c r="F7" s="363" t="s">
        <v>150</v>
      </c>
      <c r="G7" s="252">
        <v>911.50125000000003</v>
      </c>
      <c r="H7" s="363">
        <v>-4.0816904657573083</v>
      </c>
      <c r="I7" s="364">
        <v>1.6226871449923668</v>
      </c>
    </row>
    <row r="8" spans="1:14" x14ac:dyDescent="0.2">
      <c r="A8" s="620"/>
      <c r="B8" s="643" t="s">
        <v>250</v>
      </c>
      <c r="C8" s="202">
        <v>0</v>
      </c>
      <c r="D8" s="187" t="s">
        <v>150</v>
      </c>
      <c r="E8" s="362">
        <v>0</v>
      </c>
      <c r="F8" s="187" t="s">
        <v>150</v>
      </c>
      <c r="G8" s="626">
        <v>1987.7369100000001</v>
      </c>
      <c r="H8" s="187">
        <v>-67.181244422694178</v>
      </c>
      <c r="I8" s="642">
        <v>3.5386403819894365</v>
      </c>
    </row>
    <row r="9" spans="1:14" x14ac:dyDescent="0.2">
      <c r="A9" s="620"/>
      <c r="B9" s="643" t="s">
        <v>213</v>
      </c>
      <c r="C9" s="202">
        <v>0</v>
      </c>
      <c r="D9" s="187" t="s">
        <v>150</v>
      </c>
      <c r="E9" s="362">
        <v>0</v>
      </c>
      <c r="F9" s="187" t="s">
        <v>150</v>
      </c>
      <c r="G9" s="626">
        <v>1867.2845300000001</v>
      </c>
      <c r="H9" s="187">
        <v>-61.497154586664657</v>
      </c>
      <c r="I9" s="642">
        <v>3.3242067445043149</v>
      </c>
    </row>
    <row r="10" spans="1:14" x14ac:dyDescent="0.2">
      <c r="A10" s="620"/>
      <c r="B10" s="643" t="s">
        <v>615</v>
      </c>
      <c r="C10" s="777">
        <v>0</v>
      </c>
      <c r="D10" s="778" t="s">
        <v>150</v>
      </c>
      <c r="E10" s="779">
        <v>0</v>
      </c>
      <c r="F10" s="778" t="s">
        <v>150</v>
      </c>
      <c r="G10" s="779">
        <v>0</v>
      </c>
      <c r="H10" s="778">
        <v>-100</v>
      </c>
      <c r="I10" s="780">
        <v>0</v>
      </c>
    </row>
    <row r="11" spans="1:14" x14ac:dyDescent="0.2">
      <c r="A11" s="823" t="s">
        <v>532</v>
      </c>
      <c r="B11" s="644"/>
      <c r="C11" s="365">
        <v>0</v>
      </c>
      <c r="D11" s="196" t="s">
        <v>150</v>
      </c>
      <c r="E11" s="192">
        <v>0</v>
      </c>
      <c r="F11" s="363" t="s">
        <v>150</v>
      </c>
      <c r="G11" s="252">
        <v>3855.0214400000004</v>
      </c>
      <c r="H11" s="363">
        <v>-67.430740731698307</v>
      </c>
      <c r="I11" s="364">
        <v>6.8628471264937509</v>
      </c>
      <c r="J11" s="456"/>
    </row>
    <row r="12" spans="1:14" x14ac:dyDescent="0.2">
      <c r="A12" s="621"/>
      <c r="B12" s="643" t="s">
        <v>312</v>
      </c>
      <c r="C12" s="202">
        <v>0</v>
      </c>
      <c r="D12" s="187" t="s">
        <v>150</v>
      </c>
      <c r="E12" s="189">
        <v>0</v>
      </c>
      <c r="F12" s="187" t="s">
        <v>150</v>
      </c>
      <c r="G12" s="189">
        <v>202.24161999999998</v>
      </c>
      <c r="H12" s="187" t="s">
        <v>150</v>
      </c>
      <c r="I12" s="640">
        <v>0.36003776951093713</v>
      </c>
      <c r="J12" s="456"/>
    </row>
    <row r="13" spans="1:14" x14ac:dyDescent="0.2">
      <c r="A13" s="621"/>
      <c r="B13" s="643" t="s">
        <v>316</v>
      </c>
      <c r="C13" s="202">
        <v>0</v>
      </c>
      <c r="D13" s="187" t="s">
        <v>150</v>
      </c>
      <c r="E13" s="189">
        <v>0.29273000000000005</v>
      </c>
      <c r="F13" s="187" t="s">
        <v>150</v>
      </c>
      <c r="G13" s="189">
        <v>0.29273000000000005</v>
      </c>
      <c r="H13" s="187">
        <v>-75.112860579988606</v>
      </c>
      <c r="I13" s="629">
        <v>5.2112842187941664E-4</v>
      </c>
      <c r="J13" s="456"/>
      <c r="M13" s="781"/>
      <c r="N13" s="781"/>
    </row>
    <row r="14" spans="1:14" x14ac:dyDescent="0.2">
      <c r="A14" s="621"/>
      <c r="B14" s="643" t="s">
        <v>253</v>
      </c>
      <c r="C14" s="202">
        <v>439.86370000000005</v>
      </c>
      <c r="D14" s="187">
        <v>-32.976099017175414</v>
      </c>
      <c r="E14" s="189">
        <v>563.75058000000013</v>
      </c>
      <c r="F14" s="187">
        <v>-24.94357093717937</v>
      </c>
      <c r="G14" s="189">
        <v>5656.6371200000003</v>
      </c>
      <c r="H14" s="187">
        <v>514.67574290670632</v>
      </c>
      <c r="I14" s="649">
        <v>10.070147834147944</v>
      </c>
      <c r="J14" s="456"/>
      <c r="M14" s="781"/>
      <c r="N14" s="781"/>
    </row>
    <row r="15" spans="1:14" x14ac:dyDescent="0.2">
      <c r="A15" s="620"/>
      <c r="B15" s="643" t="s">
        <v>371</v>
      </c>
      <c r="C15" s="202">
        <v>416.85840000000002</v>
      </c>
      <c r="D15" s="187">
        <v>-34.395003337076439</v>
      </c>
      <c r="E15" s="362">
        <v>435.17286999999999</v>
      </c>
      <c r="F15" s="187">
        <v>-33.171930104537786</v>
      </c>
      <c r="G15" s="626">
        <v>5369.6824800000004</v>
      </c>
      <c r="H15" s="187">
        <v>608.61810941465137</v>
      </c>
      <c r="I15" s="629">
        <v>9.5593009148223675</v>
      </c>
      <c r="J15" s="456"/>
      <c r="M15" s="781"/>
      <c r="N15" s="781"/>
    </row>
    <row r="16" spans="1:14" x14ac:dyDescent="0.2">
      <c r="A16" s="620"/>
      <c r="B16" s="650" t="s">
        <v>368</v>
      </c>
      <c r="C16" s="646">
        <v>23.005299999999995</v>
      </c>
      <c r="D16" s="647">
        <v>10.218810591408058</v>
      </c>
      <c r="E16" s="788">
        <v>128.57771</v>
      </c>
      <c r="F16" s="647">
        <v>28.681221174312611</v>
      </c>
      <c r="G16" s="688">
        <v>286.95464000000004</v>
      </c>
      <c r="H16" s="647">
        <v>76.592437091923159</v>
      </c>
      <c r="I16" s="783">
        <v>0.5108469193255768</v>
      </c>
      <c r="J16" s="456"/>
      <c r="K16" s="852"/>
      <c r="L16" s="853"/>
      <c r="M16" s="782"/>
      <c r="N16" s="781"/>
    </row>
    <row r="17" spans="1:14" x14ac:dyDescent="0.2">
      <c r="A17" s="620"/>
      <c r="B17" s="650" t="s">
        <v>254</v>
      </c>
      <c r="C17" s="646">
        <v>0</v>
      </c>
      <c r="D17" s="647" t="s">
        <v>150</v>
      </c>
      <c r="E17" s="648">
        <v>0</v>
      </c>
      <c r="F17" s="647" t="s">
        <v>150</v>
      </c>
      <c r="G17" s="647">
        <v>0</v>
      </c>
      <c r="H17" s="647">
        <v>-100</v>
      </c>
      <c r="I17" s="649">
        <v>0</v>
      </c>
      <c r="J17" s="456"/>
      <c r="K17" s="852"/>
      <c r="M17" s="781"/>
      <c r="N17" s="781"/>
    </row>
    <row r="18" spans="1:14" x14ac:dyDescent="0.2">
      <c r="A18" s="621"/>
      <c r="B18" s="643" t="s">
        <v>218</v>
      </c>
      <c r="C18" s="202">
        <v>7.82843</v>
      </c>
      <c r="D18" s="187">
        <v>68.987125908784762</v>
      </c>
      <c r="E18" s="362">
        <v>29.973209999999998</v>
      </c>
      <c r="F18" s="187">
        <v>-14.000444728177836</v>
      </c>
      <c r="G18" s="362">
        <v>738.76633999999979</v>
      </c>
      <c r="H18" s="187">
        <v>744.69970803478873</v>
      </c>
      <c r="I18" s="641">
        <v>1.3151782765751112</v>
      </c>
      <c r="M18" s="781"/>
      <c r="N18" s="781"/>
    </row>
    <row r="19" spans="1:14" x14ac:dyDescent="0.2">
      <c r="A19" s="621"/>
      <c r="B19" s="643" t="s">
        <v>636</v>
      </c>
      <c r="C19" s="202">
        <v>0</v>
      </c>
      <c r="D19" s="187" t="s">
        <v>150</v>
      </c>
      <c r="E19" s="362">
        <v>0</v>
      </c>
      <c r="F19" s="187">
        <v>-100</v>
      </c>
      <c r="G19" s="189">
        <v>0</v>
      </c>
      <c r="H19" s="187">
        <v>-100</v>
      </c>
      <c r="I19" s="649">
        <v>0</v>
      </c>
      <c r="M19" s="781"/>
      <c r="N19" s="781"/>
    </row>
    <row r="20" spans="1:14" x14ac:dyDescent="0.2">
      <c r="A20" s="620"/>
      <c r="B20" s="643" t="s">
        <v>220</v>
      </c>
      <c r="C20" s="202">
        <v>0</v>
      </c>
      <c r="D20" s="187" t="s">
        <v>150</v>
      </c>
      <c r="E20" s="362">
        <v>0</v>
      </c>
      <c r="F20" s="187" t="s">
        <v>150</v>
      </c>
      <c r="G20" s="189">
        <v>0</v>
      </c>
      <c r="H20" s="187">
        <v>-100</v>
      </c>
      <c r="I20" s="649">
        <v>0</v>
      </c>
    </row>
    <row r="21" spans="1:14" x14ac:dyDescent="0.2">
      <c r="A21" s="620"/>
      <c r="B21" s="643" t="s">
        <v>256</v>
      </c>
      <c r="C21" s="202">
        <v>2666.2181299999997</v>
      </c>
      <c r="D21" s="187">
        <v>-5.5035892035391578</v>
      </c>
      <c r="E21" s="362">
        <v>10271.801739999999</v>
      </c>
      <c r="F21" s="187">
        <v>12.98241811371903</v>
      </c>
      <c r="G21" s="362">
        <v>36602.932260000001</v>
      </c>
      <c r="H21" s="187">
        <v>174.49411075968777</v>
      </c>
      <c r="I21" s="640">
        <v>65.161849912250148</v>
      </c>
    </row>
    <row r="22" spans="1:14" x14ac:dyDescent="0.2">
      <c r="A22" s="620"/>
      <c r="B22" s="643" t="s">
        <v>371</v>
      </c>
      <c r="C22" s="202">
        <v>2658.7495199999998</v>
      </c>
      <c r="D22" s="187">
        <v>-5.6766788035806774</v>
      </c>
      <c r="E22" s="362">
        <v>10244.087890000001</v>
      </c>
      <c r="F22" s="187">
        <v>12.837291841917594</v>
      </c>
      <c r="G22" s="626">
        <v>36464.983009999996</v>
      </c>
      <c r="H22" s="187">
        <v>175.63582191508726</v>
      </c>
      <c r="I22" s="629">
        <v>64.916267720633456</v>
      </c>
    </row>
    <row r="23" spans="1:14" x14ac:dyDescent="0.2">
      <c r="A23" s="620"/>
      <c r="B23" s="650" t="s">
        <v>368</v>
      </c>
      <c r="C23" s="646">
        <v>7.4686100000000009</v>
      </c>
      <c r="D23" s="647">
        <v>172.53224835337267</v>
      </c>
      <c r="E23" s="788">
        <v>27.713849999999997</v>
      </c>
      <c r="F23" s="647">
        <v>115.37347847069546</v>
      </c>
      <c r="G23" s="688">
        <v>137.94925000000001</v>
      </c>
      <c r="H23" s="647">
        <v>31.029254399120969</v>
      </c>
      <c r="I23" s="783">
        <v>0.24558219161667441</v>
      </c>
    </row>
    <row r="24" spans="1:14" x14ac:dyDescent="0.2">
      <c r="A24" s="620"/>
      <c r="B24" s="650" t="s">
        <v>388</v>
      </c>
      <c r="C24" s="646">
        <v>1.2040200000000001</v>
      </c>
      <c r="D24" s="647">
        <v>-0.16666252083281435</v>
      </c>
      <c r="E24" s="648">
        <v>4.49003</v>
      </c>
      <c r="F24" s="647">
        <v>26.331678933981586</v>
      </c>
      <c r="G24" s="688">
        <v>11.290749999999999</v>
      </c>
      <c r="H24" s="647">
        <v>72.817690213107255</v>
      </c>
      <c r="I24" s="846">
        <v>2.0100197210176685E-2</v>
      </c>
    </row>
    <row r="25" spans="1:14" x14ac:dyDescent="0.2">
      <c r="A25" s="620"/>
      <c r="B25" s="643" t="s">
        <v>258</v>
      </c>
      <c r="C25" s="202">
        <v>0</v>
      </c>
      <c r="D25" s="187" t="s">
        <v>150</v>
      </c>
      <c r="E25" s="362">
        <v>0</v>
      </c>
      <c r="F25" s="187" t="s">
        <v>150</v>
      </c>
      <c r="G25" s="189">
        <v>0</v>
      </c>
      <c r="H25" s="187">
        <v>-100</v>
      </c>
      <c r="I25" s="640">
        <v>0</v>
      </c>
    </row>
    <row r="26" spans="1:14" x14ac:dyDescent="0.2">
      <c r="A26" s="823" t="s">
        <v>516</v>
      </c>
      <c r="B26" s="644"/>
      <c r="C26" s="365">
        <v>3115.1142799999998</v>
      </c>
      <c r="D26" s="196">
        <v>-10.578227420459342</v>
      </c>
      <c r="E26" s="192">
        <v>10870.308289999997</v>
      </c>
      <c r="F26" s="363">
        <v>10.006156203044577</v>
      </c>
      <c r="G26" s="252">
        <v>43212.16081999999</v>
      </c>
      <c r="H26" s="363">
        <v>140.34017356374792</v>
      </c>
      <c r="I26" s="364">
        <v>76.927835118116178</v>
      </c>
    </row>
    <row r="27" spans="1:14" x14ac:dyDescent="0.2">
      <c r="A27" s="621"/>
      <c r="B27" s="643" t="s">
        <v>389</v>
      </c>
      <c r="C27" s="202">
        <v>0</v>
      </c>
      <c r="D27" s="187" t="s">
        <v>150</v>
      </c>
      <c r="E27" s="189">
        <v>0</v>
      </c>
      <c r="F27" s="187" t="s">
        <v>150</v>
      </c>
      <c r="G27" s="189">
        <v>2029.6219600000002</v>
      </c>
      <c r="H27" s="187">
        <v>-3.2473021300741567</v>
      </c>
      <c r="I27" s="629">
        <v>3.613205646932697</v>
      </c>
    </row>
    <row r="28" spans="1:14" x14ac:dyDescent="0.2">
      <c r="A28" s="620"/>
      <c r="B28" s="643" t="s">
        <v>261</v>
      </c>
      <c r="C28" s="202">
        <v>0</v>
      </c>
      <c r="D28" s="187" t="s">
        <v>150</v>
      </c>
      <c r="E28" s="362">
        <v>0</v>
      </c>
      <c r="F28" s="187" t="s">
        <v>150</v>
      </c>
      <c r="G28" s="189">
        <v>0</v>
      </c>
      <c r="H28" s="187">
        <v>-100</v>
      </c>
      <c r="I28" s="640">
        <v>0</v>
      </c>
    </row>
    <row r="29" spans="1:14" x14ac:dyDescent="0.2">
      <c r="A29" s="823" t="s">
        <v>393</v>
      </c>
      <c r="B29" s="644"/>
      <c r="C29" s="365">
        <v>0</v>
      </c>
      <c r="D29" s="196" t="s">
        <v>150</v>
      </c>
      <c r="E29" s="192">
        <v>0</v>
      </c>
      <c r="F29" s="363">
        <v>-32.048881140988712</v>
      </c>
      <c r="G29" s="252">
        <v>2029.6219600000002</v>
      </c>
      <c r="H29" s="363">
        <v>-32.048881140988712</v>
      </c>
      <c r="I29" s="364">
        <v>3.613205646932697</v>
      </c>
    </row>
    <row r="30" spans="1:14" x14ac:dyDescent="0.2">
      <c r="A30" s="621"/>
      <c r="B30" s="643" t="s">
        <v>390</v>
      </c>
      <c r="C30" s="202">
        <v>0</v>
      </c>
      <c r="D30" s="187" t="s">
        <v>150</v>
      </c>
      <c r="E30" s="189">
        <v>0</v>
      </c>
      <c r="F30" s="187">
        <v>-100</v>
      </c>
      <c r="G30" s="189">
        <v>0</v>
      </c>
      <c r="H30" s="187">
        <v>-100</v>
      </c>
      <c r="I30" s="640">
        <v>0</v>
      </c>
    </row>
    <row r="31" spans="1:14" x14ac:dyDescent="0.2">
      <c r="A31" s="620"/>
      <c r="B31" s="645" t="s">
        <v>614</v>
      </c>
      <c r="C31" s="202">
        <v>0</v>
      </c>
      <c r="D31" s="198" t="s">
        <v>150</v>
      </c>
      <c r="E31" s="362">
        <v>0</v>
      </c>
      <c r="F31" s="198" t="s">
        <v>150</v>
      </c>
      <c r="G31" s="362">
        <v>0</v>
      </c>
      <c r="H31" s="198">
        <v>-100</v>
      </c>
      <c r="I31" s="640">
        <v>0</v>
      </c>
    </row>
    <row r="32" spans="1:14" x14ac:dyDescent="0.2">
      <c r="A32" s="620"/>
      <c r="B32" s="645" t="s">
        <v>264</v>
      </c>
      <c r="C32" s="202">
        <v>0</v>
      </c>
      <c r="D32" s="198" t="s">
        <v>150</v>
      </c>
      <c r="E32" s="362">
        <v>0</v>
      </c>
      <c r="F32" s="198" t="s">
        <v>150</v>
      </c>
      <c r="G32" s="362">
        <v>1037.6206099999999</v>
      </c>
      <c r="H32" s="198">
        <v>8.7585323860041147</v>
      </c>
      <c r="I32" s="640">
        <v>1.8472093430767513</v>
      </c>
    </row>
    <row r="33" spans="1:14" x14ac:dyDescent="0.2">
      <c r="A33" s="620"/>
      <c r="B33" s="643" t="s">
        <v>391</v>
      </c>
      <c r="C33" s="202">
        <v>0</v>
      </c>
      <c r="D33" s="187">
        <v>-100</v>
      </c>
      <c r="E33" s="362">
        <v>0</v>
      </c>
      <c r="F33" s="187">
        <v>-100</v>
      </c>
      <c r="G33" s="626">
        <v>2138.3233999999998</v>
      </c>
      <c r="H33" s="187">
        <v>-80.333750671170208</v>
      </c>
      <c r="I33" s="640">
        <v>3.8067198405008988</v>
      </c>
    </row>
    <row r="34" spans="1:14" x14ac:dyDescent="0.2">
      <c r="A34" s="620"/>
      <c r="B34" s="643" t="s">
        <v>392</v>
      </c>
      <c r="C34" s="202">
        <v>0</v>
      </c>
      <c r="D34" s="187" t="s">
        <v>150</v>
      </c>
      <c r="E34" s="362">
        <v>0</v>
      </c>
      <c r="F34" s="187">
        <v>-100</v>
      </c>
      <c r="G34" s="189">
        <v>0</v>
      </c>
      <c r="H34" s="187">
        <v>-100</v>
      </c>
      <c r="I34" s="640">
        <v>0</v>
      </c>
    </row>
    <row r="35" spans="1:14" x14ac:dyDescent="0.2">
      <c r="A35" s="620"/>
      <c r="B35" s="643" t="s">
        <v>647</v>
      </c>
      <c r="C35" s="202">
        <v>0</v>
      </c>
      <c r="D35" s="187" t="s">
        <v>150</v>
      </c>
      <c r="E35" s="362">
        <v>985.44656000000009</v>
      </c>
      <c r="F35" s="187" t="s">
        <v>150</v>
      </c>
      <c r="G35" s="189">
        <v>1981.0832400000002</v>
      </c>
      <c r="H35" s="187" t="s">
        <v>150</v>
      </c>
      <c r="I35" s="640">
        <v>3.526795280541664</v>
      </c>
    </row>
    <row r="36" spans="1:14" x14ac:dyDescent="0.2">
      <c r="A36" s="823" t="s">
        <v>533</v>
      </c>
      <c r="B36" s="644"/>
      <c r="C36" s="365">
        <v>0</v>
      </c>
      <c r="D36" s="196">
        <v>-100</v>
      </c>
      <c r="E36" s="192">
        <v>985.44656000000009</v>
      </c>
      <c r="F36" s="363">
        <v>-62.494963757666014</v>
      </c>
      <c r="G36" s="252">
        <v>5157.0272500000001</v>
      </c>
      <c r="H36" s="363">
        <v>-79.233872965292463</v>
      </c>
      <c r="I36" s="364">
        <v>9.1807244641193151</v>
      </c>
    </row>
    <row r="37" spans="1:14" x14ac:dyDescent="0.2">
      <c r="A37" s="621"/>
      <c r="B37" s="643" t="s">
        <v>230</v>
      </c>
      <c r="C37" s="202">
        <v>0</v>
      </c>
      <c r="D37" s="187" t="s">
        <v>150</v>
      </c>
      <c r="E37" s="189">
        <v>0</v>
      </c>
      <c r="F37" s="187" t="s">
        <v>150</v>
      </c>
      <c r="G37" s="189">
        <v>930.87868000000003</v>
      </c>
      <c r="H37" s="187" t="s">
        <v>150</v>
      </c>
      <c r="I37" s="629">
        <v>1.6571835393352041</v>
      </c>
    </row>
    <row r="38" spans="1:14" x14ac:dyDescent="0.2">
      <c r="A38" s="824" t="s">
        <v>517</v>
      </c>
      <c r="B38" s="644"/>
      <c r="C38" s="365">
        <v>0</v>
      </c>
      <c r="D38" s="196" t="s">
        <v>150</v>
      </c>
      <c r="E38" s="192">
        <v>0</v>
      </c>
      <c r="F38" s="363" t="s">
        <v>150</v>
      </c>
      <c r="G38" s="252">
        <v>930.87868000000003</v>
      </c>
      <c r="H38" s="363" t="s">
        <v>150</v>
      </c>
      <c r="I38" s="364">
        <v>1.6571835393352041</v>
      </c>
    </row>
    <row r="39" spans="1:14" x14ac:dyDescent="0.2">
      <c r="A39" s="851" t="s">
        <v>677</v>
      </c>
      <c r="B39" s="850"/>
      <c r="C39" s="202">
        <v>0</v>
      </c>
      <c r="D39" s="187" t="s">
        <v>150</v>
      </c>
      <c r="E39" s="362">
        <v>19.3017</v>
      </c>
      <c r="F39" s="187">
        <v>-86.390281627257423</v>
      </c>
      <c r="G39" s="189">
        <v>76.123039999999989</v>
      </c>
      <c r="H39" s="187">
        <v>-63.708221366241283</v>
      </c>
      <c r="I39" s="640">
        <v>0.13551696001046593</v>
      </c>
    </row>
    <row r="40" spans="1:14" x14ac:dyDescent="0.2">
      <c r="A40" s="627" t="s">
        <v>119</v>
      </c>
      <c r="B40" s="367"/>
      <c r="C40" s="367">
        <v>3115.1142799999998</v>
      </c>
      <c r="D40" s="357">
        <v>-31.672696701024833</v>
      </c>
      <c r="E40" s="205">
        <v>11875.056550000001</v>
      </c>
      <c r="F40" s="357">
        <v>-6.1325128507179327</v>
      </c>
      <c r="G40" s="255">
        <v>56172.334440000006</v>
      </c>
      <c r="H40" s="208">
        <v>-4.4635108065256741</v>
      </c>
      <c r="I40" s="368">
        <v>100</v>
      </c>
    </row>
    <row r="41" spans="1:14" x14ac:dyDescent="0.2">
      <c r="A41" s="369"/>
      <c r="B41" s="369" t="s">
        <v>371</v>
      </c>
      <c r="C41" s="651">
        <v>3075.6079199999999</v>
      </c>
      <c r="D41" s="217">
        <v>-10.959516607651784</v>
      </c>
      <c r="E41" s="256">
        <v>10679.260759999999</v>
      </c>
      <c r="F41" s="217">
        <v>9.7580556876822957</v>
      </c>
      <c r="G41" s="256">
        <v>41834.665489999999</v>
      </c>
      <c r="H41" s="217">
        <v>199.09303941588402</v>
      </c>
      <c r="I41" s="652">
        <v>74.475568635455829</v>
      </c>
    </row>
    <row r="42" spans="1:14" x14ac:dyDescent="0.2">
      <c r="A42" s="369"/>
      <c r="B42" s="369" t="s">
        <v>368</v>
      </c>
      <c r="C42" s="651">
        <v>39.506359999999994</v>
      </c>
      <c r="D42" s="217">
        <v>-96.424563511747834</v>
      </c>
      <c r="E42" s="256">
        <v>1195.7957900000004</v>
      </c>
      <c r="F42" s="217">
        <v>-59.062857738024036</v>
      </c>
      <c r="G42" s="256">
        <v>14337.668949999997</v>
      </c>
      <c r="H42" s="217">
        <v>-68.00310144631861</v>
      </c>
      <c r="I42" s="652">
        <v>25.524431364544153</v>
      </c>
    </row>
    <row r="43" spans="1:14" x14ac:dyDescent="0.2">
      <c r="A43" s="214"/>
      <c r="B43" s="214" t="s">
        <v>520</v>
      </c>
      <c r="C43" s="632">
        <v>3115.1142799999998</v>
      </c>
      <c r="D43" s="633">
        <v>-31.672696701024833</v>
      </c>
      <c r="E43" s="632">
        <v>10870.308289999997</v>
      </c>
      <c r="F43" s="633">
        <v>-4.99881839186029</v>
      </c>
      <c r="G43" s="632">
        <v>46059.743849999992</v>
      </c>
      <c r="H43" s="635">
        <v>22.663340351800606</v>
      </c>
      <c r="I43" s="635">
        <v>81.997204334098512</v>
      </c>
    </row>
    <row r="44" spans="1:14" x14ac:dyDescent="0.2">
      <c r="A44" s="214"/>
      <c r="B44" s="214" t="s">
        <v>521</v>
      </c>
      <c r="C44" s="632">
        <v>0</v>
      </c>
      <c r="D44" s="633" t="s">
        <v>150</v>
      </c>
      <c r="E44" s="632">
        <v>1004.7482600000035</v>
      </c>
      <c r="F44" s="633">
        <v>-16.86576911604487</v>
      </c>
      <c r="G44" s="632">
        <v>10112.590590000011</v>
      </c>
      <c r="H44" s="635">
        <v>-52.404642617929966</v>
      </c>
      <c r="I44" s="635">
        <v>18.002795665901488</v>
      </c>
    </row>
    <row r="45" spans="1:14" x14ac:dyDescent="0.2">
      <c r="A45" s="801"/>
      <c r="B45" s="801" t="s">
        <v>522</v>
      </c>
      <c r="C45" s="802">
        <v>3113.9102599999997</v>
      </c>
      <c r="D45" s="803">
        <v>-10.581833155341847</v>
      </c>
      <c r="E45" s="802">
        <v>10865.818259999998</v>
      </c>
      <c r="F45" s="803">
        <v>10.006202232359993</v>
      </c>
      <c r="G45" s="802">
        <v>43200.870069999997</v>
      </c>
      <c r="H45" s="804">
        <v>188.23298762906916</v>
      </c>
      <c r="I45" s="804">
        <v>76.907734920906009</v>
      </c>
    </row>
    <row r="46" spans="1:14" x14ac:dyDescent="0.2">
      <c r="A46" s="683" t="s">
        <v>558</v>
      </c>
      <c r="B46" s="1"/>
      <c r="C46" s="701"/>
      <c r="D46" s="701"/>
      <c r="E46" s="701"/>
      <c r="F46" s="701"/>
      <c r="G46" s="704"/>
      <c r="H46" s="701"/>
      <c r="I46" s="248" t="s">
        <v>238</v>
      </c>
      <c r="J46" s="854"/>
      <c r="K46" s="707"/>
      <c r="L46" s="854"/>
      <c r="M46" s="434"/>
      <c r="N46" s="797"/>
    </row>
    <row r="47" spans="1:14" x14ac:dyDescent="0.2">
      <c r="A47" s="702" t="s">
        <v>603</v>
      </c>
      <c r="B47" s="743"/>
      <c r="C47" s="598"/>
      <c r="D47" s="744"/>
      <c r="E47" s="744"/>
      <c r="F47" s="745"/>
      <c r="G47" s="704"/>
      <c r="H47" s="744"/>
      <c r="I47" s="744"/>
      <c r="J47" s="854"/>
      <c r="K47" s="707"/>
      <c r="L47" s="854"/>
      <c r="M47" s="434"/>
      <c r="N47" s="797"/>
    </row>
    <row r="48" spans="1:14" x14ac:dyDescent="0.2">
      <c r="A48" s="703" t="s">
        <v>645</v>
      </c>
      <c r="B48" s="1"/>
      <c r="C48" s="1"/>
      <c r="D48" s="1"/>
      <c r="E48" s="1"/>
      <c r="F48" s="1"/>
      <c r="G48" s="705"/>
      <c r="H48" s="1"/>
      <c r="I48" s="1"/>
    </row>
    <row r="49" spans="1:9" x14ac:dyDescent="0.2">
      <c r="A49" s="693" t="s">
        <v>551</v>
      </c>
      <c r="B49" s="1"/>
      <c r="C49" s="1"/>
      <c r="D49" s="1"/>
      <c r="E49" s="1"/>
      <c r="F49" s="1"/>
      <c r="G49" s="705"/>
      <c r="H49" s="1"/>
      <c r="I49" s="1"/>
    </row>
    <row r="50" spans="1:9" x14ac:dyDescent="0.2">
      <c r="A50" s="908" t="s">
        <v>662</v>
      </c>
      <c r="B50" s="908"/>
      <c r="C50" s="908"/>
      <c r="D50" s="908"/>
      <c r="E50" s="908"/>
      <c r="F50" s="908"/>
      <c r="G50" s="908"/>
      <c r="H50" s="908"/>
      <c r="I50" s="1"/>
    </row>
    <row r="51" spans="1:9" x14ac:dyDescent="0.2">
      <c r="A51" s="908"/>
      <c r="B51" s="908"/>
      <c r="C51" s="908"/>
      <c r="D51" s="908"/>
      <c r="E51" s="908"/>
      <c r="F51" s="908"/>
      <c r="G51" s="908"/>
      <c r="H51" s="908"/>
      <c r="I51" s="1"/>
    </row>
    <row r="52" spans="1:9" x14ac:dyDescent="0.2">
      <c r="A52" s="908"/>
      <c r="B52" s="908"/>
      <c r="C52" s="908"/>
      <c r="D52" s="908"/>
      <c r="E52" s="908"/>
      <c r="F52" s="908"/>
      <c r="G52" s="908"/>
      <c r="H52" s="908"/>
      <c r="I52" s="1"/>
    </row>
    <row r="53" spans="1:9" x14ac:dyDescent="0.2">
      <c r="A53" s="908"/>
      <c r="B53" s="908"/>
      <c r="C53" s="908"/>
      <c r="D53" s="908"/>
      <c r="E53" s="908"/>
      <c r="F53" s="908"/>
      <c r="G53" s="908"/>
      <c r="H53" s="908"/>
      <c r="I53" s="1"/>
    </row>
    <row r="54" spans="1:9" x14ac:dyDescent="0.2">
      <c r="A54" s="1"/>
      <c r="B54" s="1"/>
      <c r="C54" s="1"/>
      <c r="D54" s="1"/>
      <c r="E54" s="1"/>
      <c r="F54" s="1"/>
      <c r="G54" s="705"/>
      <c r="H54" s="1"/>
      <c r="I54" s="1"/>
    </row>
  </sheetData>
  <mergeCells count="8">
    <mergeCell ref="A52:H53"/>
    <mergeCell ref="A1:G2"/>
    <mergeCell ref="C3:D3"/>
    <mergeCell ref="E3:F3"/>
    <mergeCell ref="A3:A4"/>
    <mergeCell ref="B3:B4"/>
    <mergeCell ref="G3:I3"/>
    <mergeCell ref="A50:H51"/>
  </mergeCells>
  <conditionalFormatting sqref="C5:C6 C32:C33 C9">
    <cfRule type="cellIs" dxfId="105" priority="238" operator="between">
      <formula>0.00000001</formula>
      <formula>1</formula>
    </cfRule>
  </conditionalFormatting>
  <conditionalFormatting sqref="I5:I6 I32:I33 I9">
    <cfRule type="cellIs" dxfId="104" priority="237" operator="between">
      <formula>0.000001</formula>
      <formula>1</formula>
    </cfRule>
  </conditionalFormatting>
  <conditionalFormatting sqref="C35">
    <cfRule type="cellIs" dxfId="103" priority="231" operator="between">
      <formula>0.00000001</formula>
      <formula>1</formula>
    </cfRule>
  </conditionalFormatting>
  <conditionalFormatting sqref="I35">
    <cfRule type="cellIs" dxfId="102" priority="229" operator="between">
      <formula>0.000001</formula>
      <formula>1</formula>
    </cfRule>
  </conditionalFormatting>
  <conditionalFormatting sqref="C34">
    <cfRule type="cellIs" dxfId="101" priority="224" operator="between">
      <formula>0.00000001</formula>
      <formula>1</formula>
    </cfRule>
  </conditionalFormatting>
  <conditionalFormatting sqref="I34">
    <cfRule type="cellIs" dxfId="100" priority="223" operator="between">
      <formula>0.000001</formula>
      <formula>1</formula>
    </cfRule>
  </conditionalFormatting>
  <conditionalFormatting sqref="C10">
    <cfRule type="cellIs" dxfId="99" priority="220" operator="between">
      <formula>0.00000001</formula>
      <formula>1</formula>
    </cfRule>
  </conditionalFormatting>
  <conditionalFormatting sqref="I10">
    <cfRule type="cellIs" dxfId="98" priority="219" operator="between">
      <formula>0.000001</formula>
      <formula>1</formula>
    </cfRule>
  </conditionalFormatting>
  <conditionalFormatting sqref="C18">
    <cfRule type="cellIs" dxfId="97" priority="198" operator="between">
      <formula>0.00000001</formula>
      <formula>1</formula>
    </cfRule>
  </conditionalFormatting>
  <conditionalFormatting sqref="C19">
    <cfRule type="cellIs" dxfId="96" priority="167" operator="between">
      <formula>0.00000001</formula>
      <formula>1</formula>
    </cfRule>
  </conditionalFormatting>
  <conditionalFormatting sqref="K16:K17">
    <cfRule type="cellIs" dxfId="95" priority="186" operator="between">
      <formula>0.000001</formula>
      <formula>1</formula>
    </cfRule>
  </conditionalFormatting>
  <conditionalFormatting sqref="M16">
    <cfRule type="cellIs" dxfId="94" priority="185" operator="between">
      <formula>0.000001</formula>
      <formula>1</formula>
    </cfRule>
  </conditionalFormatting>
  <conditionalFormatting sqref="C13">
    <cfRule type="cellIs" dxfId="93" priority="171" operator="between">
      <formula>0.00000001</formula>
      <formula>1</formula>
    </cfRule>
  </conditionalFormatting>
  <conditionalFormatting sqref="C35">
    <cfRule type="cellIs" dxfId="92" priority="159" operator="between">
      <formula>0.00000001</formula>
      <formula>1</formula>
    </cfRule>
  </conditionalFormatting>
  <conditionalFormatting sqref="I35">
    <cfRule type="cellIs" dxfId="91" priority="158" operator="between">
      <formula>0.000001</formula>
      <formula>1</formula>
    </cfRule>
  </conditionalFormatting>
  <conditionalFormatting sqref="I18">
    <cfRule type="cellIs" dxfId="90" priority="139" operator="between">
      <formula>0.000001</formula>
      <formula>1</formula>
    </cfRule>
  </conditionalFormatting>
  <conditionalFormatting sqref="C20">
    <cfRule type="cellIs" dxfId="89" priority="138" operator="between">
      <formula>0.00000001</formula>
      <formula>1</formula>
    </cfRule>
  </conditionalFormatting>
  <conditionalFormatting sqref="I28">
    <cfRule type="cellIs" dxfId="88" priority="120" operator="between">
      <formula>0.000001</formula>
      <formula>1</formula>
    </cfRule>
  </conditionalFormatting>
  <conditionalFormatting sqref="C28">
    <cfRule type="cellIs" dxfId="87" priority="121" operator="between">
      <formula>0.00000001</formula>
      <formula>1</formula>
    </cfRule>
  </conditionalFormatting>
  <conditionalFormatting sqref="I25">
    <cfRule type="cellIs" dxfId="86" priority="116" operator="between">
      <formula>0.000001</formula>
      <formula>1</formula>
    </cfRule>
  </conditionalFormatting>
  <conditionalFormatting sqref="C23">
    <cfRule type="cellIs" dxfId="85" priority="115" operator="between">
      <formula>0.00000001</formula>
      <formula>1</formula>
    </cfRule>
  </conditionalFormatting>
  <conditionalFormatting sqref="C24">
    <cfRule type="cellIs" dxfId="84" priority="114" operator="between">
      <formula>0.00000001</formula>
      <formula>1</formula>
    </cfRule>
  </conditionalFormatting>
  <conditionalFormatting sqref="E23">
    <cfRule type="cellIs" dxfId="83" priority="112" operator="between">
      <formula>0.00000001</formula>
      <formula>1</formula>
    </cfRule>
  </conditionalFormatting>
  <conditionalFormatting sqref="C22">
    <cfRule type="cellIs" dxfId="82" priority="111" operator="between">
      <formula>0.00000001</formula>
      <formula>1</formula>
    </cfRule>
  </conditionalFormatting>
  <conditionalFormatting sqref="C21">
    <cfRule type="cellIs" dxfId="81" priority="110" operator="between">
      <formula>0.00000001</formula>
      <formula>1</formula>
    </cfRule>
  </conditionalFormatting>
  <conditionalFormatting sqref="C16">
    <cfRule type="cellIs" dxfId="80" priority="109" operator="between">
      <formula>0.00000001</formula>
      <formula>1</formula>
    </cfRule>
  </conditionalFormatting>
  <conditionalFormatting sqref="C17">
    <cfRule type="cellIs" dxfId="79" priority="108" operator="between">
      <formula>0.00000001</formula>
      <formula>1</formula>
    </cfRule>
  </conditionalFormatting>
  <conditionalFormatting sqref="E16">
    <cfRule type="cellIs" dxfId="78" priority="106" operator="between">
      <formula>0.00000001</formula>
      <formula>1</formula>
    </cfRule>
  </conditionalFormatting>
  <conditionalFormatting sqref="C14:C15">
    <cfRule type="cellIs" dxfId="77" priority="105" operator="between">
      <formula>0.00000001</formula>
      <formula>1</formula>
    </cfRule>
  </conditionalFormatting>
  <conditionalFormatting sqref="C12">
    <cfRule type="cellIs" dxfId="76" priority="104" operator="between">
      <formula>0.00000001</formula>
      <formula>1</formula>
    </cfRule>
  </conditionalFormatting>
  <conditionalFormatting sqref="C11">
    <cfRule type="cellIs" dxfId="75" priority="102" operator="between">
      <formula>0.00000001</formula>
      <formula>1</formula>
    </cfRule>
  </conditionalFormatting>
  <conditionalFormatting sqref="I11">
    <cfRule type="cellIs" dxfId="74" priority="101" operator="between">
      <formula>0.000001</formula>
      <formula>1</formula>
    </cfRule>
  </conditionalFormatting>
  <conditionalFormatting sqref="C8">
    <cfRule type="cellIs" dxfId="73" priority="100" operator="between">
      <formula>0.00000001</formula>
      <formula>1</formula>
    </cfRule>
  </conditionalFormatting>
  <conditionalFormatting sqref="I8">
    <cfRule type="cellIs" dxfId="72" priority="99" operator="between">
      <formula>0.000001</formula>
      <formula>1</formula>
    </cfRule>
  </conditionalFormatting>
  <conditionalFormatting sqref="C7">
    <cfRule type="cellIs" dxfId="71" priority="98" operator="between">
      <formula>0.00000001</formula>
      <formula>1</formula>
    </cfRule>
  </conditionalFormatting>
  <conditionalFormatting sqref="I7">
    <cfRule type="cellIs" dxfId="70" priority="97" operator="between">
      <formula>0.000001</formula>
      <formula>1</formula>
    </cfRule>
  </conditionalFormatting>
  <conditionalFormatting sqref="I20">
    <cfRule type="cellIs" dxfId="69" priority="96" operator="between">
      <formula>0.000001</formula>
      <formula>1</formula>
    </cfRule>
  </conditionalFormatting>
  <conditionalFormatting sqref="I14">
    <cfRule type="cellIs" dxfId="68" priority="95" operator="between">
      <formula>0.000001</formula>
      <formula>1</formula>
    </cfRule>
  </conditionalFormatting>
  <conditionalFormatting sqref="C31">
    <cfRule type="cellIs" dxfId="67" priority="92" operator="between">
      <formula>0.00000001</formula>
      <formula>1</formula>
    </cfRule>
  </conditionalFormatting>
  <conditionalFormatting sqref="C41">
    <cfRule type="cellIs" dxfId="66" priority="74" operator="between">
      <formula>0.00000001</formula>
      <formula>1</formula>
    </cfRule>
  </conditionalFormatting>
  <conditionalFormatting sqref="C41">
    <cfRule type="cellIs" dxfId="65" priority="80" operator="between">
      <formula>0.00000001</formula>
      <formula>1</formula>
    </cfRule>
  </conditionalFormatting>
  <conditionalFormatting sqref="C38">
    <cfRule type="cellIs" dxfId="64" priority="64" operator="between">
      <formula>0.00000001</formula>
      <formula>1</formula>
    </cfRule>
  </conditionalFormatting>
  <conditionalFormatting sqref="I38">
    <cfRule type="cellIs" dxfId="63" priority="63" operator="between">
      <formula>0.000001</formula>
      <formula>1</formula>
    </cfRule>
  </conditionalFormatting>
  <conditionalFormatting sqref="I38">
    <cfRule type="cellIs" dxfId="62" priority="61" operator="between">
      <formula>0.000001</formula>
      <formula>1</formula>
    </cfRule>
  </conditionalFormatting>
  <conditionalFormatting sqref="C38">
    <cfRule type="cellIs" dxfId="61" priority="62" operator="between">
      <formula>0.00000001</formula>
      <formula>1</formula>
    </cfRule>
  </conditionalFormatting>
  <conditionalFormatting sqref="C42">
    <cfRule type="cellIs" dxfId="60" priority="68" operator="between">
      <formula>0.00000001</formula>
      <formula>1</formula>
    </cfRule>
  </conditionalFormatting>
  <conditionalFormatting sqref="I42">
    <cfRule type="cellIs" dxfId="59" priority="67" operator="between">
      <formula>0.000001</formula>
      <formula>1</formula>
    </cfRule>
  </conditionalFormatting>
  <conditionalFormatting sqref="I21">
    <cfRule type="cellIs" dxfId="58" priority="66" operator="between">
      <formula>0.000001</formula>
      <formula>1</formula>
    </cfRule>
  </conditionalFormatting>
  <conditionalFormatting sqref="C39">
    <cfRule type="cellIs" dxfId="57" priority="60" operator="between">
      <formula>0.00000001</formula>
      <formula>1</formula>
    </cfRule>
  </conditionalFormatting>
  <conditionalFormatting sqref="I39">
    <cfRule type="cellIs" dxfId="56" priority="59" operator="between">
      <formula>0.000001</formula>
      <formula>1</formula>
    </cfRule>
  </conditionalFormatting>
  <conditionalFormatting sqref="C39">
    <cfRule type="cellIs" dxfId="55" priority="58" operator="between">
      <formula>0.00000001</formula>
      <formula>1</formula>
    </cfRule>
  </conditionalFormatting>
  <conditionalFormatting sqref="I39">
    <cfRule type="cellIs" dxfId="54" priority="57" operator="between">
      <formula>0.000001</formula>
      <formula>1</formula>
    </cfRule>
  </conditionalFormatting>
  <conditionalFormatting sqref="I40">
    <cfRule type="cellIs" dxfId="53" priority="55" operator="between">
      <formula>0.000001</formula>
      <formula>1</formula>
    </cfRule>
  </conditionalFormatting>
  <conditionalFormatting sqref="C40">
    <cfRule type="cellIs" dxfId="52" priority="56" operator="between">
      <formula>0.00000001</formula>
      <formula>1</formula>
    </cfRule>
  </conditionalFormatting>
  <conditionalFormatting sqref="I40">
    <cfRule type="cellIs" dxfId="51" priority="53" operator="between">
      <formula>0.000001</formula>
      <formula>1</formula>
    </cfRule>
  </conditionalFormatting>
  <conditionalFormatting sqref="C40">
    <cfRule type="cellIs" dxfId="50" priority="54" operator="between">
      <formula>0.00000001</formula>
      <formula>1</formula>
    </cfRule>
  </conditionalFormatting>
  <conditionalFormatting sqref="E14">
    <cfRule type="cellIs" dxfId="49" priority="47" operator="between">
      <formula>0.00000001</formula>
      <formula>1</formula>
    </cfRule>
  </conditionalFormatting>
  <conditionalFormatting sqref="G14">
    <cfRule type="cellIs" dxfId="48" priority="46" operator="between">
      <formula>0.00000001</formula>
      <formula>1</formula>
    </cfRule>
  </conditionalFormatting>
  <conditionalFormatting sqref="G20">
    <cfRule type="cellIs" dxfId="47" priority="45" operator="between">
      <formula>0.00000001</formula>
      <formula>1</formula>
    </cfRule>
  </conditionalFormatting>
  <conditionalFormatting sqref="E13">
    <cfRule type="cellIs" dxfId="46" priority="44" operator="between">
      <formula>0.00000001</formula>
      <formula>1</formula>
    </cfRule>
  </conditionalFormatting>
  <conditionalFormatting sqref="G13">
    <cfRule type="cellIs" dxfId="45" priority="43" operator="between">
      <formula>0.00000001</formula>
      <formula>1</formula>
    </cfRule>
  </conditionalFormatting>
  <conditionalFormatting sqref="G19">
    <cfRule type="cellIs" dxfId="44" priority="42" operator="between">
      <formula>0.00000001</formula>
      <formula>1</formula>
    </cfRule>
  </conditionalFormatting>
  <conditionalFormatting sqref="I24">
    <cfRule type="cellIs" dxfId="43" priority="41" operator="between">
      <formula>0.00000001</formula>
      <formula>1</formula>
    </cfRule>
  </conditionalFormatting>
  <conditionalFormatting sqref="C8">
    <cfRule type="cellIs" dxfId="42" priority="40" operator="between">
      <formula>0.00000001</formula>
      <formula>1</formula>
    </cfRule>
  </conditionalFormatting>
  <conditionalFormatting sqref="I8">
    <cfRule type="cellIs" dxfId="41" priority="39" operator="between">
      <formula>0.000001</formula>
      <formula>1</formula>
    </cfRule>
  </conditionalFormatting>
  <conditionalFormatting sqref="C7">
    <cfRule type="cellIs" dxfId="40" priority="38" operator="between">
      <formula>0.00000001</formula>
      <formula>1</formula>
    </cfRule>
  </conditionalFormatting>
  <conditionalFormatting sqref="I7">
    <cfRule type="cellIs" dxfId="39" priority="37" operator="between">
      <formula>0.000001</formula>
      <formula>1</formula>
    </cfRule>
  </conditionalFormatting>
  <conditionalFormatting sqref="C12">
    <cfRule type="cellIs" dxfId="38" priority="36" operator="between">
      <formula>0.00000001</formula>
      <formula>1</formula>
    </cfRule>
  </conditionalFormatting>
  <conditionalFormatting sqref="I11">
    <cfRule type="cellIs" dxfId="37" priority="34" operator="between">
      <formula>0.000001</formula>
      <formula>1</formula>
    </cfRule>
  </conditionalFormatting>
  <conditionalFormatting sqref="C11">
    <cfRule type="cellIs" dxfId="36" priority="35" operator="between">
      <formula>0.00000001</formula>
      <formula>1</formula>
    </cfRule>
  </conditionalFormatting>
  <conditionalFormatting sqref="E12">
    <cfRule type="cellIs" dxfId="35" priority="33" operator="between">
      <formula>0.00000001</formula>
      <formula>1</formula>
    </cfRule>
  </conditionalFormatting>
  <conditionalFormatting sqref="G12">
    <cfRule type="cellIs" dxfId="34" priority="32" operator="between">
      <formula>0.00000001</formula>
      <formula>1</formula>
    </cfRule>
  </conditionalFormatting>
  <conditionalFormatting sqref="I27">
    <cfRule type="cellIs" dxfId="33" priority="30" operator="between">
      <formula>0.000001</formula>
      <formula>1</formula>
    </cfRule>
  </conditionalFormatting>
  <conditionalFormatting sqref="C27">
    <cfRule type="cellIs" dxfId="32" priority="31" operator="between">
      <formula>0.00000001</formula>
      <formula>1</formula>
    </cfRule>
  </conditionalFormatting>
  <conditionalFormatting sqref="C26">
    <cfRule type="cellIs" dxfId="31" priority="29" operator="between">
      <formula>0.00000001</formula>
      <formula>1</formula>
    </cfRule>
  </conditionalFormatting>
  <conditionalFormatting sqref="I26">
    <cfRule type="cellIs" dxfId="30" priority="28" operator="between">
      <formula>0.000001</formula>
      <formula>1</formula>
    </cfRule>
  </conditionalFormatting>
  <conditionalFormatting sqref="C27">
    <cfRule type="cellIs" dxfId="29" priority="27" operator="between">
      <formula>0.00000001</formula>
      <formula>1</formula>
    </cfRule>
  </conditionalFormatting>
  <conditionalFormatting sqref="I26">
    <cfRule type="cellIs" dxfId="28" priority="25" operator="between">
      <formula>0.000001</formula>
      <formula>1</formula>
    </cfRule>
  </conditionalFormatting>
  <conditionalFormatting sqref="C26">
    <cfRule type="cellIs" dxfId="27" priority="26" operator="between">
      <formula>0.00000001</formula>
      <formula>1</formula>
    </cfRule>
  </conditionalFormatting>
  <conditionalFormatting sqref="E27">
    <cfRule type="cellIs" dxfId="26" priority="24" operator="between">
      <formula>0.00000001</formula>
      <formula>1</formula>
    </cfRule>
  </conditionalFormatting>
  <conditionalFormatting sqref="G27">
    <cfRule type="cellIs" dxfId="25" priority="23" operator="between">
      <formula>0.00000001</formula>
      <formula>1</formula>
    </cfRule>
  </conditionalFormatting>
  <conditionalFormatting sqref="C30">
    <cfRule type="cellIs" dxfId="24" priority="22" operator="between">
      <formula>0.00000001</formula>
      <formula>1</formula>
    </cfRule>
  </conditionalFormatting>
  <conditionalFormatting sqref="C29">
    <cfRule type="cellIs" dxfId="23" priority="20" operator="between">
      <formula>0.00000001</formula>
      <formula>1</formula>
    </cfRule>
  </conditionalFormatting>
  <conditionalFormatting sqref="I29">
    <cfRule type="cellIs" dxfId="22" priority="19" operator="between">
      <formula>0.000001</formula>
      <formula>1</formula>
    </cfRule>
  </conditionalFormatting>
  <conditionalFormatting sqref="C30">
    <cfRule type="cellIs" dxfId="21" priority="18" operator="between">
      <formula>0.00000001</formula>
      <formula>1</formula>
    </cfRule>
  </conditionalFormatting>
  <conditionalFormatting sqref="I29">
    <cfRule type="cellIs" dxfId="20" priority="16" operator="between">
      <formula>0.000001</formula>
      <formula>1</formula>
    </cfRule>
  </conditionalFormatting>
  <conditionalFormatting sqref="C29">
    <cfRule type="cellIs" dxfId="19" priority="17" operator="between">
      <formula>0.00000001</formula>
      <formula>1</formula>
    </cfRule>
  </conditionalFormatting>
  <conditionalFormatting sqref="E30">
    <cfRule type="cellIs" dxfId="18" priority="15" operator="between">
      <formula>0.00000001</formula>
      <formula>1</formula>
    </cfRule>
  </conditionalFormatting>
  <conditionalFormatting sqref="G30">
    <cfRule type="cellIs" dxfId="17" priority="14" operator="between">
      <formula>0.00000001</formula>
      <formula>1</formula>
    </cfRule>
  </conditionalFormatting>
  <conditionalFormatting sqref="I37">
    <cfRule type="cellIs" dxfId="16" priority="12" operator="between">
      <formula>0.000001</formula>
      <formula>1</formula>
    </cfRule>
  </conditionalFormatting>
  <conditionalFormatting sqref="C37">
    <cfRule type="cellIs" dxfId="15" priority="13" operator="between">
      <formula>0.00000001</formula>
      <formula>1</formula>
    </cfRule>
  </conditionalFormatting>
  <conditionalFormatting sqref="C36">
    <cfRule type="cellIs" dxfId="14" priority="11" operator="between">
      <formula>0.00000001</formula>
      <formula>1</formula>
    </cfRule>
  </conditionalFormatting>
  <conditionalFormatting sqref="I36">
    <cfRule type="cellIs" dxfId="13" priority="10" operator="between">
      <formula>0.000001</formula>
      <formula>1</formula>
    </cfRule>
  </conditionalFormatting>
  <conditionalFormatting sqref="C37">
    <cfRule type="cellIs" dxfId="12" priority="9" operator="between">
      <formula>0.00000001</formula>
      <formula>1</formula>
    </cfRule>
  </conditionalFormatting>
  <conditionalFormatting sqref="I36">
    <cfRule type="cellIs" dxfId="11" priority="7" operator="between">
      <formula>0.000001</formula>
      <formula>1</formula>
    </cfRule>
  </conditionalFormatting>
  <conditionalFormatting sqref="C36">
    <cfRule type="cellIs" dxfId="10" priority="8" operator="between">
      <formula>0.00000001</formula>
      <formula>1</formula>
    </cfRule>
  </conditionalFormatting>
  <conditionalFormatting sqref="E37">
    <cfRule type="cellIs" dxfId="9" priority="6" operator="between">
      <formula>0.00000001</formula>
      <formula>1</formula>
    </cfRule>
  </conditionalFormatting>
  <conditionalFormatting sqref="G37">
    <cfRule type="cellIs" dxfId="8" priority="5" operator="between">
      <formula>0.00000001</formula>
      <formula>1</formula>
    </cfRule>
  </conditionalFormatting>
  <conditionalFormatting sqref="C40">
    <cfRule type="cellIs" dxfId="7" priority="4" operator="between">
      <formula>0.00000001</formula>
      <formula>1</formula>
    </cfRule>
  </conditionalFormatting>
  <conditionalFormatting sqref="I40">
    <cfRule type="cellIs" dxfId="6" priority="3" operator="between">
      <formula>0.000001</formula>
      <formula>1</formula>
    </cfRule>
  </conditionalFormatting>
  <conditionalFormatting sqref="I13">
    <cfRule type="cellIs" dxfId="5" priority="2" operator="between">
      <formula>0.000001</formula>
      <formula>1</formula>
    </cfRule>
  </conditionalFormatting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6"/>
  <dimension ref="A1:L22"/>
  <sheetViews>
    <sheetView workbookViewId="0">
      <selection activeCell="H24" sqref="H24"/>
    </sheetView>
  </sheetViews>
  <sheetFormatPr baseColWidth="10" defaultRowHeight="14.25" x14ac:dyDescent="0.2"/>
  <cols>
    <col min="1" max="1" width="25.25" customWidth="1"/>
  </cols>
  <sheetData>
    <row r="1" spans="1:12" x14ac:dyDescent="0.2">
      <c r="A1" s="900" t="s">
        <v>394</v>
      </c>
      <c r="B1" s="900"/>
      <c r="C1" s="900"/>
      <c r="D1" s="900"/>
      <c r="E1" s="900"/>
      <c r="F1" s="900"/>
      <c r="G1" s="1"/>
      <c r="H1" s="1"/>
      <c r="I1" s="1"/>
    </row>
    <row r="2" spans="1:12" x14ac:dyDescent="0.2">
      <c r="A2" s="901"/>
      <c r="B2" s="901"/>
      <c r="C2" s="901"/>
      <c r="D2" s="901"/>
      <c r="E2" s="901"/>
      <c r="F2" s="901"/>
      <c r="G2" s="11"/>
      <c r="H2" s="62" t="s">
        <v>544</v>
      </c>
      <c r="I2" s="1"/>
    </row>
    <row r="3" spans="1:12" x14ac:dyDescent="0.2">
      <c r="A3" s="12"/>
      <c r="B3" s="869">
        <f>INDICE!A3</f>
        <v>42461</v>
      </c>
      <c r="C3" s="870">
        <v>41671</v>
      </c>
      <c r="D3" s="870" t="s">
        <v>120</v>
      </c>
      <c r="E3" s="870"/>
      <c r="F3" s="870" t="s">
        <v>121</v>
      </c>
      <c r="G3" s="870"/>
      <c r="H3" s="870"/>
      <c r="I3" s="1"/>
    </row>
    <row r="4" spans="1:12" x14ac:dyDescent="0.2">
      <c r="A4" s="607"/>
      <c r="B4" s="97" t="s">
        <v>55</v>
      </c>
      <c r="C4" s="97" t="s">
        <v>488</v>
      </c>
      <c r="D4" s="97" t="s">
        <v>55</v>
      </c>
      <c r="E4" s="97" t="s">
        <v>488</v>
      </c>
      <c r="F4" s="97" t="s">
        <v>55</v>
      </c>
      <c r="G4" s="447" t="s">
        <v>488</v>
      </c>
      <c r="H4" s="447" t="s">
        <v>110</v>
      </c>
      <c r="I4" s="62"/>
    </row>
    <row r="5" spans="1:12" ht="14.1" customHeight="1" x14ac:dyDescent="0.2">
      <c r="A5" s="814" t="s">
        <v>376</v>
      </c>
      <c r="B5" s="360">
        <v>3075.6079199999999</v>
      </c>
      <c r="C5" s="361">
        <v>-10.959516607651784</v>
      </c>
      <c r="D5" s="360">
        <v>10679.260759999999</v>
      </c>
      <c r="E5" s="361">
        <v>9.7580556876822957</v>
      </c>
      <c r="F5" s="360">
        <v>41834.665489999999</v>
      </c>
      <c r="G5" s="361">
        <v>199.09303941588402</v>
      </c>
      <c r="H5" s="361">
        <v>74.475568635455843</v>
      </c>
      <c r="I5" s="1"/>
    </row>
    <row r="6" spans="1:12" x14ac:dyDescent="0.2">
      <c r="A6" s="65" t="s">
        <v>621</v>
      </c>
      <c r="B6" s="694">
        <v>2658.7495199999998</v>
      </c>
      <c r="C6" s="708">
        <v>-5.6766788035806774</v>
      </c>
      <c r="D6" s="694">
        <v>10244.087890000001</v>
      </c>
      <c r="E6" s="708">
        <v>12.837291841917594</v>
      </c>
      <c r="F6" s="694">
        <v>36464.983009999996</v>
      </c>
      <c r="G6" s="708">
        <v>175.63582191508726</v>
      </c>
      <c r="H6" s="708">
        <v>64.916267720633471</v>
      </c>
      <c r="I6" s="1"/>
    </row>
    <row r="7" spans="1:12" x14ac:dyDescent="0.2">
      <c r="A7" s="65" t="s">
        <v>622</v>
      </c>
      <c r="B7" s="696">
        <v>416.85840000000002</v>
      </c>
      <c r="C7" s="708">
        <v>-34.395003337076439</v>
      </c>
      <c r="D7" s="696">
        <v>435.17286999999999</v>
      </c>
      <c r="E7" s="708">
        <v>-33.171930104537786</v>
      </c>
      <c r="F7" s="696">
        <v>5369.6824800000004</v>
      </c>
      <c r="G7" s="708">
        <v>608.61810941465137</v>
      </c>
      <c r="H7" s="708">
        <v>9.5593009148223693</v>
      </c>
      <c r="I7" s="707"/>
      <c r="J7" s="258"/>
    </row>
    <row r="8" spans="1:12" x14ac:dyDescent="0.2">
      <c r="A8" s="814" t="s">
        <v>623</v>
      </c>
      <c r="B8" s="639">
        <v>39.506360000000001</v>
      </c>
      <c r="C8" s="656">
        <v>-96.424563511747834</v>
      </c>
      <c r="D8" s="639">
        <v>1195.7957900000004</v>
      </c>
      <c r="E8" s="656">
        <v>-59.062857738024036</v>
      </c>
      <c r="F8" s="639">
        <v>14337.668950000001</v>
      </c>
      <c r="G8" s="656">
        <v>-68.00310144631861</v>
      </c>
      <c r="H8" s="656">
        <v>25.52443136454416</v>
      </c>
      <c r="I8" s="707"/>
      <c r="J8" s="258"/>
    </row>
    <row r="9" spans="1:12" x14ac:dyDescent="0.2">
      <c r="A9" s="65" t="s">
        <v>380</v>
      </c>
      <c r="B9" s="694">
        <v>28.419499999999999</v>
      </c>
      <c r="C9" s="708">
        <v>14.29528598052363</v>
      </c>
      <c r="D9" s="694">
        <v>1103.2401400000001</v>
      </c>
      <c r="E9" s="708">
        <v>-7.9931411348958568</v>
      </c>
      <c r="F9" s="694">
        <v>2623.73756</v>
      </c>
      <c r="G9" s="708">
        <v>-27.780945537439145</v>
      </c>
      <c r="H9" s="708">
        <v>4.6708714995680358</v>
      </c>
      <c r="I9" s="707"/>
      <c r="J9" s="258"/>
    </row>
    <row r="10" spans="1:12" x14ac:dyDescent="0.2">
      <c r="A10" s="65" t="s">
        <v>381</v>
      </c>
      <c r="B10" s="696">
        <v>1.7582</v>
      </c>
      <c r="C10" s="709" t="s">
        <v>150</v>
      </c>
      <c r="D10" s="696">
        <v>37.816229999999997</v>
      </c>
      <c r="E10" s="709">
        <v>1714.5809541175229</v>
      </c>
      <c r="F10" s="696">
        <v>3096.8479600000001</v>
      </c>
      <c r="G10" s="709">
        <v>148499.72361109778</v>
      </c>
      <c r="H10" s="825">
        <v>5.5131195647705757</v>
      </c>
      <c r="I10" s="707"/>
      <c r="J10" s="258"/>
    </row>
    <row r="11" spans="1:12" x14ac:dyDescent="0.2">
      <c r="A11" s="65" t="s">
        <v>382</v>
      </c>
      <c r="B11" s="694">
        <v>0</v>
      </c>
      <c r="C11" s="708" t="s">
        <v>150</v>
      </c>
      <c r="D11" s="694">
        <v>0</v>
      </c>
      <c r="E11" s="708">
        <v>-100</v>
      </c>
      <c r="F11" s="694">
        <v>608.25701000000004</v>
      </c>
      <c r="G11" s="708">
        <v>-94.418184329638308</v>
      </c>
      <c r="H11" s="708">
        <v>1.0828408967936067</v>
      </c>
      <c r="I11" s="1"/>
      <c r="J11" s="708"/>
      <c r="L11" s="708"/>
    </row>
    <row r="12" spans="1:12" x14ac:dyDescent="0.2">
      <c r="A12" s="65" t="s">
        <v>383</v>
      </c>
      <c r="B12" s="694">
        <v>4.4615100000000005</v>
      </c>
      <c r="C12" s="708" t="s">
        <v>150</v>
      </c>
      <c r="D12" s="694">
        <v>15.676730000000001</v>
      </c>
      <c r="E12" s="708">
        <v>-81.643016386439839</v>
      </c>
      <c r="F12" s="694">
        <v>2760.7670699999994</v>
      </c>
      <c r="G12" s="708">
        <v>-76.895487100288534</v>
      </c>
      <c r="H12" s="708">
        <v>4.9148163371221276</v>
      </c>
      <c r="I12" s="707"/>
      <c r="J12" s="258"/>
    </row>
    <row r="13" spans="1:12" x14ac:dyDescent="0.2">
      <c r="A13" s="65" t="s">
        <v>384</v>
      </c>
      <c r="B13" s="694">
        <v>3.0070999999999999</v>
      </c>
      <c r="C13" s="708">
        <v>9.7301538068565421</v>
      </c>
      <c r="D13" s="694">
        <v>31.338819999999998</v>
      </c>
      <c r="E13" s="708">
        <v>-35.707143422781868</v>
      </c>
      <c r="F13" s="694">
        <v>96.854910000000004</v>
      </c>
      <c r="G13" s="708">
        <v>-96.795139084276599</v>
      </c>
      <c r="H13" s="708">
        <v>0.17242457691242075</v>
      </c>
      <c r="I13" s="707"/>
      <c r="J13" s="258"/>
    </row>
    <row r="14" spans="1:12" x14ac:dyDescent="0.2">
      <c r="A14" s="75" t="s">
        <v>385</v>
      </c>
      <c r="B14" s="694">
        <v>1.8600499999999998</v>
      </c>
      <c r="C14" s="708">
        <v>-99.827346737753714</v>
      </c>
      <c r="D14" s="694">
        <v>7.7238699999999989</v>
      </c>
      <c r="E14" s="708">
        <v>-99.296660839313176</v>
      </c>
      <c r="F14" s="694">
        <v>5151.2044400000004</v>
      </c>
      <c r="G14" s="708">
        <v>-66.345561820445837</v>
      </c>
      <c r="H14" s="708">
        <v>9.1703584893773922</v>
      </c>
      <c r="I14" s="1"/>
      <c r="J14" s="258"/>
    </row>
    <row r="15" spans="1:12" x14ac:dyDescent="0.2">
      <c r="A15" s="653" t="s">
        <v>119</v>
      </c>
      <c r="B15" s="654">
        <v>3115.1142799999998</v>
      </c>
      <c r="C15" s="655">
        <v>-31.672696701024822</v>
      </c>
      <c r="D15" s="654">
        <v>11875.056549999999</v>
      </c>
      <c r="E15" s="655">
        <v>-6.1325128507179469</v>
      </c>
      <c r="F15" s="654">
        <v>56172.334439999999</v>
      </c>
      <c r="G15" s="655">
        <v>-4.4635108065256865</v>
      </c>
      <c r="H15" s="655">
        <v>100</v>
      </c>
      <c r="I15" s="707"/>
      <c r="J15" s="258"/>
    </row>
    <row r="16" spans="1:12" x14ac:dyDescent="0.2">
      <c r="A16" s="685"/>
      <c r="B16" s="1"/>
      <c r="C16" s="11"/>
      <c r="D16" s="11"/>
      <c r="E16" s="11"/>
      <c r="F16" s="11"/>
      <c r="G16" s="11"/>
      <c r="H16" s="248" t="s">
        <v>238</v>
      </c>
      <c r="I16" s="11"/>
      <c r="J16" s="258"/>
      <c r="L16" s="258"/>
    </row>
    <row r="17" spans="1:9" x14ac:dyDescent="0.2">
      <c r="A17" s="692" t="s">
        <v>375</v>
      </c>
      <c r="B17" s="1"/>
      <c r="C17" s="11"/>
      <c r="D17" s="11"/>
      <c r="E17" s="11"/>
      <c r="F17" s="11"/>
      <c r="G17" s="11"/>
      <c r="H17" s="11"/>
      <c r="I17" s="1"/>
    </row>
    <row r="18" spans="1:9" x14ac:dyDescent="0.2">
      <c r="A18" s="692" t="s">
        <v>602</v>
      </c>
      <c r="B18" s="1"/>
      <c r="C18" s="1"/>
      <c r="D18" s="1"/>
      <c r="E18" s="1"/>
      <c r="F18" s="1"/>
      <c r="G18" s="1"/>
      <c r="H18" s="1"/>
      <c r="I18" s="1"/>
    </row>
    <row r="19" spans="1:9" x14ac:dyDescent="0.2">
      <c r="A19" s="693" t="s">
        <v>645</v>
      </c>
    </row>
    <row r="20" spans="1:9" ht="14.25" customHeight="1" x14ac:dyDescent="0.2">
      <c r="A20" s="908" t="s">
        <v>663</v>
      </c>
      <c r="B20" s="908"/>
      <c r="C20" s="908"/>
      <c r="D20" s="908"/>
      <c r="E20" s="908"/>
      <c r="F20" s="908"/>
      <c r="G20" s="908"/>
      <c r="H20" s="908"/>
    </row>
    <row r="21" spans="1:9" x14ac:dyDescent="0.2">
      <c r="A21" s="908"/>
      <c r="B21" s="908"/>
      <c r="C21" s="908"/>
      <c r="D21" s="908"/>
      <c r="E21" s="908"/>
      <c r="F21" s="908"/>
      <c r="G21" s="908"/>
      <c r="H21" s="908"/>
    </row>
    <row r="22" spans="1:9" x14ac:dyDescent="0.2">
      <c r="A22" s="908"/>
      <c r="B22" s="908"/>
      <c r="C22" s="908"/>
      <c r="D22" s="908"/>
      <c r="E22" s="908"/>
      <c r="F22" s="908"/>
      <c r="G22" s="908"/>
      <c r="H22" s="908"/>
    </row>
  </sheetData>
  <mergeCells count="5">
    <mergeCell ref="A1:F2"/>
    <mergeCell ref="B3:C3"/>
    <mergeCell ref="D3:E3"/>
    <mergeCell ref="F3:H3"/>
    <mergeCell ref="A20:H22"/>
  </mergeCells>
  <conditionalFormatting sqref="B7">
    <cfRule type="cellIs" dxfId="4" priority="3" operator="between">
      <formula>0.0001</formula>
      <formula>0.4999999</formula>
    </cfRule>
  </conditionalFormatting>
  <conditionalFormatting sqref="D7">
    <cfRule type="cellIs" dxfId="3" priority="2" operator="between">
      <formula>0.0001</formula>
      <formula>0.4999999</formula>
    </cfRule>
  </conditionalFormatting>
  <conditionalFormatting sqref="H10">
    <cfRule type="cellIs" dxfId="2" priority="1" operator="between">
      <formula>0.000001</formula>
      <formula>1</formula>
    </cfRule>
  </conditionalFormatting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7"/>
  <dimension ref="A1:I14"/>
  <sheetViews>
    <sheetView workbookViewId="0">
      <selection activeCell="H18" sqref="H18"/>
    </sheetView>
  </sheetViews>
  <sheetFormatPr baseColWidth="10" defaultRowHeight="14.25" x14ac:dyDescent="0.2"/>
  <sheetData>
    <row r="1" spans="1:9" x14ac:dyDescent="0.2">
      <c r="A1" s="900" t="s">
        <v>626</v>
      </c>
      <c r="B1" s="900"/>
      <c r="C1" s="900"/>
      <c r="D1" s="900"/>
      <c r="E1" s="900"/>
      <c r="F1" s="900"/>
      <c r="G1" s="1"/>
      <c r="H1" s="1"/>
    </row>
    <row r="2" spans="1:9" x14ac:dyDescent="0.2">
      <c r="A2" s="901"/>
      <c r="B2" s="901"/>
      <c r="C2" s="901"/>
      <c r="D2" s="901"/>
      <c r="E2" s="901"/>
      <c r="F2" s="901"/>
      <c r="G2" s="11"/>
      <c r="H2" s="62" t="s">
        <v>544</v>
      </c>
    </row>
    <row r="3" spans="1:9" x14ac:dyDescent="0.2">
      <c r="A3" s="12"/>
      <c r="B3" s="872">
        <f>INDICE!A3</f>
        <v>42461</v>
      </c>
      <c r="C3" s="872">
        <v>41671</v>
      </c>
      <c r="D3" s="890" t="s">
        <v>120</v>
      </c>
      <c r="E3" s="890"/>
      <c r="F3" s="890" t="s">
        <v>121</v>
      </c>
      <c r="G3" s="890"/>
      <c r="H3" s="890"/>
    </row>
    <row r="4" spans="1:9" x14ac:dyDescent="0.2">
      <c r="A4" s="607"/>
      <c r="B4" s="261" t="s">
        <v>55</v>
      </c>
      <c r="C4" s="262" t="s">
        <v>488</v>
      </c>
      <c r="D4" s="261" t="s">
        <v>55</v>
      </c>
      <c r="E4" s="262" t="s">
        <v>488</v>
      </c>
      <c r="F4" s="261" t="s">
        <v>55</v>
      </c>
      <c r="G4" s="263" t="s">
        <v>488</v>
      </c>
      <c r="H4" s="262" t="s">
        <v>548</v>
      </c>
    </row>
    <row r="5" spans="1:9" x14ac:dyDescent="0.2">
      <c r="A5" s="638" t="s">
        <v>119</v>
      </c>
      <c r="B5" s="69">
        <v>25814.945210000005</v>
      </c>
      <c r="C5" s="70">
        <v>1.1463600935965987</v>
      </c>
      <c r="D5" s="69">
        <v>106997.27233000001</v>
      </c>
      <c r="E5" s="70">
        <v>3.8910682702981552</v>
      </c>
      <c r="F5" s="69">
        <v>311231.38594000001</v>
      </c>
      <c r="G5" s="70">
        <v>2.3867771090982939</v>
      </c>
      <c r="H5" s="70">
        <v>100</v>
      </c>
    </row>
    <row r="6" spans="1:9" x14ac:dyDescent="0.2">
      <c r="A6" s="358" t="s">
        <v>373</v>
      </c>
      <c r="B6" s="256">
        <v>13781.52801</v>
      </c>
      <c r="C6" s="217">
        <v>-6.7381092239426659</v>
      </c>
      <c r="D6" s="256">
        <v>55348.241749999994</v>
      </c>
      <c r="E6" s="217">
        <v>-1.9480731015702606</v>
      </c>
      <c r="F6" s="256">
        <v>170264.06812000001</v>
      </c>
      <c r="G6" s="217">
        <v>-8.2065334599701671</v>
      </c>
      <c r="H6" s="217">
        <v>54.706586742772778</v>
      </c>
    </row>
    <row r="7" spans="1:9" x14ac:dyDescent="0.2">
      <c r="A7" s="358" t="s">
        <v>374</v>
      </c>
      <c r="B7" s="256">
        <v>12033.4172</v>
      </c>
      <c r="C7" s="217">
        <v>11.989469420042395</v>
      </c>
      <c r="D7" s="256">
        <v>51649.030579999999</v>
      </c>
      <c r="E7" s="217">
        <v>10.97300179339496</v>
      </c>
      <c r="F7" s="256">
        <v>140967.31782000003</v>
      </c>
      <c r="G7" s="217">
        <v>18.969690601892776</v>
      </c>
      <c r="H7" s="217">
        <v>45.293413257227236</v>
      </c>
    </row>
    <row r="8" spans="1:9" x14ac:dyDescent="0.2">
      <c r="A8" s="785" t="s">
        <v>520</v>
      </c>
      <c r="B8" s="632">
        <v>-392.39681999999993</v>
      </c>
      <c r="C8" s="633">
        <v>-28.345867003957697</v>
      </c>
      <c r="D8" s="632">
        <v>6409.665530000002</v>
      </c>
      <c r="E8" s="635">
        <v>-0.4073316515111276</v>
      </c>
      <c r="F8" s="634">
        <v>-1771.0897899999909</v>
      </c>
      <c r="G8" s="635">
        <v>-107.33951539279587</v>
      </c>
      <c r="H8" s="635">
        <v>-0.56905886424366792</v>
      </c>
    </row>
    <row r="9" spans="1:9" x14ac:dyDescent="0.2">
      <c r="A9" s="785" t="s">
        <v>521</v>
      </c>
      <c r="B9" s="632">
        <v>26207.34203</v>
      </c>
      <c r="C9" s="633">
        <v>0.52684643584789281</v>
      </c>
      <c r="D9" s="632">
        <v>100587.60679999999</v>
      </c>
      <c r="E9" s="635">
        <v>4.1775814565001301</v>
      </c>
      <c r="F9" s="634">
        <v>313002.47572999995</v>
      </c>
      <c r="G9" s="635">
        <v>11.848406371727533</v>
      </c>
      <c r="H9" s="635">
        <v>100.56905886424366</v>
      </c>
    </row>
    <row r="10" spans="1:9" x14ac:dyDescent="0.2">
      <c r="A10" s="366"/>
      <c r="B10" s="366"/>
      <c r="C10" s="684"/>
      <c r="D10" s="1"/>
      <c r="E10" s="1"/>
      <c r="F10" s="1"/>
      <c r="G10" s="1"/>
      <c r="H10" s="248" t="s">
        <v>238</v>
      </c>
    </row>
    <row r="11" spans="1:9" x14ac:dyDescent="0.2">
      <c r="A11" s="692" t="s">
        <v>549</v>
      </c>
      <c r="B11" s="1"/>
      <c r="C11" s="1"/>
      <c r="D11" s="1"/>
      <c r="E11" s="1"/>
      <c r="F11" s="1"/>
      <c r="G11" s="1"/>
      <c r="H11" s="1"/>
      <c r="I11" s="1"/>
    </row>
    <row r="12" spans="1:9" x14ac:dyDescent="0.2">
      <c r="A12" s="693" t="s">
        <v>645</v>
      </c>
      <c r="B12" s="1"/>
      <c r="C12" s="1"/>
      <c r="D12" s="1"/>
      <c r="E12" s="1"/>
      <c r="F12" s="1"/>
      <c r="G12" s="1"/>
      <c r="H12" s="1"/>
      <c r="I12" s="1"/>
    </row>
    <row r="13" spans="1:9" x14ac:dyDescent="0.2">
      <c r="A13" s="908" t="s">
        <v>642</v>
      </c>
      <c r="B13" s="908"/>
      <c r="C13" s="908"/>
      <c r="D13" s="908"/>
      <c r="E13" s="908"/>
      <c r="F13" s="908"/>
      <c r="G13" s="908"/>
      <c r="H13" s="908"/>
    </row>
    <row r="14" spans="1:9" x14ac:dyDescent="0.2">
      <c r="A14" s="908"/>
      <c r="B14" s="908"/>
      <c r="C14" s="908"/>
      <c r="D14" s="908"/>
      <c r="E14" s="908"/>
      <c r="F14" s="908"/>
      <c r="G14" s="908"/>
      <c r="H14" s="908"/>
    </row>
  </sheetData>
  <mergeCells count="5">
    <mergeCell ref="A1:F2"/>
    <mergeCell ref="B3:C3"/>
    <mergeCell ref="D3:E3"/>
    <mergeCell ref="F3:H3"/>
    <mergeCell ref="A13:H14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7"/>
  <dimension ref="A1:H13"/>
  <sheetViews>
    <sheetView workbookViewId="0">
      <selection activeCell="H16" sqref="H16"/>
    </sheetView>
  </sheetViews>
  <sheetFormatPr baseColWidth="10" defaultRowHeight="14.25" x14ac:dyDescent="0.2"/>
  <cols>
    <col min="1" max="1" width="28.125" customWidth="1"/>
    <col min="2" max="2" width="11.375" bestFit="1" customWidth="1"/>
  </cols>
  <sheetData>
    <row r="1" spans="1:8" x14ac:dyDescent="0.2">
      <c r="A1" s="59" t="s">
        <v>398</v>
      </c>
      <c r="B1" s="59"/>
      <c r="C1" s="59"/>
      <c r="D1" s="60"/>
      <c r="E1" s="60"/>
      <c r="F1" s="60"/>
      <c r="G1" s="60"/>
      <c r="H1" s="58"/>
    </row>
    <row r="2" spans="1:8" x14ac:dyDescent="0.2">
      <c r="A2" s="61"/>
      <c r="B2" s="61"/>
      <c r="C2" s="61"/>
      <c r="D2" s="74"/>
      <c r="E2" s="74"/>
      <c r="F2" s="74"/>
      <c r="G2" s="134"/>
      <c r="H2" s="62" t="s">
        <v>544</v>
      </c>
    </row>
    <row r="3" spans="1:8" x14ac:dyDescent="0.2">
      <c r="A3" s="63"/>
      <c r="B3" s="872">
        <f>INDICE!A3</f>
        <v>42461</v>
      </c>
      <c r="C3" s="890">
        <v>41671</v>
      </c>
      <c r="D3" s="890" t="s">
        <v>120</v>
      </c>
      <c r="E3" s="890"/>
      <c r="F3" s="890" t="s">
        <v>121</v>
      </c>
      <c r="G3" s="890"/>
      <c r="H3" s="890"/>
    </row>
    <row r="4" spans="1:8" ht="25.5" x14ac:dyDescent="0.2">
      <c r="A4" s="75"/>
      <c r="B4" s="261" t="s">
        <v>55</v>
      </c>
      <c r="C4" s="262" t="s">
        <v>488</v>
      </c>
      <c r="D4" s="261" t="s">
        <v>55</v>
      </c>
      <c r="E4" s="262" t="s">
        <v>488</v>
      </c>
      <c r="F4" s="261" t="s">
        <v>55</v>
      </c>
      <c r="G4" s="263" t="s">
        <v>488</v>
      </c>
      <c r="H4" s="262" t="s">
        <v>110</v>
      </c>
    </row>
    <row r="5" spans="1:8" x14ac:dyDescent="0.2">
      <c r="A5" s="710" t="s">
        <v>399</v>
      </c>
      <c r="B5" s="825">
        <v>0</v>
      </c>
      <c r="C5" s="264">
        <v>-100</v>
      </c>
      <c r="D5" s="265">
        <v>0.98486525040000006</v>
      </c>
      <c r="E5" s="264">
        <v>-89.292745016823886</v>
      </c>
      <c r="F5" s="265">
        <v>20.3280583982</v>
      </c>
      <c r="G5" s="264">
        <v>-53.367024326274489</v>
      </c>
      <c r="H5" s="264">
        <v>2.5963069983496396</v>
      </c>
    </row>
    <row r="6" spans="1:8" x14ac:dyDescent="0.2">
      <c r="A6" s="710" t="s">
        <v>400</v>
      </c>
      <c r="B6" s="784">
        <v>0</v>
      </c>
      <c r="C6" s="267" t="s">
        <v>150</v>
      </c>
      <c r="D6" s="766">
        <v>0</v>
      </c>
      <c r="E6" s="67">
        <v>-100</v>
      </c>
      <c r="F6" s="66">
        <v>0.50952248599999994</v>
      </c>
      <c r="G6" s="67">
        <v>-94.435656457982361</v>
      </c>
      <c r="H6" s="67">
        <v>6.5076396884782839E-2</v>
      </c>
    </row>
    <row r="7" spans="1:8" x14ac:dyDescent="0.2">
      <c r="A7" s="710" t="s">
        <v>401</v>
      </c>
      <c r="B7" s="66">
        <v>6.0895418000000001</v>
      </c>
      <c r="C7" s="267">
        <v>-9.3163318891952276</v>
      </c>
      <c r="D7" s="66">
        <v>25.0728142</v>
      </c>
      <c r="E7" s="67">
        <v>-3.648321306365828</v>
      </c>
      <c r="F7" s="66">
        <v>76.971724600000002</v>
      </c>
      <c r="G7" s="67">
        <v>-25.677067737023823</v>
      </c>
      <c r="H7" s="67">
        <v>9.8308566090953722</v>
      </c>
    </row>
    <row r="8" spans="1:8" x14ac:dyDescent="0.2">
      <c r="A8" s="710" t="s">
        <v>629</v>
      </c>
      <c r="B8" s="66">
        <v>50.895600000000002</v>
      </c>
      <c r="C8" s="267">
        <v>17.368323955354683</v>
      </c>
      <c r="D8" s="66">
        <v>205.90640000000002</v>
      </c>
      <c r="E8" s="267">
        <v>85.344303022665514</v>
      </c>
      <c r="F8" s="66">
        <v>685.15120000000002</v>
      </c>
      <c r="G8" s="267">
        <v>516.73105658271379</v>
      </c>
      <c r="H8" s="67">
        <v>87.507759995670213</v>
      </c>
    </row>
    <row r="9" spans="1:8" x14ac:dyDescent="0.2">
      <c r="A9" s="244" t="s">
        <v>119</v>
      </c>
      <c r="B9" s="269">
        <v>56.985141800000001</v>
      </c>
      <c r="C9" s="786">
        <v>7.8175883903764163</v>
      </c>
      <c r="D9" s="269">
        <v>231.96407945039999</v>
      </c>
      <c r="E9" s="786">
        <v>56.524233791057299</v>
      </c>
      <c r="F9" s="269">
        <v>782.96050548419998</v>
      </c>
      <c r="G9" s="786">
        <v>192.79795429197148</v>
      </c>
      <c r="H9" s="270">
        <v>100</v>
      </c>
    </row>
    <row r="10" spans="1:8" x14ac:dyDescent="0.2">
      <c r="A10" s="711" t="s">
        <v>275</v>
      </c>
      <c r="B10" s="272">
        <v>0.22587101051390573</v>
      </c>
      <c r="C10" s="273"/>
      <c r="D10" s="272">
        <v>0.20290492306372682</v>
      </c>
      <c r="E10" s="272"/>
      <c r="F10" s="272">
        <v>0.25076251920618314</v>
      </c>
      <c r="G10" s="274"/>
      <c r="H10" s="274" t="s">
        <v>150</v>
      </c>
    </row>
    <row r="11" spans="1:8" x14ac:dyDescent="0.2">
      <c r="A11" s="275"/>
      <c r="B11" s="67"/>
      <c r="C11" s="67"/>
      <c r="D11" s="67"/>
      <c r="E11" s="67"/>
      <c r="F11" s="67"/>
      <c r="G11" s="268"/>
      <c r="H11" s="248" t="s">
        <v>238</v>
      </c>
    </row>
    <row r="12" spans="1:8" x14ac:dyDescent="0.2">
      <c r="A12" s="275" t="s">
        <v>558</v>
      </c>
      <c r="B12" s="134"/>
      <c r="C12" s="134"/>
      <c r="D12" s="134"/>
      <c r="E12" s="134"/>
      <c r="F12" s="134"/>
      <c r="G12" s="134"/>
      <c r="H12" s="1"/>
    </row>
    <row r="13" spans="1:8" x14ac:dyDescent="0.2">
      <c r="A13" s="693" t="s">
        <v>645</v>
      </c>
      <c r="B13" s="1"/>
      <c r="C13" s="1"/>
      <c r="D13" s="1"/>
      <c r="E13" s="1"/>
      <c r="F13" s="1"/>
      <c r="G13" s="1"/>
      <c r="H13" s="1"/>
    </row>
  </sheetData>
  <mergeCells count="3">
    <mergeCell ref="B3:C3"/>
    <mergeCell ref="D3:E3"/>
    <mergeCell ref="F3:H3"/>
  </mergeCells>
  <conditionalFormatting sqref="B5">
    <cfRule type="cellIs" dxfId="1" priority="1" operator="between">
      <formula>0.000001</formula>
      <formula>1</formula>
    </cfRule>
  </conditionalFormatting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8"/>
  <dimension ref="A1:E14"/>
  <sheetViews>
    <sheetView workbookViewId="0">
      <selection activeCell="E16" sqref="E16"/>
    </sheetView>
  </sheetViews>
  <sheetFormatPr baseColWidth="10" defaultRowHeight="14.25" x14ac:dyDescent="0.2"/>
  <cols>
    <col min="1" max="1" width="23.875" bestFit="1" customWidth="1"/>
    <col min="3" max="3" width="5.5" customWidth="1"/>
    <col min="4" max="4" width="28.5" bestFit="1" customWidth="1"/>
  </cols>
  <sheetData>
    <row r="1" spans="1:5" x14ac:dyDescent="0.2">
      <c r="A1" s="225" t="s">
        <v>402</v>
      </c>
      <c r="B1" s="225"/>
      <c r="C1" s="225"/>
      <c r="D1" s="225"/>
      <c r="E1" s="226"/>
    </row>
    <row r="2" spans="1:5" x14ac:dyDescent="0.2">
      <c r="A2" s="228"/>
      <c r="B2" s="228"/>
      <c r="C2" s="228"/>
      <c r="D2" s="228"/>
      <c r="E2" s="62" t="s">
        <v>544</v>
      </c>
    </row>
    <row r="3" spans="1:5" x14ac:dyDescent="0.2">
      <c r="A3" s="370" t="s">
        <v>403</v>
      </c>
      <c r="B3" s="371"/>
      <c r="C3" s="372"/>
      <c r="D3" s="370" t="s">
        <v>404</v>
      </c>
      <c r="E3" s="371"/>
    </row>
    <row r="4" spans="1:5" x14ac:dyDescent="0.2">
      <c r="A4" s="191" t="s">
        <v>405</v>
      </c>
      <c r="B4" s="242">
        <v>28987.044631799999</v>
      </c>
      <c r="C4" s="373"/>
      <c r="D4" s="191" t="s">
        <v>406</v>
      </c>
      <c r="E4" s="242">
        <v>3115.1142799999998</v>
      </c>
    </row>
    <row r="5" spans="1:5" x14ac:dyDescent="0.2">
      <c r="A5" s="710" t="s">
        <v>407</v>
      </c>
      <c r="B5" s="374">
        <v>56.985141800000001</v>
      </c>
      <c r="C5" s="373"/>
      <c r="D5" s="710" t="s">
        <v>408</v>
      </c>
      <c r="E5" s="375">
        <v>3115.1142799999998</v>
      </c>
    </row>
    <row r="6" spans="1:5" x14ac:dyDescent="0.2">
      <c r="A6" s="710" t="s">
        <v>409</v>
      </c>
      <c r="B6" s="374">
        <v>12072.923559999999</v>
      </c>
      <c r="C6" s="373"/>
      <c r="D6" s="191" t="s">
        <v>411</v>
      </c>
      <c r="E6" s="242">
        <v>25229.063999999998</v>
      </c>
    </row>
    <row r="7" spans="1:5" x14ac:dyDescent="0.2">
      <c r="A7" s="710" t="s">
        <v>410</v>
      </c>
      <c r="B7" s="374">
        <v>16857.13593</v>
      </c>
      <c r="C7" s="373"/>
      <c r="D7" s="710" t="s">
        <v>412</v>
      </c>
      <c r="E7" s="375">
        <v>21395.080999999998</v>
      </c>
    </row>
    <row r="8" spans="1:5" x14ac:dyDescent="0.2">
      <c r="A8" s="712"/>
      <c r="B8" s="713"/>
      <c r="C8" s="373"/>
      <c r="D8" s="710" t="s">
        <v>413</v>
      </c>
      <c r="E8" s="375">
        <v>3045.953</v>
      </c>
    </row>
    <row r="9" spans="1:5" x14ac:dyDescent="0.2">
      <c r="A9" s="191" t="s">
        <v>284</v>
      </c>
      <c r="B9" s="242">
        <v>-1164</v>
      </c>
      <c r="C9" s="373"/>
      <c r="D9" s="710" t="s">
        <v>414</v>
      </c>
      <c r="E9" s="375">
        <v>788.03</v>
      </c>
    </row>
    <row r="10" spans="1:5" x14ac:dyDescent="0.2">
      <c r="A10" s="710"/>
      <c r="B10" s="374"/>
      <c r="C10" s="373"/>
      <c r="D10" s="191" t="s">
        <v>415</v>
      </c>
      <c r="E10" s="242">
        <v>-521.13364819999879</v>
      </c>
    </row>
    <row r="11" spans="1:5" x14ac:dyDescent="0.2">
      <c r="A11" s="244" t="s">
        <v>119</v>
      </c>
      <c r="B11" s="245">
        <v>27823.044631799999</v>
      </c>
      <c r="C11" s="373"/>
      <c r="D11" s="244" t="s">
        <v>119</v>
      </c>
      <c r="E11" s="245">
        <v>27823.044631799999</v>
      </c>
    </row>
    <row r="12" spans="1:5" x14ac:dyDescent="0.2">
      <c r="A12" s="1"/>
      <c r="B12" s="1"/>
      <c r="C12" s="373"/>
      <c r="D12" s="1"/>
      <c r="E12" s="248" t="s">
        <v>238</v>
      </c>
    </row>
    <row r="13" spans="1:5" x14ac:dyDescent="0.2">
      <c r="A13" s="1"/>
      <c r="B13" s="1"/>
      <c r="C13" s="1"/>
      <c r="D13" s="1"/>
      <c r="E13" s="1"/>
    </row>
    <row r="14" spans="1:5" x14ac:dyDescent="0.2">
      <c r="C14" s="1"/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9"/>
  <dimension ref="A1:F23"/>
  <sheetViews>
    <sheetView workbookViewId="0">
      <selection activeCell="F24" sqref="F24"/>
    </sheetView>
  </sheetViews>
  <sheetFormatPr baseColWidth="10" defaultRowHeight="14.25" x14ac:dyDescent="0.2"/>
  <sheetData>
    <row r="1" spans="1:6" x14ac:dyDescent="0.2">
      <c r="A1" s="858" t="s">
        <v>578</v>
      </c>
      <c r="B1" s="858"/>
      <c r="C1" s="858"/>
      <c r="D1" s="858"/>
      <c r="E1" s="858"/>
      <c r="F1" s="278"/>
    </row>
    <row r="2" spans="1:6" x14ac:dyDescent="0.2">
      <c r="A2" s="859"/>
      <c r="B2" s="859"/>
      <c r="C2" s="859"/>
      <c r="D2" s="859"/>
      <c r="E2" s="859"/>
      <c r="F2" s="62" t="s">
        <v>416</v>
      </c>
    </row>
    <row r="3" spans="1:6" x14ac:dyDescent="0.2">
      <c r="A3" s="279"/>
      <c r="B3" s="279"/>
      <c r="C3" s="280" t="s">
        <v>576</v>
      </c>
      <c r="D3" s="280" t="s">
        <v>543</v>
      </c>
      <c r="E3" s="280" t="s">
        <v>577</v>
      </c>
      <c r="F3" s="280" t="s">
        <v>543</v>
      </c>
    </row>
    <row r="4" spans="1:6" x14ac:dyDescent="0.2">
      <c r="A4" s="910">
        <v>2011</v>
      </c>
      <c r="B4" s="282" t="s">
        <v>287</v>
      </c>
      <c r="C4" s="376">
        <v>7.6839000000000004</v>
      </c>
      <c r="D4" s="714">
        <v>4.1066009104704175</v>
      </c>
      <c r="E4" s="376">
        <v>6.02</v>
      </c>
      <c r="F4" s="714">
        <v>3.8038417767355108</v>
      </c>
    </row>
    <row r="5" spans="1:6" x14ac:dyDescent="0.2">
      <c r="A5" s="910"/>
      <c r="B5" s="282" t="s">
        <v>288</v>
      </c>
      <c r="C5" s="376">
        <v>7.9547999999999996</v>
      </c>
      <c r="D5" s="714">
        <v>3.5255534298988693</v>
      </c>
      <c r="E5" s="376">
        <v>6.2908999999999997</v>
      </c>
      <c r="F5" s="714">
        <v>4.5000000000000027</v>
      </c>
    </row>
    <row r="6" spans="1:6" x14ac:dyDescent="0.2">
      <c r="A6" s="910"/>
      <c r="B6" s="282" t="s">
        <v>289</v>
      </c>
      <c r="C6" s="376">
        <v>8.3352000000000004</v>
      </c>
      <c r="D6" s="714">
        <v>4.7820184039825104</v>
      </c>
      <c r="E6" s="376">
        <v>6.6712999999999996</v>
      </c>
      <c r="F6" s="714">
        <v>6.0468295474415399</v>
      </c>
    </row>
    <row r="7" spans="1:6" x14ac:dyDescent="0.2">
      <c r="A7" s="911"/>
      <c r="B7" s="287" t="s">
        <v>290</v>
      </c>
      <c r="C7" s="377">
        <v>8.4214000000000002</v>
      </c>
      <c r="D7" s="715">
        <v>1.034168346290429</v>
      </c>
      <c r="E7" s="377">
        <v>6.7573999999999996</v>
      </c>
      <c r="F7" s="715">
        <v>1.2906030308935299</v>
      </c>
    </row>
    <row r="8" spans="1:6" x14ac:dyDescent="0.2">
      <c r="A8" s="910">
        <v>2012</v>
      </c>
      <c r="B8" s="282" t="s">
        <v>287</v>
      </c>
      <c r="C8" s="376">
        <v>8.4930747799999988</v>
      </c>
      <c r="D8" s="714">
        <v>0.85110290450517256</v>
      </c>
      <c r="E8" s="376">
        <v>6.77558478</v>
      </c>
      <c r="F8" s="714">
        <v>0.2691091248113231</v>
      </c>
    </row>
    <row r="9" spans="1:6" x14ac:dyDescent="0.2">
      <c r="A9" s="910"/>
      <c r="B9" s="282" t="s">
        <v>291</v>
      </c>
      <c r="C9" s="376">
        <v>8.8919548999999982</v>
      </c>
      <c r="D9" s="714">
        <v>4.6965337093146315</v>
      </c>
      <c r="E9" s="376">
        <v>7.1146388999999992</v>
      </c>
      <c r="F9" s="714">
        <v>5.0040569339610448</v>
      </c>
    </row>
    <row r="10" spans="1:6" x14ac:dyDescent="0.2">
      <c r="A10" s="910"/>
      <c r="B10" s="282" t="s">
        <v>289</v>
      </c>
      <c r="C10" s="376">
        <v>9.0495981799999985</v>
      </c>
      <c r="D10" s="714">
        <v>1.772875388740448</v>
      </c>
      <c r="E10" s="376">
        <v>7.2722821799999995</v>
      </c>
      <c r="F10" s="714">
        <v>2.2157593971494505</v>
      </c>
    </row>
    <row r="11" spans="1:6" x14ac:dyDescent="0.2">
      <c r="A11" s="911"/>
      <c r="B11" s="287" t="s">
        <v>292</v>
      </c>
      <c r="C11" s="377">
        <v>9.2796727099999998</v>
      </c>
      <c r="D11" s="715">
        <v>2.5423728813559472</v>
      </c>
      <c r="E11" s="377">
        <v>7.4571707099999998</v>
      </c>
      <c r="F11" s="715">
        <v>2.5423728813559361</v>
      </c>
    </row>
    <row r="12" spans="1:6" x14ac:dyDescent="0.2">
      <c r="A12" s="717">
        <v>2013</v>
      </c>
      <c r="B12" s="718" t="s">
        <v>287</v>
      </c>
      <c r="C12" s="719">
        <v>9.3228939099999995</v>
      </c>
      <c r="D12" s="716">
        <v>0.46576211630204822</v>
      </c>
      <c r="E12" s="719">
        <v>7.4668749099999996</v>
      </c>
      <c r="F12" s="716">
        <v>0.13013246413933616</v>
      </c>
    </row>
    <row r="13" spans="1:6" x14ac:dyDescent="0.2">
      <c r="A13" s="717">
        <v>2014</v>
      </c>
      <c r="B13" s="718" t="s">
        <v>287</v>
      </c>
      <c r="C13" s="719">
        <v>9.3313711699999988</v>
      </c>
      <c r="D13" s="716">
        <v>9.0929491227036571E-2</v>
      </c>
      <c r="E13" s="719">
        <v>7.4541771700000004</v>
      </c>
      <c r="F13" s="716">
        <v>-0.17005427508895066</v>
      </c>
    </row>
    <row r="14" spans="1:6" x14ac:dyDescent="0.2">
      <c r="A14" s="909">
        <v>2015</v>
      </c>
      <c r="B14" s="282" t="s">
        <v>287</v>
      </c>
      <c r="C14" s="376">
        <v>9.0886999999999993</v>
      </c>
      <c r="D14" s="714">
        <v>-2.6</v>
      </c>
      <c r="E14" s="376">
        <v>7.2163000000000004</v>
      </c>
      <c r="F14" s="714">
        <v>-3.2</v>
      </c>
    </row>
    <row r="15" spans="1:6" x14ac:dyDescent="0.2">
      <c r="A15" s="910"/>
      <c r="B15" s="282" t="s">
        <v>288</v>
      </c>
      <c r="C15" s="376">
        <v>8.8966738299999992</v>
      </c>
      <c r="D15" s="714">
        <v>-2.1126277723363662</v>
      </c>
      <c r="E15" s="376">
        <v>7.0243198300000005</v>
      </c>
      <c r="F15" s="714">
        <v>-2.6607716516130533</v>
      </c>
    </row>
    <row r="16" spans="1:6" x14ac:dyDescent="0.2">
      <c r="A16" s="910"/>
      <c r="B16" s="282" t="s">
        <v>289</v>
      </c>
      <c r="C16" s="376">
        <v>8.6769076126901634</v>
      </c>
      <c r="D16" s="714">
        <v>-2.4702065233500399</v>
      </c>
      <c r="E16" s="376">
        <v>6.8045536126901629</v>
      </c>
      <c r="F16" s="714">
        <v>-3.1286476502855591</v>
      </c>
    </row>
    <row r="17" spans="1:6" x14ac:dyDescent="0.2">
      <c r="A17" s="911"/>
      <c r="B17" s="287" t="s">
        <v>290</v>
      </c>
      <c r="C17" s="377">
        <v>8.5953257826901623</v>
      </c>
      <c r="D17" s="715">
        <f>100*(C17-C16)/C16</f>
        <v>-0.94021780156660772</v>
      </c>
      <c r="E17" s="377">
        <v>6.7229717826901636</v>
      </c>
      <c r="F17" s="715">
        <f>100*(E17-E16)/E16</f>
        <v>-1.1989299319775091</v>
      </c>
    </row>
    <row r="18" spans="1:6" x14ac:dyDescent="0.2">
      <c r="A18" s="909">
        <v>2016</v>
      </c>
      <c r="B18" s="282" t="s">
        <v>287</v>
      </c>
      <c r="C18" s="376">
        <v>8.3602396900000002</v>
      </c>
      <c r="D18" s="714">
        <f>100*(C18-C17)/C17</f>
        <v>-2.7350457520015601</v>
      </c>
      <c r="E18" s="376">
        <v>6.476995689999999</v>
      </c>
      <c r="F18" s="714">
        <f>100*(E18-E17)/E17</f>
        <v>-3.6587405189396542</v>
      </c>
    </row>
    <row r="19" spans="1:6" x14ac:dyDescent="0.2">
      <c r="A19" s="911"/>
      <c r="B19" s="287" t="s">
        <v>288</v>
      </c>
      <c r="C19" s="377">
        <v>8.1462632900000003</v>
      </c>
      <c r="D19" s="715">
        <v>-2.5594529335797063</v>
      </c>
      <c r="E19" s="377">
        <v>6.2630192899999999</v>
      </c>
      <c r="F19" s="715">
        <v>-3.3036365969852777</v>
      </c>
    </row>
    <row r="20" spans="1:6" x14ac:dyDescent="0.2">
      <c r="A20" s="720"/>
      <c r="B20" s="58"/>
      <c r="C20" s="94"/>
      <c r="D20" s="94"/>
      <c r="E20" s="94"/>
      <c r="F20" s="94" t="s">
        <v>296</v>
      </c>
    </row>
    <row r="21" spans="1:6" x14ac:dyDescent="0.2">
      <c r="A21" s="720" t="s">
        <v>646</v>
      </c>
      <c r="B21" s="58"/>
      <c r="C21" s="94"/>
      <c r="D21" s="94"/>
      <c r="E21" s="94"/>
      <c r="F21" s="94"/>
    </row>
    <row r="22" spans="1:6" x14ac:dyDescent="0.2">
      <c r="A22" s="94" t="s">
        <v>606</v>
      </c>
      <c r="B22" s="8"/>
      <c r="C22" s="8"/>
      <c r="D22" s="8"/>
      <c r="E22" s="8"/>
      <c r="F22" s="8"/>
    </row>
    <row r="23" spans="1:6" x14ac:dyDescent="0.2">
      <c r="A23" s="379"/>
      <c r="B23" s="8"/>
      <c r="C23" s="8"/>
      <c r="D23" s="8"/>
      <c r="E23" s="8"/>
      <c r="F23" s="8"/>
    </row>
  </sheetData>
  <mergeCells count="5">
    <mergeCell ref="A14:A17"/>
    <mergeCell ref="A1:E2"/>
    <mergeCell ref="A8:A11"/>
    <mergeCell ref="A4:A7"/>
    <mergeCell ref="A18:A1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I17"/>
  <sheetViews>
    <sheetView zoomScale="110" zoomScaleNormal="110" zoomScaleSheetLayoutView="100" workbookViewId="0">
      <selection activeCell="H19" sqref="H19"/>
    </sheetView>
  </sheetViews>
  <sheetFormatPr baseColWidth="10" defaultRowHeight="12.75" x14ac:dyDescent="0.2"/>
  <cols>
    <col min="1" max="1" width="32.375" style="78" customWidth="1"/>
    <col min="2" max="2" width="12.375" style="78" customWidth="1"/>
    <col min="3" max="3" width="12.875" style="78" customWidth="1"/>
    <col min="4" max="4" width="11" style="78"/>
    <col min="5" max="5" width="12.875" style="78" customWidth="1"/>
    <col min="6" max="6" width="13.5" style="78" customWidth="1"/>
    <col min="7" max="7" width="11" style="78"/>
    <col min="8" max="8" width="15.875" style="78" customWidth="1"/>
    <col min="9" max="9" width="11" style="78"/>
    <col min="10" max="10" width="10" style="78"/>
    <col min="11" max="12" width="10.125" style="78" bestFit="1" customWidth="1"/>
    <col min="13" max="256" width="10" style="78"/>
    <col min="257" max="257" width="28.375" style="78" customWidth="1"/>
    <col min="258" max="258" width="10.875" style="78" customWidth="1"/>
    <col min="259" max="259" width="11.375" style="78" customWidth="1"/>
    <col min="260" max="260" width="10" style="78"/>
    <col min="261" max="261" width="11.375" style="78" customWidth="1"/>
    <col min="262" max="262" width="11.875" style="78" customWidth="1"/>
    <col min="263" max="263" width="10" style="78"/>
    <col min="264" max="264" width="10.875" style="78" bestFit="1" customWidth="1"/>
    <col min="265" max="266" width="10" style="78"/>
    <col min="267" max="268" width="10.125" style="78" bestFit="1" customWidth="1"/>
    <col min="269" max="512" width="10" style="78"/>
    <col min="513" max="513" width="28.375" style="78" customWidth="1"/>
    <col min="514" max="514" width="10.875" style="78" customWidth="1"/>
    <col min="515" max="515" width="11.375" style="78" customWidth="1"/>
    <col min="516" max="516" width="10" style="78"/>
    <col min="517" max="517" width="11.375" style="78" customWidth="1"/>
    <col min="518" max="518" width="11.875" style="78" customWidth="1"/>
    <col min="519" max="519" width="10" style="78"/>
    <col min="520" max="520" width="10.875" style="78" bestFit="1" customWidth="1"/>
    <col min="521" max="522" width="10" style="78"/>
    <col min="523" max="524" width="10.125" style="78" bestFit="1" customWidth="1"/>
    <col min="525" max="768" width="10" style="78"/>
    <col min="769" max="769" width="28.375" style="78" customWidth="1"/>
    <col min="770" max="770" width="10.875" style="78" customWidth="1"/>
    <col min="771" max="771" width="11.375" style="78" customWidth="1"/>
    <col min="772" max="772" width="10" style="78"/>
    <col min="773" max="773" width="11.375" style="78" customWidth="1"/>
    <col min="774" max="774" width="11.875" style="78" customWidth="1"/>
    <col min="775" max="775" width="10" style="78"/>
    <col min="776" max="776" width="10.875" style="78" bestFit="1" customWidth="1"/>
    <col min="777" max="778" width="10" style="78"/>
    <col min="779" max="780" width="10.125" style="78" bestFit="1" customWidth="1"/>
    <col min="781" max="1024" width="11" style="78"/>
    <col min="1025" max="1025" width="28.375" style="78" customWidth="1"/>
    <col min="1026" max="1026" width="10.875" style="78" customWidth="1"/>
    <col min="1027" max="1027" width="11.375" style="78" customWidth="1"/>
    <col min="1028" max="1028" width="10" style="78"/>
    <col min="1029" max="1029" width="11.375" style="78" customWidth="1"/>
    <col min="1030" max="1030" width="11.875" style="78" customWidth="1"/>
    <col min="1031" max="1031" width="10" style="78"/>
    <col min="1032" max="1032" width="10.875" style="78" bestFit="1" customWidth="1"/>
    <col min="1033" max="1034" width="10" style="78"/>
    <col min="1035" max="1036" width="10.125" style="78" bestFit="1" customWidth="1"/>
    <col min="1037" max="1280" width="10" style="78"/>
    <col min="1281" max="1281" width="28.375" style="78" customWidth="1"/>
    <col min="1282" max="1282" width="10.875" style="78" customWidth="1"/>
    <col min="1283" max="1283" width="11.375" style="78" customWidth="1"/>
    <col min="1284" max="1284" width="10" style="78"/>
    <col min="1285" max="1285" width="11.375" style="78" customWidth="1"/>
    <col min="1286" max="1286" width="11.875" style="78" customWidth="1"/>
    <col min="1287" max="1287" width="10" style="78"/>
    <col min="1288" max="1288" width="10.875" style="78" bestFit="1" customWidth="1"/>
    <col min="1289" max="1290" width="10" style="78"/>
    <col min="1291" max="1292" width="10.125" style="78" bestFit="1" customWidth="1"/>
    <col min="1293" max="1536" width="10" style="78"/>
    <col min="1537" max="1537" width="28.375" style="78" customWidth="1"/>
    <col min="1538" max="1538" width="10.875" style="78" customWidth="1"/>
    <col min="1539" max="1539" width="11.375" style="78" customWidth="1"/>
    <col min="1540" max="1540" width="10" style="78"/>
    <col min="1541" max="1541" width="11.375" style="78" customWidth="1"/>
    <col min="1542" max="1542" width="11.875" style="78" customWidth="1"/>
    <col min="1543" max="1543" width="10" style="78"/>
    <col min="1544" max="1544" width="10.875" style="78" bestFit="1" customWidth="1"/>
    <col min="1545" max="1546" width="10" style="78"/>
    <col min="1547" max="1548" width="10.125" style="78" bestFit="1" customWidth="1"/>
    <col min="1549" max="1792" width="10" style="78"/>
    <col min="1793" max="1793" width="28.375" style="78" customWidth="1"/>
    <col min="1794" max="1794" width="10.875" style="78" customWidth="1"/>
    <col min="1795" max="1795" width="11.375" style="78" customWidth="1"/>
    <col min="1796" max="1796" width="10" style="78"/>
    <col min="1797" max="1797" width="11.375" style="78" customWidth="1"/>
    <col min="1798" max="1798" width="11.875" style="78" customWidth="1"/>
    <col min="1799" max="1799" width="10" style="78"/>
    <col min="1800" max="1800" width="10.875" style="78" bestFit="1" customWidth="1"/>
    <col min="1801" max="1802" width="10" style="78"/>
    <col min="1803" max="1804" width="10.125" style="78" bestFit="1" customWidth="1"/>
    <col min="1805" max="2048" width="11" style="78"/>
    <col min="2049" max="2049" width="28.375" style="78" customWidth="1"/>
    <col min="2050" max="2050" width="10.875" style="78" customWidth="1"/>
    <col min="2051" max="2051" width="11.375" style="78" customWidth="1"/>
    <col min="2052" max="2052" width="10" style="78"/>
    <col min="2053" max="2053" width="11.375" style="78" customWidth="1"/>
    <col min="2054" max="2054" width="11.875" style="78" customWidth="1"/>
    <col min="2055" max="2055" width="10" style="78"/>
    <col min="2056" max="2056" width="10.875" style="78" bestFit="1" customWidth="1"/>
    <col min="2057" max="2058" width="10" style="78"/>
    <col min="2059" max="2060" width="10.125" style="78" bestFit="1" customWidth="1"/>
    <col min="2061" max="2304" width="10" style="78"/>
    <col min="2305" max="2305" width="28.375" style="78" customWidth="1"/>
    <col min="2306" max="2306" width="10.875" style="78" customWidth="1"/>
    <col min="2307" max="2307" width="11.375" style="78" customWidth="1"/>
    <col min="2308" max="2308" width="10" style="78"/>
    <col min="2309" max="2309" width="11.375" style="78" customWidth="1"/>
    <col min="2310" max="2310" width="11.875" style="78" customWidth="1"/>
    <col min="2311" max="2311" width="10" style="78"/>
    <col min="2312" max="2312" width="10.875" style="78" bestFit="1" customWidth="1"/>
    <col min="2313" max="2314" width="10" style="78"/>
    <col min="2315" max="2316" width="10.125" style="78" bestFit="1" customWidth="1"/>
    <col min="2317" max="2560" width="10" style="78"/>
    <col min="2561" max="2561" width="28.375" style="78" customWidth="1"/>
    <col min="2562" max="2562" width="10.875" style="78" customWidth="1"/>
    <col min="2563" max="2563" width="11.375" style="78" customWidth="1"/>
    <col min="2564" max="2564" width="10" style="78"/>
    <col min="2565" max="2565" width="11.375" style="78" customWidth="1"/>
    <col min="2566" max="2566" width="11.875" style="78" customWidth="1"/>
    <col min="2567" max="2567" width="10" style="78"/>
    <col min="2568" max="2568" width="10.875" style="78" bestFit="1" customWidth="1"/>
    <col min="2569" max="2570" width="10" style="78"/>
    <col min="2571" max="2572" width="10.125" style="78" bestFit="1" customWidth="1"/>
    <col min="2573" max="2816" width="10" style="78"/>
    <col min="2817" max="2817" width="28.375" style="78" customWidth="1"/>
    <col min="2818" max="2818" width="10.875" style="78" customWidth="1"/>
    <col min="2819" max="2819" width="11.375" style="78" customWidth="1"/>
    <col min="2820" max="2820" width="10" style="78"/>
    <col min="2821" max="2821" width="11.375" style="78" customWidth="1"/>
    <col min="2822" max="2822" width="11.875" style="78" customWidth="1"/>
    <col min="2823" max="2823" width="10" style="78"/>
    <col min="2824" max="2824" width="10.875" style="78" bestFit="1" customWidth="1"/>
    <col min="2825" max="2826" width="10" style="78"/>
    <col min="2827" max="2828" width="10.125" style="78" bestFit="1" customWidth="1"/>
    <col min="2829" max="3072" width="11" style="78"/>
    <col min="3073" max="3073" width="28.375" style="78" customWidth="1"/>
    <col min="3074" max="3074" width="10.875" style="78" customWidth="1"/>
    <col min="3075" max="3075" width="11.375" style="78" customWidth="1"/>
    <col min="3076" max="3076" width="10" style="78"/>
    <col min="3077" max="3077" width="11.375" style="78" customWidth="1"/>
    <col min="3078" max="3078" width="11.875" style="78" customWidth="1"/>
    <col min="3079" max="3079" width="10" style="78"/>
    <col min="3080" max="3080" width="10.875" style="78" bestFit="1" customWidth="1"/>
    <col min="3081" max="3082" width="10" style="78"/>
    <col min="3083" max="3084" width="10.125" style="78" bestFit="1" customWidth="1"/>
    <col min="3085" max="3328" width="10" style="78"/>
    <col min="3329" max="3329" width="28.375" style="78" customWidth="1"/>
    <col min="3330" max="3330" width="10.875" style="78" customWidth="1"/>
    <col min="3331" max="3331" width="11.375" style="78" customWidth="1"/>
    <col min="3332" max="3332" width="10" style="78"/>
    <col min="3333" max="3333" width="11.375" style="78" customWidth="1"/>
    <col min="3334" max="3334" width="11.875" style="78" customWidth="1"/>
    <col min="3335" max="3335" width="10" style="78"/>
    <col min="3336" max="3336" width="10.875" style="78" bestFit="1" customWidth="1"/>
    <col min="3337" max="3338" width="10" style="78"/>
    <col min="3339" max="3340" width="10.125" style="78" bestFit="1" customWidth="1"/>
    <col min="3341" max="3584" width="10" style="78"/>
    <col min="3585" max="3585" width="28.375" style="78" customWidth="1"/>
    <col min="3586" max="3586" width="10.875" style="78" customWidth="1"/>
    <col min="3587" max="3587" width="11.375" style="78" customWidth="1"/>
    <col min="3588" max="3588" width="10" style="78"/>
    <col min="3589" max="3589" width="11.375" style="78" customWidth="1"/>
    <col min="3590" max="3590" width="11.875" style="78" customWidth="1"/>
    <col min="3591" max="3591" width="10" style="78"/>
    <col min="3592" max="3592" width="10.875" style="78" bestFit="1" customWidth="1"/>
    <col min="3593" max="3594" width="10" style="78"/>
    <col min="3595" max="3596" width="10.125" style="78" bestFit="1" customWidth="1"/>
    <col min="3597" max="3840" width="10" style="78"/>
    <col min="3841" max="3841" width="28.375" style="78" customWidth="1"/>
    <col min="3842" max="3842" width="10.875" style="78" customWidth="1"/>
    <col min="3843" max="3843" width="11.375" style="78" customWidth="1"/>
    <col min="3844" max="3844" width="10" style="78"/>
    <col min="3845" max="3845" width="11.375" style="78" customWidth="1"/>
    <col min="3846" max="3846" width="11.875" style="78" customWidth="1"/>
    <col min="3847" max="3847" width="10" style="78"/>
    <col min="3848" max="3848" width="10.875" style="78" bestFit="1" customWidth="1"/>
    <col min="3849" max="3850" width="10" style="78"/>
    <col min="3851" max="3852" width="10.125" style="78" bestFit="1" customWidth="1"/>
    <col min="3853" max="4096" width="11" style="78"/>
    <col min="4097" max="4097" width="28.375" style="78" customWidth="1"/>
    <col min="4098" max="4098" width="10.875" style="78" customWidth="1"/>
    <col min="4099" max="4099" width="11.375" style="78" customWidth="1"/>
    <col min="4100" max="4100" width="10" style="78"/>
    <col min="4101" max="4101" width="11.375" style="78" customWidth="1"/>
    <col min="4102" max="4102" width="11.875" style="78" customWidth="1"/>
    <col min="4103" max="4103" width="10" style="78"/>
    <col min="4104" max="4104" width="10.875" style="78" bestFit="1" customWidth="1"/>
    <col min="4105" max="4106" width="10" style="78"/>
    <col min="4107" max="4108" width="10.125" style="78" bestFit="1" customWidth="1"/>
    <col min="4109" max="4352" width="10" style="78"/>
    <col min="4353" max="4353" width="28.375" style="78" customWidth="1"/>
    <col min="4354" max="4354" width="10.875" style="78" customWidth="1"/>
    <col min="4355" max="4355" width="11.375" style="78" customWidth="1"/>
    <col min="4356" max="4356" width="10" style="78"/>
    <col min="4357" max="4357" width="11.375" style="78" customWidth="1"/>
    <col min="4358" max="4358" width="11.875" style="78" customWidth="1"/>
    <col min="4359" max="4359" width="10" style="78"/>
    <col min="4360" max="4360" width="10.875" style="78" bestFit="1" customWidth="1"/>
    <col min="4361" max="4362" width="10" style="78"/>
    <col min="4363" max="4364" width="10.125" style="78" bestFit="1" customWidth="1"/>
    <col min="4365" max="4608" width="10" style="78"/>
    <col min="4609" max="4609" width="28.375" style="78" customWidth="1"/>
    <col min="4610" max="4610" width="10.875" style="78" customWidth="1"/>
    <col min="4611" max="4611" width="11.375" style="78" customWidth="1"/>
    <col min="4612" max="4612" width="10" style="78"/>
    <col min="4613" max="4613" width="11.375" style="78" customWidth="1"/>
    <col min="4614" max="4614" width="11.875" style="78" customWidth="1"/>
    <col min="4615" max="4615" width="10" style="78"/>
    <col min="4616" max="4616" width="10.875" style="78" bestFit="1" customWidth="1"/>
    <col min="4617" max="4618" width="10" style="78"/>
    <col min="4619" max="4620" width="10.125" style="78" bestFit="1" customWidth="1"/>
    <col min="4621" max="4864" width="10" style="78"/>
    <col min="4865" max="4865" width="28.375" style="78" customWidth="1"/>
    <col min="4866" max="4866" width="10.875" style="78" customWidth="1"/>
    <col min="4867" max="4867" width="11.375" style="78" customWidth="1"/>
    <col min="4868" max="4868" width="10" style="78"/>
    <col min="4869" max="4869" width="11.375" style="78" customWidth="1"/>
    <col min="4870" max="4870" width="11.875" style="78" customWidth="1"/>
    <col min="4871" max="4871" width="10" style="78"/>
    <col min="4872" max="4872" width="10.875" style="78" bestFit="1" customWidth="1"/>
    <col min="4873" max="4874" width="10" style="78"/>
    <col min="4875" max="4876" width="10.125" style="78" bestFit="1" customWidth="1"/>
    <col min="4877" max="5120" width="11" style="78"/>
    <col min="5121" max="5121" width="28.375" style="78" customWidth="1"/>
    <col min="5122" max="5122" width="10.875" style="78" customWidth="1"/>
    <col min="5123" max="5123" width="11.375" style="78" customWidth="1"/>
    <col min="5124" max="5124" width="10" style="78"/>
    <col min="5125" max="5125" width="11.375" style="78" customWidth="1"/>
    <col min="5126" max="5126" width="11.875" style="78" customWidth="1"/>
    <col min="5127" max="5127" width="10" style="78"/>
    <col min="5128" max="5128" width="10.875" style="78" bestFit="1" customWidth="1"/>
    <col min="5129" max="5130" width="10" style="78"/>
    <col min="5131" max="5132" width="10.125" style="78" bestFit="1" customWidth="1"/>
    <col min="5133" max="5376" width="10" style="78"/>
    <col min="5377" max="5377" width="28.375" style="78" customWidth="1"/>
    <col min="5378" max="5378" width="10.875" style="78" customWidth="1"/>
    <col min="5379" max="5379" width="11.375" style="78" customWidth="1"/>
    <col min="5380" max="5380" width="10" style="78"/>
    <col min="5381" max="5381" width="11.375" style="78" customWidth="1"/>
    <col min="5382" max="5382" width="11.875" style="78" customWidth="1"/>
    <col min="5383" max="5383" width="10" style="78"/>
    <col min="5384" max="5384" width="10.875" style="78" bestFit="1" customWidth="1"/>
    <col min="5385" max="5386" width="10" style="78"/>
    <col min="5387" max="5388" width="10.125" style="78" bestFit="1" customWidth="1"/>
    <col min="5389" max="5632" width="10" style="78"/>
    <col min="5633" max="5633" width="28.375" style="78" customWidth="1"/>
    <col min="5634" max="5634" width="10.875" style="78" customWidth="1"/>
    <col min="5635" max="5635" width="11.375" style="78" customWidth="1"/>
    <col min="5636" max="5636" width="10" style="78"/>
    <col min="5637" max="5637" width="11.375" style="78" customWidth="1"/>
    <col min="5638" max="5638" width="11.875" style="78" customWidth="1"/>
    <col min="5639" max="5639" width="10" style="78"/>
    <col min="5640" max="5640" width="10.875" style="78" bestFit="1" customWidth="1"/>
    <col min="5641" max="5642" width="10" style="78"/>
    <col min="5643" max="5644" width="10.125" style="78" bestFit="1" customWidth="1"/>
    <col min="5645" max="5888" width="10" style="78"/>
    <col min="5889" max="5889" width="28.375" style="78" customWidth="1"/>
    <col min="5890" max="5890" width="10.875" style="78" customWidth="1"/>
    <col min="5891" max="5891" width="11.375" style="78" customWidth="1"/>
    <col min="5892" max="5892" width="10" style="78"/>
    <col min="5893" max="5893" width="11.375" style="78" customWidth="1"/>
    <col min="5894" max="5894" width="11.875" style="78" customWidth="1"/>
    <col min="5895" max="5895" width="10" style="78"/>
    <col min="5896" max="5896" width="10.875" style="78" bestFit="1" customWidth="1"/>
    <col min="5897" max="5898" width="10" style="78"/>
    <col min="5899" max="5900" width="10.125" style="78" bestFit="1" customWidth="1"/>
    <col min="5901" max="6144" width="11" style="78"/>
    <col min="6145" max="6145" width="28.375" style="78" customWidth="1"/>
    <col min="6146" max="6146" width="10.875" style="78" customWidth="1"/>
    <col min="6147" max="6147" width="11.375" style="78" customWidth="1"/>
    <col min="6148" max="6148" width="10" style="78"/>
    <col min="6149" max="6149" width="11.375" style="78" customWidth="1"/>
    <col min="6150" max="6150" width="11.875" style="78" customWidth="1"/>
    <col min="6151" max="6151" width="10" style="78"/>
    <col min="6152" max="6152" width="10.875" style="78" bestFit="1" customWidth="1"/>
    <col min="6153" max="6154" width="10" style="78"/>
    <col min="6155" max="6156" width="10.125" style="78" bestFit="1" customWidth="1"/>
    <col min="6157" max="6400" width="10" style="78"/>
    <col min="6401" max="6401" width="28.375" style="78" customWidth="1"/>
    <col min="6402" max="6402" width="10.875" style="78" customWidth="1"/>
    <col min="6403" max="6403" width="11.375" style="78" customWidth="1"/>
    <col min="6404" max="6404" width="10" style="78"/>
    <col min="6405" max="6405" width="11.375" style="78" customWidth="1"/>
    <col min="6406" max="6406" width="11.875" style="78" customWidth="1"/>
    <col min="6407" max="6407" width="10" style="78"/>
    <col min="6408" max="6408" width="10.875" style="78" bestFit="1" customWidth="1"/>
    <col min="6409" max="6410" width="10" style="78"/>
    <col min="6411" max="6412" width="10.125" style="78" bestFit="1" customWidth="1"/>
    <col min="6413" max="6656" width="10" style="78"/>
    <col min="6657" max="6657" width="28.375" style="78" customWidth="1"/>
    <col min="6658" max="6658" width="10.875" style="78" customWidth="1"/>
    <col min="6659" max="6659" width="11.375" style="78" customWidth="1"/>
    <col min="6660" max="6660" width="10" style="78"/>
    <col min="6661" max="6661" width="11.375" style="78" customWidth="1"/>
    <col min="6662" max="6662" width="11.875" style="78" customWidth="1"/>
    <col min="6663" max="6663" width="10" style="78"/>
    <col min="6664" max="6664" width="10.875" style="78" bestFit="1" customWidth="1"/>
    <col min="6665" max="6666" width="10" style="78"/>
    <col min="6667" max="6668" width="10.125" style="78" bestFit="1" customWidth="1"/>
    <col min="6669" max="6912" width="10" style="78"/>
    <col min="6913" max="6913" width="28.375" style="78" customWidth="1"/>
    <col min="6914" max="6914" width="10.875" style="78" customWidth="1"/>
    <col min="6915" max="6915" width="11.375" style="78" customWidth="1"/>
    <col min="6916" max="6916" width="10" style="78"/>
    <col min="6917" max="6917" width="11.375" style="78" customWidth="1"/>
    <col min="6918" max="6918" width="11.875" style="78" customWidth="1"/>
    <col min="6919" max="6919" width="10" style="78"/>
    <col min="6920" max="6920" width="10.875" style="78" bestFit="1" customWidth="1"/>
    <col min="6921" max="6922" width="10" style="78"/>
    <col min="6923" max="6924" width="10.125" style="78" bestFit="1" customWidth="1"/>
    <col min="6925" max="7168" width="11" style="78"/>
    <col min="7169" max="7169" width="28.375" style="78" customWidth="1"/>
    <col min="7170" max="7170" width="10.875" style="78" customWidth="1"/>
    <col min="7171" max="7171" width="11.375" style="78" customWidth="1"/>
    <col min="7172" max="7172" width="10" style="78"/>
    <col min="7173" max="7173" width="11.375" style="78" customWidth="1"/>
    <col min="7174" max="7174" width="11.875" style="78" customWidth="1"/>
    <col min="7175" max="7175" width="10" style="78"/>
    <col min="7176" max="7176" width="10.875" style="78" bestFit="1" customWidth="1"/>
    <col min="7177" max="7178" width="10" style="78"/>
    <col min="7179" max="7180" width="10.125" style="78" bestFit="1" customWidth="1"/>
    <col min="7181" max="7424" width="10" style="78"/>
    <col min="7425" max="7425" width="28.375" style="78" customWidth="1"/>
    <col min="7426" max="7426" width="10.875" style="78" customWidth="1"/>
    <col min="7427" max="7427" width="11.375" style="78" customWidth="1"/>
    <col min="7428" max="7428" width="10" style="78"/>
    <col min="7429" max="7429" width="11.375" style="78" customWidth="1"/>
    <col min="7430" max="7430" width="11.875" style="78" customWidth="1"/>
    <col min="7431" max="7431" width="10" style="78"/>
    <col min="7432" max="7432" width="10.875" style="78" bestFit="1" customWidth="1"/>
    <col min="7433" max="7434" width="10" style="78"/>
    <col min="7435" max="7436" width="10.125" style="78" bestFit="1" customWidth="1"/>
    <col min="7437" max="7680" width="10" style="78"/>
    <col min="7681" max="7681" width="28.375" style="78" customWidth="1"/>
    <col min="7682" max="7682" width="10.875" style="78" customWidth="1"/>
    <col min="7683" max="7683" width="11.375" style="78" customWidth="1"/>
    <col min="7684" max="7684" width="10" style="78"/>
    <col min="7685" max="7685" width="11.375" style="78" customWidth="1"/>
    <col min="7686" max="7686" width="11.875" style="78" customWidth="1"/>
    <col min="7687" max="7687" width="10" style="78"/>
    <col min="7688" max="7688" width="10.875" style="78" bestFit="1" customWidth="1"/>
    <col min="7689" max="7690" width="10" style="78"/>
    <col min="7691" max="7692" width="10.125" style="78" bestFit="1" customWidth="1"/>
    <col min="7693" max="7936" width="10" style="78"/>
    <col min="7937" max="7937" width="28.375" style="78" customWidth="1"/>
    <col min="7938" max="7938" width="10.875" style="78" customWidth="1"/>
    <col min="7939" max="7939" width="11.375" style="78" customWidth="1"/>
    <col min="7940" max="7940" width="10" style="78"/>
    <col min="7941" max="7941" width="11.375" style="78" customWidth="1"/>
    <col min="7942" max="7942" width="11.875" style="78" customWidth="1"/>
    <col min="7943" max="7943" width="10" style="78"/>
    <col min="7944" max="7944" width="10.875" style="78" bestFit="1" customWidth="1"/>
    <col min="7945" max="7946" width="10" style="78"/>
    <col min="7947" max="7948" width="10.125" style="78" bestFit="1" customWidth="1"/>
    <col min="7949" max="8192" width="11" style="78"/>
    <col min="8193" max="8193" width="28.375" style="78" customWidth="1"/>
    <col min="8194" max="8194" width="10.875" style="78" customWidth="1"/>
    <col min="8195" max="8195" width="11.375" style="78" customWidth="1"/>
    <col min="8196" max="8196" width="10" style="78"/>
    <col min="8197" max="8197" width="11.375" style="78" customWidth="1"/>
    <col min="8198" max="8198" width="11.875" style="78" customWidth="1"/>
    <col min="8199" max="8199" width="10" style="78"/>
    <col min="8200" max="8200" width="10.875" style="78" bestFit="1" customWidth="1"/>
    <col min="8201" max="8202" width="10" style="78"/>
    <col min="8203" max="8204" width="10.125" style="78" bestFit="1" customWidth="1"/>
    <col min="8205" max="8448" width="10" style="78"/>
    <col min="8449" max="8449" width="28.375" style="78" customWidth="1"/>
    <col min="8450" max="8450" width="10.875" style="78" customWidth="1"/>
    <col min="8451" max="8451" width="11.375" style="78" customWidth="1"/>
    <col min="8452" max="8452" width="10" style="78"/>
    <col min="8453" max="8453" width="11.375" style="78" customWidth="1"/>
    <col min="8454" max="8454" width="11.875" style="78" customWidth="1"/>
    <col min="8455" max="8455" width="10" style="78"/>
    <col min="8456" max="8456" width="10.875" style="78" bestFit="1" customWidth="1"/>
    <col min="8457" max="8458" width="10" style="78"/>
    <col min="8459" max="8460" width="10.125" style="78" bestFit="1" customWidth="1"/>
    <col min="8461" max="8704" width="10" style="78"/>
    <col min="8705" max="8705" width="28.375" style="78" customWidth="1"/>
    <col min="8706" max="8706" width="10.875" style="78" customWidth="1"/>
    <col min="8707" max="8707" width="11.375" style="78" customWidth="1"/>
    <col min="8708" max="8708" width="10" style="78"/>
    <col min="8709" max="8709" width="11.375" style="78" customWidth="1"/>
    <col min="8710" max="8710" width="11.875" style="78" customWidth="1"/>
    <col min="8711" max="8711" width="10" style="78"/>
    <col min="8712" max="8712" width="10.875" style="78" bestFit="1" customWidth="1"/>
    <col min="8713" max="8714" width="10" style="78"/>
    <col min="8715" max="8716" width="10.125" style="78" bestFit="1" customWidth="1"/>
    <col min="8717" max="8960" width="10" style="78"/>
    <col min="8961" max="8961" width="28.375" style="78" customWidth="1"/>
    <col min="8962" max="8962" width="10.875" style="78" customWidth="1"/>
    <col min="8963" max="8963" width="11.375" style="78" customWidth="1"/>
    <col min="8964" max="8964" width="10" style="78"/>
    <col min="8965" max="8965" width="11.375" style="78" customWidth="1"/>
    <col min="8966" max="8966" width="11.875" style="78" customWidth="1"/>
    <col min="8967" max="8967" width="10" style="78"/>
    <col min="8968" max="8968" width="10.875" style="78" bestFit="1" customWidth="1"/>
    <col min="8969" max="8970" width="10" style="78"/>
    <col min="8971" max="8972" width="10.125" style="78" bestFit="1" customWidth="1"/>
    <col min="8973" max="9216" width="11" style="78"/>
    <col min="9217" max="9217" width="28.375" style="78" customWidth="1"/>
    <col min="9218" max="9218" width="10.875" style="78" customWidth="1"/>
    <col min="9219" max="9219" width="11.375" style="78" customWidth="1"/>
    <col min="9220" max="9220" width="10" style="78"/>
    <col min="9221" max="9221" width="11.375" style="78" customWidth="1"/>
    <col min="9222" max="9222" width="11.875" style="78" customWidth="1"/>
    <col min="9223" max="9223" width="10" style="78"/>
    <col min="9224" max="9224" width="10.875" style="78" bestFit="1" customWidth="1"/>
    <col min="9225" max="9226" width="10" style="78"/>
    <col min="9227" max="9228" width="10.125" style="78" bestFit="1" customWidth="1"/>
    <col min="9229" max="9472" width="10" style="78"/>
    <col min="9473" max="9473" width="28.375" style="78" customWidth="1"/>
    <col min="9474" max="9474" width="10.875" style="78" customWidth="1"/>
    <col min="9475" max="9475" width="11.375" style="78" customWidth="1"/>
    <col min="9476" max="9476" width="10" style="78"/>
    <col min="9477" max="9477" width="11.375" style="78" customWidth="1"/>
    <col min="9478" max="9478" width="11.875" style="78" customWidth="1"/>
    <col min="9479" max="9479" width="10" style="78"/>
    <col min="9480" max="9480" width="10.875" style="78" bestFit="1" customWidth="1"/>
    <col min="9481" max="9482" width="10" style="78"/>
    <col min="9483" max="9484" width="10.125" style="78" bestFit="1" customWidth="1"/>
    <col min="9485" max="9728" width="10" style="78"/>
    <col min="9729" max="9729" width="28.375" style="78" customWidth="1"/>
    <col min="9730" max="9730" width="10.875" style="78" customWidth="1"/>
    <col min="9731" max="9731" width="11.375" style="78" customWidth="1"/>
    <col min="9732" max="9732" width="10" style="78"/>
    <col min="9733" max="9733" width="11.375" style="78" customWidth="1"/>
    <col min="9734" max="9734" width="11.875" style="78" customWidth="1"/>
    <col min="9735" max="9735" width="10" style="78"/>
    <col min="9736" max="9736" width="10.875" style="78" bestFit="1" customWidth="1"/>
    <col min="9737" max="9738" width="10" style="78"/>
    <col min="9739" max="9740" width="10.125" style="78" bestFit="1" customWidth="1"/>
    <col min="9741" max="9984" width="10" style="78"/>
    <col min="9985" max="9985" width="28.375" style="78" customWidth="1"/>
    <col min="9986" max="9986" width="10.875" style="78" customWidth="1"/>
    <col min="9987" max="9987" width="11.375" style="78" customWidth="1"/>
    <col min="9988" max="9988" width="10" style="78"/>
    <col min="9989" max="9989" width="11.375" style="78" customWidth="1"/>
    <col min="9990" max="9990" width="11.875" style="78" customWidth="1"/>
    <col min="9991" max="9991" width="10" style="78"/>
    <col min="9992" max="9992" width="10.875" style="78" bestFit="1" customWidth="1"/>
    <col min="9993" max="9994" width="10" style="78"/>
    <col min="9995" max="9996" width="10.125" style="78" bestFit="1" customWidth="1"/>
    <col min="9997" max="10240" width="11" style="78"/>
    <col min="10241" max="10241" width="28.375" style="78" customWidth="1"/>
    <col min="10242" max="10242" width="10.875" style="78" customWidth="1"/>
    <col min="10243" max="10243" width="11.375" style="78" customWidth="1"/>
    <col min="10244" max="10244" width="10" style="78"/>
    <col min="10245" max="10245" width="11.375" style="78" customWidth="1"/>
    <col min="10246" max="10246" width="11.875" style="78" customWidth="1"/>
    <col min="10247" max="10247" width="10" style="78"/>
    <col min="10248" max="10248" width="10.875" style="78" bestFit="1" customWidth="1"/>
    <col min="10249" max="10250" width="10" style="78"/>
    <col min="10251" max="10252" width="10.125" style="78" bestFit="1" customWidth="1"/>
    <col min="10253" max="10496" width="10" style="78"/>
    <col min="10497" max="10497" width="28.375" style="78" customWidth="1"/>
    <col min="10498" max="10498" width="10.875" style="78" customWidth="1"/>
    <col min="10499" max="10499" width="11.375" style="78" customWidth="1"/>
    <col min="10500" max="10500" width="10" style="78"/>
    <col min="10501" max="10501" width="11.375" style="78" customWidth="1"/>
    <col min="10502" max="10502" width="11.875" style="78" customWidth="1"/>
    <col min="10503" max="10503" width="10" style="78"/>
    <col min="10504" max="10504" width="10.875" style="78" bestFit="1" customWidth="1"/>
    <col min="10505" max="10506" width="10" style="78"/>
    <col min="10507" max="10508" width="10.125" style="78" bestFit="1" customWidth="1"/>
    <col min="10509" max="10752" width="10" style="78"/>
    <col min="10753" max="10753" width="28.375" style="78" customWidth="1"/>
    <col min="10754" max="10754" width="10.875" style="78" customWidth="1"/>
    <col min="10755" max="10755" width="11.375" style="78" customWidth="1"/>
    <col min="10756" max="10756" width="10" style="78"/>
    <col min="10757" max="10757" width="11.375" style="78" customWidth="1"/>
    <col min="10758" max="10758" width="11.875" style="78" customWidth="1"/>
    <col min="10759" max="10759" width="10" style="78"/>
    <col min="10760" max="10760" width="10.875" style="78" bestFit="1" customWidth="1"/>
    <col min="10761" max="10762" width="10" style="78"/>
    <col min="10763" max="10764" width="10.125" style="78" bestFit="1" customWidth="1"/>
    <col min="10765" max="11008" width="10" style="78"/>
    <col min="11009" max="11009" width="28.375" style="78" customWidth="1"/>
    <col min="11010" max="11010" width="10.875" style="78" customWidth="1"/>
    <col min="11011" max="11011" width="11.375" style="78" customWidth="1"/>
    <col min="11012" max="11012" width="10" style="78"/>
    <col min="11013" max="11013" width="11.375" style="78" customWidth="1"/>
    <col min="11014" max="11014" width="11.875" style="78" customWidth="1"/>
    <col min="11015" max="11015" width="10" style="78"/>
    <col min="11016" max="11016" width="10.875" style="78" bestFit="1" customWidth="1"/>
    <col min="11017" max="11018" width="10" style="78"/>
    <col min="11019" max="11020" width="10.125" style="78" bestFit="1" customWidth="1"/>
    <col min="11021" max="11264" width="11" style="78"/>
    <col min="11265" max="11265" width="28.375" style="78" customWidth="1"/>
    <col min="11266" max="11266" width="10.875" style="78" customWidth="1"/>
    <col min="11267" max="11267" width="11.375" style="78" customWidth="1"/>
    <col min="11268" max="11268" width="10" style="78"/>
    <col min="11269" max="11269" width="11.375" style="78" customWidth="1"/>
    <col min="11270" max="11270" width="11.875" style="78" customWidth="1"/>
    <col min="11271" max="11271" width="10" style="78"/>
    <col min="11272" max="11272" width="10.875" style="78" bestFit="1" customWidth="1"/>
    <col min="11273" max="11274" width="10" style="78"/>
    <col min="11275" max="11276" width="10.125" style="78" bestFit="1" customWidth="1"/>
    <col min="11277" max="11520" width="10" style="78"/>
    <col min="11521" max="11521" width="28.375" style="78" customWidth="1"/>
    <col min="11522" max="11522" width="10.875" style="78" customWidth="1"/>
    <col min="11523" max="11523" width="11.375" style="78" customWidth="1"/>
    <col min="11524" max="11524" width="10" style="78"/>
    <col min="11525" max="11525" width="11.375" style="78" customWidth="1"/>
    <col min="11526" max="11526" width="11.875" style="78" customWidth="1"/>
    <col min="11527" max="11527" width="10" style="78"/>
    <col min="11528" max="11528" width="10.875" style="78" bestFit="1" customWidth="1"/>
    <col min="11529" max="11530" width="10" style="78"/>
    <col min="11531" max="11532" width="10.125" style="78" bestFit="1" customWidth="1"/>
    <col min="11533" max="11776" width="10" style="78"/>
    <col min="11777" max="11777" width="28.375" style="78" customWidth="1"/>
    <col min="11778" max="11778" width="10.875" style="78" customWidth="1"/>
    <col min="11779" max="11779" width="11.375" style="78" customWidth="1"/>
    <col min="11780" max="11780" width="10" style="78"/>
    <col min="11781" max="11781" width="11.375" style="78" customWidth="1"/>
    <col min="11782" max="11782" width="11.875" style="78" customWidth="1"/>
    <col min="11783" max="11783" width="10" style="78"/>
    <col min="11784" max="11784" width="10.875" style="78" bestFit="1" customWidth="1"/>
    <col min="11785" max="11786" width="10" style="78"/>
    <col min="11787" max="11788" width="10.125" style="78" bestFit="1" customWidth="1"/>
    <col min="11789" max="12032" width="10" style="78"/>
    <col min="12033" max="12033" width="28.375" style="78" customWidth="1"/>
    <col min="12034" max="12034" width="10.875" style="78" customWidth="1"/>
    <col min="12035" max="12035" width="11.375" style="78" customWidth="1"/>
    <col min="12036" max="12036" width="10" style="78"/>
    <col min="12037" max="12037" width="11.375" style="78" customWidth="1"/>
    <col min="12038" max="12038" width="11.875" style="78" customWidth="1"/>
    <col min="12039" max="12039" width="10" style="78"/>
    <col min="12040" max="12040" width="10.875" style="78" bestFit="1" customWidth="1"/>
    <col min="12041" max="12042" width="10" style="78"/>
    <col min="12043" max="12044" width="10.125" style="78" bestFit="1" customWidth="1"/>
    <col min="12045" max="12288" width="11" style="78"/>
    <col min="12289" max="12289" width="28.375" style="78" customWidth="1"/>
    <col min="12290" max="12290" width="10.875" style="78" customWidth="1"/>
    <col min="12291" max="12291" width="11.375" style="78" customWidth="1"/>
    <col min="12292" max="12292" width="10" style="78"/>
    <col min="12293" max="12293" width="11.375" style="78" customWidth="1"/>
    <col min="12294" max="12294" width="11.875" style="78" customWidth="1"/>
    <col min="12295" max="12295" width="10" style="78"/>
    <col min="12296" max="12296" width="10.875" style="78" bestFit="1" customWidth="1"/>
    <col min="12297" max="12298" width="10" style="78"/>
    <col min="12299" max="12300" width="10.125" style="78" bestFit="1" customWidth="1"/>
    <col min="12301" max="12544" width="10" style="78"/>
    <col min="12545" max="12545" width="28.375" style="78" customWidth="1"/>
    <col min="12546" max="12546" width="10.875" style="78" customWidth="1"/>
    <col min="12547" max="12547" width="11.375" style="78" customWidth="1"/>
    <col min="12548" max="12548" width="10" style="78"/>
    <col min="12549" max="12549" width="11.375" style="78" customWidth="1"/>
    <col min="12550" max="12550" width="11.875" style="78" customWidth="1"/>
    <col min="12551" max="12551" width="10" style="78"/>
    <col min="12552" max="12552" width="10.875" style="78" bestFit="1" customWidth="1"/>
    <col min="12553" max="12554" width="10" style="78"/>
    <col min="12555" max="12556" width="10.125" style="78" bestFit="1" customWidth="1"/>
    <col min="12557" max="12800" width="10" style="78"/>
    <col min="12801" max="12801" width="28.375" style="78" customWidth="1"/>
    <col min="12802" max="12802" width="10.875" style="78" customWidth="1"/>
    <col min="12803" max="12803" width="11.375" style="78" customWidth="1"/>
    <col min="12804" max="12804" width="10" style="78"/>
    <col min="12805" max="12805" width="11.375" style="78" customWidth="1"/>
    <col min="12806" max="12806" width="11.875" style="78" customWidth="1"/>
    <col min="12807" max="12807" width="10" style="78"/>
    <col min="12808" max="12808" width="10.875" style="78" bestFit="1" customWidth="1"/>
    <col min="12809" max="12810" width="10" style="78"/>
    <col min="12811" max="12812" width="10.125" style="78" bestFit="1" customWidth="1"/>
    <col min="12813" max="13056" width="10" style="78"/>
    <col min="13057" max="13057" width="28.375" style="78" customWidth="1"/>
    <col min="13058" max="13058" width="10.875" style="78" customWidth="1"/>
    <col min="13059" max="13059" width="11.375" style="78" customWidth="1"/>
    <col min="13060" max="13060" width="10" style="78"/>
    <col min="13061" max="13061" width="11.375" style="78" customWidth="1"/>
    <col min="13062" max="13062" width="11.875" style="78" customWidth="1"/>
    <col min="13063" max="13063" width="10" style="78"/>
    <col min="13064" max="13064" width="10.875" style="78" bestFit="1" customWidth="1"/>
    <col min="13065" max="13066" width="10" style="78"/>
    <col min="13067" max="13068" width="10.125" style="78" bestFit="1" customWidth="1"/>
    <col min="13069" max="13312" width="11" style="78"/>
    <col min="13313" max="13313" width="28.375" style="78" customWidth="1"/>
    <col min="13314" max="13314" width="10.875" style="78" customWidth="1"/>
    <col min="13315" max="13315" width="11.375" style="78" customWidth="1"/>
    <col min="13316" max="13316" width="10" style="78"/>
    <col min="13317" max="13317" width="11.375" style="78" customWidth="1"/>
    <col min="13318" max="13318" width="11.875" style="78" customWidth="1"/>
    <col min="13319" max="13319" width="10" style="78"/>
    <col min="13320" max="13320" width="10.875" style="78" bestFit="1" customWidth="1"/>
    <col min="13321" max="13322" width="10" style="78"/>
    <col min="13323" max="13324" width="10.125" style="78" bestFit="1" customWidth="1"/>
    <col min="13325" max="13568" width="10" style="78"/>
    <col min="13569" max="13569" width="28.375" style="78" customWidth="1"/>
    <col min="13570" max="13570" width="10.875" style="78" customWidth="1"/>
    <col min="13571" max="13571" width="11.375" style="78" customWidth="1"/>
    <col min="13572" max="13572" width="10" style="78"/>
    <col min="13573" max="13573" width="11.375" style="78" customWidth="1"/>
    <col min="13574" max="13574" width="11.875" style="78" customWidth="1"/>
    <col min="13575" max="13575" width="10" style="78"/>
    <col min="13576" max="13576" width="10.875" style="78" bestFit="1" customWidth="1"/>
    <col min="13577" max="13578" width="10" style="78"/>
    <col min="13579" max="13580" width="10.125" style="78" bestFit="1" customWidth="1"/>
    <col min="13581" max="13824" width="10" style="78"/>
    <col min="13825" max="13825" width="28.375" style="78" customWidth="1"/>
    <col min="13826" max="13826" width="10.875" style="78" customWidth="1"/>
    <col min="13827" max="13827" width="11.375" style="78" customWidth="1"/>
    <col min="13828" max="13828" width="10" style="78"/>
    <col min="13829" max="13829" width="11.375" style="78" customWidth="1"/>
    <col min="13830" max="13830" width="11.875" style="78" customWidth="1"/>
    <col min="13831" max="13831" width="10" style="78"/>
    <col min="13832" max="13832" width="10.875" style="78" bestFit="1" customWidth="1"/>
    <col min="13833" max="13834" width="10" style="78"/>
    <col min="13835" max="13836" width="10.125" style="78" bestFit="1" customWidth="1"/>
    <col min="13837" max="14080" width="10" style="78"/>
    <col min="14081" max="14081" width="28.375" style="78" customWidth="1"/>
    <col min="14082" max="14082" width="10.875" style="78" customWidth="1"/>
    <col min="14083" max="14083" width="11.375" style="78" customWidth="1"/>
    <col min="14084" max="14084" width="10" style="78"/>
    <col min="14085" max="14085" width="11.375" style="78" customWidth="1"/>
    <col min="14086" max="14086" width="11.875" style="78" customWidth="1"/>
    <col min="14087" max="14087" width="10" style="78"/>
    <col min="14088" max="14088" width="10.875" style="78" bestFit="1" customWidth="1"/>
    <col min="14089" max="14090" width="10" style="78"/>
    <col min="14091" max="14092" width="10.125" style="78" bestFit="1" customWidth="1"/>
    <col min="14093" max="14336" width="11" style="78"/>
    <col min="14337" max="14337" width="28.375" style="78" customWidth="1"/>
    <col min="14338" max="14338" width="10.875" style="78" customWidth="1"/>
    <col min="14339" max="14339" width="11.375" style="78" customWidth="1"/>
    <col min="14340" max="14340" width="10" style="78"/>
    <col min="14341" max="14341" width="11.375" style="78" customWidth="1"/>
    <col min="14342" max="14342" width="11.875" style="78" customWidth="1"/>
    <col min="14343" max="14343" width="10" style="78"/>
    <col min="14344" max="14344" width="10.875" style="78" bestFit="1" customWidth="1"/>
    <col min="14345" max="14346" width="10" style="78"/>
    <col min="14347" max="14348" width="10.125" style="78" bestFit="1" customWidth="1"/>
    <col min="14349" max="14592" width="10" style="78"/>
    <col min="14593" max="14593" width="28.375" style="78" customWidth="1"/>
    <col min="14594" max="14594" width="10.875" style="78" customWidth="1"/>
    <col min="14595" max="14595" width="11.375" style="78" customWidth="1"/>
    <col min="14596" max="14596" width="10" style="78"/>
    <col min="14597" max="14597" width="11.375" style="78" customWidth="1"/>
    <col min="14598" max="14598" width="11.875" style="78" customWidth="1"/>
    <col min="14599" max="14599" width="10" style="78"/>
    <col min="14600" max="14600" width="10.875" style="78" bestFit="1" customWidth="1"/>
    <col min="14601" max="14602" width="10" style="78"/>
    <col min="14603" max="14604" width="10.125" style="78" bestFit="1" customWidth="1"/>
    <col min="14605" max="14848" width="10" style="78"/>
    <col min="14849" max="14849" width="28.375" style="78" customWidth="1"/>
    <col min="14850" max="14850" width="10.875" style="78" customWidth="1"/>
    <col min="14851" max="14851" width="11.375" style="78" customWidth="1"/>
    <col min="14852" max="14852" width="10" style="78"/>
    <col min="14853" max="14853" width="11.375" style="78" customWidth="1"/>
    <col min="14854" max="14854" width="11.875" style="78" customWidth="1"/>
    <col min="14855" max="14855" width="10" style="78"/>
    <col min="14856" max="14856" width="10.875" style="78" bestFit="1" customWidth="1"/>
    <col min="14857" max="14858" width="10" style="78"/>
    <col min="14859" max="14860" width="10.125" style="78" bestFit="1" customWidth="1"/>
    <col min="14861" max="15104" width="10" style="78"/>
    <col min="15105" max="15105" width="28.375" style="78" customWidth="1"/>
    <col min="15106" max="15106" width="10.875" style="78" customWidth="1"/>
    <col min="15107" max="15107" width="11.375" style="78" customWidth="1"/>
    <col min="15108" max="15108" width="10" style="78"/>
    <col min="15109" max="15109" width="11.375" style="78" customWidth="1"/>
    <col min="15110" max="15110" width="11.875" style="78" customWidth="1"/>
    <col min="15111" max="15111" width="10" style="78"/>
    <col min="15112" max="15112" width="10.875" style="78" bestFit="1" customWidth="1"/>
    <col min="15113" max="15114" width="10" style="78"/>
    <col min="15115" max="15116" width="10.125" style="78" bestFit="1" customWidth="1"/>
    <col min="15117" max="15360" width="11" style="78"/>
    <col min="15361" max="15361" width="28.375" style="78" customWidth="1"/>
    <col min="15362" max="15362" width="10.875" style="78" customWidth="1"/>
    <col min="15363" max="15363" width="11.375" style="78" customWidth="1"/>
    <col min="15364" max="15364" width="10" style="78"/>
    <col min="15365" max="15365" width="11.375" style="78" customWidth="1"/>
    <col min="15366" max="15366" width="11.875" style="78" customWidth="1"/>
    <col min="15367" max="15367" width="10" style="78"/>
    <col min="15368" max="15368" width="10.875" style="78" bestFit="1" customWidth="1"/>
    <col min="15369" max="15370" width="10" style="78"/>
    <col min="15371" max="15372" width="10.125" style="78" bestFit="1" customWidth="1"/>
    <col min="15373" max="15616" width="10" style="78"/>
    <col min="15617" max="15617" width="28.375" style="78" customWidth="1"/>
    <col min="15618" max="15618" width="10.875" style="78" customWidth="1"/>
    <col min="15619" max="15619" width="11.375" style="78" customWidth="1"/>
    <col min="15620" max="15620" width="10" style="78"/>
    <col min="15621" max="15621" width="11.375" style="78" customWidth="1"/>
    <col min="15622" max="15622" width="11.875" style="78" customWidth="1"/>
    <col min="15623" max="15623" width="10" style="78"/>
    <col min="15624" max="15624" width="10.875" style="78" bestFit="1" customWidth="1"/>
    <col min="15625" max="15626" width="10" style="78"/>
    <col min="15627" max="15628" width="10.125" style="78" bestFit="1" customWidth="1"/>
    <col min="15629" max="15872" width="10" style="78"/>
    <col min="15873" max="15873" width="28.375" style="78" customWidth="1"/>
    <col min="15874" max="15874" width="10.875" style="78" customWidth="1"/>
    <col min="15875" max="15875" width="11.375" style="78" customWidth="1"/>
    <col min="15876" max="15876" width="10" style="78"/>
    <col min="15877" max="15877" width="11.375" style="78" customWidth="1"/>
    <col min="15878" max="15878" width="11.875" style="78" customWidth="1"/>
    <col min="15879" max="15879" width="10" style="78"/>
    <col min="15880" max="15880" width="10.875" style="78" bestFit="1" customWidth="1"/>
    <col min="15881" max="15882" width="10" style="78"/>
    <col min="15883" max="15884" width="10.125" style="78" bestFit="1" customWidth="1"/>
    <col min="15885" max="16128" width="10" style="78"/>
    <col min="16129" max="16129" width="28.375" style="78" customWidth="1"/>
    <col min="16130" max="16130" width="10.875" style="78" customWidth="1"/>
    <col min="16131" max="16131" width="11.375" style="78" customWidth="1"/>
    <col min="16132" max="16132" width="10" style="78"/>
    <col min="16133" max="16133" width="11.375" style="78" customWidth="1"/>
    <col min="16134" max="16134" width="11.875" style="78" customWidth="1"/>
    <col min="16135" max="16135" width="10" style="78"/>
    <col min="16136" max="16136" width="10.875" style="78" bestFit="1" customWidth="1"/>
    <col min="16137" max="16138" width="10" style="78"/>
    <col min="16139" max="16140" width="10.125" style="78" bestFit="1" customWidth="1"/>
    <col min="16141" max="16384" width="11" style="78"/>
  </cols>
  <sheetData>
    <row r="1" spans="1:9" ht="14.25" x14ac:dyDescent="0.2">
      <c r="A1" s="481" t="s">
        <v>5</v>
      </c>
      <c r="B1" s="480"/>
      <c r="C1" s="480"/>
      <c r="D1" s="480"/>
      <c r="E1" s="480"/>
      <c r="F1" s="480"/>
      <c r="G1" s="480"/>
      <c r="H1" s="480"/>
      <c r="I1" s="395"/>
    </row>
    <row r="2" spans="1:9" ht="15.75" x14ac:dyDescent="0.25">
      <c r="A2" s="482"/>
      <c r="B2" s="483"/>
      <c r="C2" s="480"/>
      <c r="D2" s="480"/>
      <c r="E2" s="480"/>
      <c r="F2" s="480"/>
      <c r="G2" s="480"/>
      <c r="H2" s="62" t="s">
        <v>159</v>
      </c>
      <c r="I2" s="395"/>
    </row>
    <row r="3" spans="1:9" s="80" customFormat="1" ht="14.25" x14ac:dyDescent="0.2">
      <c r="A3" s="453"/>
      <c r="B3" s="869">
        <f>INDICE!A3</f>
        <v>42461</v>
      </c>
      <c r="C3" s="870"/>
      <c r="D3" s="870" t="s">
        <v>120</v>
      </c>
      <c r="E3" s="870"/>
      <c r="F3" s="870" t="s">
        <v>121</v>
      </c>
      <c r="G3" s="870"/>
      <c r="H3" s="870"/>
      <c r="I3" s="395"/>
    </row>
    <row r="4" spans="1:9" s="80" customFormat="1" ht="14.25" x14ac:dyDescent="0.2">
      <c r="A4" s="81"/>
      <c r="B4" s="72" t="s">
        <v>48</v>
      </c>
      <c r="C4" s="72" t="s">
        <v>488</v>
      </c>
      <c r="D4" s="72" t="s">
        <v>48</v>
      </c>
      <c r="E4" s="72" t="s">
        <v>488</v>
      </c>
      <c r="F4" s="72" t="s">
        <v>48</v>
      </c>
      <c r="G4" s="73" t="s">
        <v>488</v>
      </c>
      <c r="H4" s="73" t="s">
        <v>128</v>
      </c>
      <c r="I4" s="395"/>
    </row>
    <row r="5" spans="1:9" s="80" customFormat="1" ht="14.25" x14ac:dyDescent="0.2">
      <c r="A5" s="82" t="s">
        <v>609</v>
      </c>
      <c r="B5" s="474">
        <v>133.83258999999995</v>
      </c>
      <c r="C5" s="84">
        <v>-8.7729569641361813</v>
      </c>
      <c r="D5" s="83">
        <v>699.56749000000002</v>
      </c>
      <c r="E5" s="84">
        <v>-5.2799434729493191</v>
      </c>
      <c r="F5" s="83">
        <v>1837.1986200000001</v>
      </c>
      <c r="G5" s="84">
        <v>4.4265440333281152</v>
      </c>
      <c r="H5" s="477">
        <v>3.3098277823011233</v>
      </c>
      <c r="I5" s="395"/>
    </row>
    <row r="6" spans="1:9" s="80" customFormat="1" ht="14.25" x14ac:dyDescent="0.2">
      <c r="A6" s="82" t="s">
        <v>49</v>
      </c>
      <c r="B6" s="475">
        <v>383.2499600000001</v>
      </c>
      <c r="C6" s="86">
        <v>-0.30253144710821461</v>
      </c>
      <c r="D6" s="85">
        <v>1468.3713500000008</v>
      </c>
      <c r="E6" s="86">
        <v>2.1935020214616126</v>
      </c>
      <c r="F6" s="85">
        <v>4682.8073199999999</v>
      </c>
      <c r="G6" s="86">
        <v>1.4951608766009414</v>
      </c>
      <c r="H6" s="478">
        <v>8.43636915365148</v>
      </c>
      <c r="I6" s="395"/>
    </row>
    <row r="7" spans="1:9" s="80" customFormat="1" ht="14.25" x14ac:dyDescent="0.2">
      <c r="A7" s="82" t="s">
        <v>50</v>
      </c>
      <c r="B7" s="475">
        <v>449.91173000000009</v>
      </c>
      <c r="C7" s="86">
        <v>1.7759013255089371</v>
      </c>
      <c r="D7" s="85">
        <v>1610.9069500000003</v>
      </c>
      <c r="E7" s="86">
        <v>5.1004104202578802</v>
      </c>
      <c r="F7" s="85">
        <v>5564.8177800000003</v>
      </c>
      <c r="G7" s="86">
        <v>4.8218333838396754</v>
      </c>
      <c r="H7" s="478">
        <v>10.025365951824664</v>
      </c>
      <c r="I7" s="395"/>
    </row>
    <row r="8" spans="1:9" s="80" customFormat="1" ht="14.25" x14ac:dyDescent="0.2">
      <c r="A8" s="82" t="s">
        <v>129</v>
      </c>
      <c r="B8" s="475">
        <v>2507.4309999999987</v>
      </c>
      <c r="C8" s="86">
        <v>6.0189136858155408</v>
      </c>
      <c r="D8" s="85">
        <v>10083.620399999994</v>
      </c>
      <c r="E8" s="86">
        <v>0.73861246179144779</v>
      </c>
      <c r="F8" s="85">
        <v>29860.568500000001</v>
      </c>
      <c r="G8" s="86">
        <v>3.1602956687343497</v>
      </c>
      <c r="H8" s="478">
        <v>53.795674643281508</v>
      </c>
      <c r="I8" s="395"/>
    </row>
    <row r="9" spans="1:9" s="80" customFormat="1" ht="14.25" x14ac:dyDescent="0.2">
      <c r="A9" s="82" t="s">
        <v>130</v>
      </c>
      <c r="B9" s="475">
        <v>697.13553000000013</v>
      </c>
      <c r="C9" s="86">
        <v>1.8414050329821068</v>
      </c>
      <c r="D9" s="85">
        <v>2863.4896900000003</v>
      </c>
      <c r="E9" s="86">
        <v>5.2299066022142728</v>
      </c>
      <c r="F9" s="85">
        <v>8372.5649600000015</v>
      </c>
      <c r="G9" s="87">
        <v>-3.5144885720364205</v>
      </c>
      <c r="H9" s="478">
        <v>15.083697435897756</v>
      </c>
      <c r="I9" s="395"/>
    </row>
    <row r="10" spans="1:9" s="80" customFormat="1" ht="14.25" x14ac:dyDescent="0.2">
      <c r="A10" s="81" t="s">
        <v>489</v>
      </c>
      <c r="B10" s="476">
        <v>445</v>
      </c>
      <c r="C10" s="89">
        <v>-1.3642331150635816</v>
      </c>
      <c r="D10" s="88">
        <v>1779.9851768219833</v>
      </c>
      <c r="E10" s="89">
        <v>-0.81300742632001965</v>
      </c>
      <c r="F10" s="88">
        <v>5189.4208722413387</v>
      </c>
      <c r="G10" s="89">
        <v>-0.27409268040762202</v>
      </c>
      <c r="H10" s="479">
        <v>9.3490650330434661</v>
      </c>
      <c r="I10" s="395"/>
    </row>
    <row r="11" spans="1:9" s="80" customFormat="1" ht="14.25" x14ac:dyDescent="0.2">
      <c r="A11" s="90" t="s">
        <v>490</v>
      </c>
      <c r="B11" s="91">
        <v>4616.560809999999</v>
      </c>
      <c r="C11" s="92">
        <v>3.1877859410408558</v>
      </c>
      <c r="D11" s="91">
        <v>18505.941056821979</v>
      </c>
      <c r="E11" s="92">
        <v>1.493699368069066</v>
      </c>
      <c r="F11" s="91">
        <v>55507.378052241344</v>
      </c>
      <c r="G11" s="92">
        <v>1.8315934572454395</v>
      </c>
      <c r="H11" s="92">
        <v>100</v>
      </c>
      <c r="I11" s="395"/>
    </row>
    <row r="12" spans="1:9" s="80" customFormat="1" ht="14.25" x14ac:dyDescent="0.2">
      <c r="A12" s="82"/>
      <c r="B12" s="82"/>
      <c r="C12" s="82"/>
      <c r="D12" s="82"/>
      <c r="E12" s="82"/>
      <c r="F12" s="82"/>
      <c r="G12" s="82"/>
      <c r="H12" s="93" t="s">
        <v>238</v>
      </c>
      <c r="I12" s="395"/>
    </row>
    <row r="13" spans="1:9" s="80" customFormat="1" ht="14.25" x14ac:dyDescent="0.2">
      <c r="A13" s="94" t="s">
        <v>558</v>
      </c>
      <c r="B13" s="82"/>
      <c r="C13" s="82"/>
      <c r="D13" s="82"/>
      <c r="E13" s="82"/>
      <c r="F13" s="82"/>
      <c r="G13" s="82"/>
      <c r="H13" s="82"/>
      <c r="I13" s="395"/>
    </row>
    <row r="14" spans="1:9" ht="14.25" x14ac:dyDescent="0.2">
      <c r="A14" s="94" t="s">
        <v>491</v>
      </c>
      <c r="B14" s="85"/>
      <c r="C14" s="480"/>
      <c r="D14" s="480"/>
      <c r="E14" s="480"/>
      <c r="F14" s="480"/>
      <c r="G14" s="480"/>
      <c r="H14" s="480"/>
      <c r="I14" s="395"/>
    </row>
    <row r="15" spans="1:9" ht="14.25" x14ac:dyDescent="0.2">
      <c r="A15" s="94" t="s">
        <v>492</v>
      </c>
      <c r="B15" s="480"/>
      <c r="C15" s="480"/>
      <c r="D15" s="480"/>
      <c r="E15" s="480"/>
      <c r="F15" s="480"/>
      <c r="G15" s="480"/>
      <c r="H15" s="480"/>
      <c r="I15" s="395"/>
    </row>
    <row r="16" spans="1:9" ht="14.25" x14ac:dyDescent="0.2">
      <c r="A16" s="166" t="s">
        <v>645</v>
      </c>
      <c r="B16" s="480"/>
      <c r="C16" s="480"/>
      <c r="D16" s="480"/>
      <c r="E16" s="480"/>
      <c r="F16" s="480"/>
      <c r="G16" s="480"/>
      <c r="H16" s="480"/>
      <c r="I16" s="395"/>
    </row>
    <row r="17" spans="2:9" ht="14.25" x14ac:dyDescent="0.2">
      <c r="B17" s="480"/>
      <c r="C17" s="480"/>
      <c r="D17" s="480"/>
      <c r="E17" s="480"/>
      <c r="F17" s="480"/>
      <c r="G17" s="480"/>
      <c r="H17" s="480"/>
      <c r="I17" s="395"/>
    </row>
  </sheetData>
  <mergeCells count="3">
    <mergeCell ref="B3:C3"/>
    <mergeCell ref="D3:E3"/>
    <mergeCell ref="F3:H3"/>
  </mergeCells>
  <pageMargins left="0.74803149606299213" right="0.74803149606299213" top="0.98425196850393704" bottom="0.98425196850393704" header="0" footer="0"/>
  <pageSetup paperSize="9" scale="94" orientation="landscape" horizontalDpi="1200" verticalDpi="1200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0"/>
  <dimension ref="A1:M8"/>
  <sheetViews>
    <sheetView workbookViewId="0">
      <selection activeCell="M11" sqref="M11"/>
    </sheetView>
  </sheetViews>
  <sheetFormatPr baseColWidth="10" defaultRowHeight="14.25" x14ac:dyDescent="0.2"/>
  <cols>
    <col min="1" max="1" width="26.875" customWidth="1"/>
    <col min="2" max="13" width="8.75" customWidth="1"/>
  </cols>
  <sheetData>
    <row r="1" spans="1:13" x14ac:dyDescent="0.2">
      <c r="A1" s="225" t="s">
        <v>417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x14ac:dyDescent="0.2">
      <c r="A2" s="225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230"/>
    </row>
    <row r="3" spans="1:13" x14ac:dyDescent="0.2">
      <c r="A3" s="227"/>
      <c r="B3" s="740">
        <v>2015</v>
      </c>
      <c r="C3" s="740" t="s">
        <v>604</v>
      </c>
      <c r="D3" s="740" t="s">
        <v>604</v>
      </c>
      <c r="E3" s="740" t="s">
        <v>604</v>
      </c>
      <c r="F3" s="740" t="s">
        <v>604</v>
      </c>
      <c r="G3" s="740" t="s">
        <v>604</v>
      </c>
      <c r="H3" s="740" t="s">
        <v>604</v>
      </c>
      <c r="I3" s="740" t="s">
        <v>604</v>
      </c>
      <c r="J3" s="740">
        <v>2016</v>
      </c>
      <c r="K3" s="740" t="s">
        <v>604</v>
      </c>
      <c r="L3" s="740" t="s">
        <v>604</v>
      </c>
      <c r="M3" s="740" t="s">
        <v>604</v>
      </c>
    </row>
    <row r="4" spans="1:13" x14ac:dyDescent="0.2">
      <c r="A4" s="312"/>
      <c r="B4" s="673">
        <v>42125</v>
      </c>
      <c r="C4" s="673">
        <v>42156</v>
      </c>
      <c r="D4" s="673">
        <v>42186</v>
      </c>
      <c r="E4" s="673">
        <v>42217</v>
      </c>
      <c r="F4" s="673">
        <v>42248</v>
      </c>
      <c r="G4" s="673">
        <v>42278</v>
      </c>
      <c r="H4" s="673">
        <v>42309</v>
      </c>
      <c r="I4" s="673">
        <v>42339</v>
      </c>
      <c r="J4" s="673">
        <v>42370</v>
      </c>
      <c r="K4" s="673">
        <v>42401</v>
      </c>
      <c r="L4" s="673">
        <v>42430</v>
      </c>
      <c r="M4" s="673">
        <v>42461</v>
      </c>
    </row>
    <row r="5" spans="1:13" x14ac:dyDescent="0.2">
      <c r="A5" s="380" t="s">
        <v>418</v>
      </c>
      <c r="B5" s="314">
        <v>2.8385000000000002</v>
      </c>
      <c r="C5" s="315">
        <v>2.769545454545455</v>
      </c>
      <c r="D5" s="315">
        <v>2.8304545454545464</v>
      </c>
      <c r="E5" s="315">
        <v>2.7670000000000003</v>
      </c>
      <c r="F5" s="315">
        <v>2.6461904761904771</v>
      </c>
      <c r="G5" s="315">
        <v>2.3154545454545454</v>
      </c>
      <c r="H5" s="315">
        <v>2.0778947368421057</v>
      </c>
      <c r="I5" s="315">
        <v>1.9227272727272726</v>
      </c>
      <c r="J5" s="315">
        <v>2.2747368421052632</v>
      </c>
      <c r="K5" s="315">
        <v>1.9575</v>
      </c>
      <c r="L5" s="315">
        <v>1.7018181818181821</v>
      </c>
      <c r="M5" s="315">
        <v>1.9047619047619047</v>
      </c>
    </row>
    <row r="6" spans="1:13" x14ac:dyDescent="0.2">
      <c r="A6" s="317" t="s">
        <v>419</v>
      </c>
      <c r="B6" s="381">
        <v>44.074285714285701</v>
      </c>
      <c r="C6" s="382">
        <v>43.44</v>
      </c>
      <c r="D6" s="382">
        <v>43.533913043478265</v>
      </c>
      <c r="E6" s="382">
        <v>39.67285714285714</v>
      </c>
      <c r="F6" s="382">
        <v>41.101818181818182</v>
      </c>
      <c r="G6" s="382">
        <v>39.61</v>
      </c>
      <c r="H6" s="382">
        <v>36.01380952380952</v>
      </c>
      <c r="I6" s="382">
        <v>34.269090909090906</v>
      </c>
      <c r="J6" s="382">
        <v>32.117619047619051</v>
      </c>
      <c r="K6" s="382">
        <v>29.694285714285712</v>
      </c>
      <c r="L6" s="382">
        <v>29.60173913043479</v>
      </c>
      <c r="M6" s="382">
        <v>29.470476190476184</v>
      </c>
    </row>
    <row r="7" spans="1:13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248" t="s">
        <v>334</v>
      </c>
    </row>
    <row r="8" spans="1:13" x14ac:dyDescent="0.2">
      <c r="A8" s="165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/>
  <dimension ref="A1:BS10"/>
  <sheetViews>
    <sheetView workbookViewId="0">
      <selection activeCell="I11" sqref="I11"/>
    </sheetView>
  </sheetViews>
  <sheetFormatPr baseColWidth="10" defaultColWidth="11" defaultRowHeight="14.25" x14ac:dyDescent="0.2"/>
  <cols>
    <col min="1" max="1" width="19.875" style="1" customWidth="1"/>
    <col min="2" max="2" width="11" style="1"/>
    <col min="3" max="3" width="12.125" style="1" customWidth="1"/>
    <col min="4" max="4" width="11" style="1"/>
    <col min="5" max="5" width="12.125" style="1" customWidth="1"/>
    <col min="6" max="6" width="11" style="1"/>
    <col min="7" max="7" width="12.125" style="1" customWidth="1"/>
    <col min="8" max="9" width="10.625" style="1" customWidth="1"/>
    <col min="10" max="16384" width="11" style="1"/>
  </cols>
  <sheetData>
    <row r="1" spans="1:71" s="18" customFormat="1" ht="12.75" x14ac:dyDescent="0.2">
      <c r="A1" s="17" t="s">
        <v>39</v>
      </c>
    </row>
    <row r="2" spans="1:71" s="15" customFormat="1" ht="15.75" x14ac:dyDescent="0.25">
      <c r="A2" s="14"/>
      <c r="B2" s="391"/>
      <c r="H2" s="393"/>
      <c r="I2" s="392" t="s">
        <v>159</v>
      </c>
    </row>
    <row r="3" spans="1:71" s="80" customFormat="1" ht="12.75" x14ac:dyDescent="0.2">
      <c r="A3" s="79"/>
      <c r="B3" s="912">
        <f>INDICE!A3</f>
        <v>42461</v>
      </c>
      <c r="C3" s="913">
        <v>41671</v>
      </c>
      <c r="D3" s="912">
        <f>DATE(YEAR(B3),MONTH(B3)-1,1)</f>
        <v>42430</v>
      </c>
      <c r="E3" s="913"/>
      <c r="F3" s="912">
        <f>DATE(YEAR(B3)-1,MONTH(B3),1)</f>
        <v>42095</v>
      </c>
      <c r="G3" s="913"/>
      <c r="H3" s="861" t="s">
        <v>488</v>
      </c>
      <c r="I3" s="861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14"/>
      <c r="BS3" s="114"/>
    </row>
    <row r="4" spans="1:71" s="80" customFormat="1" ht="12.75" x14ac:dyDescent="0.2">
      <c r="A4" s="81"/>
      <c r="B4" s="261" t="s">
        <v>48</v>
      </c>
      <c r="C4" s="261" t="s">
        <v>110</v>
      </c>
      <c r="D4" s="261" t="s">
        <v>48</v>
      </c>
      <c r="E4" s="261" t="s">
        <v>110</v>
      </c>
      <c r="F4" s="261" t="s">
        <v>48</v>
      </c>
      <c r="G4" s="261" t="s">
        <v>110</v>
      </c>
      <c r="H4" s="446">
        <f>D3</f>
        <v>42430</v>
      </c>
      <c r="I4" s="446">
        <f>F3</f>
        <v>42095</v>
      </c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  <c r="BM4" s="114"/>
      <c r="BN4" s="114"/>
      <c r="BO4" s="114"/>
      <c r="BP4" s="114"/>
      <c r="BQ4" s="114"/>
      <c r="BR4" s="114"/>
      <c r="BS4" s="114"/>
    </row>
    <row r="5" spans="1:71" s="386" customFormat="1" ht="15" x14ac:dyDescent="0.2">
      <c r="A5" s="390" t="s">
        <v>421</v>
      </c>
      <c r="B5" s="375">
        <v>7290</v>
      </c>
      <c r="C5" s="722">
        <v>37.304267731040838</v>
      </c>
      <c r="D5" s="375">
        <v>7123</v>
      </c>
      <c r="E5" s="722">
        <v>37.14926462918536</v>
      </c>
      <c r="F5" s="375">
        <v>7321</v>
      </c>
      <c r="G5" s="722">
        <v>40.765076006459154</v>
      </c>
      <c r="H5" s="388">
        <v>2.3445177593710516</v>
      </c>
      <c r="I5" s="388">
        <v>-0.42343942084414699</v>
      </c>
      <c r="K5" s="387"/>
    </row>
    <row r="6" spans="1:71" s="386" customFormat="1" ht="15" x14ac:dyDescent="0.2">
      <c r="A6" s="389" t="s">
        <v>124</v>
      </c>
      <c r="B6" s="375">
        <v>12252</v>
      </c>
      <c r="C6" s="722">
        <v>62.695732268959169</v>
      </c>
      <c r="D6" s="375">
        <v>12051</v>
      </c>
      <c r="E6" s="722">
        <v>62.850735370814647</v>
      </c>
      <c r="F6" s="375">
        <v>10638</v>
      </c>
      <c r="G6" s="722">
        <v>59.234923993540846</v>
      </c>
      <c r="H6" s="388">
        <v>1.6679113766492406</v>
      </c>
      <c r="I6" s="388">
        <v>15.172024816694869</v>
      </c>
      <c r="K6" s="387"/>
    </row>
    <row r="7" spans="1:71" s="80" customFormat="1" ht="12.75" x14ac:dyDescent="0.2">
      <c r="A7" s="90" t="s">
        <v>119</v>
      </c>
      <c r="B7" s="91">
        <v>19542</v>
      </c>
      <c r="C7" s="92">
        <v>100</v>
      </c>
      <c r="D7" s="91">
        <v>19174</v>
      </c>
      <c r="E7" s="92">
        <v>100</v>
      </c>
      <c r="F7" s="91">
        <v>17959</v>
      </c>
      <c r="G7" s="92">
        <v>100</v>
      </c>
      <c r="H7" s="92">
        <v>1.9192656722645247</v>
      </c>
      <c r="I7" s="92">
        <v>8.8145219667019319</v>
      </c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</row>
    <row r="8" spans="1:71" ht="15" x14ac:dyDescent="0.2">
      <c r="A8" s="623"/>
      <c r="I8" s="248" t="s">
        <v>238</v>
      </c>
      <c r="J8" s="386"/>
      <c r="K8" s="387"/>
      <c r="L8" s="386"/>
      <c r="M8" s="386"/>
      <c r="N8" s="386"/>
      <c r="O8" s="386"/>
      <c r="P8" s="386"/>
      <c r="Q8" s="386"/>
      <c r="R8" s="386"/>
      <c r="S8" s="386"/>
      <c r="T8" s="386"/>
      <c r="U8" s="386"/>
      <c r="V8" s="386"/>
      <c r="W8" s="386"/>
      <c r="X8" s="386"/>
      <c r="Y8" s="386"/>
      <c r="Z8" s="386"/>
      <c r="AA8" s="386"/>
      <c r="AB8" s="386"/>
      <c r="AC8" s="386"/>
      <c r="AD8" s="386"/>
      <c r="AE8" s="386"/>
      <c r="AF8" s="386"/>
      <c r="AG8" s="386"/>
      <c r="AH8" s="386"/>
      <c r="AI8" s="386"/>
      <c r="AJ8" s="386"/>
      <c r="AK8" s="386"/>
    </row>
    <row r="9" spans="1:71" s="383" customFormat="1" ht="12.75" x14ac:dyDescent="0.2">
      <c r="A9" s="720" t="s">
        <v>542</v>
      </c>
      <c r="B9" s="384"/>
      <c r="C9" s="385"/>
      <c r="D9" s="384"/>
      <c r="E9" s="384"/>
      <c r="F9" s="384"/>
      <c r="G9" s="384"/>
      <c r="H9" s="384"/>
      <c r="I9" s="384"/>
      <c r="J9" s="384"/>
      <c r="K9" s="384"/>
      <c r="L9" s="384"/>
    </row>
    <row r="10" spans="1:71" x14ac:dyDescent="0.2">
      <c r="A10" s="721" t="s">
        <v>538</v>
      </c>
    </row>
  </sheetData>
  <mergeCells count="4">
    <mergeCell ref="B3:C3"/>
    <mergeCell ref="D3:E3"/>
    <mergeCell ref="F3:G3"/>
    <mergeCell ref="H3:I3"/>
  </mergeCells>
  <pageMargins left="0.7" right="0.7" top="0.75" bottom="0.75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2"/>
  <dimension ref="A1:BS11"/>
  <sheetViews>
    <sheetView workbookViewId="0">
      <selection activeCell="I12" sqref="I12"/>
    </sheetView>
  </sheetViews>
  <sheetFormatPr baseColWidth="10" defaultColWidth="11" defaultRowHeight="14.25" x14ac:dyDescent="0.2"/>
  <cols>
    <col min="1" max="1" width="26.5" style="1" customWidth="1"/>
    <col min="2" max="2" width="9.625" style="1" customWidth="1"/>
    <col min="3" max="3" width="12.25" style="1" customWidth="1"/>
    <col min="4" max="4" width="9.625" style="1" customWidth="1"/>
    <col min="5" max="5" width="12.25" style="1" customWidth="1"/>
    <col min="6" max="6" width="9.625" style="1" customWidth="1"/>
    <col min="7" max="7" width="12.25" style="1" customWidth="1"/>
    <col min="8" max="9" width="11" style="1" customWidth="1"/>
    <col min="10" max="16384" width="11" style="1"/>
  </cols>
  <sheetData>
    <row r="1" spans="1:71" s="18" customFormat="1" ht="12.75" x14ac:dyDescent="0.2">
      <c r="A1" s="17" t="s">
        <v>41</v>
      </c>
    </row>
    <row r="2" spans="1:71" s="15" customFormat="1" ht="15.75" x14ac:dyDescent="0.25">
      <c r="A2" s="14"/>
      <c r="B2" s="391"/>
      <c r="H2" s="393"/>
      <c r="I2" s="392" t="s">
        <v>159</v>
      </c>
    </row>
    <row r="3" spans="1:71" s="80" customFormat="1" ht="12.75" x14ac:dyDescent="0.2">
      <c r="A3" s="79"/>
      <c r="B3" s="912">
        <f>INDICE!A3</f>
        <v>42461</v>
      </c>
      <c r="C3" s="913">
        <v>41671</v>
      </c>
      <c r="D3" s="912">
        <f>DATE(YEAR(B3),MONTH(B3)-1,1)</f>
        <v>42430</v>
      </c>
      <c r="E3" s="913"/>
      <c r="F3" s="912">
        <f>DATE(YEAR(B3)-1,MONTH(B3),1)</f>
        <v>42095</v>
      </c>
      <c r="G3" s="913"/>
      <c r="H3" s="861" t="s">
        <v>488</v>
      </c>
      <c r="I3" s="861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14"/>
      <c r="BS3" s="114"/>
    </row>
    <row r="4" spans="1:71" s="80" customFormat="1" ht="12.75" x14ac:dyDescent="0.2">
      <c r="A4" s="81"/>
      <c r="B4" s="261" t="s">
        <v>48</v>
      </c>
      <c r="C4" s="261" t="s">
        <v>110</v>
      </c>
      <c r="D4" s="261" t="s">
        <v>48</v>
      </c>
      <c r="E4" s="261" t="s">
        <v>110</v>
      </c>
      <c r="F4" s="261" t="s">
        <v>48</v>
      </c>
      <c r="G4" s="261" t="s">
        <v>110</v>
      </c>
      <c r="H4" s="446">
        <f>D3</f>
        <v>42430</v>
      </c>
      <c r="I4" s="446">
        <f>F3</f>
        <v>42095</v>
      </c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  <c r="BM4" s="114"/>
      <c r="BN4" s="114"/>
      <c r="BO4" s="114"/>
      <c r="BP4" s="114"/>
      <c r="BQ4" s="114"/>
      <c r="BR4" s="114"/>
      <c r="BS4" s="114"/>
    </row>
    <row r="5" spans="1:71" s="386" customFormat="1" ht="15" x14ac:dyDescent="0.2">
      <c r="A5" s="390" t="s">
        <v>541</v>
      </c>
      <c r="B5" s="375">
        <v>6864</v>
      </c>
      <c r="C5" s="722">
        <v>36.997408398378546</v>
      </c>
      <c r="D5" s="375">
        <v>6864</v>
      </c>
      <c r="E5" s="722">
        <v>37.747570526435595</v>
      </c>
      <c r="F5" s="375">
        <v>6872</v>
      </c>
      <c r="G5" s="722">
        <v>40.006181933141058</v>
      </c>
      <c r="H5" s="776">
        <v>0</v>
      </c>
      <c r="I5" s="238">
        <v>-0.11641443538998836</v>
      </c>
      <c r="K5" s="387"/>
    </row>
    <row r="6" spans="1:71" s="386" customFormat="1" ht="15" x14ac:dyDescent="0.2">
      <c r="A6" s="389" t="s">
        <v>613</v>
      </c>
      <c r="B6" s="375">
        <v>11688.65083999998</v>
      </c>
      <c r="C6" s="722">
        <v>63.002591601621461</v>
      </c>
      <c r="D6" s="375">
        <v>11319.951720000005</v>
      </c>
      <c r="E6" s="722">
        <v>62.252429473564405</v>
      </c>
      <c r="F6" s="375">
        <v>10305.345270000002</v>
      </c>
      <c r="G6" s="722">
        <v>59.99381806685895</v>
      </c>
      <c r="H6" s="238">
        <v>3.2570732554323607</v>
      </c>
      <c r="I6" s="238">
        <v>13.42318509237079</v>
      </c>
      <c r="K6" s="387"/>
    </row>
    <row r="7" spans="1:71" s="80" customFormat="1" ht="12.75" x14ac:dyDescent="0.2">
      <c r="A7" s="90" t="s">
        <v>119</v>
      </c>
      <c r="B7" s="91">
        <v>18552.65083999998</v>
      </c>
      <c r="C7" s="92">
        <v>100</v>
      </c>
      <c r="D7" s="91">
        <v>18183.951720000005</v>
      </c>
      <c r="E7" s="92">
        <v>100</v>
      </c>
      <c r="F7" s="91">
        <v>17177.345270000002</v>
      </c>
      <c r="G7" s="92">
        <v>100</v>
      </c>
      <c r="H7" s="92">
        <v>2.0276072312403586</v>
      </c>
      <c r="I7" s="92">
        <v>8.0065082722761076</v>
      </c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</row>
    <row r="8" spans="1:71" ht="15" x14ac:dyDescent="0.2">
      <c r="A8" s="623"/>
      <c r="I8" s="248" t="s">
        <v>132</v>
      </c>
      <c r="J8" s="386"/>
      <c r="K8" s="387"/>
      <c r="L8" s="386"/>
      <c r="M8" s="386"/>
      <c r="N8" s="386"/>
      <c r="O8" s="386"/>
      <c r="P8" s="386"/>
      <c r="Q8" s="386"/>
      <c r="R8" s="386"/>
      <c r="S8" s="386"/>
      <c r="T8" s="386"/>
      <c r="U8" s="386"/>
      <c r="V8" s="386"/>
      <c r="W8" s="386"/>
      <c r="X8" s="386"/>
      <c r="Y8" s="386"/>
      <c r="Z8" s="386"/>
      <c r="AA8" s="386"/>
      <c r="AB8" s="386"/>
      <c r="AC8" s="386"/>
      <c r="AD8" s="386"/>
      <c r="AE8" s="386"/>
      <c r="AF8" s="386"/>
      <c r="AG8" s="386"/>
      <c r="AH8" s="386"/>
      <c r="AI8" s="386"/>
      <c r="AJ8" s="386"/>
      <c r="AK8" s="386"/>
    </row>
    <row r="9" spans="1:71" x14ac:dyDescent="0.2">
      <c r="A9" s="720" t="s">
        <v>542</v>
      </c>
    </row>
    <row r="10" spans="1:71" x14ac:dyDescent="0.2">
      <c r="A10" s="720" t="s">
        <v>538</v>
      </c>
    </row>
    <row r="11" spans="1:71" x14ac:dyDescent="0.2">
      <c r="A11" s="693" t="s">
        <v>645</v>
      </c>
    </row>
  </sheetData>
  <mergeCells count="4">
    <mergeCell ref="B3:C3"/>
    <mergeCell ref="D3:E3"/>
    <mergeCell ref="F3:G3"/>
    <mergeCell ref="H3:I3"/>
  </mergeCells>
  <conditionalFormatting sqref="H5">
    <cfRule type="cellIs" dxfId="0" priority="1" operator="equal">
      <formula>0</formula>
    </cfRule>
  </conditionalFormatting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3"/>
  <dimension ref="A1:I12"/>
  <sheetViews>
    <sheetView workbookViewId="0">
      <selection activeCell="I13" sqref="I13"/>
    </sheetView>
  </sheetViews>
  <sheetFormatPr baseColWidth="10" defaultColWidth="11" defaultRowHeight="14.25" x14ac:dyDescent="0.2"/>
  <cols>
    <col min="1" max="2" width="11" style="1"/>
    <col min="3" max="3" width="10.75" style="1" customWidth="1"/>
    <col min="4" max="16384" width="11" style="1"/>
  </cols>
  <sheetData>
    <row r="1" spans="1:9" x14ac:dyDescent="0.2">
      <c r="A1" s="900" t="s">
        <v>588</v>
      </c>
      <c r="B1" s="900"/>
      <c r="C1" s="900"/>
      <c r="D1" s="900"/>
      <c r="E1" s="900"/>
      <c r="F1" s="900"/>
      <c r="G1" s="13"/>
      <c r="H1" s="13"/>
      <c r="I1" s="13"/>
    </row>
    <row r="2" spans="1:9" x14ac:dyDescent="0.2">
      <c r="A2" s="901"/>
      <c r="B2" s="901"/>
      <c r="C2" s="901"/>
      <c r="D2" s="901"/>
      <c r="E2" s="901"/>
      <c r="F2" s="901"/>
      <c r="G2" s="13"/>
      <c r="H2" s="13"/>
      <c r="I2" s="230" t="s">
        <v>539</v>
      </c>
    </row>
    <row r="3" spans="1:9" x14ac:dyDescent="0.2">
      <c r="A3" s="399"/>
      <c r="B3" s="401"/>
      <c r="C3" s="401"/>
      <c r="D3" s="869">
        <f>INDICE!A3</f>
        <v>42461</v>
      </c>
      <c r="E3" s="869">
        <v>41671</v>
      </c>
      <c r="F3" s="869">
        <f>DATE(YEAR(D3),MONTH(D3)-1,1)</f>
        <v>42430</v>
      </c>
      <c r="G3" s="869"/>
      <c r="H3" s="872">
        <f>DATE(YEAR(D3)-1,MONTH(D3),1)</f>
        <v>42095</v>
      </c>
      <c r="I3" s="872"/>
    </row>
    <row r="4" spans="1:9" x14ac:dyDescent="0.2">
      <c r="A4" s="338"/>
      <c r="B4" s="339"/>
      <c r="C4" s="339"/>
      <c r="D4" s="97" t="s">
        <v>424</v>
      </c>
      <c r="E4" s="261" t="s">
        <v>110</v>
      </c>
      <c r="F4" s="97" t="s">
        <v>424</v>
      </c>
      <c r="G4" s="261" t="s">
        <v>110</v>
      </c>
      <c r="H4" s="97" t="s">
        <v>424</v>
      </c>
      <c r="I4" s="261" t="s">
        <v>110</v>
      </c>
    </row>
    <row r="5" spans="1:9" x14ac:dyDescent="0.2">
      <c r="A5" s="347" t="s">
        <v>423</v>
      </c>
      <c r="B5" s="237"/>
      <c r="C5" s="237"/>
      <c r="D5" s="612">
        <v>138.47511029116868</v>
      </c>
      <c r="E5" s="725">
        <v>100</v>
      </c>
      <c r="F5" s="612">
        <v>135.49302558755113</v>
      </c>
      <c r="G5" s="725">
        <v>100</v>
      </c>
      <c r="H5" s="612">
        <v>125.21030721103715</v>
      </c>
      <c r="I5" s="725">
        <v>100</v>
      </c>
    </row>
    <row r="6" spans="1:9" x14ac:dyDescent="0.2">
      <c r="A6" s="398" t="s">
        <v>536</v>
      </c>
      <c r="B6" s="237"/>
      <c r="C6" s="237"/>
      <c r="D6" s="612">
        <v>87.54685569904548</v>
      </c>
      <c r="E6" s="725">
        <v>63.222087720286027</v>
      </c>
      <c r="F6" s="612">
        <v>84.564770995427921</v>
      </c>
      <c r="G6" s="725">
        <v>62.412637572097729</v>
      </c>
      <c r="H6" s="612">
        <v>74.223578246570938</v>
      </c>
      <c r="I6" s="725">
        <v>59.279127972643622</v>
      </c>
    </row>
    <row r="7" spans="1:9" x14ac:dyDescent="0.2">
      <c r="A7" s="398" t="s">
        <v>537</v>
      </c>
      <c r="B7" s="237"/>
      <c r="C7" s="237"/>
      <c r="D7" s="612">
        <v>50.928254592123203</v>
      </c>
      <c r="E7" s="725">
        <v>36.777912279713981</v>
      </c>
      <c r="F7" s="612">
        <v>50.928254592123203</v>
      </c>
      <c r="G7" s="725">
        <v>37.587362427902271</v>
      </c>
      <c r="H7" s="612">
        <v>50.986728964466195</v>
      </c>
      <c r="I7" s="725">
        <v>40.720872027356364</v>
      </c>
    </row>
    <row r="8" spans="1:9" x14ac:dyDescent="0.2">
      <c r="A8" s="338" t="s">
        <v>592</v>
      </c>
      <c r="B8" s="397"/>
      <c r="C8" s="397"/>
      <c r="D8" s="713">
        <v>90</v>
      </c>
      <c r="E8" s="726"/>
      <c r="F8" s="713">
        <v>90</v>
      </c>
      <c r="G8" s="726"/>
      <c r="H8" s="713">
        <v>90</v>
      </c>
      <c r="I8" s="726"/>
    </row>
    <row r="9" spans="1:9" x14ac:dyDescent="0.2">
      <c r="A9" s="622" t="s">
        <v>538</v>
      </c>
      <c r="B9" s="326"/>
      <c r="C9" s="326"/>
      <c r="D9" s="326"/>
      <c r="E9" s="351"/>
      <c r="F9" s="13"/>
      <c r="G9" s="13"/>
      <c r="H9" s="13"/>
      <c r="I9" s="248" t="s">
        <v>238</v>
      </c>
    </row>
    <row r="10" spans="1:9" x14ac:dyDescent="0.2">
      <c r="A10" s="622" t="s">
        <v>593</v>
      </c>
      <c r="B10" s="394"/>
      <c r="C10" s="394"/>
      <c r="D10" s="394"/>
      <c r="E10" s="394"/>
      <c r="F10" s="394"/>
      <c r="G10" s="394"/>
      <c r="H10" s="394"/>
      <c r="I10" s="394"/>
    </row>
    <row r="11" spans="1:9" x14ac:dyDescent="0.2">
      <c r="A11" s="326"/>
      <c r="B11" s="394"/>
      <c r="C11" s="394"/>
      <c r="D11" s="394"/>
      <c r="E11" s="394"/>
      <c r="F11" s="394"/>
      <c r="G11" s="394"/>
      <c r="H11" s="394"/>
      <c r="I11" s="394"/>
    </row>
    <row r="12" spans="1:9" x14ac:dyDescent="0.2">
      <c r="A12" s="394"/>
      <c r="B12" s="394"/>
      <c r="C12" s="394"/>
      <c r="D12" s="394"/>
      <c r="E12" s="394"/>
      <c r="F12" s="394"/>
      <c r="G12" s="394"/>
      <c r="H12" s="394"/>
      <c r="I12" s="394"/>
    </row>
  </sheetData>
  <mergeCells count="4">
    <mergeCell ref="A1:F2"/>
    <mergeCell ref="D3:E3"/>
    <mergeCell ref="F3:G3"/>
    <mergeCell ref="H3:I3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4"/>
  <dimension ref="A1:AN14"/>
  <sheetViews>
    <sheetView workbookViewId="0">
      <selection activeCell="I16" sqref="I16"/>
    </sheetView>
  </sheetViews>
  <sheetFormatPr baseColWidth="10" defaultRowHeight="14.25" x14ac:dyDescent="0.2"/>
  <cols>
    <col min="1" max="1" width="14.375" customWidth="1"/>
    <col min="2" max="3" width="11.875" customWidth="1"/>
    <col min="4" max="5" width="12.5" customWidth="1"/>
    <col min="6" max="7" width="15.25" customWidth="1"/>
    <col min="8" max="9" width="10.375" customWidth="1"/>
  </cols>
  <sheetData>
    <row r="1" spans="1:40" x14ac:dyDescent="0.2">
      <c r="A1" s="900" t="s">
        <v>541</v>
      </c>
      <c r="B1" s="900"/>
      <c r="C1" s="900"/>
      <c r="D1" s="900"/>
      <c r="E1" s="400"/>
      <c r="F1" s="13"/>
      <c r="G1" s="13"/>
      <c r="H1" s="13"/>
      <c r="I1" s="13"/>
    </row>
    <row r="2" spans="1:40" ht="15" x14ac:dyDescent="0.2">
      <c r="A2" s="900"/>
      <c r="B2" s="900"/>
      <c r="C2" s="900"/>
      <c r="D2" s="900"/>
      <c r="E2" s="400"/>
      <c r="F2" s="13"/>
      <c r="G2" s="312"/>
      <c r="H2" s="393"/>
      <c r="I2" s="392" t="s">
        <v>159</v>
      </c>
    </row>
    <row r="3" spans="1:40" x14ac:dyDescent="0.2">
      <c r="A3" s="399"/>
      <c r="B3" s="912">
        <f>INDICE!A3</f>
        <v>42461</v>
      </c>
      <c r="C3" s="913">
        <v>41671</v>
      </c>
      <c r="D3" s="912">
        <f>DATE(YEAR(B3),MONTH(B3)-1,1)</f>
        <v>42430</v>
      </c>
      <c r="E3" s="913"/>
      <c r="F3" s="912">
        <f>DATE(YEAR(B3)-1,MONTH(B3),1)</f>
        <v>42095</v>
      </c>
      <c r="G3" s="913"/>
      <c r="H3" s="861" t="s">
        <v>488</v>
      </c>
      <c r="I3" s="861"/>
    </row>
    <row r="4" spans="1:40" x14ac:dyDescent="0.2">
      <c r="A4" s="338"/>
      <c r="B4" s="261" t="s">
        <v>48</v>
      </c>
      <c r="C4" s="261" t="s">
        <v>110</v>
      </c>
      <c r="D4" s="261" t="s">
        <v>48</v>
      </c>
      <c r="E4" s="261" t="s">
        <v>110</v>
      </c>
      <c r="F4" s="261" t="s">
        <v>48</v>
      </c>
      <c r="G4" s="261" t="s">
        <v>110</v>
      </c>
      <c r="H4" s="446">
        <f>D3</f>
        <v>42430</v>
      </c>
      <c r="I4" s="446">
        <f>F3</f>
        <v>42095</v>
      </c>
    </row>
    <row r="5" spans="1:40" x14ac:dyDescent="0.2">
      <c r="A5" s="347" t="s">
        <v>49</v>
      </c>
      <c r="B5" s="374">
        <v>506</v>
      </c>
      <c r="C5" s="388">
        <v>7.3717948717948723</v>
      </c>
      <c r="D5" s="374">
        <v>506</v>
      </c>
      <c r="E5" s="388">
        <v>7.3717948717948723</v>
      </c>
      <c r="F5" s="374">
        <v>506</v>
      </c>
      <c r="G5" s="388">
        <v>7.3632130384167631</v>
      </c>
      <c r="H5" s="612">
        <v>0</v>
      </c>
      <c r="I5" s="612">
        <v>0</v>
      </c>
      <c r="J5" s="395"/>
    </row>
    <row r="6" spans="1:40" x14ac:dyDescent="0.2">
      <c r="A6" s="398" t="s">
        <v>50</v>
      </c>
      <c r="B6" s="374">
        <v>339</v>
      </c>
      <c r="C6" s="388">
        <v>4.9388111888111892</v>
      </c>
      <c r="D6" s="374">
        <v>339</v>
      </c>
      <c r="E6" s="388">
        <v>4.9388111888111892</v>
      </c>
      <c r="F6" s="374">
        <v>340</v>
      </c>
      <c r="G6" s="388">
        <v>4.9476135040745053</v>
      </c>
      <c r="H6" s="612">
        <v>0</v>
      </c>
      <c r="I6" s="612">
        <v>-0.29411764705882354</v>
      </c>
      <c r="J6" s="395"/>
    </row>
    <row r="7" spans="1:40" x14ac:dyDescent="0.2">
      <c r="A7" s="398" t="s">
        <v>129</v>
      </c>
      <c r="B7" s="374">
        <v>3382</v>
      </c>
      <c r="C7" s="388">
        <v>49.271561771561771</v>
      </c>
      <c r="D7" s="374">
        <v>3382</v>
      </c>
      <c r="E7" s="388">
        <v>49.271561771561771</v>
      </c>
      <c r="F7" s="374">
        <v>3385</v>
      </c>
      <c r="G7" s="388">
        <v>49.257857974388827</v>
      </c>
      <c r="H7" s="612">
        <v>0</v>
      </c>
      <c r="I7" s="612">
        <v>-8.8626292466765136E-2</v>
      </c>
      <c r="J7" s="395"/>
    </row>
    <row r="8" spans="1:40" x14ac:dyDescent="0.2">
      <c r="A8" s="398" t="s">
        <v>130</v>
      </c>
      <c r="B8" s="374">
        <v>204</v>
      </c>
      <c r="C8" s="388">
        <v>2.9720279720279721</v>
      </c>
      <c r="D8" s="374">
        <v>204</v>
      </c>
      <c r="E8" s="388">
        <v>2.9720279720279721</v>
      </c>
      <c r="F8" s="374">
        <v>204</v>
      </c>
      <c r="G8" s="388">
        <v>2.9685681024447033</v>
      </c>
      <c r="H8" s="612">
        <v>0</v>
      </c>
      <c r="I8" s="612">
        <v>0</v>
      </c>
      <c r="J8" s="395"/>
    </row>
    <row r="9" spans="1:40" x14ac:dyDescent="0.2">
      <c r="A9" s="338" t="s">
        <v>422</v>
      </c>
      <c r="B9" s="713">
        <v>2433</v>
      </c>
      <c r="C9" s="723">
        <v>35.4458041958042</v>
      </c>
      <c r="D9" s="713">
        <v>2433</v>
      </c>
      <c r="E9" s="723">
        <v>35.4458041958042</v>
      </c>
      <c r="F9" s="713">
        <v>2437</v>
      </c>
      <c r="G9" s="723">
        <v>35.462747380675204</v>
      </c>
      <c r="H9" s="724">
        <v>0</v>
      </c>
      <c r="I9" s="724">
        <v>-0.16413623307345096</v>
      </c>
      <c r="J9" s="395"/>
    </row>
    <row r="10" spans="1:40" s="80" customFormat="1" x14ac:dyDescent="0.2">
      <c r="A10" s="90" t="s">
        <v>119</v>
      </c>
      <c r="B10" s="91">
        <v>6864</v>
      </c>
      <c r="C10" s="396">
        <v>100</v>
      </c>
      <c r="D10" s="91">
        <v>6864</v>
      </c>
      <c r="E10" s="396">
        <v>100</v>
      </c>
      <c r="F10" s="91">
        <v>6872</v>
      </c>
      <c r="G10" s="396">
        <v>100</v>
      </c>
      <c r="H10" s="396">
        <v>0</v>
      </c>
      <c r="I10" s="92">
        <v>-0.11641443538998836</v>
      </c>
      <c r="J10" s="395"/>
      <c r="K10"/>
      <c r="L10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</row>
    <row r="11" spans="1:40" x14ac:dyDescent="0.2">
      <c r="A11" s="236"/>
      <c r="B11" s="326"/>
      <c r="C11" s="326"/>
      <c r="D11" s="326"/>
      <c r="E11" s="326"/>
      <c r="F11" s="13"/>
      <c r="G11" s="13"/>
      <c r="H11" s="13"/>
      <c r="I11" s="248" t="s">
        <v>238</v>
      </c>
    </row>
    <row r="12" spans="1:40" s="383" customFormat="1" ht="12.75" x14ac:dyDescent="0.2">
      <c r="A12" s="721" t="s">
        <v>540</v>
      </c>
      <c r="B12" s="384"/>
      <c r="C12" s="384"/>
      <c r="D12" s="385"/>
      <c r="E12" s="385"/>
      <c r="F12" s="384"/>
      <c r="G12" s="384"/>
      <c r="H12" s="384"/>
      <c r="I12" s="384"/>
      <c r="J12" s="384"/>
      <c r="K12" s="384"/>
      <c r="L12" s="384"/>
      <c r="M12" s="384"/>
      <c r="N12" s="384"/>
      <c r="O12" s="384"/>
    </row>
    <row r="13" spans="1:40" x14ac:dyDescent="0.2">
      <c r="A13" s="326" t="s">
        <v>538</v>
      </c>
      <c r="B13" s="394"/>
      <c r="C13" s="394"/>
      <c r="D13" s="394"/>
      <c r="E13" s="394"/>
      <c r="F13" s="394"/>
      <c r="G13" s="394"/>
      <c r="H13" s="394"/>
      <c r="I13" s="394"/>
    </row>
    <row r="14" spans="1:40" x14ac:dyDescent="0.2">
      <c r="A14" s="693" t="s">
        <v>644</v>
      </c>
      <c r="B14" s="394"/>
      <c r="C14" s="394"/>
      <c r="D14" s="394"/>
      <c r="E14" s="394"/>
      <c r="F14" s="394"/>
      <c r="G14" s="394"/>
      <c r="H14" s="394"/>
      <c r="I14" s="394"/>
    </row>
  </sheetData>
  <mergeCells count="5">
    <mergeCell ref="A1:D2"/>
    <mergeCell ref="H3:I3"/>
    <mergeCell ref="B3:C3"/>
    <mergeCell ref="D3:E3"/>
    <mergeCell ref="F3:G3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5"/>
  <dimension ref="A1:M21"/>
  <sheetViews>
    <sheetView workbookViewId="0">
      <selection activeCell="I15" sqref="I15"/>
    </sheetView>
  </sheetViews>
  <sheetFormatPr baseColWidth="10" defaultColWidth="11" defaultRowHeight="12.75" x14ac:dyDescent="0.2"/>
  <cols>
    <col min="1" max="1" width="30.25" style="352" customWidth="1"/>
    <col min="2" max="2" width="11" style="352"/>
    <col min="3" max="3" width="11.625" style="352" customWidth="1"/>
    <col min="4" max="4" width="11" style="352"/>
    <col min="5" max="5" width="11.625" style="352" customWidth="1"/>
    <col min="6" max="6" width="11" style="352"/>
    <col min="7" max="7" width="11.625" style="352" customWidth="1"/>
    <col min="8" max="9" width="10.5" style="352" customWidth="1"/>
    <col min="10" max="16384" width="11" style="352"/>
  </cols>
  <sheetData>
    <row r="1" spans="1:12" x14ac:dyDescent="0.2">
      <c r="A1" s="900" t="s">
        <v>40</v>
      </c>
      <c r="B1" s="900"/>
      <c r="C1" s="900"/>
      <c r="D1" s="185"/>
      <c r="E1" s="185"/>
      <c r="F1" s="185"/>
      <c r="G1" s="12"/>
      <c r="H1" s="12"/>
      <c r="I1" s="12"/>
      <c r="J1" s="12"/>
      <c r="K1" s="12"/>
      <c r="L1" s="12"/>
    </row>
    <row r="2" spans="1:12" x14ac:dyDescent="0.2">
      <c r="A2" s="900"/>
      <c r="B2" s="900"/>
      <c r="C2" s="900"/>
      <c r="D2" s="406"/>
      <c r="E2" s="185"/>
      <c r="F2" s="185"/>
      <c r="H2" s="12"/>
      <c r="I2" s="12"/>
      <c r="J2" s="12"/>
      <c r="K2" s="12"/>
    </row>
    <row r="3" spans="1:12" x14ac:dyDescent="0.2">
      <c r="A3" s="405"/>
      <c r="B3" s="12"/>
      <c r="C3" s="12"/>
      <c r="D3" s="12"/>
      <c r="E3" s="12"/>
      <c r="F3" s="12"/>
      <c r="G3" s="12"/>
      <c r="H3" s="353"/>
      <c r="I3" s="392" t="s">
        <v>581</v>
      </c>
      <c r="J3" s="12"/>
      <c r="K3" s="12"/>
      <c r="L3" s="12"/>
    </row>
    <row r="4" spans="1:12" x14ac:dyDescent="0.2">
      <c r="A4" s="200"/>
      <c r="B4" s="912">
        <f>INDICE!A3</f>
        <v>42461</v>
      </c>
      <c r="C4" s="913">
        <v>41671</v>
      </c>
      <c r="D4" s="912">
        <f>DATE(YEAR(B4),MONTH(B4)-1,1)</f>
        <v>42430</v>
      </c>
      <c r="E4" s="913"/>
      <c r="F4" s="912">
        <f>DATE(YEAR(B4)-1,MONTH(B4),1)</f>
        <v>42095</v>
      </c>
      <c r="G4" s="913"/>
      <c r="H4" s="861" t="s">
        <v>488</v>
      </c>
      <c r="I4" s="861"/>
      <c r="J4" s="12"/>
      <c r="K4" s="12"/>
      <c r="L4" s="12"/>
    </row>
    <row r="5" spans="1:12" x14ac:dyDescent="0.2">
      <c r="A5" s="200"/>
      <c r="B5" s="261" t="s">
        <v>55</v>
      </c>
      <c r="C5" s="261" t="s">
        <v>110</v>
      </c>
      <c r="D5" s="261" t="s">
        <v>55</v>
      </c>
      <c r="E5" s="261" t="s">
        <v>110</v>
      </c>
      <c r="F5" s="261" t="s">
        <v>55</v>
      </c>
      <c r="G5" s="261" t="s">
        <v>110</v>
      </c>
      <c r="H5" s="446">
        <f>D4</f>
        <v>42430</v>
      </c>
      <c r="I5" s="446">
        <f>F4</f>
        <v>42095</v>
      </c>
      <c r="J5" s="12"/>
      <c r="K5" s="12"/>
      <c r="L5" s="12"/>
    </row>
    <row r="6" spans="1:12" ht="15" customHeight="1" x14ac:dyDescent="0.2">
      <c r="A6" s="200" t="s">
        <v>427</v>
      </c>
      <c r="B6" s="355">
        <v>7365.3109999999997</v>
      </c>
      <c r="C6" s="354">
        <v>29.923591010820914</v>
      </c>
      <c r="D6" s="355">
        <v>6818.7910000000002</v>
      </c>
      <c r="E6" s="354">
        <v>29.077825161051273</v>
      </c>
      <c r="F6" s="355">
        <v>7969.732</v>
      </c>
      <c r="G6" s="354">
        <v>30.089515354116237</v>
      </c>
      <c r="H6" s="238">
        <v>8.0149105611243918</v>
      </c>
      <c r="I6" s="238">
        <v>-7.5839563990357561</v>
      </c>
      <c r="J6" s="12"/>
      <c r="K6" s="12"/>
      <c r="L6" s="12"/>
    </row>
    <row r="7" spans="1:12" ht="14.25" x14ac:dyDescent="0.2">
      <c r="A7" s="404" t="s">
        <v>426</v>
      </c>
      <c r="B7" s="355">
        <v>17248.416000000001</v>
      </c>
      <c r="C7" s="354">
        <v>70.0764089891791</v>
      </c>
      <c r="D7" s="355">
        <v>16631.349999999999</v>
      </c>
      <c r="E7" s="354">
        <v>70.92217483894872</v>
      </c>
      <c r="F7" s="355">
        <v>18517.008999999998</v>
      </c>
      <c r="G7" s="354">
        <v>69.91048464588377</v>
      </c>
      <c r="H7" s="238">
        <v>3.7102580367799525</v>
      </c>
      <c r="I7" s="238">
        <v>-6.8509606492063444</v>
      </c>
      <c r="J7" s="12"/>
      <c r="K7" s="12"/>
      <c r="L7" s="12"/>
    </row>
    <row r="8" spans="1:12" x14ac:dyDescent="0.2">
      <c r="A8" s="244" t="s">
        <v>119</v>
      </c>
      <c r="B8" s="245">
        <v>24613.726999999999</v>
      </c>
      <c r="C8" s="246">
        <v>100</v>
      </c>
      <c r="D8" s="245">
        <v>23450.141</v>
      </c>
      <c r="E8" s="246">
        <v>100</v>
      </c>
      <c r="F8" s="245">
        <v>26486.740999999998</v>
      </c>
      <c r="G8" s="246">
        <v>100</v>
      </c>
      <c r="H8" s="92">
        <v>4.9619573715995964</v>
      </c>
      <c r="I8" s="92">
        <v>-7.0715155178962918</v>
      </c>
      <c r="J8" s="402"/>
      <c r="K8" s="402"/>
    </row>
    <row r="9" spans="1:12" s="383" customFormat="1" x14ac:dyDescent="0.2">
      <c r="A9" s="402"/>
      <c r="B9" s="402"/>
      <c r="C9" s="402"/>
      <c r="D9" s="402"/>
      <c r="E9" s="402"/>
      <c r="F9" s="402"/>
      <c r="H9" s="402"/>
      <c r="I9" s="248" t="s">
        <v>238</v>
      </c>
      <c r="J9" s="384"/>
      <c r="K9" s="384"/>
      <c r="L9" s="384"/>
    </row>
    <row r="10" spans="1:12" x14ac:dyDescent="0.2">
      <c r="A10" s="721" t="s">
        <v>579</v>
      </c>
      <c r="B10" s="384"/>
      <c r="C10" s="385"/>
      <c r="D10" s="384"/>
      <c r="E10" s="384"/>
      <c r="F10" s="384"/>
      <c r="G10" s="384"/>
      <c r="H10" s="402"/>
      <c r="I10" s="402"/>
      <c r="J10" s="402"/>
      <c r="K10" s="402"/>
      <c r="L10" s="402"/>
    </row>
    <row r="11" spans="1:12" x14ac:dyDescent="0.2">
      <c r="A11" s="326" t="s">
        <v>580</v>
      </c>
      <c r="B11" s="402"/>
      <c r="C11" s="403"/>
      <c r="D11" s="402"/>
      <c r="E11" s="402"/>
      <c r="F11" s="402"/>
      <c r="G11" s="402"/>
      <c r="H11" s="402"/>
      <c r="I11" s="402"/>
      <c r="J11" s="402"/>
      <c r="K11" s="402"/>
      <c r="L11" s="402"/>
    </row>
    <row r="12" spans="1:12" x14ac:dyDescent="0.2">
      <c r="A12" s="326" t="s">
        <v>538</v>
      </c>
      <c r="B12" s="402"/>
      <c r="C12" s="402"/>
      <c r="D12" s="402"/>
      <c r="E12" s="402"/>
      <c r="F12" s="402"/>
      <c r="G12" s="402"/>
      <c r="H12" s="12"/>
      <c r="I12" s="185"/>
      <c r="J12" s="402"/>
      <c r="K12" s="402"/>
      <c r="L12" s="402"/>
    </row>
    <row r="13" spans="1:12" x14ac:dyDescent="0.2">
      <c r="A13" s="402"/>
      <c r="B13" s="402"/>
      <c r="C13" s="402"/>
      <c r="D13" s="402"/>
      <c r="E13" s="402"/>
      <c r="F13" s="402"/>
      <c r="G13" s="402"/>
      <c r="H13" s="12"/>
      <c r="I13" s="12"/>
      <c r="J13" s="402"/>
      <c r="K13" s="402"/>
      <c r="L13" s="402"/>
    </row>
    <row r="14" spans="1:12" x14ac:dyDescent="0.2">
      <c r="A14" s="402"/>
      <c r="B14" s="402"/>
      <c r="C14" s="402"/>
      <c r="D14" s="402"/>
      <c r="E14" s="402"/>
      <c r="F14" s="402"/>
      <c r="G14" s="402"/>
      <c r="H14" s="12"/>
      <c r="I14" s="12"/>
      <c r="J14" s="12"/>
      <c r="K14" s="12"/>
      <c r="L14" s="12"/>
    </row>
    <row r="15" spans="1:12" x14ac:dyDescent="0.2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</row>
    <row r="17" spans="2:13" x14ac:dyDescent="0.2">
      <c r="B17" s="799"/>
    </row>
    <row r="18" spans="2:13" x14ac:dyDescent="0.2">
      <c r="B18" s="799"/>
    </row>
    <row r="19" spans="2:13" x14ac:dyDescent="0.2">
      <c r="M19" s="352" t="s">
        <v>425</v>
      </c>
    </row>
    <row r="21" spans="2:13" x14ac:dyDescent="0.2">
      <c r="C21" s="799"/>
    </row>
  </sheetData>
  <mergeCells count="5">
    <mergeCell ref="F4:G4"/>
    <mergeCell ref="D4:E4"/>
    <mergeCell ref="B4:C4"/>
    <mergeCell ref="A1:C2"/>
    <mergeCell ref="H4:I4"/>
  </mergeCells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6"/>
  <dimension ref="A1:G68"/>
  <sheetViews>
    <sheetView workbookViewId="0">
      <selection activeCell="G1" sqref="G1"/>
    </sheetView>
  </sheetViews>
  <sheetFormatPr baseColWidth="10" defaultRowHeight="14.25" x14ac:dyDescent="0.2"/>
  <cols>
    <col min="1" max="1" width="22" customWidth="1"/>
    <col min="2" max="2" width="14.125" customWidth="1"/>
    <col min="5" max="5" width="11" customWidth="1"/>
    <col min="6" max="6" width="11.75" customWidth="1"/>
  </cols>
  <sheetData>
    <row r="1" spans="1:7" x14ac:dyDescent="0.2">
      <c r="A1" s="914" t="s">
        <v>1</v>
      </c>
      <c r="B1" s="914"/>
      <c r="C1" s="914"/>
      <c r="D1" s="914"/>
      <c r="E1" s="407"/>
      <c r="F1" s="407"/>
      <c r="G1" s="408"/>
    </row>
    <row r="2" spans="1:7" x14ac:dyDescent="0.2">
      <c r="A2" s="914"/>
      <c r="B2" s="914"/>
      <c r="C2" s="914"/>
      <c r="D2" s="914"/>
      <c r="E2" s="408"/>
      <c r="F2" s="408"/>
      <c r="G2" s="408"/>
    </row>
    <row r="3" spans="1:7" x14ac:dyDescent="0.2">
      <c r="A3" s="618"/>
      <c r="B3" s="618"/>
      <c r="C3" s="618"/>
      <c r="D3" s="408"/>
      <c r="E3" s="408"/>
      <c r="F3" s="408"/>
      <c r="G3" s="408"/>
    </row>
    <row r="4" spans="1:7" x14ac:dyDescent="0.2">
      <c r="A4" s="409" t="s">
        <v>428</v>
      </c>
      <c r="B4" s="408"/>
      <c r="C4" s="408"/>
      <c r="D4" s="408"/>
      <c r="E4" s="408"/>
      <c r="F4" s="408"/>
      <c r="G4" s="408"/>
    </row>
    <row r="5" spans="1:7" x14ac:dyDescent="0.2">
      <c r="A5" s="410"/>
      <c r="B5" s="410" t="s">
        <v>429</v>
      </c>
      <c r="C5" s="410" t="s">
        <v>430</v>
      </c>
      <c r="D5" s="410" t="s">
        <v>431</v>
      </c>
      <c r="E5" s="410" t="s">
        <v>432</v>
      </c>
      <c r="F5" s="410" t="s">
        <v>55</v>
      </c>
      <c r="G5" s="408"/>
    </row>
    <row r="6" spans="1:7" x14ac:dyDescent="0.2">
      <c r="A6" s="411" t="s">
        <v>429</v>
      </c>
      <c r="B6" s="412">
        <v>1</v>
      </c>
      <c r="C6" s="412">
        <v>238.8</v>
      </c>
      <c r="D6" s="412">
        <v>0.23880000000000001</v>
      </c>
      <c r="E6" s="413" t="s">
        <v>433</v>
      </c>
      <c r="F6" s="413">
        <v>0.27779999999999999</v>
      </c>
      <c r="G6" s="408"/>
    </row>
    <row r="7" spans="1:7" x14ac:dyDescent="0.2">
      <c r="A7" s="414" t="s">
        <v>430</v>
      </c>
      <c r="B7" s="415" t="s">
        <v>434</v>
      </c>
      <c r="C7" s="416">
        <v>1</v>
      </c>
      <c r="D7" s="417" t="s">
        <v>435</v>
      </c>
      <c r="E7" s="417" t="s">
        <v>436</v>
      </c>
      <c r="F7" s="415" t="s">
        <v>437</v>
      </c>
      <c r="G7" s="408"/>
    </row>
    <row r="8" spans="1:7" x14ac:dyDescent="0.2">
      <c r="A8" s="414" t="s">
        <v>431</v>
      </c>
      <c r="B8" s="415">
        <v>4.1867999999999999</v>
      </c>
      <c r="C8" s="417" t="s">
        <v>438</v>
      </c>
      <c r="D8" s="416">
        <v>1</v>
      </c>
      <c r="E8" s="417" t="s">
        <v>439</v>
      </c>
      <c r="F8" s="415">
        <v>1.163</v>
      </c>
      <c r="G8" s="408"/>
    </row>
    <row r="9" spans="1:7" x14ac:dyDescent="0.2">
      <c r="A9" s="414" t="s">
        <v>432</v>
      </c>
      <c r="B9" s="415" t="s">
        <v>440</v>
      </c>
      <c r="C9" s="417" t="s">
        <v>441</v>
      </c>
      <c r="D9" s="417" t="s">
        <v>442</v>
      </c>
      <c r="E9" s="415">
        <v>1</v>
      </c>
      <c r="F9" s="418">
        <v>11630</v>
      </c>
      <c r="G9" s="408"/>
    </row>
    <row r="10" spans="1:7" x14ac:dyDescent="0.2">
      <c r="A10" s="419" t="s">
        <v>55</v>
      </c>
      <c r="B10" s="420">
        <v>3.6</v>
      </c>
      <c r="C10" s="420">
        <v>860</v>
      </c>
      <c r="D10" s="420">
        <v>0.86</v>
      </c>
      <c r="E10" s="421" t="s">
        <v>443</v>
      </c>
      <c r="F10" s="420">
        <v>1</v>
      </c>
      <c r="G10" s="408"/>
    </row>
    <row r="11" spans="1:7" x14ac:dyDescent="0.2">
      <c r="A11" s="414"/>
      <c r="B11" s="416"/>
      <c r="C11" s="416"/>
      <c r="D11" s="416"/>
      <c r="E11" s="415"/>
      <c r="F11" s="416"/>
      <c r="G11" s="408"/>
    </row>
    <row r="12" spans="1:7" x14ac:dyDescent="0.2">
      <c r="A12" s="409"/>
      <c r="B12" s="408"/>
      <c r="C12" s="408"/>
      <c r="D12" s="408"/>
      <c r="E12" s="422"/>
      <c r="F12" s="408"/>
      <c r="G12" s="408"/>
    </row>
    <row r="13" spans="1:7" x14ac:dyDescent="0.2">
      <c r="A13" s="409" t="s">
        <v>444</v>
      </c>
      <c r="B13" s="408"/>
      <c r="C13" s="408"/>
      <c r="D13" s="408"/>
      <c r="E13" s="408"/>
      <c r="F13" s="408"/>
      <c r="G13" s="408"/>
    </row>
    <row r="14" spans="1:7" x14ac:dyDescent="0.2">
      <c r="A14" s="410"/>
      <c r="B14" s="423" t="s">
        <v>445</v>
      </c>
      <c r="C14" s="410" t="s">
        <v>446</v>
      </c>
      <c r="D14" s="410" t="s">
        <v>447</v>
      </c>
      <c r="E14" s="410" t="s">
        <v>448</v>
      </c>
      <c r="F14" s="410" t="s">
        <v>449</v>
      </c>
      <c r="G14" s="416"/>
    </row>
    <row r="15" spans="1:7" x14ac:dyDescent="0.2">
      <c r="A15" s="411" t="s">
        <v>445</v>
      </c>
      <c r="B15" s="412">
        <v>1</v>
      </c>
      <c r="C15" s="412">
        <v>2.3810000000000001E-2</v>
      </c>
      <c r="D15" s="412">
        <v>0.13370000000000001</v>
      </c>
      <c r="E15" s="412">
        <v>3.7850000000000001</v>
      </c>
      <c r="F15" s="412">
        <v>3.8E-3</v>
      </c>
      <c r="G15" s="416"/>
    </row>
    <row r="16" spans="1:7" x14ac:dyDescent="0.2">
      <c r="A16" s="414" t="s">
        <v>446</v>
      </c>
      <c r="B16" s="416">
        <v>42</v>
      </c>
      <c r="C16" s="416">
        <v>1</v>
      </c>
      <c r="D16" s="416">
        <v>5.6150000000000002</v>
      </c>
      <c r="E16" s="416">
        <v>159</v>
      </c>
      <c r="F16" s="416">
        <v>0.159</v>
      </c>
      <c r="G16" s="416"/>
    </row>
    <row r="17" spans="1:7" x14ac:dyDescent="0.2">
      <c r="A17" s="414" t="s">
        <v>447</v>
      </c>
      <c r="B17" s="416">
        <v>7.48</v>
      </c>
      <c r="C17" s="416">
        <v>0.17810000000000001</v>
      </c>
      <c r="D17" s="416">
        <v>1</v>
      </c>
      <c r="E17" s="416">
        <v>28.3</v>
      </c>
      <c r="F17" s="416">
        <v>2.8299999999999999E-2</v>
      </c>
      <c r="G17" s="416"/>
    </row>
    <row r="18" spans="1:7" x14ac:dyDescent="0.2">
      <c r="A18" s="414" t="s">
        <v>448</v>
      </c>
      <c r="B18" s="416">
        <v>0.26419999999999999</v>
      </c>
      <c r="C18" s="416">
        <v>6.3E-3</v>
      </c>
      <c r="D18" s="416">
        <v>3.5299999999999998E-2</v>
      </c>
      <c r="E18" s="416">
        <v>1</v>
      </c>
      <c r="F18" s="416">
        <v>1E-3</v>
      </c>
      <c r="G18" s="416"/>
    </row>
    <row r="19" spans="1:7" x14ac:dyDescent="0.2">
      <c r="A19" s="419" t="s">
        <v>449</v>
      </c>
      <c r="B19" s="420">
        <v>264.2</v>
      </c>
      <c r="C19" s="420">
        <v>6.2889999999999997</v>
      </c>
      <c r="D19" s="420">
        <v>35.314700000000002</v>
      </c>
      <c r="E19" s="424">
        <v>1000</v>
      </c>
      <c r="F19" s="420">
        <v>1</v>
      </c>
      <c r="G19" s="416"/>
    </row>
    <row r="20" spans="1:7" x14ac:dyDescent="0.2">
      <c r="A20" s="408"/>
      <c r="B20" s="408"/>
      <c r="C20" s="408"/>
      <c r="D20" s="408"/>
      <c r="E20" s="408"/>
      <c r="F20" s="408"/>
      <c r="G20" s="408"/>
    </row>
    <row r="21" spans="1:7" x14ac:dyDescent="0.2">
      <c r="A21" s="408"/>
      <c r="B21" s="408"/>
      <c r="C21" s="408"/>
      <c r="D21" s="408"/>
      <c r="E21" s="408"/>
      <c r="F21" s="408"/>
      <c r="G21" s="408"/>
    </row>
    <row r="22" spans="1:7" x14ac:dyDescent="0.2">
      <c r="A22" s="409" t="s">
        <v>450</v>
      </c>
      <c r="B22" s="408"/>
      <c r="C22" s="408"/>
      <c r="D22" s="408"/>
      <c r="E22" s="408"/>
      <c r="F22" s="408"/>
      <c r="G22" s="408"/>
    </row>
    <row r="23" spans="1:7" x14ac:dyDescent="0.2">
      <c r="A23" s="425" t="s">
        <v>307</v>
      </c>
      <c r="B23" s="425"/>
      <c r="C23" s="425"/>
      <c r="D23" s="425"/>
      <c r="E23" s="425"/>
      <c r="F23" s="425"/>
      <c r="G23" s="408"/>
    </row>
    <row r="24" spans="1:7" x14ac:dyDescent="0.2">
      <c r="A24" s="915" t="s">
        <v>451</v>
      </c>
      <c r="B24" s="915"/>
      <c r="C24" s="915"/>
      <c r="D24" s="916" t="s">
        <v>452</v>
      </c>
      <c r="E24" s="916"/>
      <c r="F24" s="916"/>
      <c r="G24" s="408"/>
    </row>
    <row r="25" spans="1:7" x14ac:dyDescent="0.2">
      <c r="A25" s="408"/>
      <c r="B25" s="408"/>
      <c r="C25" s="408"/>
      <c r="D25" s="408"/>
      <c r="E25" s="408"/>
      <c r="F25" s="408"/>
      <c r="G25" s="408"/>
    </row>
    <row r="26" spans="1:7" x14ac:dyDescent="0.2">
      <c r="A26" s="408"/>
      <c r="B26" s="408"/>
      <c r="C26" s="408"/>
      <c r="D26" s="408"/>
      <c r="E26" s="408"/>
      <c r="F26" s="408"/>
      <c r="G26" s="408"/>
    </row>
    <row r="27" spans="1:7" x14ac:dyDescent="0.2">
      <c r="A27" s="60" t="s">
        <v>453</v>
      </c>
      <c r="B27" s="408"/>
      <c r="C27" s="60"/>
      <c r="D27" s="409" t="s">
        <v>454</v>
      </c>
      <c r="E27" s="408"/>
      <c r="F27" s="408"/>
      <c r="G27" s="408"/>
    </row>
    <row r="28" spans="1:7" x14ac:dyDescent="0.2">
      <c r="A28" s="425" t="s">
        <v>307</v>
      </c>
      <c r="B28" s="426" t="s">
        <v>456</v>
      </c>
      <c r="C28" s="58"/>
      <c r="D28" s="411" t="s">
        <v>114</v>
      </c>
      <c r="E28" s="412"/>
      <c r="F28" s="413" t="s">
        <v>457</v>
      </c>
      <c r="G28" s="408"/>
    </row>
    <row r="29" spans="1:7" x14ac:dyDescent="0.2">
      <c r="A29" s="427" t="s">
        <v>461</v>
      </c>
      <c r="B29" s="428" t="s">
        <v>462</v>
      </c>
      <c r="C29" s="58"/>
      <c r="D29" s="419" t="s">
        <v>422</v>
      </c>
      <c r="E29" s="420"/>
      <c r="F29" s="421" t="s">
        <v>463</v>
      </c>
      <c r="G29" s="408"/>
    </row>
    <row r="30" spans="1:7" x14ac:dyDescent="0.2">
      <c r="A30" s="429" t="s">
        <v>464</v>
      </c>
      <c r="B30" s="430" t="s">
        <v>465</v>
      </c>
      <c r="C30" s="408"/>
      <c r="D30" s="408"/>
      <c r="E30" s="408"/>
      <c r="F30" s="408"/>
      <c r="G30" s="408"/>
    </row>
    <row r="31" spans="1:7" x14ac:dyDescent="0.2">
      <c r="A31" s="408"/>
      <c r="B31" s="408"/>
      <c r="C31" s="408"/>
      <c r="D31" s="408"/>
      <c r="E31" s="408"/>
      <c r="F31" s="408"/>
      <c r="G31" s="408"/>
    </row>
    <row r="32" spans="1:7" x14ac:dyDescent="0.2">
      <c r="A32" s="408"/>
      <c r="B32" s="408"/>
      <c r="C32" s="408"/>
      <c r="D32" s="408"/>
      <c r="E32" s="408"/>
      <c r="F32" s="408"/>
      <c r="G32" s="408"/>
    </row>
    <row r="33" spans="1:7" x14ac:dyDescent="0.2">
      <c r="A33" s="409" t="s">
        <v>455</v>
      </c>
      <c r="B33" s="408"/>
      <c r="C33" s="408"/>
      <c r="D33" s="408"/>
      <c r="E33" s="409" t="s">
        <v>466</v>
      </c>
      <c r="F33" s="408"/>
      <c r="G33" s="408"/>
    </row>
    <row r="34" spans="1:7" x14ac:dyDescent="0.2">
      <c r="A34" s="425" t="s">
        <v>458</v>
      </c>
      <c r="B34" s="425" t="s">
        <v>459</v>
      </c>
      <c r="C34" s="425" t="s">
        <v>460</v>
      </c>
      <c r="D34" s="416"/>
      <c r="E34" s="410"/>
      <c r="F34" s="410" t="s">
        <v>467</v>
      </c>
      <c r="G34" s="408"/>
    </row>
    <row r="35" spans="1:7" x14ac:dyDescent="0.2">
      <c r="A35" s="1"/>
      <c r="B35" s="1"/>
      <c r="C35" s="1"/>
      <c r="D35" s="1"/>
      <c r="E35" s="411" t="s">
        <v>468</v>
      </c>
      <c r="F35" s="431">
        <v>11.6</v>
      </c>
      <c r="G35" s="408"/>
    </row>
    <row r="36" spans="1:7" x14ac:dyDescent="0.2">
      <c r="A36" s="1"/>
      <c r="B36" s="1"/>
      <c r="C36" s="1"/>
      <c r="D36" s="1"/>
      <c r="E36" s="414" t="s">
        <v>49</v>
      </c>
      <c r="F36" s="431">
        <v>8.5299999999999994</v>
      </c>
      <c r="G36" s="408"/>
    </row>
    <row r="37" spans="1:7" x14ac:dyDescent="0.2">
      <c r="A37" s="1"/>
      <c r="B37" s="1"/>
      <c r="C37" s="1"/>
      <c r="D37" s="1"/>
      <c r="E37" s="414" t="s">
        <v>50</v>
      </c>
      <c r="F37" s="431">
        <v>7.88</v>
      </c>
      <c r="G37" s="408"/>
    </row>
    <row r="38" spans="1:7" x14ac:dyDescent="0.2">
      <c r="A38" s="1"/>
      <c r="B38" s="1"/>
      <c r="C38" s="1"/>
      <c r="D38" s="1"/>
      <c r="E38" s="414" t="s">
        <v>469</v>
      </c>
      <c r="F38" s="431">
        <v>7.93</v>
      </c>
      <c r="G38" s="408"/>
    </row>
    <row r="39" spans="1:7" x14ac:dyDescent="0.2">
      <c r="A39" s="1"/>
      <c r="B39" s="1"/>
      <c r="C39" s="1"/>
      <c r="D39" s="1"/>
      <c r="E39" s="414" t="s">
        <v>129</v>
      </c>
      <c r="F39" s="431">
        <v>7.46</v>
      </c>
      <c r="G39" s="408"/>
    </row>
    <row r="40" spans="1:7" x14ac:dyDescent="0.2">
      <c r="A40" s="1"/>
      <c r="B40" s="1"/>
      <c r="C40" s="1"/>
      <c r="D40" s="1"/>
      <c r="E40" s="414" t="s">
        <v>130</v>
      </c>
      <c r="F40" s="431">
        <v>6.66</v>
      </c>
      <c r="G40" s="408"/>
    </row>
    <row r="41" spans="1:7" x14ac:dyDescent="0.2">
      <c r="A41" s="1"/>
      <c r="B41" s="1"/>
      <c r="C41" s="1"/>
      <c r="D41" s="1"/>
      <c r="E41" s="419" t="s">
        <v>470</v>
      </c>
      <c r="F41" s="432">
        <v>8</v>
      </c>
      <c r="G41" s="408"/>
    </row>
    <row r="42" spans="1:7" x14ac:dyDescent="0.2">
      <c r="A42" s="408"/>
      <c r="B42" s="408"/>
      <c r="C42" s="408"/>
      <c r="D42" s="408"/>
      <c r="E42" s="408"/>
      <c r="F42" s="408"/>
      <c r="G42" s="408"/>
    </row>
    <row r="43" spans="1:7" x14ac:dyDescent="0.2">
      <c r="A43" s="408"/>
      <c r="B43" s="408"/>
      <c r="C43" s="408"/>
      <c r="D43" s="408"/>
      <c r="E43" s="408"/>
      <c r="F43" s="408"/>
      <c r="G43" s="408"/>
    </row>
    <row r="44" spans="1:7" x14ac:dyDescent="0.2">
      <c r="A44" s="408"/>
      <c r="B44" s="408"/>
      <c r="C44" s="408"/>
      <c r="D44" s="408"/>
      <c r="E44" s="408"/>
      <c r="F44" s="408"/>
      <c r="G44" s="408"/>
    </row>
    <row r="45" spans="1:7" ht="15" x14ac:dyDescent="0.25">
      <c r="A45" s="433" t="s">
        <v>471</v>
      </c>
      <c r="B45" s="1"/>
      <c r="C45" s="1"/>
      <c r="D45" s="1"/>
      <c r="E45" s="1"/>
      <c r="F45" s="1"/>
      <c r="G45" s="1"/>
    </row>
    <row r="46" spans="1:7" x14ac:dyDescent="0.2">
      <c r="A46" s="1" t="s">
        <v>472</v>
      </c>
      <c r="B46" s="1"/>
      <c r="C46" s="1"/>
      <c r="D46" s="1"/>
      <c r="E46" s="1"/>
      <c r="F46" s="1"/>
      <c r="G46" s="1"/>
    </row>
    <row r="47" spans="1:7" x14ac:dyDescent="0.2">
      <c r="A47" s="1" t="s">
        <v>473</v>
      </c>
      <c r="B47" s="1"/>
      <c r="C47" s="1"/>
      <c r="D47" s="1"/>
      <c r="E47" s="1"/>
      <c r="F47" s="1"/>
      <c r="G47" s="1"/>
    </row>
    <row r="48" spans="1:7" x14ac:dyDescent="0.2">
      <c r="A48" s="1"/>
      <c r="B48" s="1"/>
      <c r="C48" s="1"/>
      <c r="D48" s="1"/>
      <c r="E48" s="1"/>
      <c r="F48" s="1"/>
      <c r="G48" s="1"/>
    </row>
    <row r="49" spans="1:7" ht="15" x14ac:dyDescent="0.25">
      <c r="A49" s="433" t="s">
        <v>474</v>
      </c>
      <c r="B49" s="1"/>
      <c r="C49" s="1"/>
      <c r="D49" s="1"/>
      <c r="E49" s="1"/>
      <c r="F49" s="1"/>
      <c r="G49" s="1"/>
    </row>
    <row r="50" spans="1:7" x14ac:dyDescent="0.2">
      <c r="A50" s="1" t="s">
        <v>649</v>
      </c>
      <c r="B50" s="1"/>
      <c r="C50" s="1"/>
      <c r="D50" s="1"/>
      <c r="E50" s="1"/>
      <c r="F50" s="1"/>
      <c r="G50" s="1"/>
    </row>
    <row r="51" spans="1:7" x14ac:dyDescent="0.2">
      <c r="A51" s="1" t="s">
        <v>650</v>
      </c>
      <c r="B51" s="1"/>
      <c r="C51" s="1"/>
      <c r="D51" s="1"/>
      <c r="E51" s="1"/>
      <c r="F51" s="1"/>
      <c r="G51" s="1"/>
    </row>
    <row r="52" spans="1:7" x14ac:dyDescent="0.2">
      <c r="A52" s="1" t="s">
        <v>651</v>
      </c>
      <c r="B52" s="1"/>
      <c r="C52" s="1"/>
      <c r="D52" s="1"/>
      <c r="E52" s="1"/>
      <c r="F52" s="1"/>
      <c r="G52" s="1"/>
    </row>
    <row r="53" spans="1:7" x14ac:dyDescent="0.2">
      <c r="A53" s="1" t="s">
        <v>652</v>
      </c>
      <c r="B53" s="1"/>
      <c r="C53" s="1"/>
      <c r="D53" s="1"/>
      <c r="E53" s="1"/>
      <c r="F53" s="1"/>
      <c r="G53" s="1"/>
    </row>
    <row r="54" spans="1:7" x14ac:dyDescent="0.2">
      <c r="A54" s="1"/>
      <c r="B54" s="1"/>
      <c r="C54" s="1"/>
      <c r="D54" s="1"/>
      <c r="E54" s="1"/>
      <c r="F54" s="1"/>
      <c r="G54" s="1"/>
    </row>
    <row r="55" spans="1:7" ht="15" x14ac:dyDescent="0.25">
      <c r="A55" s="433" t="s">
        <v>475</v>
      </c>
      <c r="B55" s="1"/>
      <c r="C55" s="1"/>
      <c r="D55" s="1"/>
      <c r="E55" s="1"/>
      <c r="F55" s="1"/>
      <c r="G55" s="1"/>
    </row>
    <row r="56" spans="1:7" x14ac:dyDescent="0.2">
      <c r="A56" s="1" t="s">
        <v>653</v>
      </c>
      <c r="B56" s="1"/>
      <c r="C56" s="1"/>
      <c r="D56" s="1"/>
      <c r="E56" s="1"/>
      <c r="F56" s="1"/>
      <c r="G56" s="1"/>
    </row>
    <row r="57" spans="1:7" x14ac:dyDescent="0.2">
      <c r="A57" s="1" t="s">
        <v>654</v>
      </c>
      <c r="B57" s="1"/>
      <c r="C57" s="1"/>
      <c r="D57" s="1"/>
      <c r="E57" s="1"/>
      <c r="F57" s="1"/>
      <c r="G57" s="1"/>
    </row>
    <row r="58" spans="1:7" x14ac:dyDescent="0.2">
      <c r="A58" s="1" t="s">
        <v>655</v>
      </c>
      <c r="B58" s="1"/>
      <c r="C58" s="1"/>
      <c r="D58" s="1"/>
      <c r="E58" s="1"/>
      <c r="F58" s="1"/>
      <c r="G58" s="1"/>
    </row>
    <row r="59" spans="1:7" x14ac:dyDescent="0.2">
      <c r="A59" s="1" t="s">
        <v>656</v>
      </c>
      <c r="B59" s="1"/>
      <c r="C59" s="1"/>
      <c r="D59" s="1"/>
      <c r="E59" s="1"/>
      <c r="F59" s="1"/>
      <c r="G59" s="1"/>
    </row>
    <row r="60" spans="1:7" x14ac:dyDescent="0.2">
      <c r="A60" s="1"/>
      <c r="B60" s="1"/>
      <c r="C60" s="1"/>
      <c r="D60" s="1"/>
      <c r="E60" s="1"/>
      <c r="F60" s="1"/>
      <c r="G60" s="1"/>
    </row>
    <row r="61" spans="1:7" ht="15" x14ac:dyDescent="0.25">
      <c r="A61" s="433" t="s">
        <v>637</v>
      </c>
      <c r="B61" s="1"/>
      <c r="C61" s="1"/>
      <c r="D61" s="1"/>
      <c r="E61" s="1"/>
      <c r="F61" s="1"/>
      <c r="G61" s="1"/>
    </row>
    <row r="62" spans="1:7" x14ac:dyDescent="0.2">
      <c r="A62" s="1" t="s">
        <v>657</v>
      </c>
      <c r="B62" s="1"/>
      <c r="C62" s="1"/>
      <c r="D62" s="1"/>
      <c r="E62" s="1"/>
      <c r="F62" s="1"/>
      <c r="G62" s="1"/>
    </row>
    <row r="63" spans="1:7" x14ac:dyDescent="0.2">
      <c r="A63" s="1" t="s">
        <v>640</v>
      </c>
      <c r="B63" s="1"/>
      <c r="C63" s="1"/>
      <c r="D63" s="1"/>
      <c r="E63" s="1"/>
      <c r="F63" s="1"/>
      <c r="G63" s="1"/>
    </row>
    <row r="64" spans="1:7" x14ac:dyDescent="0.2">
      <c r="A64" s="1"/>
      <c r="B64" s="1"/>
      <c r="C64" s="1"/>
      <c r="D64" s="1"/>
      <c r="E64" s="1"/>
      <c r="F64" s="1"/>
      <c r="G64" s="1"/>
    </row>
    <row r="65" spans="1:7" ht="15" x14ac:dyDescent="0.25">
      <c r="A65" s="433" t="s">
        <v>476</v>
      </c>
      <c r="B65" s="1"/>
      <c r="C65" s="1"/>
      <c r="D65" s="1"/>
      <c r="E65" s="1"/>
      <c r="F65" s="1"/>
      <c r="G65" s="1"/>
    </row>
    <row r="66" spans="1:7" x14ac:dyDescent="0.2">
      <c r="A66" s="1" t="s">
        <v>477</v>
      </c>
      <c r="B66" s="1"/>
      <c r="C66" s="1"/>
      <c r="D66" s="1"/>
      <c r="E66" s="1"/>
      <c r="F66" s="1"/>
      <c r="G66" s="1"/>
    </row>
    <row r="67" spans="1:7" x14ac:dyDescent="0.2">
      <c r="A67" s="1" t="s">
        <v>478</v>
      </c>
      <c r="B67" s="1"/>
      <c r="C67" s="1"/>
      <c r="D67" s="1"/>
      <c r="E67" s="1"/>
      <c r="F67" s="1"/>
      <c r="G67" s="1"/>
    </row>
    <row r="68" spans="1:7" x14ac:dyDescent="0.2">
      <c r="A68" s="1" t="s">
        <v>479</v>
      </c>
      <c r="B68" s="1"/>
      <c r="C68" s="1"/>
      <c r="D68" s="1"/>
      <c r="E68" s="1"/>
      <c r="F68" s="1"/>
      <c r="G68" s="1"/>
    </row>
  </sheetData>
  <mergeCells count="3">
    <mergeCell ref="A1:D2"/>
    <mergeCell ref="A24:C24"/>
    <mergeCell ref="D24:F2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R16"/>
  <sheetViews>
    <sheetView workbookViewId="0">
      <selection activeCell="D18" sqref="D18"/>
    </sheetView>
  </sheetViews>
  <sheetFormatPr baseColWidth="10" defaultColWidth="11.375" defaultRowHeight="14.25" x14ac:dyDescent="0.2"/>
  <cols>
    <col min="1" max="16384" width="11.375" style="1"/>
  </cols>
  <sheetData>
    <row r="1" spans="1:18" s="3" customFormat="1" ht="15" thickTop="1" x14ac:dyDescent="0.2">
      <c r="A1" s="454" t="s">
        <v>493</v>
      </c>
      <c r="B1" s="457"/>
      <c r="C1" s="457"/>
      <c r="D1" s="457"/>
    </row>
    <row r="2" spans="1:18" x14ac:dyDescent="0.2">
      <c r="A2" s="487"/>
      <c r="B2" s="485"/>
      <c r="C2" s="485"/>
      <c r="D2" s="488"/>
    </row>
    <row r="3" spans="1:18" x14ac:dyDescent="0.2">
      <c r="A3" s="489"/>
      <c r="B3" s="489">
        <v>2014</v>
      </c>
      <c r="C3" s="489">
        <v>2015</v>
      </c>
      <c r="D3" s="489">
        <v>2016</v>
      </c>
    </row>
    <row r="4" spans="1:18" x14ac:dyDescent="0.2">
      <c r="A4" s="456" t="s">
        <v>134</v>
      </c>
      <c r="B4" s="484">
        <v>-7.753502009242113</v>
      </c>
      <c r="C4" s="484">
        <v>-1.045966422882296</v>
      </c>
      <c r="D4" s="484">
        <v>1.7599067374847677</v>
      </c>
      <c r="Q4" s="798"/>
      <c r="R4" s="798"/>
    </row>
    <row r="5" spans="1:18" x14ac:dyDescent="0.2">
      <c r="A5" s="456" t="s">
        <v>135</v>
      </c>
      <c r="B5" s="484">
        <v>-6.2083557342270943</v>
      </c>
      <c r="C5" s="484">
        <v>-0.45486329302175849</v>
      </c>
      <c r="D5" s="484">
        <v>1.3743114016543478</v>
      </c>
    </row>
    <row r="6" spans="1:18" x14ac:dyDescent="0.2">
      <c r="A6" s="456" t="s">
        <v>136</v>
      </c>
      <c r="B6" s="484">
        <v>-5.1314628475704174</v>
      </c>
      <c r="C6" s="484">
        <v>-0.39578121392347604</v>
      </c>
      <c r="D6" s="484">
        <v>1.7396990214448407</v>
      </c>
    </row>
    <row r="7" spans="1:18" x14ac:dyDescent="0.2">
      <c r="A7" s="456" t="s">
        <v>137</v>
      </c>
      <c r="B7" s="484">
        <v>-4.992133620685669</v>
      </c>
      <c r="C7" s="484">
        <v>0.21339566072385249</v>
      </c>
      <c r="D7" s="484">
        <v>1.8315934572454258</v>
      </c>
    </row>
    <row r="8" spans="1:18" x14ac:dyDescent="0.2">
      <c r="A8" s="456" t="s">
        <v>138</v>
      </c>
      <c r="B8" s="484">
        <v>-4.2330189198514301</v>
      </c>
      <c r="C8" s="484">
        <v>0.49749954534354601</v>
      </c>
      <c r="D8" s="741" t="s">
        <v>604</v>
      </c>
    </row>
    <row r="9" spans="1:18" x14ac:dyDescent="0.2">
      <c r="A9" s="456" t="s">
        <v>139</v>
      </c>
      <c r="B9" s="484">
        <v>-2.8953925133100227</v>
      </c>
      <c r="C9" s="484">
        <v>0.80866639103215066</v>
      </c>
      <c r="D9" s="741" t="s">
        <v>604</v>
      </c>
    </row>
    <row r="10" spans="1:18" x14ac:dyDescent="0.2">
      <c r="A10" s="456" t="s">
        <v>140</v>
      </c>
      <c r="B10" s="484">
        <v>-2.6582284128819049</v>
      </c>
      <c r="C10" s="484">
        <v>1.2040962572428777</v>
      </c>
      <c r="D10" s="741" t="s">
        <v>604</v>
      </c>
    </row>
    <row r="11" spans="1:18" x14ac:dyDescent="0.2">
      <c r="A11" s="456" t="s">
        <v>141</v>
      </c>
      <c r="B11" s="484">
        <v>-2.2841931248927532</v>
      </c>
      <c r="C11" s="484">
        <v>2.0076545595278299</v>
      </c>
      <c r="D11" s="741" t="s">
        <v>604</v>
      </c>
    </row>
    <row r="12" spans="1:18" x14ac:dyDescent="0.2">
      <c r="A12" s="456" t="s">
        <v>142</v>
      </c>
      <c r="B12" s="484">
        <v>-1.6555798884600434</v>
      </c>
      <c r="C12" s="484">
        <v>1.9067749366088633</v>
      </c>
      <c r="D12" s="741" t="s">
        <v>604</v>
      </c>
    </row>
    <row r="13" spans="1:18" x14ac:dyDescent="0.2">
      <c r="A13" s="456" t="s">
        <v>143</v>
      </c>
      <c r="B13" s="484">
        <v>-1.1913288805458004</v>
      </c>
      <c r="C13" s="484">
        <v>1.5689256901344224</v>
      </c>
      <c r="D13" s="741" t="s">
        <v>604</v>
      </c>
    </row>
    <row r="14" spans="1:18" x14ac:dyDescent="0.2">
      <c r="A14" s="456" t="s">
        <v>144</v>
      </c>
      <c r="B14" s="484">
        <v>-1.4577106406000133</v>
      </c>
      <c r="C14" s="484">
        <v>2.2204741525011311</v>
      </c>
      <c r="D14" s="741" t="s">
        <v>604</v>
      </c>
    </row>
    <row r="15" spans="1:18" x14ac:dyDescent="0.2">
      <c r="A15" s="485" t="s">
        <v>145</v>
      </c>
      <c r="B15" s="486">
        <v>-1.4138810684587531</v>
      </c>
      <c r="C15" s="486">
        <v>2.5344746121316177</v>
      </c>
      <c r="D15" s="742" t="s">
        <v>604</v>
      </c>
    </row>
    <row r="16" spans="1:18" x14ac:dyDescent="0.2">
      <c r="A16" s="455"/>
      <c r="B16" s="456"/>
      <c r="C16" s="456"/>
      <c r="D16" s="93" t="s">
        <v>238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H15"/>
  <sheetViews>
    <sheetView zoomScale="115" zoomScaleNormal="115" zoomScaleSheetLayoutView="100" workbookViewId="0">
      <selection activeCell="H15" sqref="H15"/>
    </sheetView>
  </sheetViews>
  <sheetFormatPr baseColWidth="10" defaultRowHeight="12.75" x14ac:dyDescent="0.2"/>
  <cols>
    <col min="1" max="1" width="27.375" style="96" customWidth="1"/>
    <col min="2" max="2" width="9.375" style="96" customWidth="1"/>
    <col min="3" max="3" width="12" style="96" customWidth="1"/>
    <col min="4" max="4" width="9.375" style="96" customWidth="1"/>
    <col min="5" max="5" width="10.5" style="96" customWidth="1"/>
    <col min="6" max="6" width="9.375" style="96" customWidth="1"/>
    <col min="7" max="7" width="10.75" style="96" customWidth="1"/>
    <col min="8" max="8" width="15.75" style="96" customWidth="1"/>
    <col min="9" max="9" width="11" style="96"/>
    <col min="10" max="10" width="10.875" style="96" bestFit="1" customWidth="1"/>
    <col min="11" max="256" width="10" style="96"/>
    <col min="257" max="257" width="24" style="96" customWidth="1"/>
    <col min="258" max="260" width="8.25" style="96" bestFit="1" customWidth="1"/>
    <col min="261" max="261" width="7.5" style="96" bestFit="1" customWidth="1"/>
    <col min="262" max="262" width="8.25" style="96" bestFit="1" customWidth="1"/>
    <col min="263" max="263" width="7.5" style="96" bestFit="1" customWidth="1"/>
    <col min="264" max="264" width="10.875" style="96" bestFit="1" customWidth="1"/>
    <col min="265" max="265" width="10" style="96"/>
    <col min="266" max="266" width="10.875" style="96" bestFit="1" customWidth="1"/>
    <col min="267" max="512" width="10" style="96"/>
    <col min="513" max="513" width="24" style="96" customWidth="1"/>
    <col min="514" max="516" width="8.25" style="96" bestFit="1" customWidth="1"/>
    <col min="517" max="517" width="7.5" style="96" bestFit="1" customWidth="1"/>
    <col min="518" max="518" width="8.25" style="96" bestFit="1" customWidth="1"/>
    <col min="519" max="519" width="7.5" style="96" bestFit="1" customWidth="1"/>
    <col min="520" max="520" width="10.875" style="96" bestFit="1" customWidth="1"/>
    <col min="521" max="521" width="10" style="96"/>
    <col min="522" max="522" width="10.875" style="96" bestFit="1" customWidth="1"/>
    <col min="523" max="768" width="10" style="96"/>
    <col min="769" max="769" width="24" style="96" customWidth="1"/>
    <col min="770" max="772" width="8.25" style="96" bestFit="1" customWidth="1"/>
    <col min="773" max="773" width="7.5" style="96" bestFit="1" customWidth="1"/>
    <col min="774" max="774" width="8.25" style="96" bestFit="1" customWidth="1"/>
    <col min="775" max="775" width="7.5" style="96" bestFit="1" customWidth="1"/>
    <col min="776" max="776" width="10.875" style="96" bestFit="1" customWidth="1"/>
    <col min="777" max="777" width="10" style="96"/>
    <col min="778" max="778" width="10.875" style="96" bestFit="1" customWidth="1"/>
    <col min="779" max="1024" width="11" style="96"/>
    <col min="1025" max="1025" width="24" style="96" customWidth="1"/>
    <col min="1026" max="1028" width="8.25" style="96" bestFit="1" customWidth="1"/>
    <col min="1029" max="1029" width="7.5" style="96" bestFit="1" customWidth="1"/>
    <col min="1030" max="1030" width="8.25" style="96" bestFit="1" customWidth="1"/>
    <col min="1031" max="1031" width="7.5" style="96" bestFit="1" customWidth="1"/>
    <col min="1032" max="1032" width="10.875" style="96" bestFit="1" customWidth="1"/>
    <col min="1033" max="1033" width="10" style="96"/>
    <col min="1034" max="1034" width="10.875" style="96" bestFit="1" customWidth="1"/>
    <col min="1035" max="1280" width="10" style="96"/>
    <col min="1281" max="1281" width="24" style="96" customWidth="1"/>
    <col min="1282" max="1284" width="8.25" style="96" bestFit="1" customWidth="1"/>
    <col min="1285" max="1285" width="7.5" style="96" bestFit="1" customWidth="1"/>
    <col min="1286" max="1286" width="8.25" style="96" bestFit="1" customWidth="1"/>
    <col min="1287" max="1287" width="7.5" style="96" bestFit="1" customWidth="1"/>
    <col min="1288" max="1288" width="10.875" style="96" bestFit="1" customWidth="1"/>
    <col min="1289" max="1289" width="10" style="96"/>
    <col min="1290" max="1290" width="10.875" style="96" bestFit="1" customWidth="1"/>
    <col min="1291" max="1536" width="10" style="96"/>
    <col min="1537" max="1537" width="24" style="96" customWidth="1"/>
    <col min="1538" max="1540" width="8.25" style="96" bestFit="1" customWidth="1"/>
    <col min="1541" max="1541" width="7.5" style="96" bestFit="1" customWidth="1"/>
    <col min="1542" max="1542" width="8.25" style="96" bestFit="1" customWidth="1"/>
    <col min="1543" max="1543" width="7.5" style="96" bestFit="1" customWidth="1"/>
    <col min="1544" max="1544" width="10.875" style="96" bestFit="1" customWidth="1"/>
    <col min="1545" max="1545" width="10" style="96"/>
    <col min="1546" max="1546" width="10.875" style="96" bestFit="1" customWidth="1"/>
    <col min="1547" max="1792" width="10" style="96"/>
    <col min="1793" max="1793" width="24" style="96" customWidth="1"/>
    <col min="1794" max="1796" width="8.25" style="96" bestFit="1" customWidth="1"/>
    <col min="1797" max="1797" width="7.5" style="96" bestFit="1" customWidth="1"/>
    <col min="1798" max="1798" width="8.25" style="96" bestFit="1" customWidth="1"/>
    <col min="1799" max="1799" width="7.5" style="96" bestFit="1" customWidth="1"/>
    <col min="1800" max="1800" width="10.875" style="96" bestFit="1" customWidth="1"/>
    <col min="1801" max="1801" width="10" style="96"/>
    <col min="1802" max="1802" width="10.875" style="96" bestFit="1" customWidth="1"/>
    <col min="1803" max="2048" width="11" style="96"/>
    <col min="2049" max="2049" width="24" style="96" customWidth="1"/>
    <col min="2050" max="2052" width="8.25" style="96" bestFit="1" customWidth="1"/>
    <col min="2053" max="2053" width="7.5" style="96" bestFit="1" customWidth="1"/>
    <col min="2054" max="2054" width="8.25" style="96" bestFit="1" customWidth="1"/>
    <col min="2055" max="2055" width="7.5" style="96" bestFit="1" customWidth="1"/>
    <col min="2056" max="2056" width="10.875" style="96" bestFit="1" customWidth="1"/>
    <col min="2057" max="2057" width="10" style="96"/>
    <col min="2058" max="2058" width="10.875" style="96" bestFit="1" customWidth="1"/>
    <col min="2059" max="2304" width="10" style="96"/>
    <col min="2305" max="2305" width="24" style="96" customWidth="1"/>
    <col min="2306" max="2308" width="8.25" style="96" bestFit="1" customWidth="1"/>
    <col min="2309" max="2309" width="7.5" style="96" bestFit="1" customWidth="1"/>
    <col min="2310" max="2310" width="8.25" style="96" bestFit="1" customWidth="1"/>
    <col min="2311" max="2311" width="7.5" style="96" bestFit="1" customWidth="1"/>
    <col min="2312" max="2312" width="10.875" style="96" bestFit="1" customWidth="1"/>
    <col min="2313" max="2313" width="10" style="96"/>
    <col min="2314" max="2314" width="10.875" style="96" bestFit="1" customWidth="1"/>
    <col min="2315" max="2560" width="10" style="96"/>
    <col min="2561" max="2561" width="24" style="96" customWidth="1"/>
    <col min="2562" max="2564" width="8.25" style="96" bestFit="1" customWidth="1"/>
    <col min="2565" max="2565" width="7.5" style="96" bestFit="1" customWidth="1"/>
    <col min="2566" max="2566" width="8.25" style="96" bestFit="1" customWidth="1"/>
    <col min="2567" max="2567" width="7.5" style="96" bestFit="1" customWidth="1"/>
    <col min="2568" max="2568" width="10.875" style="96" bestFit="1" customWidth="1"/>
    <col min="2569" max="2569" width="10" style="96"/>
    <col min="2570" max="2570" width="10.875" style="96" bestFit="1" customWidth="1"/>
    <col min="2571" max="2816" width="10" style="96"/>
    <col min="2817" max="2817" width="24" style="96" customWidth="1"/>
    <col min="2818" max="2820" width="8.25" style="96" bestFit="1" customWidth="1"/>
    <col min="2821" max="2821" width="7.5" style="96" bestFit="1" customWidth="1"/>
    <col min="2822" max="2822" width="8.25" style="96" bestFit="1" customWidth="1"/>
    <col min="2823" max="2823" width="7.5" style="96" bestFit="1" customWidth="1"/>
    <col min="2824" max="2824" width="10.875" style="96" bestFit="1" customWidth="1"/>
    <col min="2825" max="2825" width="10" style="96"/>
    <col min="2826" max="2826" width="10.875" style="96" bestFit="1" customWidth="1"/>
    <col min="2827" max="3072" width="11" style="96"/>
    <col min="3073" max="3073" width="24" style="96" customWidth="1"/>
    <col min="3074" max="3076" width="8.25" style="96" bestFit="1" customWidth="1"/>
    <col min="3077" max="3077" width="7.5" style="96" bestFit="1" customWidth="1"/>
    <col min="3078" max="3078" width="8.25" style="96" bestFit="1" customWidth="1"/>
    <col min="3079" max="3079" width="7.5" style="96" bestFit="1" customWidth="1"/>
    <col min="3080" max="3080" width="10.875" style="96" bestFit="1" customWidth="1"/>
    <col min="3081" max="3081" width="10" style="96"/>
    <col min="3082" max="3082" width="10.875" style="96" bestFit="1" customWidth="1"/>
    <col min="3083" max="3328" width="10" style="96"/>
    <col min="3329" max="3329" width="24" style="96" customWidth="1"/>
    <col min="3330" max="3332" width="8.25" style="96" bestFit="1" customWidth="1"/>
    <col min="3333" max="3333" width="7.5" style="96" bestFit="1" customWidth="1"/>
    <col min="3334" max="3334" width="8.25" style="96" bestFit="1" customWidth="1"/>
    <col min="3335" max="3335" width="7.5" style="96" bestFit="1" customWidth="1"/>
    <col min="3336" max="3336" width="10.875" style="96" bestFit="1" customWidth="1"/>
    <col min="3337" max="3337" width="10" style="96"/>
    <col min="3338" max="3338" width="10.875" style="96" bestFit="1" customWidth="1"/>
    <col min="3339" max="3584" width="10" style="96"/>
    <col min="3585" max="3585" width="24" style="96" customWidth="1"/>
    <col min="3586" max="3588" width="8.25" style="96" bestFit="1" customWidth="1"/>
    <col min="3589" max="3589" width="7.5" style="96" bestFit="1" customWidth="1"/>
    <col min="3590" max="3590" width="8.25" style="96" bestFit="1" customWidth="1"/>
    <col min="3591" max="3591" width="7.5" style="96" bestFit="1" customWidth="1"/>
    <col min="3592" max="3592" width="10.875" style="96" bestFit="1" customWidth="1"/>
    <col min="3593" max="3593" width="10" style="96"/>
    <col min="3594" max="3594" width="10.875" style="96" bestFit="1" customWidth="1"/>
    <col min="3595" max="3840" width="10" style="96"/>
    <col min="3841" max="3841" width="24" style="96" customWidth="1"/>
    <col min="3842" max="3844" width="8.25" style="96" bestFit="1" customWidth="1"/>
    <col min="3845" max="3845" width="7.5" style="96" bestFit="1" customWidth="1"/>
    <col min="3846" max="3846" width="8.25" style="96" bestFit="1" customWidth="1"/>
    <col min="3847" max="3847" width="7.5" style="96" bestFit="1" customWidth="1"/>
    <col min="3848" max="3848" width="10.875" style="96" bestFit="1" customWidth="1"/>
    <col min="3849" max="3849" width="10" style="96"/>
    <col min="3850" max="3850" width="10.875" style="96" bestFit="1" customWidth="1"/>
    <col min="3851" max="4096" width="11" style="96"/>
    <col min="4097" max="4097" width="24" style="96" customWidth="1"/>
    <col min="4098" max="4100" width="8.25" style="96" bestFit="1" customWidth="1"/>
    <col min="4101" max="4101" width="7.5" style="96" bestFit="1" customWidth="1"/>
    <col min="4102" max="4102" width="8.25" style="96" bestFit="1" customWidth="1"/>
    <col min="4103" max="4103" width="7.5" style="96" bestFit="1" customWidth="1"/>
    <col min="4104" max="4104" width="10.875" style="96" bestFit="1" customWidth="1"/>
    <col min="4105" max="4105" width="10" style="96"/>
    <col min="4106" max="4106" width="10.875" style="96" bestFit="1" customWidth="1"/>
    <col min="4107" max="4352" width="10" style="96"/>
    <col min="4353" max="4353" width="24" style="96" customWidth="1"/>
    <col min="4354" max="4356" width="8.25" style="96" bestFit="1" customWidth="1"/>
    <col min="4357" max="4357" width="7.5" style="96" bestFit="1" customWidth="1"/>
    <col min="4358" max="4358" width="8.25" style="96" bestFit="1" customWidth="1"/>
    <col min="4359" max="4359" width="7.5" style="96" bestFit="1" customWidth="1"/>
    <col min="4360" max="4360" width="10.875" style="96" bestFit="1" customWidth="1"/>
    <col min="4361" max="4361" width="10" style="96"/>
    <col min="4362" max="4362" width="10.875" style="96" bestFit="1" customWidth="1"/>
    <col min="4363" max="4608" width="10" style="96"/>
    <col min="4609" max="4609" width="24" style="96" customWidth="1"/>
    <col min="4610" max="4612" width="8.25" style="96" bestFit="1" customWidth="1"/>
    <col min="4613" max="4613" width="7.5" style="96" bestFit="1" customWidth="1"/>
    <col min="4614" max="4614" width="8.25" style="96" bestFit="1" customWidth="1"/>
    <col min="4615" max="4615" width="7.5" style="96" bestFit="1" customWidth="1"/>
    <col min="4616" max="4616" width="10.875" style="96" bestFit="1" customWidth="1"/>
    <col min="4617" max="4617" width="10" style="96"/>
    <col min="4618" max="4618" width="10.875" style="96" bestFit="1" customWidth="1"/>
    <col min="4619" max="4864" width="10" style="96"/>
    <col min="4865" max="4865" width="24" style="96" customWidth="1"/>
    <col min="4866" max="4868" width="8.25" style="96" bestFit="1" customWidth="1"/>
    <col min="4869" max="4869" width="7.5" style="96" bestFit="1" customWidth="1"/>
    <col min="4870" max="4870" width="8.25" style="96" bestFit="1" customWidth="1"/>
    <col min="4871" max="4871" width="7.5" style="96" bestFit="1" customWidth="1"/>
    <col min="4872" max="4872" width="10.875" style="96" bestFit="1" customWidth="1"/>
    <col min="4873" max="4873" width="10" style="96"/>
    <col min="4874" max="4874" width="10.875" style="96" bestFit="1" customWidth="1"/>
    <col min="4875" max="5120" width="11" style="96"/>
    <col min="5121" max="5121" width="24" style="96" customWidth="1"/>
    <col min="5122" max="5124" width="8.25" style="96" bestFit="1" customWidth="1"/>
    <col min="5125" max="5125" width="7.5" style="96" bestFit="1" customWidth="1"/>
    <col min="5126" max="5126" width="8.25" style="96" bestFit="1" customWidth="1"/>
    <col min="5127" max="5127" width="7.5" style="96" bestFit="1" customWidth="1"/>
    <col min="5128" max="5128" width="10.875" style="96" bestFit="1" customWidth="1"/>
    <col min="5129" max="5129" width="10" style="96"/>
    <col min="5130" max="5130" width="10.875" style="96" bestFit="1" customWidth="1"/>
    <col min="5131" max="5376" width="10" style="96"/>
    <col min="5377" max="5377" width="24" style="96" customWidth="1"/>
    <col min="5378" max="5380" width="8.25" style="96" bestFit="1" customWidth="1"/>
    <col min="5381" max="5381" width="7.5" style="96" bestFit="1" customWidth="1"/>
    <col min="5382" max="5382" width="8.25" style="96" bestFit="1" customWidth="1"/>
    <col min="5383" max="5383" width="7.5" style="96" bestFit="1" customWidth="1"/>
    <col min="5384" max="5384" width="10.875" style="96" bestFit="1" customWidth="1"/>
    <col min="5385" max="5385" width="10" style="96"/>
    <col min="5386" max="5386" width="10.875" style="96" bestFit="1" customWidth="1"/>
    <col min="5387" max="5632" width="10" style="96"/>
    <col min="5633" max="5633" width="24" style="96" customWidth="1"/>
    <col min="5634" max="5636" width="8.25" style="96" bestFit="1" customWidth="1"/>
    <col min="5637" max="5637" width="7.5" style="96" bestFit="1" customWidth="1"/>
    <col min="5638" max="5638" width="8.25" style="96" bestFit="1" customWidth="1"/>
    <col min="5639" max="5639" width="7.5" style="96" bestFit="1" customWidth="1"/>
    <col min="5640" max="5640" width="10.875" style="96" bestFit="1" customWidth="1"/>
    <col min="5641" max="5641" width="10" style="96"/>
    <col min="5642" max="5642" width="10.875" style="96" bestFit="1" customWidth="1"/>
    <col min="5643" max="5888" width="10" style="96"/>
    <col min="5889" max="5889" width="24" style="96" customWidth="1"/>
    <col min="5890" max="5892" width="8.25" style="96" bestFit="1" customWidth="1"/>
    <col min="5893" max="5893" width="7.5" style="96" bestFit="1" customWidth="1"/>
    <col min="5894" max="5894" width="8.25" style="96" bestFit="1" customWidth="1"/>
    <col min="5895" max="5895" width="7.5" style="96" bestFit="1" customWidth="1"/>
    <col min="5896" max="5896" width="10.875" style="96" bestFit="1" customWidth="1"/>
    <col min="5897" max="5897" width="10" style="96"/>
    <col min="5898" max="5898" width="10.875" style="96" bestFit="1" customWidth="1"/>
    <col min="5899" max="6144" width="11" style="96"/>
    <col min="6145" max="6145" width="24" style="96" customWidth="1"/>
    <col min="6146" max="6148" width="8.25" style="96" bestFit="1" customWidth="1"/>
    <col min="6149" max="6149" width="7.5" style="96" bestFit="1" customWidth="1"/>
    <col min="6150" max="6150" width="8.25" style="96" bestFit="1" customWidth="1"/>
    <col min="6151" max="6151" width="7.5" style="96" bestFit="1" customWidth="1"/>
    <col min="6152" max="6152" width="10.875" style="96" bestFit="1" customWidth="1"/>
    <col min="6153" max="6153" width="10" style="96"/>
    <col min="6154" max="6154" width="10.875" style="96" bestFit="1" customWidth="1"/>
    <col min="6155" max="6400" width="10" style="96"/>
    <col min="6401" max="6401" width="24" style="96" customWidth="1"/>
    <col min="6402" max="6404" width="8.25" style="96" bestFit="1" customWidth="1"/>
    <col min="6405" max="6405" width="7.5" style="96" bestFit="1" customWidth="1"/>
    <col min="6406" max="6406" width="8.25" style="96" bestFit="1" customWidth="1"/>
    <col min="6407" max="6407" width="7.5" style="96" bestFit="1" customWidth="1"/>
    <col min="6408" max="6408" width="10.875" style="96" bestFit="1" customWidth="1"/>
    <col min="6409" max="6409" width="10" style="96"/>
    <col min="6410" max="6410" width="10.875" style="96" bestFit="1" customWidth="1"/>
    <col min="6411" max="6656" width="10" style="96"/>
    <col min="6657" max="6657" width="24" style="96" customWidth="1"/>
    <col min="6658" max="6660" width="8.25" style="96" bestFit="1" customWidth="1"/>
    <col min="6661" max="6661" width="7.5" style="96" bestFit="1" customWidth="1"/>
    <col min="6662" max="6662" width="8.25" style="96" bestFit="1" customWidth="1"/>
    <col min="6663" max="6663" width="7.5" style="96" bestFit="1" customWidth="1"/>
    <col min="6664" max="6664" width="10.875" style="96" bestFit="1" customWidth="1"/>
    <col min="6665" max="6665" width="10" style="96"/>
    <col min="6666" max="6666" width="10.875" style="96" bestFit="1" customWidth="1"/>
    <col min="6667" max="6912" width="10" style="96"/>
    <col min="6913" max="6913" width="24" style="96" customWidth="1"/>
    <col min="6914" max="6916" width="8.25" style="96" bestFit="1" customWidth="1"/>
    <col min="6917" max="6917" width="7.5" style="96" bestFit="1" customWidth="1"/>
    <col min="6918" max="6918" width="8.25" style="96" bestFit="1" customWidth="1"/>
    <col min="6919" max="6919" width="7.5" style="96" bestFit="1" customWidth="1"/>
    <col min="6920" max="6920" width="10.875" style="96" bestFit="1" customWidth="1"/>
    <col min="6921" max="6921" width="10" style="96"/>
    <col min="6922" max="6922" width="10.875" style="96" bestFit="1" customWidth="1"/>
    <col min="6923" max="7168" width="11" style="96"/>
    <col min="7169" max="7169" width="24" style="96" customWidth="1"/>
    <col min="7170" max="7172" width="8.25" style="96" bestFit="1" customWidth="1"/>
    <col min="7173" max="7173" width="7.5" style="96" bestFit="1" customWidth="1"/>
    <col min="7174" max="7174" width="8.25" style="96" bestFit="1" customWidth="1"/>
    <col min="7175" max="7175" width="7.5" style="96" bestFit="1" customWidth="1"/>
    <col min="7176" max="7176" width="10.875" style="96" bestFit="1" customWidth="1"/>
    <col min="7177" max="7177" width="10" style="96"/>
    <col min="7178" max="7178" width="10.875" style="96" bestFit="1" customWidth="1"/>
    <col min="7179" max="7424" width="10" style="96"/>
    <col min="7425" max="7425" width="24" style="96" customWidth="1"/>
    <col min="7426" max="7428" width="8.25" style="96" bestFit="1" customWidth="1"/>
    <col min="7429" max="7429" width="7.5" style="96" bestFit="1" customWidth="1"/>
    <col min="7430" max="7430" width="8.25" style="96" bestFit="1" customWidth="1"/>
    <col min="7431" max="7431" width="7.5" style="96" bestFit="1" customWidth="1"/>
    <col min="7432" max="7432" width="10.875" style="96" bestFit="1" customWidth="1"/>
    <col min="7433" max="7433" width="10" style="96"/>
    <col min="7434" max="7434" width="10.875" style="96" bestFit="1" customWidth="1"/>
    <col min="7435" max="7680" width="10" style="96"/>
    <col min="7681" max="7681" width="24" style="96" customWidth="1"/>
    <col min="7682" max="7684" width="8.25" style="96" bestFit="1" customWidth="1"/>
    <col min="7685" max="7685" width="7.5" style="96" bestFit="1" customWidth="1"/>
    <col min="7686" max="7686" width="8.25" style="96" bestFit="1" customWidth="1"/>
    <col min="7687" max="7687" width="7.5" style="96" bestFit="1" customWidth="1"/>
    <col min="7688" max="7688" width="10.875" style="96" bestFit="1" customWidth="1"/>
    <col min="7689" max="7689" width="10" style="96"/>
    <col min="7690" max="7690" width="10.875" style="96" bestFit="1" customWidth="1"/>
    <col min="7691" max="7936" width="10" style="96"/>
    <col min="7937" max="7937" width="24" style="96" customWidth="1"/>
    <col min="7938" max="7940" width="8.25" style="96" bestFit="1" customWidth="1"/>
    <col min="7941" max="7941" width="7.5" style="96" bestFit="1" customWidth="1"/>
    <col min="7942" max="7942" width="8.25" style="96" bestFit="1" customWidth="1"/>
    <col min="7943" max="7943" width="7.5" style="96" bestFit="1" customWidth="1"/>
    <col min="7944" max="7944" width="10.875" style="96" bestFit="1" customWidth="1"/>
    <col min="7945" max="7945" width="10" style="96"/>
    <col min="7946" max="7946" width="10.875" style="96" bestFit="1" customWidth="1"/>
    <col min="7947" max="8192" width="11" style="96"/>
    <col min="8193" max="8193" width="24" style="96" customWidth="1"/>
    <col min="8194" max="8196" width="8.25" style="96" bestFit="1" customWidth="1"/>
    <col min="8197" max="8197" width="7.5" style="96" bestFit="1" customWidth="1"/>
    <col min="8198" max="8198" width="8.25" style="96" bestFit="1" customWidth="1"/>
    <col min="8199" max="8199" width="7.5" style="96" bestFit="1" customWidth="1"/>
    <col min="8200" max="8200" width="10.875" style="96" bestFit="1" customWidth="1"/>
    <col min="8201" max="8201" width="10" style="96"/>
    <col min="8202" max="8202" width="10.875" style="96" bestFit="1" customWidth="1"/>
    <col min="8203" max="8448" width="10" style="96"/>
    <col min="8449" max="8449" width="24" style="96" customWidth="1"/>
    <col min="8450" max="8452" width="8.25" style="96" bestFit="1" customWidth="1"/>
    <col min="8453" max="8453" width="7.5" style="96" bestFit="1" customWidth="1"/>
    <col min="8454" max="8454" width="8.25" style="96" bestFit="1" customWidth="1"/>
    <col min="8455" max="8455" width="7.5" style="96" bestFit="1" customWidth="1"/>
    <col min="8456" max="8456" width="10.875" style="96" bestFit="1" customWidth="1"/>
    <col min="8457" max="8457" width="10" style="96"/>
    <col min="8458" max="8458" width="10.875" style="96" bestFit="1" customWidth="1"/>
    <col min="8459" max="8704" width="10" style="96"/>
    <col min="8705" max="8705" width="24" style="96" customWidth="1"/>
    <col min="8706" max="8708" width="8.25" style="96" bestFit="1" customWidth="1"/>
    <col min="8709" max="8709" width="7.5" style="96" bestFit="1" customWidth="1"/>
    <col min="8710" max="8710" width="8.25" style="96" bestFit="1" customWidth="1"/>
    <col min="8711" max="8711" width="7.5" style="96" bestFit="1" customWidth="1"/>
    <col min="8712" max="8712" width="10.875" style="96" bestFit="1" customWidth="1"/>
    <col min="8713" max="8713" width="10" style="96"/>
    <col min="8714" max="8714" width="10.875" style="96" bestFit="1" customWidth="1"/>
    <col min="8715" max="8960" width="10" style="96"/>
    <col min="8961" max="8961" width="24" style="96" customWidth="1"/>
    <col min="8962" max="8964" width="8.25" style="96" bestFit="1" customWidth="1"/>
    <col min="8965" max="8965" width="7.5" style="96" bestFit="1" customWidth="1"/>
    <col min="8966" max="8966" width="8.25" style="96" bestFit="1" customWidth="1"/>
    <col min="8967" max="8967" width="7.5" style="96" bestFit="1" customWidth="1"/>
    <col min="8968" max="8968" width="10.875" style="96" bestFit="1" customWidth="1"/>
    <col min="8969" max="8969" width="10" style="96"/>
    <col min="8970" max="8970" width="10.875" style="96" bestFit="1" customWidth="1"/>
    <col min="8971" max="9216" width="11" style="96"/>
    <col min="9217" max="9217" width="24" style="96" customWidth="1"/>
    <col min="9218" max="9220" width="8.25" style="96" bestFit="1" customWidth="1"/>
    <col min="9221" max="9221" width="7.5" style="96" bestFit="1" customWidth="1"/>
    <col min="9222" max="9222" width="8.25" style="96" bestFit="1" customWidth="1"/>
    <col min="9223" max="9223" width="7.5" style="96" bestFit="1" customWidth="1"/>
    <col min="9224" max="9224" width="10.875" style="96" bestFit="1" customWidth="1"/>
    <col min="9225" max="9225" width="10" style="96"/>
    <col min="9226" max="9226" width="10.875" style="96" bestFit="1" customWidth="1"/>
    <col min="9227" max="9472" width="10" style="96"/>
    <col min="9473" max="9473" width="24" style="96" customWidth="1"/>
    <col min="9474" max="9476" width="8.25" style="96" bestFit="1" customWidth="1"/>
    <col min="9477" max="9477" width="7.5" style="96" bestFit="1" customWidth="1"/>
    <col min="9478" max="9478" width="8.25" style="96" bestFit="1" customWidth="1"/>
    <col min="9479" max="9479" width="7.5" style="96" bestFit="1" customWidth="1"/>
    <col min="9480" max="9480" width="10.875" style="96" bestFit="1" customWidth="1"/>
    <col min="9481" max="9481" width="10" style="96"/>
    <col min="9482" max="9482" width="10.875" style="96" bestFit="1" customWidth="1"/>
    <col min="9483" max="9728" width="10" style="96"/>
    <col min="9729" max="9729" width="24" style="96" customWidth="1"/>
    <col min="9730" max="9732" width="8.25" style="96" bestFit="1" customWidth="1"/>
    <col min="9733" max="9733" width="7.5" style="96" bestFit="1" customWidth="1"/>
    <col min="9734" max="9734" width="8.25" style="96" bestFit="1" customWidth="1"/>
    <col min="9735" max="9735" width="7.5" style="96" bestFit="1" customWidth="1"/>
    <col min="9736" max="9736" width="10.875" style="96" bestFit="1" customWidth="1"/>
    <col min="9737" max="9737" width="10" style="96"/>
    <col min="9738" max="9738" width="10.875" style="96" bestFit="1" customWidth="1"/>
    <col min="9739" max="9984" width="10" style="96"/>
    <col min="9985" max="9985" width="24" style="96" customWidth="1"/>
    <col min="9986" max="9988" width="8.25" style="96" bestFit="1" customWidth="1"/>
    <col min="9989" max="9989" width="7.5" style="96" bestFit="1" customWidth="1"/>
    <col min="9990" max="9990" width="8.25" style="96" bestFit="1" customWidth="1"/>
    <col min="9991" max="9991" width="7.5" style="96" bestFit="1" customWidth="1"/>
    <col min="9992" max="9992" width="10.875" style="96" bestFit="1" customWidth="1"/>
    <col min="9993" max="9993" width="10" style="96"/>
    <col min="9994" max="9994" width="10.875" style="96" bestFit="1" customWidth="1"/>
    <col min="9995" max="10240" width="11" style="96"/>
    <col min="10241" max="10241" width="24" style="96" customWidth="1"/>
    <col min="10242" max="10244" width="8.25" style="96" bestFit="1" customWidth="1"/>
    <col min="10245" max="10245" width="7.5" style="96" bestFit="1" customWidth="1"/>
    <col min="10246" max="10246" width="8.25" style="96" bestFit="1" customWidth="1"/>
    <col min="10247" max="10247" width="7.5" style="96" bestFit="1" customWidth="1"/>
    <col min="10248" max="10248" width="10.875" style="96" bestFit="1" customWidth="1"/>
    <col min="10249" max="10249" width="10" style="96"/>
    <col min="10250" max="10250" width="10.875" style="96" bestFit="1" customWidth="1"/>
    <col min="10251" max="10496" width="10" style="96"/>
    <col min="10497" max="10497" width="24" style="96" customWidth="1"/>
    <col min="10498" max="10500" width="8.25" style="96" bestFit="1" customWidth="1"/>
    <col min="10501" max="10501" width="7.5" style="96" bestFit="1" customWidth="1"/>
    <col min="10502" max="10502" width="8.25" style="96" bestFit="1" customWidth="1"/>
    <col min="10503" max="10503" width="7.5" style="96" bestFit="1" customWidth="1"/>
    <col min="10504" max="10504" width="10.875" style="96" bestFit="1" customWidth="1"/>
    <col min="10505" max="10505" width="10" style="96"/>
    <col min="10506" max="10506" width="10.875" style="96" bestFit="1" customWidth="1"/>
    <col min="10507" max="10752" width="10" style="96"/>
    <col min="10753" max="10753" width="24" style="96" customWidth="1"/>
    <col min="10754" max="10756" width="8.25" style="96" bestFit="1" customWidth="1"/>
    <col min="10757" max="10757" width="7.5" style="96" bestFit="1" customWidth="1"/>
    <col min="10758" max="10758" width="8.25" style="96" bestFit="1" customWidth="1"/>
    <col min="10759" max="10759" width="7.5" style="96" bestFit="1" customWidth="1"/>
    <col min="10760" max="10760" width="10.875" style="96" bestFit="1" customWidth="1"/>
    <col min="10761" max="10761" width="10" style="96"/>
    <col min="10762" max="10762" width="10.875" style="96" bestFit="1" customWidth="1"/>
    <col min="10763" max="11008" width="10" style="96"/>
    <col min="11009" max="11009" width="24" style="96" customWidth="1"/>
    <col min="11010" max="11012" width="8.25" style="96" bestFit="1" customWidth="1"/>
    <col min="11013" max="11013" width="7.5" style="96" bestFit="1" customWidth="1"/>
    <col min="11014" max="11014" width="8.25" style="96" bestFit="1" customWidth="1"/>
    <col min="11015" max="11015" width="7.5" style="96" bestFit="1" customWidth="1"/>
    <col min="11016" max="11016" width="10.875" style="96" bestFit="1" customWidth="1"/>
    <col min="11017" max="11017" width="10" style="96"/>
    <col min="11018" max="11018" width="10.875" style="96" bestFit="1" customWidth="1"/>
    <col min="11019" max="11264" width="11" style="96"/>
    <col min="11265" max="11265" width="24" style="96" customWidth="1"/>
    <col min="11266" max="11268" width="8.25" style="96" bestFit="1" customWidth="1"/>
    <col min="11269" max="11269" width="7.5" style="96" bestFit="1" customWidth="1"/>
    <col min="11270" max="11270" width="8.25" style="96" bestFit="1" customWidth="1"/>
    <col min="11271" max="11271" width="7.5" style="96" bestFit="1" customWidth="1"/>
    <col min="11272" max="11272" width="10.875" style="96" bestFit="1" customWidth="1"/>
    <col min="11273" max="11273" width="10" style="96"/>
    <col min="11274" max="11274" width="10.875" style="96" bestFit="1" customWidth="1"/>
    <col min="11275" max="11520" width="10" style="96"/>
    <col min="11521" max="11521" width="24" style="96" customWidth="1"/>
    <col min="11522" max="11524" width="8.25" style="96" bestFit="1" customWidth="1"/>
    <col min="11525" max="11525" width="7.5" style="96" bestFit="1" customWidth="1"/>
    <col min="11526" max="11526" width="8.25" style="96" bestFit="1" customWidth="1"/>
    <col min="11527" max="11527" width="7.5" style="96" bestFit="1" customWidth="1"/>
    <col min="11528" max="11528" width="10.875" style="96" bestFit="1" customWidth="1"/>
    <col min="11529" max="11529" width="10" style="96"/>
    <col min="11530" max="11530" width="10.875" style="96" bestFit="1" customWidth="1"/>
    <col min="11531" max="11776" width="10" style="96"/>
    <col min="11777" max="11777" width="24" style="96" customWidth="1"/>
    <col min="11778" max="11780" width="8.25" style="96" bestFit="1" customWidth="1"/>
    <col min="11781" max="11781" width="7.5" style="96" bestFit="1" customWidth="1"/>
    <col min="11782" max="11782" width="8.25" style="96" bestFit="1" customWidth="1"/>
    <col min="11783" max="11783" width="7.5" style="96" bestFit="1" customWidth="1"/>
    <col min="11784" max="11784" width="10.875" style="96" bestFit="1" customWidth="1"/>
    <col min="11785" max="11785" width="10" style="96"/>
    <col min="11786" max="11786" width="10.875" style="96" bestFit="1" customWidth="1"/>
    <col min="11787" max="12032" width="10" style="96"/>
    <col min="12033" max="12033" width="24" style="96" customWidth="1"/>
    <col min="12034" max="12036" width="8.25" style="96" bestFit="1" customWidth="1"/>
    <col min="12037" max="12037" width="7.5" style="96" bestFit="1" customWidth="1"/>
    <col min="12038" max="12038" width="8.25" style="96" bestFit="1" customWidth="1"/>
    <col min="12039" max="12039" width="7.5" style="96" bestFit="1" customWidth="1"/>
    <col min="12040" max="12040" width="10.875" style="96" bestFit="1" customWidth="1"/>
    <col min="12041" max="12041" width="10" style="96"/>
    <col min="12042" max="12042" width="10.875" style="96" bestFit="1" customWidth="1"/>
    <col min="12043" max="12288" width="11" style="96"/>
    <col min="12289" max="12289" width="24" style="96" customWidth="1"/>
    <col min="12290" max="12292" width="8.25" style="96" bestFit="1" customWidth="1"/>
    <col min="12293" max="12293" width="7.5" style="96" bestFit="1" customWidth="1"/>
    <col min="12294" max="12294" width="8.25" style="96" bestFit="1" customWidth="1"/>
    <col min="12295" max="12295" width="7.5" style="96" bestFit="1" customWidth="1"/>
    <col min="12296" max="12296" width="10.875" style="96" bestFit="1" customWidth="1"/>
    <col min="12297" max="12297" width="10" style="96"/>
    <col min="12298" max="12298" width="10.875" style="96" bestFit="1" customWidth="1"/>
    <col min="12299" max="12544" width="10" style="96"/>
    <col min="12545" max="12545" width="24" style="96" customWidth="1"/>
    <col min="12546" max="12548" width="8.25" style="96" bestFit="1" customWidth="1"/>
    <col min="12549" max="12549" width="7.5" style="96" bestFit="1" customWidth="1"/>
    <col min="12550" max="12550" width="8.25" style="96" bestFit="1" customWidth="1"/>
    <col min="12551" max="12551" width="7.5" style="96" bestFit="1" customWidth="1"/>
    <col min="12552" max="12552" width="10.875" style="96" bestFit="1" customWidth="1"/>
    <col min="12553" max="12553" width="10" style="96"/>
    <col min="12554" max="12554" width="10.875" style="96" bestFit="1" customWidth="1"/>
    <col min="12555" max="12800" width="10" style="96"/>
    <col min="12801" max="12801" width="24" style="96" customWidth="1"/>
    <col min="12802" max="12804" width="8.25" style="96" bestFit="1" customWidth="1"/>
    <col min="12805" max="12805" width="7.5" style="96" bestFit="1" customWidth="1"/>
    <col min="12806" max="12806" width="8.25" style="96" bestFit="1" customWidth="1"/>
    <col min="12807" max="12807" width="7.5" style="96" bestFit="1" customWidth="1"/>
    <col min="12808" max="12808" width="10.875" style="96" bestFit="1" customWidth="1"/>
    <col min="12809" max="12809" width="10" style="96"/>
    <col min="12810" max="12810" width="10.875" style="96" bestFit="1" customWidth="1"/>
    <col min="12811" max="13056" width="10" style="96"/>
    <col min="13057" max="13057" width="24" style="96" customWidth="1"/>
    <col min="13058" max="13060" width="8.25" style="96" bestFit="1" customWidth="1"/>
    <col min="13061" max="13061" width="7.5" style="96" bestFit="1" customWidth="1"/>
    <col min="13062" max="13062" width="8.25" style="96" bestFit="1" customWidth="1"/>
    <col min="13063" max="13063" width="7.5" style="96" bestFit="1" customWidth="1"/>
    <col min="13064" max="13064" width="10.875" style="96" bestFit="1" customWidth="1"/>
    <col min="13065" max="13065" width="10" style="96"/>
    <col min="13066" max="13066" width="10.875" style="96" bestFit="1" customWidth="1"/>
    <col min="13067" max="13312" width="11" style="96"/>
    <col min="13313" max="13313" width="24" style="96" customWidth="1"/>
    <col min="13314" max="13316" width="8.25" style="96" bestFit="1" customWidth="1"/>
    <col min="13317" max="13317" width="7.5" style="96" bestFit="1" customWidth="1"/>
    <col min="13318" max="13318" width="8.25" style="96" bestFit="1" customWidth="1"/>
    <col min="13319" max="13319" width="7.5" style="96" bestFit="1" customWidth="1"/>
    <col min="13320" max="13320" width="10.875" style="96" bestFit="1" customWidth="1"/>
    <col min="13321" max="13321" width="10" style="96"/>
    <col min="13322" max="13322" width="10.875" style="96" bestFit="1" customWidth="1"/>
    <col min="13323" max="13568" width="10" style="96"/>
    <col min="13569" max="13569" width="24" style="96" customWidth="1"/>
    <col min="13570" max="13572" width="8.25" style="96" bestFit="1" customWidth="1"/>
    <col min="13573" max="13573" width="7.5" style="96" bestFit="1" customWidth="1"/>
    <col min="13574" max="13574" width="8.25" style="96" bestFit="1" customWidth="1"/>
    <col min="13575" max="13575" width="7.5" style="96" bestFit="1" customWidth="1"/>
    <col min="13576" max="13576" width="10.875" style="96" bestFit="1" customWidth="1"/>
    <col min="13577" max="13577" width="10" style="96"/>
    <col min="13578" max="13578" width="10.875" style="96" bestFit="1" customWidth="1"/>
    <col min="13579" max="13824" width="10" style="96"/>
    <col min="13825" max="13825" width="24" style="96" customWidth="1"/>
    <col min="13826" max="13828" width="8.25" style="96" bestFit="1" customWidth="1"/>
    <col min="13829" max="13829" width="7.5" style="96" bestFit="1" customWidth="1"/>
    <col min="13830" max="13830" width="8.25" style="96" bestFit="1" customWidth="1"/>
    <col min="13831" max="13831" width="7.5" style="96" bestFit="1" customWidth="1"/>
    <col min="13832" max="13832" width="10.875" style="96" bestFit="1" customWidth="1"/>
    <col min="13833" max="13833" width="10" style="96"/>
    <col min="13834" max="13834" width="10.875" style="96" bestFit="1" customWidth="1"/>
    <col min="13835" max="14080" width="10" style="96"/>
    <col min="14081" max="14081" width="24" style="96" customWidth="1"/>
    <col min="14082" max="14084" width="8.25" style="96" bestFit="1" customWidth="1"/>
    <col min="14085" max="14085" width="7.5" style="96" bestFit="1" customWidth="1"/>
    <col min="14086" max="14086" width="8.25" style="96" bestFit="1" customWidth="1"/>
    <col min="14087" max="14087" width="7.5" style="96" bestFit="1" customWidth="1"/>
    <col min="14088" max="14088" width="10.875" style="96" bestFit="1" customWidth="1"/>
    <col min="14089" max="14089" width="10" style="96"/>
    <col min="14090" max="14090" width="10.875" style="96" bestFit="1" customWidth="1"/>
    <col min="14091" max="14336" width="11" style="96"/>
    <col min="14337" max="14337" width="24" style="96" customWidth="1"/>
    <col min="14338" max="14340" width="8.25" style="96" bestFit="1" customWidth="1"/>
    <col min="14341" max="14341" width="7.5" style="96" bestFit="1" customWidth="1"/>
    <col min="14342" max="14342" width="8.25" style="96" bestFit="1" customWidth="1"/>
    <col min="14343" max="14343" width="7.5" style="96" bestFit="1" customWidth="1"/>
    <col min="14344" max="14344" width="10.875" style="96" bestFit="1" customWidth="1"/>
    <col min="14345" max="14345" width="10" style="96"/>
    <col min="14346" max="14346" width="10.875" style="96" bestFit="1" customWidth="1"/>
    <col min="14347" max="14592" width="10" style="96"/>
    <col min="14593" max="14593" width="24" style="96" customWidth="1"/>
    <col min="14594" max="14596" width="8.25" style="96" bestFit="1" customWidth="1"/>
    <col min="14597" max="14597" width="7.5" style="96" bestFit="1" customWidth="1"/>
    <col min="14598" max="14598" width="8.25" style="96" bestFit="1" customWidth="1"/>
    <col min="14599" max="14599" width="7.5" style="96" bestFit="1" customWidth="1"/>
    <col min="14600" max="14600" width="10.875" style="96" bestFit="1" customWidth="1"/>
    <col min="14601" max="14601" width="10" style="96"/>
    <col min="14602" max="14602" width="10.875" style="96" bestFit="1" customWidth="1"/>
    <col min="14603" max="14848" width="10" style="96"/>
    <col min="14849" max="14849" width="24" style="96" customWidth="1"/>
    <col min="14850" max="14852" width="8.25" style="96" bestFit="1" customWidth="1"/>
    <col min="14853" max="14853" width="7.5" style="96" bestFit="1" customWidth="1"/>
    <col min="14854" max="14854" width="8.25" style="96" bestFit="1" customWidth="1"/>
    <col min="14855" max="14855" width="7.5" style="96" bestFit="1" customWidth="1"/>
    <col min="14856" max="14856" width="10.875" style="96" bestFit="1" customWidth="1"/>
    <col min="14857" max="14857" width="10" style="96"/>
    <col min="14858" max="14858" width="10.875" style="96" bestFit="1" customWidth="1"/>
    <col min="14859" max="15104" width="10" style="96"/>
    <col min="15105" max="15105" width="24" style="96" customWidth="1"/>
    <col min="15106" max="15108" width="8.25" style="96" bestFit="1" customWidth="1"/>
    <col min="15109" max="15109" width="7.5" style="96" bestFit="1" customWidth="1"/>
    <col min="15110" max="15110" width="8.25" style="96" bestFit="1" customWidth="1"/>
    <col min="15111" max="15111" width="7.5" style="96" bestFit="1" customWidth="1"/>
    <col min="15112" max="15112" width="10.875" style="96" bestFit="1" customWidth="1"/>
    <col min="15113" max="15113" width="10" style="96"/>
    <col min="15114" max="15114" width="10.875" style="96" bestFit="1" customWidth="1"/>
    <col min="15115" max="15360" width="11" style="96"/>
    <col min="15361" max="15361" width="24" style="96" customWidth="1"/>
    <col min="15362" max="15364" width="8.25" style="96" bestFit="1" customWidth="1"/>
    <col min="15365" max="15365" width="7.5" style="96" bestFit="1" customWidth="1"/>
    <col min="15366" max="15366" width="8.25" style="96" bestFit="1" customWidth="1"/>
    <col min="15367" max="15367" width="7.5" style="96" bestFit="1" customWidth="1"/>
    <col min="15368" max="15368" width="10.875" style="96" bestFit="1" customWidth="1"/>
    <col min="15369" max="15369" width="10" style="96"/>
    <col min="15370" max="15370" width="10.875" style="96" bestFit="1" customWidth="1"/>
    <col min="15371" max="15616" width="10" style="96"/>
    <col min="15617" max="15617" width="24" style="96" customWidth="1"/>
    <col min="15618" max="15620" width="8.25" style="96" bestFit="1" customWidth="1"/>
    <col min="15621" max="15621" width="7.5" style="96" bestFit="1" customWidth="1"/>
    <col min="15622" max="15622" width="8.25" style="96" bestFit="1" customWidth="1"/>
    <col min="15623" max="15623" width="7.5" style="96" bestFit="1" customWidth="1"/>
    <col min="15624" max="15624" width="10.875" style="96" bestFit="1" customWidth="1"/>
    <col min="15625" max="15625" width="10" style="96"/>
    <col min="15626" max="15626" width="10.875" style="96" bestFit="1" customWidth="1"/>
    <col min="15627" max="15872" width="10" style="96"/>
    <col min="15873" max="15873" width="24" style="96" customWidth="1"/>
    <col min="15874" max="15876" width="8.25" style="96" bestFit="1" customWidth="1"/>
    <col min="15877" max="15877" width="7.5" style="96" bestFit="1" customWidth="1"/>
    <col min="15878" max="15878" width="8.25" style="96" bestFit="1" customWidth="1"/>
    <col min="15879" max="15879" width="7.5" style="96" bestFit="1" customWidth="1"/>
    <col min="15880" max="15880" width="10.875" style="96" bestFit="1" customWidth="1"/>
    <col min="15881" max="15881" width="10" style="96"/>
    <col min="15882" max="15882" width="10.875" style="96" bestFit="1" customWidth="1"/>
    <col min="15883" max="16128" width="10" style="96"/>
    <col min="16129" max="16129" width="24" style="96" customWidth="1"/>
    <col min="16130" max="16132" width="8.25" style="96" bestFit="1" customWidth="1"/>
    <col min="16133" max="16133" width="7.5" style="96" bestFit="1" customWidth="1"/>
    <col min="16134" max="16134" width="8.25" style="96" bestFit="1" customWidth="1"/>
    <col min="16135" max="16135" width="7.5" style="96" bestFit="1" customWidth="1"/>
    <col min="16136" max="16136" width="10.875" style="96" bestFit="1" customWidth="1"/>
    <col min="16137" max="16137" width="10" style="96"/>
    <col min="16138" max="16138" width="10.875" style="96" bestFit="1" customWidth="1"/>
    <col min="16139" max="16384" width="11" style="96"/>
  </cols>
  <sheetData>
    <row r="1" spans="1:8" s="95" customFormat="1" ht="13.5" thickTop="1" x14ac:dyDescent="0.2">
      <c r="A1" s="492" t="s">
        <v>24</v>
      </c>
      <c r="B1" s="493"/>
      <c r="C1" s="493"/>
      <c r="D1" s="493"/>
      <c r="E1" s="493"/>
      <c r="F1" s="493"/>
      <c r="G1" s="493"/>
      <c r="H1" s="493"/>
    </row>
    <row r="2" spans="1:8" ht="15.75" x14ac:dyDescent="0.25">
      <c r="A2" s="494"/>
      <c r="B2" s="495"/>
      <c r="C2" s="496"/>
      <c r="D2" s="496"/>
      <c r="E2" s="496"/>
      <c r="F2" s="496"/>
      <c r="G2" s="496"/>
      <c r="H2" s="525" t="s">
        <v>159</v>
      </c>
    </row>
    <row r="3" spans="1:8" s="80" customFormat="1" x14ac:dyDescent="0.2">
      <c r="A3" s="448"/>
      <c r="B3" s="869">
        <f>INDICE!A3</f>
        <v>42461</v>
      </c>
      <c r="C3" s="870"/>
      <c r="D3" s="870" t="s">
        <v>120</v>
      </c>
      <c r="E3" s="870"/>
      <c r="F3" s="870" t="s">
        <v>121</v>
      </c>
      <c r="G3" s="870"/>
      <c r="H3" s="870"/>
    </row>
    <row r="4" spans="1:8" s="80" customFormat="1" x14ac:dyDescent="0.2">
      <c r="A4" s="449"/>
      <c r="B4" s="97" t="s">
        <v>48</v>
      </c>
      <c r="C4" s="97" t="s">
        <v>488</v>
      </c>
      <c r="D4" s="97" t="s">
        <v>48</v>
      </c>
      <c r="E4" s="97" t="s">
        <v>488</v>
      </c>
      <c r="F4" s="97" t="s">
        <v>48</v>
      </c>
      <c r="G4" s="444" t="s">
        <v>488</v>
      </c>
      <c r="H4" s="444" t="s">
        <v>128</v>
      </c>
    </row>
    <row r="5" spans="1:8" s="102" customFormat="1" x14ac:dyDescent="0.2">
      <c r="A5" s="498" t="s">
        <v>146</v>
      </c>
      <c r="B5" s="507">
        <v>73.754929999999973</v>
      </c>
      <c r="C5" s="500">
        <v>5.9483546709830604</v>
      </c>
      <c r="D5" s="499">
        <v>343.49479000000002</v>
      </c>
      <c r="E5" s="500">
        <v>-4.2513678603398875</v>
      </c>
      <c r="F5" s="499">
        <v>848.93110000000013</v>
      </c>
      <c r="G5" s="500">
        <v>-2.9087124978625867</v>
      </c>
      <c r="H5" s="505">
        <v>46.207910824579223</v>
      </c>
    </row>
    <row r="6" spans="1:8" s="102" customFormat="1" x14ac:dyDescent="0.2">
      <c r="A6" s="498" t="s">
        <v>147</v>
      </c>
      <c r="B6" s="507">
        <v>55.882579999999997</v>
      </c>
      <c r="C6" s="500">
        <v>13.407873040998854</v>
      </c>
      <c r="D6" s="499">
        <v>239.15778</v>
      </c>
      <c r="E6" s="500">
        <v>-8.2177921898894617</v>
      </c>
      <c r="F6" s="499">
        <v>495.01349000000005</v>
      </c>
      <c r="G6" s="500">
        <v>-3.6324439109872131</v>
      </c>
      <c r="H6" s="505">
        <v>26.943928904105103</v>
      </c>
    </row>
    <row r="7" spans="1:8" s="102" customFormat="1" x14ac:dyDescent="0.2">
      <c r="A7" s="498" t="s">
        <v>148</v>
      </c>
      <c r="B7" s="507">
        <v>3.8887500000000008</v>
      </c>
      <c r="C7" s="500">
        <v>13.979424350782581</v>
      </c>
      <c r="D7" s="499">
        <v>14.777520000000001</v>
      </c>
      <c r="E7" s="500">
        <v>17.039743958333801</v>
      </c>
      <c r="F7" s="499">
        <v>45.178350000000009</v>
      </c>
      <c r="G7" s="500">
        <v>21.849970183695962</v>
      </c>
      <c r="H7" s="505">
        <v>2.4590890450374934</v>
      </c>
    </row>
    <row r="8" spans="1:8" s="102" customFormat="1" x14ac:dyDescent="0.2">
      <c r="A8" s="501" t="s">
        <v>620</v>
      </c>
      <c r="B8" s="506">
        <v>0.30632999999999999</v>
      </c>
      <c r="C8" s="503">
        <v>-98.744609377337227</v>
      </c>
      <c r="D8" s="502">
        <v>102.13740000000001</v>
      </c>
      <c r="E8" s="504">
        <v>-4.2040612359284868</v>
      </c>
      <c r="F8" s="502">
        <v>448.07567999999998</v>
      </c>
      <c r="G8" s="504">
        <v>34.070793640145425</v>
      </c>
      <c r="H8" s="817">
        <v>24.38907122627819</v>
      </c>
    </row>
    <row r="9" spans="1:8" s="80" customFormat="1" x14ac:dyDescent="0.2">
      <c r="A9" s="450" t="s">
        <v>119</v>
      </c>
      <c r="B9" s="69">
        <v>133.83258999999995</v>
      </c>
      <c r="C9" s="70">
        <v>-8.7729569641361813</v>
      </c>
      <c r="D9" s="69">
        <v>699.56749000000002</v>
      </c>
      <c r="E9" s="70">
        <v>-5.2799434729493191</v>
      </c>
      <c r="F9" s="69">
        <v>1837.1986200000001</v>
      </c>
      <c r="G9" s="70">
        <v>4.4265440333281152</v>
      </c>
      <c r="H9" s="70">
        <v>100</v>
      </c>
    </row>
    <row r="10" spans="1:8" s="102" customFormat="1" x14ac:dyDescent="0.2">
      <c r="A10" s="491"/>
      <c r="B10" s="490"/>
      <c r="C10" s="497"/>
      <c r="D10" s="490"/>
      <c r="E10" s="497"/>
      <c r="F10" s="490"/>
      <c r="G10" s="497"/>
      <c r="H10" s="93" t="s">
        <v>238</v>
      </c>
    </row>
    <row r="11" spans="1:8" s="102" customFormat="1" x14ac:dyDescent="0.2">
      <c r="A11" s="451" t="s">
        <v>558</v>
      </c>
      <c r="B11" s="490"/>
      <c r="C11" s="490"/>
      <c r="D11" s="490"/>
      <c r="E11" s="490"/>
      <c r="F11" s="490"/>
      <c r="G11" s="497"/>
      <c r="H11" s="497"/>
    </row>
    <row r="12" spans="1:8" s="102" customFormat="1" x14ac:dyDescent="0.2">
      <c r="A12" s="451" t="s">
        <v>619</v>
      </c>
      <c r="B12" s="490"/>
      <c r="C12" s="490"/>
      <c r="D12" s="490"/>
      <c r="E12" s="490"/>
      <c r="F12" s="490"/>
      <c r="G12" s="497"/>
      <c r="H12" s="497"/>
    </row>
    <row r="13" spans="1:8" s="102" customFormat="1" ht="14.25" x14ac:dyDescent="0.2">
      <c r="A13" s="166" t="s">
        <v>645</v>
      </c>
      <c r="B13" s="456"/>
      <c r="C13" s="456"/>
      <c r="D13" s="456"/>
      <c r="E13" s="456"/>
      <c r="F13" s="456"/>
      <c r="G13" s="456"/>
      <c r="H13" s="456"/>
    </row>
    <row r="14" spans="1:8" s="102" customFormat="1" x14ac:dyDescent="0.2"/>
    <row r="15" spans="1:8" s="102" customFormat="1" x14ac:dyDescent="0.2"/>
  </sheetData>
  <mergeCells count="3">
    <mergeCell ref="B3:C3"/>
    <mergeCell ref="D3:E3"/>
    <mergeCell ref="F3:H3"/>
  </mergeCells>
  <conditionalFormatting sqref="B8">
    <cfRule type="cellIs" dxfId="186" priority="4" operator="between">
      <formula>0</formula>
      <formula>0.5</formula>
    </cfRule>
  </conditionalFormatting>
  <conditionalFormatting sqref="D8">
    <cfRule type="cellIs" dxfId="185" priority="3" operator="between">
      <formula>0</formula>
      <formula>0.5</formula>
    </cfRule>
  </conditionalFormatting>
  <conditionalFormatting sqref="F8">
    <cfRule type="cellIs" dxfId="184" priority="2" operator="between">
      <formula>0</formula>
      <formula>0.5</formula>
    </cfRule>
  </conditionalFormatting>
  <conditionalFormatting sqref="H8">
    <cfRule type="cellIs" dxfId="183" priority="1" operator="between">
      <formula>0</formula>
      <formula>0.5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N17"/>
  <sheetViews>
    <sheetView topLeftCell="A2" zoomScale="115" zoomScaleNormal="115" zoomScaleSheetLayoutView="100" workbookViewId="0">
      <selection activeCell="H19" sqref="H19"/>
    </sheetView>
  </sheetViews>
  <sheetFormatPr baseColWidth="10" defaultRowHeight="12.75" x14ac:dyDescent="0.2"/>
  <cols>
    <col min="1" max="1" width="21.625" style="96" customWidth="1"/>
    <col min="2" max="2" width="10" style="96" customWidth="1"/>
    <col min="3" max="3" width="11.875" style="96" customWidth="1"/>
    <col min="4" max="4" width="10" style="96" customWidth="1"/>
    <col min="5" max="5" width="10.875" style="96" customWidth="1"/>
    <col min="6" max="6" width="9.5" style="96" customWidth="1"/>
    <col min="7" max="7" width="11" style="96" customWidth="1"/>
    <col min="8" max="8" width="14.875" style="96" customWidth="1"/>
    <col min="9" max="9" width="11.5" style="96" customWidth="1"/>
    <col min="10" max="10" width="12.5" style="96" customWidth="1"/>
    <col min="11" max="15" width="11" style="96"/>
    <col min="16" max="256" width="10" style="96"/>
    <col min="257" max="257" width="18" style="96" customWidth="1"/>
    <col min="258" max="259" width="8.25" style="96" bestFit="1" customWidth="1"/>
    <col min="260" max="260" width="8.375" style="96" bestFit="1" customWidth="1"/>
    <col min="261" max="261" width="8.375" style="96" customWidth="1"/>
    <col min="262" max="262" width="8.375" style="96" bestFit="1" customWidth="1"/>
    <col min="263" max="263" width="9.125" style="96" bestFit="1" customWidth="1"/>
    <col min="264" max="264" width="11" style="96" bestFit="1" customWidth="1"/>
    <col min="265" max="265" width="10.125" style="96" bestFit="1" customWidth="1"/>
    <col min="266" max="266" width="11" style="96" bestFit="1" customWidth="1"/>
    <col min="267" max="512" width="10" style="96"/>
    <col min="513" max="513" width="18" style="96" customWidth="1"/>
    <col min="514" max="515" width="8.25" style="96" bestFit="1" customWidth="1"/>
    <col min="516" max="516" width="8.375" style="96" bestFit="1" customWidth="1"/>
    <col min="517" max="517" width="8.375" style="96" customWidth="1"/>
    <col min="518" max="518" width="8.375" style="96" bestFit="1" customWidth="1"/>
    <col min="519" max="519" width="9.125" style="96" bestFit="1" customWidth="1"/>
    <col min="520" max="520" width="11" style="96" bestFit="1" customWidth="1"/>
    <col min="521" max="521" width="10.125" style="96" bestFit="1" customWidth="1"/>
    <col min="522" max="522" width="11" style="96" bestFit="1" customWidth="1"/>
    <col min="523" max="768" width="10" style="96"/>
    <col min="769" max="769" width="18" style="96" customWidth="1"/>
    <col min="770" max="771" width="8.25" style="96" bestFit="1" customWidth="1"/>
    <col min="772" max="772" width="8.375" style="96" bestFit="1" customWidth="1"/>
    <col min="773" max="773" width="8.375" style="96" customWidth="1"/>
    <col min="774" max="774" width="8.375" style="96" bestFit="1" customWidth="1"/>
    <col min="775" max="775" width="9.125" style="96" bestFit="1" customWidth="1"/>
    <col min="776" max="776" width="11" style="96" bestFit="1" customWidth="1"/>
    <col min="777" max="777" width="10.125" style="96" bestFit="1" customWidth="1"/>
    <col min="778" max="778" width="11" style="96" bestFit="1" customWidth="1"/>
    <col min="779" max="1024" width="11" style="96"/>
    <col min="1025" max="1025" width="18" style="96" customWidth="1"/>
    <col min="1026" max="1027" width="8.25" style="96" bestFit="1" customWidth="1"/>
    <col min="1028" max="1028" width="8.375" style="96" bestFit="1" customWidth="1"/>
    <col min="1029" max="1029" width="8.375" style="96" customWidth="1"/>
    <col min="1030" max="1030" width="8.375" style="96" bestFit="1" customWidth="1"/>
    <col min="1031" max="1031" width="9.125" style="96" bestFit="1" customWidth="1"/>
    <col min="1032" max="1032" width="11" style="96" bestFit="1" customWidth="1"/>
    <col min="1033" max="1033" width="10.125" style="96" bestFit="1" customWidth="1"/>
    <col min="1034" max="1034" width="11" style="96" bestFit="1" customWidth="1"/>
    <col min="1035" max="1280" width="10" style="96"/>
    <col min="1281" max="1281" width="18" style="96" customWidth="1"/>
    <col min="1282" max="1283" width="8.25" style="96" bestFit="1" customWidth="1"/>
    <col min="1284" max="1284" width="8.375" style="96" bestFit="1" customWidth="1"/>
    <col min="1285" max="1285" width="8.375" style="96" customWidth="1"/>
    <col min="1286" max="1286" width="8.375" style="96" bestFit="1" customWidth="1"/>
    <col min="1287" max="1287" width="9.125" style="96" bestFit="1" customWidth="1"/>
    <col min="1288" max="1288" width="11" style="96" bestFit="1" customWidth="1"/>
    <col min="1289" max="1289" width="10.125" style="96" bestFit="1" customWidth="1"/>
    <col min="1290" max="1290" width="11" style="96" bestFit="1" customWidth="1"/>
    <col min="1291" max="1536" width="10" style="96"/>
    <col min="1537" max="1537" width="18" style="96" customWidth="1"/>
    <col min="1538" max="1539" width="8.25" style="96" bestFit="1" customWidth="1"/>
    <col min="1540" max="1540" width="8.375" style="96" bestFit="1" customWidth="1"/>
    <col min="1541" max="1541" width="8.375" style="96" customWidth="1"/>
    <col min="1542" max="1542" width="8.375" style="96" bestFit="1" customWidth="1"/>
    <col min="1543" max="1543" width="9.125" style="96" bestFit="1" customWidth="1"/>
    <col min="1544" max="1544" width="11" style="96" bestFit="1" customWidth="1"/>
    <col min="1545" max="1545" width="10.125" style="96" bestFit="1" customWidth="1"/>
    <col min="1546" max="1546" width="11" style="96" bestFit="1" customWidth="1"/>
    <col min="1547" max="1792" width="10" style="96"/>
    <col min="1793" max="1793" width="18" style="96" customWidth="1"/>
    <col min="1794" max="1795" width="8.25" style="96" bestFit="1" customWidth="1"/>
    <col min="1796" max="1796" width="8.375" style="96" bestFit="1" customWidth="1"/>
    <col min="1797" max="1797" width="8.375" style="96" customWidth="1"/>
    <col min="1798" max="1798" width="8.375" style="96" bestFit="1" customWidth="1"/>
    <col min="1799" max="1799" width="9.125" style="96" bestFit="1" customWidth="1"/>
    <col min="1800" max="1800" width="11" style="96" bestFit="1" customWidth="1"/>
    <col min="1801" max="1801" width="10.125" style="96" bestFit="1" customWidth="1"/>
    <col min="1802" max="1802" width="11" style="96" bestFit="1" customWidth="1"/>
    <col min="1803" max="2048" width="11" style="96"/>
    <col min="2049" max="2049" width="18" style="96" customWidth="1"/>
    <col min="2050" max="2051" width="8.25" style="96" bestFit="1" customWidth="1"/>
    <col min="2052" max="2052" width="8.375" style="96" bestFit="1" customWidth="1"/>
    <col min="2053" max="2053" width="8.375" style="96" customWidth="1"/>
    <col min="2054" max="2054" width="8.375" style="96" bestFit="1" customWidth="1"/>
    <col min="2055" max="2055" width="9.125" style="96" bestFit="1" customWidth="1"/>
    <col min="2056" max="2056" width="11" style="96" bestFit="1" customWidth="1"/>
    <col min="2057" max="2057" width="10.125" style="96" bestFit="1" customWidth="1"/>
    <col min="2058" max="2058" width="11" style="96" bestFit="1" customWidth="1"/>
    <col min="2059" max="2304" width="10" style="96"/>
    <col min="2305" max="2305" width="18" style="96" customWidth="1"/>
    <col min="2306" max="2307" width="8.25" style="96" bestFit="1" customWidth="1"/>
    <col min="2308" max="2308" width="8.375" style="96" bestFit="1" customWidth="1"/>
    <col min="2309" max="2309" width="8.375" style="96" customWidth="1"/>
    <col min="2310" max="2310" width="8.375" style="96" bestFit="1" customWidth="1"/>
    <col min="2311" max="2311" width="9.125" style="96" bestFit="1" customWidth="1"/>
    <col min="2312" max="2312" width="11" style="96" bestFit="1" customWidth="1"/>
    <col min="2313" max="2313" width="10.125" style="96" bestFit="1" customWidth="1"/>
    <col min="2314" max="2314" width="11" style="96" bestFit="1" customWidth="1"/>
    <col min="2315" max="2560" width="10" style="96"/>
    <col min="2561" max="2561" width="18" style="96" customWidth="1"/>
    <col min="2562" max="2563" width="8.25" style="96" bestFit="1" customWidth="1"/>
    <col min="2564" max="2564" width="8.375" style="96" bestFit="1" customWidth="1"/>
    <col min="2565" max="2565" width="8.375" style="96" customWidth="1"/>
    <col min="2566" max="2566" width="8.375" style="96" bestFit="1" customWidth="1"/>
    <col min="2567" max="2567" width="9.125" style="96" bestFit="1" customWidth="1"/>
    <col min="2568" max="2568" width="11" style="96" bestFit="1" customWidth="1"/>
    <col min="2569" max="2569" width="10.125" style="96" bestFit="1" customWidth="1"/>
    <col min="2570" max="2570" width="11" style="96" bestFit="1" customWidth="1"/>
    <col min="2571" max="2816" width="10" style="96"/>
    <col min="2817" max="2817" width="18" style="96" customWidth="1"/>
    <col min="2818" max="2819" width="8.25" style="96" bestFit="1" customWidth="1"/>
    <col min="2820" max="2820" width="8.375" style="96" bestFit="1" customWidth="1"/>
    <col min="2821" max="2821" width="8.375" style="96" customWidth="1"/>
    <col min="2822" max="2822" width="8.375" style="96" bestFit="1" customWidth="1"/>
    <col min="2823" max="2823" width="9.125" style="96" bestFit="1" customWidth="1"/>
    <col min="2824" max="2824" width="11" style="96" bestFit="1" customWidth="1"/>
    <col min="2825" max="2825" width="10.125" style="96" bestFit="1" customWidth="1"/>
    <col min="2826" max="2826" width="11" style="96" bestFit="1" customWidth="1"/>
    <col min="2827" max="3072" width="11" style="96"/>
    <col min="3073" max="3073" width="18" style="96" customWidth="1"/>
    <col min="3074" max="3075" width="8.25" style="96" bestFit="1" customWidth="1"/>
    <col min="3076" max="3076" width="8.375" style="96" bestFit="1" customWidth="1"/>
    <col min="3077" max="3077" width="8.375" style="96" customWidth="1"/>
    <col min="3078" max="3078" width="8.375" style="96" bestFit="1" customWidth="1"/>
    <col min="3079" max="3079" width="9.125" style="96" bestFit="1" customWidth="1"/>
    <col min="3080" max="3080" width="11" style="96" bestFit="1" customWidth="1"/>
    <col min="3081" max="3081" width="10.125" style="96" bestFit="1" customWidth="1"/>
    <col min="3082" max="3082" width="11" style="96" bestFit="1" customWidth="1"/>
    <col min="3083" max="3328" width="10" style="96"/>
    <col min="3329" max="3329" width="18" style="96" customWidth="1"/>
    <col min="3330" max="3331" width="8.25" style="96" bestFit="1" customWidth="1"/>
    <col min="3332" max="3332" width="8.375" style="96" bestFit="1" customWidth="1"/>
    <col min="3333" max="3333" width="8.375" style="96" customWidth="1"/>
    <col min="3334" max="3334" width="8.375" style="96" bestFit="1" customWidth="1"/>
    <col min="3335" max="3335" width="9.125" style="96" bestFit="1" customWidth="1"/>
    <col min="3336" max="3336" width="11" style="96" bestFit="1" customWidth="1"/>
    <col min="3337" max="3337" width="10.125" style="96" bestFit="1" customWidth="1"/>
    <col min="3338" max="3338" width="11" style="96" bestFit="1" customWidth="1"/>
    <col min="3339" max="3584" width="10" style="96"/>
    <col min="3585" max="3585" width="18" style="96" customWidth="1"/>
    <col min="3586" max="3587" width="8.25" style="96" bestFit="1" customWidth="1"/>
    <col min="3588" max="3588" width="8.375" style="96" bestFit="1" customWidth="1"/>
    <col min="3589" max="3589" width="8.375" style="96" customWidth="1"/>
    <col min="3590" max="3590" width="8.375" style="96" bestFit="1" customWidth="1"/>
    <col min="3591" max="3591" width="9.125" style="96" bestFit="1" customWidth="1"/>
    <col min="3592" max="3592" width="11" style="96" bestFit="1" customWidth="1"/>
    <col min="3593" max="3593" width="10.125" style="96" bestFit="1" customWidth="1"/>
    <col min="3594" max="3594" width="11" style="96" bestFit="1" customWidth="1"/>
    <col min="3595" max="3840" width="10" style="96"/>
    <col min="3841" max="3841" width="18" style="96" customWidth="1"/>
    <col min="3842" max="3843" width="8.25" style="96" bestFit="1" customWidth="1"/>
    <col min="3844" max="3844" width="8.375" style="96" bestFit="1" customWidth="1"/>
    <col min="3845" max="3845" width="8.375" style="96" customWidth="1"/>
    <col min="3846" max="3846" width="8.375" style="96" bestFit="1" customWidth="1"/>
    <col min="3847" max="3847" width="9.125" style="96" bestFit="1" customWidth="1"/>
    <col min="3848" max="3848" width="11" style="96" bestFit="1" customWidth="1"/>
    <col min="3849" max="3849" width="10.125" style="96" bestFit="1" customWidth="1"/>
    <col min="3850" max="3850" width="11" style="96" bestFit="1" customWidth="1"/>
    <col min="3851" max="4096" width="11" style="96"/>
    <col min="4097" max="4097" width="18" style="96" customWidth="1"/>
    <col min="4098" max="4099" width="8.25" style="96" bestFit="1" customWidth="1"/>
    <col min="4100" max="4100" width="8.375" style="96" bestFit="1" customWidth="1"/>
    <col min="4101" max="4101" width="8.375" style="96" customWidth="1"/>
    <col min="4102" max="4102" width="8.375" style="96" bestFit="1" customWidth="1"/>
    <col min="4103" max="4103" width="9.125" style="96" bestFit="1" customWidth="1"/>
    <col min="4104" max="4104" width="11" style="96" bestFit="1" customWidth="1"/>
    <col min="4105" max="4105" width="10.125" style="96" bestFit="1" customWidth="1"/>
    <col min="4106" max="4106" width="11" style="96" bestFit="1" customWidth="1"/>
    <col min="4107" max="4352" width="10" style="96"/>
    <col min="4353" max="4353" width="18" style="96" customWidth="1"/>
    <col min="4354" max="4355" width="8.25" style="96" bestFit="1" customWidth="1"/>
    <col min="4356" max="4356" width="8.375" style="96" bestFit="1" customWidth="1"/>
    <col min="4357" max="4357" width="8.375" style="96" customWidth="1"/>
    <col min="4358" max="4358" width="8.375" style="96" bestFit="1" customWidth="1"/>
    <col min="4359" max="4359" width="9.125" style="96" bestFit="1" customWidth="1"/>
    <col min="4360" max="4360" width="11" style="96" bestFit="1" customWidth="1"/>
    <col min="4361" max="4361" width="10.125" style="96" bestFit="1" customWidth="1"/>
    <col min="4362" max="4362" width="11" style="96" bestFit="1" customWidth="1"/>
    <col min="4363" max="4608" width="10" style="96"/>
    <col min="4609" max="4609" width="18" style="96" customWidth="1"/>
    <col min="4610" max="4611" width="8.25" style="96" bestFit="1" customWidth="1"/>
    <col min="4612" max="4612" width="8.375" style="96" bestFit="1" customWidth="1"/>
    <col min="4613" max="4613" width="8.375" style="96" customWidth="1"/>
    <col min="4614" max="4614" width="8.375" style="96" bestFit="1" customWidth="1"/>
    <col min="4615" max="4615" width="9.125" style="96" bestFit="1" customWidth="1"/>
    <col min="4616" max="4616" width="11" style="96" bestFit="1" customWidth="1"/>
    <col min="4617" max="4617" width="10.125" style="96" bestFit="1" customWidth="1"/>
    <col min="4618" max="4618" width="11" style="96" bestFit="1" customWidth="1"/>
    <col min="4619" max="4864" width="10" style="96"/>
    <col min="4865" max="4865" width="18" style="96" customWidth="1"/>
    <col min="4866" max="4867" width="8.25" style="96" bestFit="1" customWidth="1"/>
    <col min="4868" max="4868" width="8.375" style="96" bestFit="1" customWidth="1"/>
    <col min="4869" max="4869" width="8.375" style="96" customWidth="1"/>
    <col min="4870" max="4870" width="8.375" style="96" bestFit="1" customWidth="1"/>
    <col min="4871" max="4871" width="9.125" style="96" bestFit="1" customWidth="1"/>
    <col min="4872" max="4872" width="11" style="96" bestFit="1" customWidth="1"/>
    <col min="4873" max="4873" width="10.125" style="96" bestFit="1" customWidth="1"/>
    <col min="4874" max="4874" width="11" style="96" bestFit="1" customWidth="1"/>
    <col min="4875" max="5120" width="11" style="96"/>
    <col min="5121" max="5121" width="18" style="96" customWidth="1"/>
    <col min="5122" max="5123" width="8.25" style="96" bestFit="1" customWidth="1"/>
    <col min="5124" max="5124" width="8.375" style="96" bestFit="1" customWidth="1"/>
    <col min="5125" max="5125" width="8.375" style="96" customWidth="1"/>
    <col min="5126" max="5126" width="8.375" style="96" bestFit="1" customWidth="1"/>
    <col min="5127" max="5127" width="9.125" style="96" bestFit="1" customWidth="1"/>
    <col min="5128" max="5128" width="11" style="96" bestFit="1" customWidth="1"/>
    <col min="5129" max="5129" width="10.125" style="96" bestFit="1" customWidth="1"/>
    <col min="5130" max="5130" width="11" style="96" bestFit="1" customWidth="1"/>
    <col min="5131" max="5376" width="10" style="96"/>
    <col min="5377" max="5377" width="18" style="96" customWidth="1"/>
    <col min="5378" max="5379" width="8.25" style="96" bestFit="1" customWidth="1"/>
    <col min="5380" max="5380" width="8.375" style="96" bestFit="1" customWidth="1"/>
    <col min="5381" max="5381" width="8.375" style="96" customWidth="1"/>
    <col min="5382" max="5382" width="8.375" style="96" bestFit="1" customWidth="1"/>
    <col min="5383" max="5383" width="9.125" style="96" bestFit="1" customWidth="1"/>
    <col min="5384" max="5384" width="11" style="96" bestFit="1" customWidth="1"/>
    <col min="5385" max="5385" width="10.125" style="96" bestFit="1" customWidth="1"/>
    <col min="5386" max="5386" width="11" style="96" bestFit="1" customWidth="1"/>
    <col min="5387" max="5632" width="10" style="96"/>
    <col min="5633" max="5633" width="18" style="96" customWidth="1"/>
    <col min="5634" max="5635" width="8.25" style="96" bestFit="1" customWidth="1"/>
    <col min="5636" max="5636" width="8.375" style="96" bestFit="1" customWidth="1"/>
    <col min="5637" max="5637" width="8.375" style="96" customWidth="1"/>
    <col min="5638" max="5638" width="8.375" style="96" bestFit="1" customWidth="1"/>
    <col min="5639" max="5639" width="9.125" style="96" bestFit="1" customWidth="1"/>
    <col min="5640" max="5640" width="11" style="96" bestFit="1" customWidth="1"/>
    <col min="5641" max="5641" width="10.125" style="96" bestFit="1" customWidth="1"/>
    <col min="5642" max="5642" width="11" style="96" bestFit="1" customWidth="1"/>
    <col min="5643" max="5888" width="10" style="96"/>
    <col min="5889" max="5889" width="18" style="96" customWidth="1"/>
    <col min="5890" max="5891" width="8.25" style="96" bestFit="1" customWidth="1"/>
    <col min="5892" max="5892" width="8.375" style="96" bestFit="1" customWidth="1"/>
    <col min="5893" max="5893" width="8.375" style="96" customWidth="1"/>
    <col min="5894" max="5894" width="8.375" style="96" bestFit="1" customWidth="1"/>
    <col min="5895" max="5895" width="9.125" style="96" bestFit="1" customWidth="1"/>
    <col min="5896" max="5896" width="11" style="96" bestFit="1" customWidth="1"/>
    <col min="5897" max="5897" width="10.125" style="96" bestFit="1" customWidth="1"/>
    <col min="5898" max="5898" width="11" style="96" bestFit="1" customWidth="1"/>
    <col min="5899" max="6144" width="11" style="96"/>
    <col min="6145" max="6145" width="18" style="96" customWidth="1"/>
    <col min="6146" max="6147" width="8.25" style="96" bestFit="1" customWidth="1"/>
    <col min="6148" max="6148" width="8.375" style="96" bestFit="1" customWidth="1"/>
    <col min="6149" max="6149" width="8.375" style="96" customWidth="1"/>
    <col min="6150" max="6150" width="8.375" style="96" bestFit="1" customWidth="1"/>
    <col min="6151" max="6151" width="9.125" style="96" bestFit="1" customWidth="1"/>
    <col min="6152" max="6152" width="11" style="96" bestFit="1" customWidth="1"/>
    <col min="6153" max="6153" width="10.125" style="96" bestFit="1" customWidth="1"/>
    <col min="6154" max="6154" width="11" style="96" bestFit="1" customWidth="1"/>
    <col min="6155" max="6400" width="10" style="96"/>
    <col min="6401" max="6401" width="18" style="96" customWidth="1"/>
    <col min="6402" max="6403" width="8.25" style="96" bestFit="1" customWidth="1"/>
    <col min="6404" max="6404" width="8.375" style="96" bestFit="1" customWidth="1"/>
    <col min="6405" max="6405" width="8.375" style="96" customWidth="1"/>
    <col min="6406" max="6406" width="8.375" style="96" bestFit="1" customWidth="1"/>
    <col min="6407" max="6407" width="9.125" style="96" bestFit="1" customWidth="1"/>
    <col min="6408" max="6408" width="11" style="96" bestFit="1" customWidth="1"/>
    <col min="6409" max="6409" width="10.125" style="96" bestFit="1" customWidth="1"/>
    <col min="6410" max="6410" width="11" style="96" bestFit="1" customWidth="1"/>
    <col min="6411" max="6656" width="10" style="96"/>
    <col min="6657" max="6657" width="18" style="96" customWidth="1"/>
    <col min="6658" max="6659" width="8.25" style="96" bestFit="1" customWidth="1"/>
    <col min="6660" max="6660" width="8.375" style="96" bestFit="1" customWidth="1"/>
    <col min="6661" max="6661" width="8.375" style="96" customWidth="1"/>
    <col min="6662" max="6662" width="8.375" style="96" bestFit="1" customWidth="1"/>
    <col min="6663" max="6663" width="9.125" style="96" bestFit="1" customWidth="1"/>
    <col min="6664" max="6664" width="11" style="96" bestFit="1" customWidth="1"/>
    <col min="6665" max="6665" width="10.125" style="96" bestFit="1" customWidth="1"/>
    <col min="6666" max="6666" width="11" style="96" bestFit="1" customWidth="1"/>
    <col min="6667" max="6912" width="10" style="96"/>
    <col min="6913" max="6913" width="18" style="96" customWidth="1"/>
    <col min="6914" max="6915" width="8.25" style="96" bestFit="1" customWidth="1"/>
    <col min="6916" max="6916" width="8.375" style="96" bestFit="1" customWidth="1"/>
    <col min="6917" max="6917" width="8.375" style="96" customWidth="1"/>
    <col min="6918" max="6918" width="8.375" style="96" bestFit="1" customWidth="1"/>
    <col min="6919" max="6919" width="9.125" style="96" bestFit="1" customWidth="1"/>
    <col min="6920" max="6920" width="11" style="96" bestFit="1" customWidth="1"/>
    <col min="6921" max="6921" width="10.125" style="96" bestFit="1" customWidth="1"/>
    <col min="6922" max="6922" width="11" style="96" bestFit="1" customWidth="1"/>
    <col min="6923" max="7168" width="11" style="96"/>
    <col min="7169" max="7169" width="18" style="96" customWidth="1"/>
    <col min="7170" max="7171" width="8.25" style="96" bestFit="1" customWidth="1"/>
    <col min="7172" max="7172" width="8.375" style="96" bestFit="1" customWidth="1"/>
    <col min="7173" max="7173" width="8.375" style="96" customWidth="1"/>
    <col min="7174" max="7174" width="8.375" style="96" bestFit="1" customWidth="1"/>
    <col min="7175" max="7175" width="9.125" style="96" bestFit="1" customWidth="1"/>
    <col min="7176" max="7176" width="11" style="96" bestFit="1" customWidth="1"/>
    <col min="7177" max="7177" width="10.125" style="96" bestFit="1" customWidth="1"/>
    <col min="7178" max="7178" width="11" style="96" bestFit="1" customWidth="1"/>
    <col min="7179" max="7424" width="10" style="96"/>
    <col min="7425" max="7425" width="18" style="96" customWidth="1"/>
    <col min="7426" max="7427" width="8.25" style="96" bestFit="1" customWidth="1"/>
    <col min="7428" max="7428" width="8.375" style="96" bestFit="1" customWidth="1"/>
    <col min="7429" max="7429" width="8.375" style="96" customWidth="1"/>
    <col min="7430" max="7430" width="8.375" style="96" bestFit="1" customWidth="1"/>
    <col min="7431" max="7431" width="9.125" style="96" bestFit="1" customWidth="1"/>
    <col min="7432" max="7432" width="11" style="96" bestFit="1" customWidth="1"/>
    <col min="7433" max="7433" width="10.125" style="96" bestFit="1" customWidth="1"/>
    <col min="7434" max="7434" width="11" style="96" bestFit="1" customWidth="1"/>
    <col min="7435" max="7680" width="10" style="96"/>
    <col min="7681" max="7681" width="18" style="96" customWidth="1"/>
    <col min="7682" max="7683" width="8.25" style="96" bestFit="1" customWidth="1"/>
    <col min="7684" max="7684" width="8.375" style="96" bestFit="1" customWidth="1"/>
    <col min="7685" max="7685" width="8.375" style="96" customWidth="1"/>
    <col min="7686" max="7686" width="8.375" style="96" bestFit="1" customWidth="1"/>
    <col min="7687" max="7687" width="9.125" style="96" bestFit="1" customWidth="1"/>
    <col min="7688" max="7688" width="11" style="96" bestFit="1" customWidth="1"/>
    <col min="7689" max="7689" width="10.125" style="96" bestFit="1" customWidth="1"/>
    <col min="7690" max="7690" width="11" style="96" bestFit="1" customWidth="1"/>
    <col min="7691" max="7936" width="10" style="96"/>
    <col min="7937" max="7937" width="18" style="96" customWidth="1"/>
    <col min="7938" max="7939" width="8.25" style="96" bestFit="1" customWidth="1"/>
    <col min="7940" max="7940" width="8.375" style="96" bestFit="1" customWidth="1"/>
    <col min="7941" max="7941" width="8.375" style="96" customWidth="1"/>
    <col min="7942" max="7942" width="8.375" style="96" bestFit="1" customWidth="1"/>
    <col min="7943" max="7943" width="9.125" style="96" bestFit="1" customWidth="1"/>
    <col min="7944" max="7944" width="11" style="96" bestFit="1" customWidth="1"/>
    <col min="7945" max="7945" width="10.125" style="96" bestFit="1" customWidth="1"/>
    <col min="7946" max="7946" width="11" style="96" bestFit="1" customWidth="1"/>
    <col min="7947" max="8192" width="11" style="96"/>
    <col min="8193" max="8193" width="18" style="96" customWidth="1"/>
    <col min="8194" max="8195" width="8.25" style="96" bestFit="1" customWidth="1"/>
    <col min="8196" max="8196" width="8.375" style="96" bestFit="1" customWidth="1"/>
    <col min="8197" max="8197" width="8.375" style="96" customWidth="1"/>
    <col min="8198" max="8198" width="8.375" style="96" bestFit="1" customWidth="1"/>
    <col min="8199" max="8199" width="9.125" style="96" bestFit="1" customWidth="1"/>
    <col min="8200" max="8200" width="11" style="96" bestFit="1" customWidth="1"/>
    <col min="8201" max="8201" width="10.125" style="96" bestFit="1" customWidth="1"/>
    <col min="8202" max="8202" width="11" style="96" bestFit="1" customWidth="1"/>
    <col min="8203" max="8448" width="10" style="96"/>
    <col min="8449" max="8449" width="18" style="96" customWidth="1"/>
    <col min="8450" max="8451" width="8.25" style="96" bestFit="1" customWidth="1"/>
    <col min="8452" max="8452" width="8.375" style="96" bestFit="1" customWidth="1"/>
    <col min="8453" max="8453" width="8.375" style="96" customWidth="1"/>
    <col min="8454" max="8454" width="8.375" style="96" bestFit="1" customWidth="1"/>
    <col min="8455" max="8455" width="9.125" style="96" bestFit="1" customWidth="1"/>
    <col min="8456" max="8456" width="11" style="96" bestFit="1" customWidth="1"/>
    <col min="8457" max="8457" width="10.125" style="96" bestFit="1" customWidth="1"/>
    <col min="8458" max="8458" width="11" style="96" bestFit="1" customWidth="1"/>
    <col min="8459" max="8704" width="10" style="96"/>
    <col min="8705" max="8705" width="18" style="96" customWidth="1"/>
    <col min="8706" max="8707" width="8.25" style="96" bestFit="1" customWidth="1"/>
    <col min="8708" max="8708" width="8.375" style="96" bestFit="1" customWidth="1"/>
    <col min="8709" max="8709" width="8.375" style="96" customWidth="1"/>
    <col min="8710" max="8710" width="8.375" style="96" bestFit="1" customWidth="1"/>
    <col min="8711" max="8711" width="9.125" style="96" bestFit="1" customWidth="1"/>
    <col min="8712" max="8712" width="11" style="96" bestFit="1" customWidth="1"/>
    <col min="8713" max="8713" width="10.125" style="96" bestFit="1" customWidth="1"/>
    <col min="8714" max="8714" width="11" style="96" bestFit="1" customWidth="1"/>
    <col min="8715" max="8960" width="10" style="96"/>
    <col min="8961" max="8961" width="18" style="96" customWidth="1"/>
    <col min="8962" max="8963" width="8.25" style="96" bestFit="1" customWidth="1"/>
    <col min="8964" max="8964" width="8.375" style="96" bestFit="1" customWidth="1"/>
    <col min="8965" max="8965" width="8.375" style="96" customWidth="1"/>
    <col min="8966" max="8966" width="8.375" style="96" bestFit="1" customWidth="1"/>
    <col min="8967" max="8967" width="9.125" style="96" bestFit="1" customWidth="1"/>
    <col min="8968" max="8968" width="11" style="96" bestFit="1" customWidth="1"/>
    <col min="8969" max="8969" width="10.125" style="96" bestFit="1" customWidth="1"/>
    <col min="8970" max="8970" width="11" style="96" bestFit="1" customWidth="1"/>
    <col min="8971" max="9216" width="11" style="96"/>
    <col min="9217" max="9217" width="18" style="96" customWidth="1"/>
    <col min="9218" max="9219" width="8.25" style="96" bestFit="1" customWidth="1"/>
    <col min="9220" max="9220" width="8.375" style="96" bestFit="1" customWidth="1"/>
    <col min="9221" max="9221" width="8.375" style="96" customWidth="1"/>
    <col min="9222" max="9222" width="8.375" style="96" bestFit="1" customWidth="1"/>
    <col min="9223" max="9223" width="9.125" style="96" bestFit="1" customWidth="1"/>
    <col min="9224" max="9224" width="11" style="96" bestFit="1" customWidth="1"/>
    <col min="9225" max="9225" width="10.125" style="96" bestFit="1" customWidth="1"/>
    <col min="9226" max="9226" width="11" style="96" bestFit="1" customWidth="1"/>
    <col min="9227" max="9472" width="10" style="96"/>
    <col min="9473" max="9473" width="18" style="96" customWidth="1"/>
    <col min="9474" max="9475" width="8.25" style="96" bestFit="1" customWidth="1"/>
    <col min="9476" max="9476" width="8.375" style="96" bestFit="1" customWidth="1"/>
    <col min="9477" max="9477" width="8.375" style="96" customWidth="1"/>
    <col min="9478" max="9478" width="8.375" style="96" bestFit="1" customWidth="1"/>
    <col min="9479" max="9479" width="9.125" style="96" bestFit="1" customWidth="1"/>
    <col min="9480" max="9480" width="11" style="96" bestFit="1" customWidth="1"/>
    <col min="9481" max="9481" width="10.125" style="96" bestFit="1" customWidth="1"/>
    <col min="9482" max="9482" width="11" style="96" bestFit="1" customWidth="1"/>
    <col min="9483" max="9728" width="10" style="96"/>
    <col min="9729" max="9729" width="18" style="96" customWidth="1"/>
    <col min="9730" max="9731" width="8.25" style="96" bestFit="1" customWidth="1"/>
    <col min="9732" max="9732" width="8.375" style="96" bestFit="1" customWidth="1"/>
    <col min="9733" max="9733" width="8.375" style="96" customWidth="1"/>
    <col min="9734" max="9734" width="8.375" style="96" bestFit="1" customWidth="1"/>
    <col min="9735" max="9735" width="9.125" style="96" bestFit="1" customWidth="1"/>
    <col min="9736" max="9736" width="11" style="96" bestFit="1" customWidth="1"/>
    <col min="9737" max="9737" width="10.125" style="96" bestFit="1" customWidth="1"/>
    <col min="9738" max="9738" width="11" style="96" bestFit="1" customWidth="1"/>
    <col min="9739" max="9984" width="10" style="96"/>
    <col min="9985" max="9985" width="18" style="96" customWidth="1"/>
    <col min="9986" max="9987" width="8.25" style="96" bestFit="1" customWidth="1"/>
    <col min="9988" max="9988" width="8.375" style="96" bestFit="1" customWidth="1"/>
    <col min="9989" max="9989" width="8.375" style="96" customWidth="1"/>
    <col min="9990" max="9990" width="8.375" style="96" bestFit="1" customWidth="1"/>
    <col min="9991" max="9991" width="9.125" style="96" bestFit="1" customWidth="1"/>
    <col min="9992" max="9992" width="11" style="96" bestFit="1" customWidth="1"/>
    <col min="9993" max="9993" width="10.125" style="96" bestFit="1" customWidth="1"/>
    <col min="9994" max="9994" width="11" style="96" bestFit="1" customWidth="1"/>
    <col min="9995" max="10240" width="11" style="96"/>
    <col min="10241" max="10241" width="18" style="96" customWidth="1"/>
    <col min="10242" max="10243" width="8.25" style="96" bestFit="1" customWidth="1"/>
    <col min="10244" max="10244" width="8.375" style="96" bestFit="1" customWidth="1"/>
    <col min="10245" max="10245" width="8.375" style="96" customWidth="1"/>
    <col min="10246" max="10246" width="8.375" style="96" bestFit="1" customWidth="1"/>
    <col min="10247" max="10247" width="9.125" style="96" bestFit="1" customWidth="1"/>
    <col min="10248" max="10248" width="11" style="96" bestFit="1" customWidth="1"/>
    <col min="10249" max="10249" width="10.125" style="96" bestFit="1" customWidth="1"/>
    <col min="10250" max="10250" width="11" style="96" bestFit="1" customWidth="1"/>
    <col min="10251" max="10496" width="10" style="96"/>
    <col min="10497" max="10497" width="18" style="96" customWidth="1"/>
    <col min="10498" max="10499" width="8.25" style="96" bestFit="1" customWidth="1"/>
    <col min="10500" max="10500" width="8.375" style="96" bestFit="1" customWidth="1"/>
    <col min="10501" max="10501" width="8.375" style="96" customWidth="1"/>
    <col min="10502" max="10502" width="8.375" style="96" bestFit="1" customWidth="1"/>
    <col min="10503" max="10503" width="9.125" style="96" bestFit="1" customWidth="1"/>
    <col min="10504" max="10504" width="11" style="96" bestFit="1" customWidth="1"/>
    <col min="10505" max="10505" width="10.125" style="96" bestFit="1" customWidth="1"/>
    <col min="10506" max="10506" width="11" style="96" bestFit="1" customWidth="1"/>
    <col min="10507" max="10752" width="10" style="96"/>
    <col min="10753" max="10753" width="18" style="96" customWidth="1"/>
    <col min="10754" max="10755" width="8.25" style="96" bestFit="1" customWidth="1"/>
    <col min="10756" max="10756" width="8.375" style="96" bestFit="1" customWidth="1"/>
    <col min="10757" max="10757" width="8.375" style="96" customWidth="1"/>
    <col min="10758" max="10758" width="8.375" style="96" bestFit="1" customWidth="1"/>
    <col min="10759" max="10759" width="9.125" style="96" bestFit="1" customWidth="1"/>
    <col min="10760" max="10760" width="11" style="96" bestFit="1" customWidth="1"/>
    <col min="10761" max="10761" width="10.125" style="96" bestFit="1" customWidth="1"/>
    <col min="10762" max="10762" width="11" style="96" bestFit="1" customWidth="1"/>
    <col min="10763" max="11008" width="10" style="96"/>
    <col min="11009" max="11009" width="18" style="96" customWidth="1"/>
    <col min="11010" max="11011" width="8.25" style="96" bestFit="1" customWidth="1"/>
    <col min="11012" max="11012" width="8.375" style="96" bestFit="1" customWidth="1"/>
    <col min="11013" max="11013" width="8.375" style="96" customWidth="1"/>
    <col min="11014" max="11014" width="8.375" style="96" bestFit="1" customWidth="1"/>
    <col min="11015" max="11015" width="9.125" style="96" bestFit="1" customWidth="1"/>
    <col min="11016" max="11016" width="11" style="96" bestFit="1" customWidth="1"/>
    <col min="11017" max="11017" width="10.125" style="96" bestFit="1" customWidth="1"/>
    <col min="11018" max="11018" width="11" style="96" bestFit="1" customWidth="1"/>
    <col min="11019" max="11264" width="11" style="96"/>
    <col min="11265" max="11265" width="18" style="96" customWidth="1"/>
    <col min="11266" max="11267" width="8.25" style="96" bestFit="1" customWidth="1"/>
    <col min="11268" max="11268" width="8.375" style="96" bestFit="1" customWidth="1"/>
    <col min="11269" max="11269" width="8.375" style="96" customWidth="1"/>
    <col min="11270" max="11270" width="8.375" style="96" bestFit="1" customWidth="1"/>
    <col min="11271" max="11271" width="9.125" style="96" bestFit="1" customWidth="1"/>
    <col min="11272" max="11272" width="11" style="96" bestFit="1" customWidth="1"/>
    <col min="11273" max="11273" width="10.125" style="96" bestFit="1" customWidth="1"/>
    <col min="11274" max="11274" width="11" style="96" bestFit="1" customWidth="1"/>
    <col min="11275" max="11520" width="10" style="96"/>
    <col min="11521" max="11521" width="18" style="96" customWidth="1"/>
    <col min="11522" max="11523" width="8.25" style="96" bestFit="1" customWidth="1"/>
    <col min="11524" max="11524" width="8.375" style="96" bestFit="1" customWidth="1"/>
    <col min="11525" max="11525" width="8.375" style="96" customWidth="1"/>
    <col min="11526" max="11526" width="8.375" style="96" bestFit="1" customWidth="1"/>
    <col min="11527" max="11527" width="9.125" style="96" bestFit="1" customWidth="1"/>
    <col min="11528" max="11528" width="11" style="96" bestFit="1" customWidth="1"/>
    <col min="11529" max="11529" width="10.125" style="96" bestFit="1" customWidth="1"/>
    <col min="11530" max="11530" width="11" style="96" bestFit="1" customWidth="1"/>
    <col min="11531" max="11776" width="10" style="96"/>
    <col min="11777" max="11777" width="18" style="96" customWidth="1"/>
    <col min="11778" max="11779" width="8.25" style="96" bestFit="1" customWidth="1"/>
    <col min="11780" max="11780" width="8.375" style="96" bestFit="1" customWidth="1"/>
    <col min="11781" max="11781" width="8.375" style="96" customWidth="1"/>
    <col min="11782" max="11782" width="8.375" style="96" bestFit="1" customWidth="1"/>
    <col min="11783" max="11783" width="9.125" style="96" bestFit="1" customWidth="1"/>
    <col min="11784" max="11784" width="11" style="96" bestFit="1" customWidth="1"/>
    <col min="11785" max="11785" width="10.125" style="96" bestFit="1" customWidth="1"/>
    <col min="11786" max="11786" width="11" style="96" bestFit="1" customWidth="1"/>
    <col min="11787" max="12032" width="10" style="96"/>
    <col min="12033" max="12033" width="18" style="96" customWidth="1"/>
    <col min="12034" max="12035" width="8.25" style="96" bestFit="1" customWidth="1"/>
    <col min="12036" max="12036" width="8.375" style="96" bestFit="1" customWidth="1"/>
    <col min="12037" max="12037" width="8.375" style="96" customWidth="1"/>
    <col min="12038" max="12038" width="8.375" style="96" bestFit="1" customWidth="1"/>
    <col min="12039" max="12039" width="9.125" style="96" bestFit="1" customWidth="1"/>
    <col min="12040" max="12040" width="11" style="96" bestFit="1" customWidth="1"/>
    <col min="12041" max="12041" width="10.125" style="96" bestFit="1" customWidth="1"/>
    <col min="12042" max="12042" width="11" style="96" bestFit="1" customWidth="1"/>
    <col min="12043" max="12288" width="11" style="96"/>
    <col min="12289" max="12289" width="18" style="96" customWidth="1"/>
    <col min="12290" max="12291" width="8.25" style="96" bestFit="1" customWidth="1"/>
    <col min="12292" max="12292" width="8.375" style="96" bestFit="1" customWidth="1"/>
    <col min="12293" max="12293" width="8.375" style="96" customWidth="1"/>
    <col min="12294" max="12294" width="8.375" style="96" bestFit="1" customWidth="1"/>
    <col min="12295" max="12295" width="9.125" style="96" bestFit="1" customWidth="1"/>
    <col min="12296" max="12296" width="11" style="96" bestFit="1" customWidth="1"/>
    <col min="12297" max="12297" width="10.125" style="96" bestFit="1" customWidth="1"/>
    <col min="12298" max="12298" width="11" style="96" bestFit="1" customWidth="1"/>
    <col min="12299" max="12544" width="10" style="96"/>
    <col min="12545" max="12545" width="18" style="96" customWidth="1"/>
    <col min="12546" max="12547" width="8.25" style="96" bestFit="1" customWidth="1"/>
    <col min="12548" max="12548" width="8.375" style="96" bestFit="1" customWidth="1"/>
    <col min="12549" max="12549" width="8.375" style="96" customWidth="1"/>
    <col min="12550" max="12550" width="8.375" style="96" bestFit="1" customWidth="1"/>
    <col min="12551" max="12551" width="9.125" style="96" bestFit="1" customWidth="1"/>
    <col min="12552" max="12552" width="11" style="96" bestFit="1" customWidth="1"/>
    <col min="12553" max="12553" width="10.125" style="96" bestFit="1" customWidth="1"/>
    <col min="12554" max="12554" width="11" style="96" bestFit="1" customWidth="1"/>
    <col min="12555" max="12800" width="10" style="96"/>
    <col min="12801" max="12801" width="18" style="96" customWidth="1"/>
    <col min="12802" max="12803" width="8.25" style="96" bestFit="1" customWidth="1"/>
    <col min="12804" max="12804" width="8.375" style="96" bestFit="1" customWidth="1"/>
    <col min="12805" max="12805" width="8.375" style="96" customWidth="1"/>
    <col min="12806" max="12806" width="8.375" style="96" bestFit="1" customWidth="1"/>
    <col min="12807" max="12807" width="9.125" style="96" bestFit="1" customWidth="1"/>
    <col min="12808" max="12808" width="11" style="96" bestFit="1" customWidth="1"/>
    <col min="12809" max="12809" width="10.125" style="96" bestFit="1" customWidth="1"/>
    <col min="12810" max="12810" width="11" style="96" bestFit="1" customWidth="1"/>
    <col min="12811" max="13056" width="10" style="96"/>
    <col min="13057" max="13057" width="18" style="96" customWidth="1"/>
    <col min="13058" max="13059" width="8.25" style="96" bestFit="1" customWidth="1"/>
    <col min="13060" max="13060" width="8.375" style="96" bestFit="1" customWidth="1"/>
    <col min="13061" max="13061" width="8.375" style="96" customWidth="1"/>
    <col min="13062" max="13062" width="8.375" style="96" bestFit="1" customWidth="1"/>
    <col min="13063" max="13063" width="9.125" style="96" bestFit="1" customWidth="1"/>
    <col min="13064" max="13064" width="11" style="96" bestFit="1" customWidth="1"/>
    <col min="13065" max="13065" width="10.125" style="96" bestFit="1" customWidth="1"/>
    <col min="13066" max="13066" width="11" style="96" bestFit="1" customWidth="1"/>
    <col min="13067" max="13312" width="11" style="96"/>
    <col min="13313" max="13313" width="18" style="96" customWidth="1"/>
    <col min="13314" max="13315" width="8.25" style="96" bestFit="1" customWidth="1"/>
    <col min="13316" max="13316" width="8.375" style="96" bestFit="1" customWidth="1"/>
    <col min="13317" max="13317" width="8.375" style="96" customWidth="1"/>
    <col min="13318" max="13318" width="8.375" style="96" bestFit="1" customWidth="1"/>
    <col min="13319" max="13319" width="9.125" style="96" bestFit="1" customWidth="1"/>
    <col min="13320" max="13320" width="11" style="96" bestFit="1" customWidth="1"/>
    <col min="13321" max="13321" width="10.125" style="96" bestFit="1" customWidth="1"/>
    <col min="13322" max="13322" width="11" style="96" bestFit="1" customWidth="1"/>
    <col min="13323" max="13568" width="10" style="96"/>
    <col min="13569" max="13569" width="18" style="96" customWidth="1"/>
    <col min="13570" max="13571" width="8.25" style="96" bestFit="1" customWidth="1"/>
    <col min="13572" max="13572" width="8.375" style="96" bestFit="1" customWidth="1"/>
    <col min="13573" max="13573" width="8.375" style="96" customWidth="1"/>
    <col min="13574" max="13574" width="8.375" style="96" bestFit="1" customWidth="1"/>
    <col min="13575" max="13575" width="9.125" style="96" bestFit="1" customWidth="1"/>
    <col min="13576" max="13576" width="11" style="96" bestFit="1" customWidth="1"/>
    <col min="13577" max="13577" width="10.125" style="96" bestFit="1" customWidth="1"/>
    <col min="13578" max="13578" width="11" style="96" bestFit="1" customWidth="1"/>
    <col min="13579" max="13824" width="10" style="96"/>
    <col min="13825" max="13825" width="18" style="96" customWidth="1"/>
    <col min="13826" max="13827" width="8.25" style="96" bestFit="1" customWidth="1"/>
    <col min="13828" max="13828" width="8.375" style="96" bestFit="1" customWidth="1"/>
    <col min="13829" max="13829" width="8.375" style="96" customWidth="1"/>
    <col min="13830" max="13830" width="8.375" style="96" bestFit="1" customWidth="1"/>
    <col min="13831" max="13831" width="9.125" style="96" bestFit="1" customWidth="1"/>
    <col min="13832" max="13832" width="11" style="96" bestFit="1" customWidth="1"/>
    <col min="13833" max="13833" width="10.125" style="96" bestFit="1" customWidth="1"/>
    <col min="13834" max="13834" width="11" style="96" bestFit="1" customWidth="1"/>
    <col min="13835" max="14080" width="10" style="96"/>
    <col min="14081" max="14081" width="18" style="96" customWidth="1"/>
    <col min="14082" max="14083" width="8.25" style="96" bestFit="1" customWidth="1"/>
    <col min="14084" max="14084" width="8.375" style="96" bestFit="1" customWidth="1"/>
    <col min="14085" max="14085" width="8.375" style="96" customWidth="1"/>
    <col min="14086" max="14086" width="8.375" style="96" bestFit="1" customWidth="1"/>
    <col min="14087" max="14087" width="9.125" style="96" bestFit="1" customWidth="1"/>
    <col min="14088" max="14088" width="11" style="96" bestFit="1" customWidth="1"/>
    <col min="14089" max="14089" width="10.125" style="96" bestFit="1" customWidth="1"/>
    <col min="14090" max="14090" width="11" style="96" bestFit="1" customWidth="1"/>
    <col min="14091" max="14336" width="11" style="96"/>
    <col min="14337" max="14337" width="18" style="96" customWidth="1"/>
    <col min="14338" max="14339" width="8.25" style="96" bestFit="1" customWidth="1"/>
    <col min="14340" max="14340" width="8.375" style="96" bestFit="1" customWidth="1"/>
    <col min="14341" max="14341" width="8.375" style="96" customWidth="1"/>
    <col min="14342" max="14342" width="8.375" style="96" bestFit="1" customWidth="1"/>
    <col min="14343" max="14343" width="9.125" style="96" bestFit="1" customWidth="1"/>
    <col min="14344" max="14344" width="11" style="96" bestFit="1" customWidth="1"/>
    <col min="14345" max="14345" width="10.125" style="96" bestFit="1" customWidth="1"/>
    <col min="14346" max="14346" width="11" style="96" bestFit="1" customWidth="1"/>
    <col min="14347" max="14592" width="10" style="96"/>
    <col min="14593" max="14593" width="18" style="96" customWidth="1"/>
    <col min="14594" max="14595" width="8.25" style="96" bestFit="1" customWidth="1"/>
    <col min="14596" max="14596" width="8.375" style="96" bestFit="1" customWidth="1"/>
    <col min="14597" max="14597" width="8.375" style="96" customWidth="1"/>
    <col min="14598" max="14598" width="8.375" style="96" bestFit="1" customWidth="1"/>
    <col min="14599" max="14599" width="9.125" style="96" bestFit="1" customWidth="1"/>
    <col min="14600" max="14600" width="11" style="96" bestFit="1" customWidth="1"/>
    <col min="14601" max="14601" width="10.125" style="96" bestFit="1" customWidth="1"/>
    <col min="14602" max="14602" width="11" style="96" bestFit="1" customWidth="1"/>
    <col min="14603" max="14848" width="10" style="96"/>
    <col min="14849" max="14849" width="18" style="96" customWidth="1"/>
    <col min="14850" max="14851" width="8.25" style="96" bestFit="1" customWidth="1"/>
    <col min="14852" max="14852" width="8.375" style="96" bestFit="1" customWidth="1"/>
    <col min="14853" max="14853" width="8.375" style="96" customWidth="1"/>
    <col min="14854" max="14854" width="8.375" style="96" bestFit="1" customWidth="1"/>
    <col min="14855" max="14855" width="9.125" style="96" bestFit="1" customWidth="1"/>
    <col min="14856" max="14856" width="11" style="96" bestFit="1" customWidth="1"/>
    <col min="14857" max="14857" width="10.125" style="96" bestFit="1" customWidth="1"/>
    <col min="14858" max="14858" width="11" style="96" bestFit="1" customWidth="1"/>
    <col min="14859" max="15104" width="10" style="96"/>
    <col min="15105" max="15105" width="18" style="96" customWidth="1"/>
    <col min="15106" max="15107" width="8.25" style="96" bestFit="1" customWidth="1"/>
    <col min="15108" max="15108" width="8.375" style="96" bestFit="1" customWidth="1"/>
    <col min="15109" max="15109" width="8.375" style="96" customWidth="1"/>
    <col min="15110" max="15110" width="8.375" style="96" bestFit="1" customWidth="1"/>
    <col min="15111" max="15111" width="9.125" style="96" bestFit="1" customWidth="1"/>
    <col min="15112" max="15112" width="11" style="96" bestFit="1" customWidth="1"/>
    <col min="15113" max="15113" width="10.125" style="96" bestFit="1" customWidth="1"/>
    <col min="15114" max="15114" width="11" style="96" bestFit="1" customWidth="1"/>
    <col min="15115" max="15360" width="11" style="96"/>
    <col min="15361" max="15361" width="18" style="96" customWidth="1"/>
    <col min="15362" max="15363" width="8.25" style="96" bestFit="1" customWidth="1"/>
    <col min="15364" max="15364" width="8.375" style="96" bestFit="1" customWidth="1"/>
    <col min="15365" max="15365" width="8.375" style="96" customWidth="1"/>
    <col min="15366" max="15366" width="8.375" style="96" bestFit="1" customWidth="1"/>
    <col min="15367" max="15367" width="9.125" style="96" bestFit="1" customWidth="1"/>
    <col min="15368" max="15368" width="11" style="96" bestFit="1" customWidth="1"/>
    <col min="15369" max="15369" width="10.125" style="96" bestFit="1" customWidth="1"/>
    <col min="15370" max="15370" width="11" style="96" bestFit="1" customWidth="1"/>
    <col min="15371" max="15616" width="10" style="96"/>
    <col min="15617" max="15617" width="18" style="96" customWidth="1"/>
    <col min="15618" max="15619" width="8.25" style="96" bestFit="1" customWidth="1"/>
    <col min="15620" max="15620" width="8.375" style="96" bestFit="1" customWidth="1"/>
    <col min="15621" max="15621" width="8.375" style="96" customWidth="1"/>
    <col min="15622" max="15622" width="8.375" style="96" bestFit="1" customWidth="1"/>
    <col min="15623" max="15623" width="9.125" style="96" bestFit="1" customWidth="1"/>
    <col min="15624" max="15624" width="11" style="96" bestFit="1" customWidth="1"/>
    <col min="15625" max="15625" width="10.125" style="96" bestFit="1" customWidth="1"/>
    <col min="15626" max="15626" width="11" style="96" bestFit="1" customWidth="1"/>
    <col min="15627" max="15872" width="10" style="96"/>
    <col min="15873" max="15873" width="18" style="96" customWidth="1"/>
    <col min="15874" max="15875" width="8.25" style="96" bestFit="1" customWidth="1"/>
    <col min="15876" max="15876" width="8.375" style="96" bestFit="1" customWidth="1"/>
    <col min="15877" max="15877" width="8.375" style="96" customWidth="1"/>
    <col min="15878" max="15878" width="8.375" style="96" bestFit="1" customWidth="1"/>
    <col min="15879" max="15879" width="9.125" style="96" bestFit="1" customWidth="1"/>
    <col min="15880" max="15880" width="11" style="96" bestFit="1" customWidth="1"/>
    <col min="15881" max="15881" width="10.125" style="96" bestFit="1" customWidth="1"/>
    <col min="15882" max="15882" width="11" style="96" bestFit="1" customWidth="1"/>
    <col min="15883" max="16128" width="10" style="96"/>
    <col min="16129" max="16129" width="18" style="96" customWidth="1"/>
    <col min="16130" max="16131" width="8.25" style="96" bestFit="1" customWidth="1"/>
    <col min="16132" max="16132" width="8.375" style="96" bestFit="1" customWidth="1"/>
    <col min="16133" max="16133" width="8.375" style="96" customWidth="1"/>
    <col min="16134" max="16134" width="8.375" style="96" bestFit="1" customWidth="1"/>
    <col min="16135" max="16135" width="9.125" style="96" bestFit="1" customWidth="1"/>
    <col min="16136" max="16136" width="11" style="96" bestFit="1" customWidth="1"/>
    <col min="16137" max="16137" width="10.125" style="96" bestFit="1" customWidth="1"/>
    <col min="16138" max="16138" width="11" style="96" bestFit="1" customWidth="1"/>
    <col min="16139" max="16384" width="11" style="96"/>
  </cols>
  <sheetData>
    <row r="1" spans="1:14" x14ac:dyDescent="0.2">
      <c r="A1" s="175" t="s">
        <v>25</v>
      </c>
      <c r="B1" s="183"/>
      <c r="C1" s="183"/>
      <c r="D1" s="183"/>
      <c r="E1" s="183"/>
      <c r="F1" s="183"/>
      <c r="G1" s="183"/>
      <c r="H1" s="183"/>
    </row>
    <row r="2" spans="1:14" ht="15.75" x14ac:dyDescent="0.25">
      <c r="A2" s="177"/>
      <c r="B2" s="178"/>
      <c r="C2" s="183"/>
      <c r="D2" s="183"/>
      <c r="E2" s="183"/>
      <c r="F2" s="183"/>
      <c r="G2" s="183"/>
      <c r="H2" s="525" t="s">
        <v>159</v>
      </c>
    </row>
    <row r="3" spans="1:14" s="102" customFormat="1" x14ac:dyDescent="0.2">
      <c r="A3" s="79"/>
      <c r="B3" s="869">
        <f>INDICE!A3</f>
        <v>42461</v>
      </c>
      <c r="C3" s="870"/>
      <c r="D3" s="871" t="s">
        <v>120</v>
      </c>
      <c r="E3" s="871"/>
      <c r="F3" s="871" t="s">
        <v>121</v>
      </c>
      <c r="G3" s="871"/>
      <c r="H3" s="871"/>
      <c r="I3" s="526"/>
    </row>
    <row r="4" spans="1:14" s="102" customFormat="1" x14ac:dyDescent="0.2">
      <c r="A4" s="81"/>
      <c r="B4" s="97" t="s">
        <v>48</v>
      </c>
      <c r="C4" s="97" t="s">
        <v>494</v>
      </c>
      <c r="D4" s="97" t="s">
        <v>48</v>
      </c>
      <c r="E4" s="97" t="s">
        <v>488</v>
      </c>
      <c r="F4" s="97" t="s">
        <v>48</v>
      </c>
      <c r="G4" s="444" t="s">
        <v>488</v>
      </c>
      <c r="H4" s="444" t="s">
        <v>110</v>
      </c>
      <c r="I4" s="526"/>
    </row>
    <row r="5" spans="1:14" s="102" customFormat="1" x14ac:dyDescent="0.2">
      <c r="A5" s="99" t="s">
        <v>192</v>
      </c>
      <c r="B5" s="528">
        <v>353.14635000000004</v>
      </c>
      <c r="C5" s="521">
        <v>-0.87868174666060839</v>
      </c>
      <c r="D5" s="520">
        <v>1354.7684900000008</v>
      </c>
      <c r="E5" s="522">
        <v>1.5773961433941992</v>
      </c>
      <c r="F5" s="520">
        <v>4328.4934200000016</v>
      </c>
      <c r="G5" s="522">
        <v>0.91005222590971191</v>
      </c>
      <c r="H5" s="531">
        <v>92.433728834266915</v>
      </c>
    </row>
    <row r="6" spans="1:14" s="102" customFormat="1" x14ac:dyDescent="0.2">
      <c r="A6" s="99" t="s">
        <v>193</v>
      </c>
      <c r="B6" s="507">
        <v>29.879350000000006</v>
      </c>
      <c r="C6" s="514">
        <v>7.2413920580064133</v>
      </c>
      <c r="D6" s="499">
        <v>112.8245899999999</v>
      </c>
      <c r="E6" s="500">
        <v>10.418893565880085</v>
      </c>
      <c r="F6" s="499">
        <v>350.54205999999982</v>
      </c>
      <c r="G6" s="500">
        <v>9.1965719567816997</v>
      </c>
      <c r="H6" s="505">
        <v>7.4857246101682398</v>
      </c>
    </row>
    <row r="7" spans="1:14" s="102" customFormat="1" x14ac:dyDescent="0.2">
      <c r="A7" s="99" t="s">
        <v>153</v>
      </c>
      <c r="B7" s="529">
        <v>0</v>
      </c>
      <c r="C7" s="516">
        <v>0</v>
      </c>
      <c r="D7" s="515">
        <v>3.5339999999999996E-2</v>
      </c>
      <c r="E7" s="516">
        <v>55.751432349052422</v>
      </c>
      <c r="F7" s="515">
        <v>9.7409999999999997E-2</v>
      </c>
      <c r="G7" s="516">
        <v>-17.866779089376056</v>
      </c>
      <c r="H7" s="529">
        <v>2.0801624611793764E-3</v>
      </c>
    </row>
    <row r="8" spans="1:14" s="102" customFormat="1" x14ac:dyDescent="0.2">
      <c r="A8" s="527" t="s">
        <v>154</v>
      </c>
      <c r="B8" s="508">
        <v>383.02570000000009</v>
      </c>
      <c r="C8" s="509">
        <v>-0.28972871410549478</v>
      </c>
      <c r="D8" s="508">
        <v>1467.6284200000009</v>
      </c>
      <c r="E8" s="509">
        <v>2.2061070197696795</v>
      </c>
      <c r="F8" s="508">
        <v>4679.1392000000014</v>
      </c>
      <c r="G8" s="509">
        <v>1.4846689465791951</v>
      </c>
      <c r="H8" s="509">
        <v>99.921668355126798</v>
      </c>
    </row>
    <row r="9" spans="1:14" s="102" customFormat="1" x14ac:dyDescent="0.2">
      <c r="A9" s="99" t="s">
        <v>155</v>
      </c>
      <c r="B9" s="529">
        <v>0.22425999999999999</v>
      </c>
      <c r="C9" s="516">
        <v>-18.23385714806577</v>
      </c>
      <c r="D9" s="515">
        <v>0.74293000000000009</v>
      </c>
      <c r="E9" s="516">
        <v>-17.826567857537867</v>
      </c>
      <c r="F9" s="515">
        <v>3.6681199999999996</v>
      </c>
      <c r="G9" s="516">
        <v>16.913681768054396</v>
      </c>
      <c r="H9" s="505">
        <v>7.8331644873229578E-2</v>
      </c>
    </row>
    <row r="10" spans="1:14" s="102" customFormat="1" x14ac:dyDescent="0.2">
      <c r="A10" s="68" t="s">
        <v>156</v>
      </c>
      <c r="B10" s="510">
        <v>383.2499600000001</v>
      </c>
      <c r="C10" s="511">
        <v>-0.30253144710821461</v>
      </c>
      <c r="D10" s="510">
        <v>1468.3713500000008</v>
      </c>
      <c r="E10" s="511">
        <v>2.1935020214616126</v>
      </c>
      <c r="F10" s="510">
        <v>4682.8073199999999</v>
      </c>
      <c r="G10" s="511">
        <v>1.4951608766009414</v>
      </c>
      <c r="H10" s="511">
        <v>100</v>
      </c>
    </row>
    <row r="11" spans="1:14" s="102" customFormat="1" x14ac:dyDescent="0.2">
      <c r="A11" s="104" t="s">
        <v>157</v>
      </c>
      <c r="B11" s="517"/>
      <c r="C11" s="517"/>
      <c r="D11" s="517"/>
      <c r="E11" s="517"/>
      <c r="F11" s="517"/>
      <c r="G11" s="517"/>
      <c r="H11" s="517"/>
    </row>
    <row r="12" spans="1:14" s="102" customFormat="1" x14ac:dyDescent="0.2">
      <c r="A12" s="105" t="s">
        <v>198</v>
      </c>
      <c r="B12" s="530">
        <v>19.791740000000033</v>
      </c>
      <c r="C12" s="519">
        <v>-16.354845730731768</v>
      </c>
      <c r="D12" s="518">
        <v>78.539610000000039</v>
      </c>
      <c r="E12" s="519">
        <v>-16.093477074089982</v>
      </c>
      <c r="F12" s="518">
        <v>271.85048999999998</v>
      </c>
      <c r="G12" s="519">
        <v>-7.1136023367763244</v>
      </c>
      <c r="H12" s="532">
        <v>5.8052888240552249</v>
      </c>
    </row>
    <row r="13" spans="1:14" s="102" customFormat="1" x14ac:dyDescent="0.2">
      <c r="A13" s="106" t="s">
        <v>158</v>
      </c>
      <c r="B13" s="570">
        <v>5.1641857966534497</v>
      </c>
      <c r="C13" s="523"/>
      <c r="D13" s="552">
        <v>5.3487566343486606</v>
      </c>
      <c r="E13" s="523"/>
      <c r="F13" s="552">
        <v>5.8052888240552249</v>
      </c>
      <c r="G13" s="523"/>
      <c r="H13" s="533"/>
    </row>
    <row r="14" spans="1:14" s="102" customFormat="1" x14ac:dyDescent="0.2">
      <c r="A14" s="136"/>
      <c r="B14" s="136"/>
      <c r="C14" s="136"/>
      <c r="D14" s="136"/>
      <c r="E14" s="136"/>
      <c r="F14" s="136"/>
      <c r="G14" s="136"/>
      <c r="H14" s="93" t="s">
        <v>238</v>
      </c>
    </row>
    <row r="15" spans="1:14" s="102" customFormat="1" x14ac:dyDescent="0.2">
      <c r="A15" s="94" t="s">
        <v>558</v>
      </c>
      <c r="B15" s="136"/>
      <c r="C15" s="136"/>
      <c r="D15" s="136"/>
      <c r="E15" s="136"/>
      <c r="F15" s="524"/>
      <c r="G15" s="136"/>
      <c r="H15" s="136"/>
      <c r="I15" s="107"/>
      <c r="J15" s="107"/>
      <c r="K15" s="107"/>
      <c r="L15" s="107"/>
      <c r="M15" s="107"/>
      <c r="N15" s="107"/>
    </row>
    <row r="16" spans="1:14" x14ac:dyDescent="0.2">
      <c r="A16" s="94" t="s">
        <v>495</v>
      </c>
      <c r="B16" s="183"/>
      <c r="C16" s="183"/>
      <c r="D16" s="183"/>
      <c r="E16" s="183"/>
      <c r="F16" s="183"/>
      <c r="G16" s="183"/>
      <c r="H16" s="183"/>
      <c r="I16" s="108"/>
      <c r="J16" s="108"/>
      <c r="K16" s="108"/>
      <c r="L16" s="108"/>
      <c r="M16" s="108"/>
      <c r="N16" s="108"/>
    </row>
    <row r="17" spans="1:8" x14ac:dyDescent="0.2">
      <c r="A17" s="166" t="s">
        <v>645</v>
      </c>
      <c r="B17" s="183"/>
      <c r="C17" s="183"/>
      <c r="D17" s="183"/>
      <c r="E17" s="183"/>
      <c r="F17" s="183"/>
      <c r="G17" s="183"/>
      <c r="H17" s="183"/>
    </row>
  </sheetData>
  <mergeCells count="3">
    <mergeCell ref="B3:C3"/>
    <mergeCell ref="D3:E3"/>
    <mergeCell ref="F3:H3"/>
  </mergeCells>
  <conditionalFormatting sqref="H7">
    <cfRule type="cellIs" dxfId="182" priority="3" operator="between">
      <formula>0</formula>
      <formula>0.5</formula>
    </cfRule>
  </conditionalFormatting>
  <conditionalFormatting sqref="B9:G9">
    <cfRule type="cellIs" dxfId="181" priority="5" operator="between">
      <formula>0</formula>
      <formula>0.5</formula>
    </cfRule>
  </conditionalFormatting>
  <conditionalFormatting sqref="B7:G7">
    <cfRule type="cellIs" dxfId="180" priority="4" operator="between">
      <formula>0</formula>
      <formula>0.5</formula>
    </cfRule>
  </conditionalFormatting>
  <conditionalFormatting sqref="C7">
    <cfRule type="cellIs" dxfId="179" priority="2" operator="equal">
      <formula>0</formula>
    </cfRule>
  </conditionalFormatting>
  <conditionalFormatting sqref="B7">
    <cfRule type="cellIs" dxfId="178" priority="1" operator="equal">
      <formula>0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N47"/>
  <sheetViews>
    <sheetView zoomScale="115" zoomScaleNormal="115" zoomScaleSheetLayoutView="100" workbookViewId="0">
      <selection activeCell="H27" sqref="H27"/>
    </sheetView>
  </sheetViews>
  <sheetFormatPr baseColWidth="10" defaultRowHeight="12.75" x14ac:dyDescent="0.2"/>
  <cols>
    <col min="1" max="1" width="16.5" style="3" customWidth="1"/>
    <col min="2" max="2" width="10.875" style="3" customWidth="1"/>
    <col min="3" max="3" width="6.875" style="3" customWidth="1"/>
    <col min="4" max="4" width="8.75" style="3" customWidth="1"/>
    <col min="5" max="5" width="0.5" style="3" customWidth="1"/>
    <col min="6" max="6" width="6.5" style="3" customWidth="1"/>
    <col min="7" max="7" width="8.75" style="3" customWidth="1"/>
    <col min="8" max="8" width="11.875" style="3" customWidth="1"/>
    <col min="9" max="9" width="8.5" style="3" customWidth="1"/>
    <col min="10" max="10" width="11" style="3"/>
    <col min="11" max="11" width="10.375" style="3" customWidth="1"/>
    <col min="12" max="12" width="11.875" style="3" customWidth="1"/>
    <col min="13" max="15" width="11" style="3"/>
    <col min="16" max="248" width="10" style="3"/>
    <col min="249" max="249" width="14.5" style="3" customWidth="1"/>
    <col min="250" max="250" width="9.625" style="3" customWidth="1"/>
    <col min="251" max="251" width="6.125" style="3" bestFit="1" customWidth="1"/>
    <col min="252" max="252" width="7.75" style="3" bestFit="1" customWidth="1"/>
    <col min="253" max="253" width="5.75" style="3" customWidth="1"/>
    <col min="254" max="254" width="6.625" style="3" bestFit="1" customWidth="1"/>
    <col min="255" max="255" width="7.75" style="3" bestFit="1" customWidth="1"/>
    <col min="256" max="256" width="11.25" style="3" bestFit="1" customWidth="1"/>
    <col min="257" max="257" width="5.75" style="3" customWidth="1"/>
    <col min="258" max="258" width="7.75" style="3" bestFit="1" customWidth="1"/>
    <col min="259" max="259" width="10.5" style="3" bestFit="1" customWidth="1"/>
    <col min="260" max="260" width="6.5" style="3" customWidth="1"/>
    <col min="261" max="262" width="8" style="3" bestFit="1" customWidth="1"/>
    <col min="263" max="263" width="8.25" style="3" customWidth="1"/>
    <col min="264" max="264" width="10.875" style="3" bestFit="1" customWidth="1"/>
    <col min="265" max="265" width="7.5" style="3" customWidth="1"/>
    <col min="266" max="266" width="10" style="3"/>
    <col min="267" max="267" width="9.125" style="3" customWidth="1"/>
    <col min="268" max="268" width="10.5" style="3" bestFit="1" customWidth="1"/>
    <col min="269" max="504" width="10" style="3"/>
    <col min="505" max="505" width="14.5" style="3" customWidth="1"/>
    <col min="506" max="506" width="9.625" style="3" customWidth="1"/>
    <col min="507" max="507" width="6.125" style="3" bestFit="1" customWidth="1"/>
    <col min="508" max="508" width="7.75" style="3" bestFit="1" customWidth="1"/>
    <col min="509" max="509" width="5.75" style="3" customWidth="1"/>
    <col min="510" max="510" width="6.625" style="3" bestFit="1" customWidth="1"/>
    <col min="511" max="511" width="7.75" style="3" bestFit="1" customWidth="1"/>
    <col min="512" max="512" width="11.25" style="3" bestFit="1" customWidth="1"/>
    <col min="513" max="513" width="5.75" style="3" customWidth="1"/>
    <col min="514" max="514" width="7.75" style="3" bestFit="1" customWidth="1"/>
    <col min="515" max="515" width="10.5" style="3" bestFit="1" customWidth="1"/>
    <col min="516" max="516" width="6.5" style="3" customWidth="1"/>
    <col min="517" max="518" width="8" style="3" bestFit="1" customWidth="1"/>
    <col min="519" max="519" width="8.25" style="3" customWidth="1"/>
    <col min="520" max="520" width="10.875" style="3" bestFit="1" customWidth="1"/>
    <col min="521" max="521" width="7.5" style="3" customWidth="1"/>
    <col min="522" max="522" width="10" style="3"/>
    <col min="523" max="523" width="9.125" style="3" customWidth="1"/>
    <col min="524" max="524" width="10.5" style="3" bestFit="1" customWidth="1"/>
    <col min="525" max="760" width="10" style="3"/>
    <col min="761" max="761" width="14.5" style="3" customWidth="1"/>
    <col min="762" max="762" width="9.625" style="3" customWidth="1"/>
    <col min="763" max="763" width="6.125" style="3" bestFit="1" customWidth="1"/>
    <col min="764" max="764" width="7.75" style="3" bestFit="1" customWidth="1"/>
    <col min="765" max="765" width="5.75" style="3" customWidth="1"/>
    <col min="766" max="766" width="6.625" style="3" bestFit="1" customWidth="1"/>
    <col min="767" max="767" width="7.75" style="3" bestFit="1" customWidth="1"/>
    <col min="768" max="768" width="11.25" style="3" bestFit="1" customWidth="1"/>
    <col min="769" max="769" width="5.75" style="3" customWidth="1"/>
    <col min="770" max="770" width="7.75" style="3" bestFit="1" customWidth="1"/>
    <col min="771" max="771" width="10.5" style="3" bestFit="1" customWidth="1"/>
    <col min="772" max="772" width="6.5" style="3" customWidth="1"/>
    <col min="773" max="774" width="8" style="3" bestFit="1" customWidth="1"/>
    <col min="775" max="775" width="8.25" style="3" customWidth="1"/>
    <col min="776" max="776" width="10.875" style="3" bestFit="1" customWidth="1"/>
    <col min="777" max="777" width="7.5" style="3" customWidth="1"/>
    <col min="778" max="778" width="10" style="3"/>
    <col min="779" max="779" width="9.125" style="3" customWidth="1"/>
    <col min="780" max="780" width="10.5" style="3" bestFit="1" customWidth="1"/>
    <col min="781" max="1016" width="10" style="3"/>
    <col min="1017" max="1017" width="14.5" style="3" customWidth="1"/>
    <col min="1018" max="1018" width="9.625" style="3" customWidth="1"/>
    <col min="1019" max="1019" width="6.125" style="3" bestFit="1" customWidth="1"/>
    <col min="1020" max="1020" width="7.75" style="3" bestFit="1" customWidth="1"/>
    <col min="1021" max="1021" width="5.75" style="3" customWidth="1"/>
    <col min="1022" max="1022" width="6.625" style="3" bestFit="1" customWidth="1"/>
    <col min="1023" max="1023" width="7.75" style="3" bestFit="1" customWidth="1"/>
    <col min="1024" max="1024" width="11.25" style="3" bestFit="1" customWidth="1"/>
    <col min="1025" max="1025" width="5.75" style="3" customWidth="1"/>
    <col min="1026" max="1026" width="7.75" style="3" bestFit="1" customWidth="1"/>
    <col min="1027" max="1027" width="10.5" style="3" bestFit="1" customWidth="1"/>
    <col min="1028" max="1028" width="6.5" style="3" customWidth="1"/>
    <col min="1029" max="1030" width="8" style="3" bestFit="1" customWidth="1"/>
    <col min="1031" max="1031" width="8.25" style="3" customWidth="1"/>
    <col min="1032" max="1032" width="10.875" style="3" bestFit="1" customWidth="1"/>
    <col min="1033" max="1033" width="7.5" style="3" customWidth="1"/>
    <col min="1034" max="1034" width="10" style="3"/>
    <col min="1035" max="1035" width="9.125" style="3" customWidth="1"/>
    <col min="1036" max="1036" width="10.5" style="3" bestFit="1" customWidth="1"/>
    <col min="1037" max="1272" width="10" style="3"/>
    <col min="1273" max="1273" width="14.5" style="3" customWidth="1"/>
    <col min="1274" max="1274" width="9.625" style="3" customWidth="1"/>
    <col min="1275" max="1275" width="6.125" style="3" bestFit="1" customWidth="1"/>
    <col min="1276" max="1276" width="7.75" style="3" bestFit="1" customWidth="1"/>
    <col min="1277" max="1277" width="5.75" style="3" customWidth="1"/>
    <col min="1278" max="1278" width="6.625" style="3" bestFit="1" customWidth="1"/>
    <col min="1279" max="1279" width="7.75" style="3" bestFit="1" customWidth="1"/>
    <col min="1280" max="1280" width="11.25" style="3" bestFit="1" customWidth="1"/>
    <col min="1281" max="1281" width="5.75" style="3" customWidth="1"/>
    <col min="1282" max="1282" width="7.75" style="3" bestFit="1" customWidth="1"/>
    <col min="1283" max="1283" width="10.5" style="3" bestFit="1" customWidth="1"/>
    <col min="1284" max="1284" width="6.5" style="3" customWidth="1"/>
    <col min="1285" max="1286" width="8" style="3" bestFit="1" customWidth="1"/>
    <col min="1287" max="1287" width="8.25" style="3" customWidth="1"/>
    <col min="1288" max="1288" width="10.875" style="3" bestFit="1" customWidth="1"/>
    <col min="1289" max="1289" width="7.5" style="3" customWidth="1"/>
    <col min="1290" max="1290" width="10" style="3"/>
    <col min="1291" max="1291" width="9.125" style="3" customWidth="1"/>
    <col min="1292" max="1292" width="10.5" style="3" bestFit="1" customWidth="1"/>
    <col min="1293" max="1528" width="10" style="3"/>
    <col min="1529" max="1529" width="14.5" style="3" customWidth="1"/>
    <col min="1530" max="1530" width="9.625" style="3" customWidth="1"/>
    <col min="1531" max="1531" width="6.125" style="3" bestFit="1" customWidth="1"/>
    <col min="1532" max="1532" width="7.75" style="3" bestFit="1" customWidth="1"/>
    <col min="1533" max="1533" width="5.75" style="3" customWidth="1"/>
    <col min="1534" max="1534" width="6.625" style="3" bestFit="1" customWidth="1"/>
    <col min="1535" max="1535" width="7.75" style="3" bestFit="1" customWidth="1"/>
    <col min="1536" max="1536" width="11.25" style="3" bestFit="1" customWidth="1"/>
    <col min="1537" max="1537" width="5.75" style="3" customWidth="1"/>
    <col min="1538" max="1538" width="7.75" style="3" bestFit="1" customWidth="1"/>
    <col min="1539" max="1539" width="10.5" style="3" bestFit="1" customWidth="1"/>
    <col min="1540" max="1540" width="6.5" style="3" customWidth="1"/>
    <col min="1541" max="1542" width="8" style="3" bestFit="1" customWidth="1"/>
    <col min="1543" max="1543" width="8.25" style="3" customWidth="1"/>
    <col min="1544" max="1544" width="10.875" style="3" bestFit="1" customWidth="1"/>
    <col min="1545" max="1545" width="7.5" style="3" customWidth="1"/>
    <col min="1546" max="1546" width="10" style="3"/>
    <col min="1547" max="1547" width="9.125" style="3" customWidth="1"/>
    <col min="1548" max="1548" width="10.5" style="3" bestFit="1" customWidth="1"/>
    <col min="1549" max="1784" width="10" style="3"/>
    <col min="1785" max="1785" width="14.5" style="3" customWidth="1"/>
    <col min="1786" max="1786" width="9.625" style="3" customWidth="1"/>
    <col min="1787" max="1787" width="6.125" style="3" bestFit="1" customWidth="1"/>
    <col min="1788" max="1788" width="7.75" style="3" bestFit="1" customWidth="1"/>
    <col min="1789" max="1789" width="5.75" style="3" customWidth="1"/>
    <col min="1790" max="1790" width="6.625" style="3" bestFit="1" customWidth="1"/>
    <col min="1791" max="1791" width="7.75" style="3" bestFit="1" customWidth="1"/>
    <col min="1792" max="1792" width="11.25" style="3" bestFit="1" customWidth="1"/>
    <col min="1793" max="1793" width="5.75" style="3" customWidth="1"/>
    <col min="1794" max="1794" width="7.75" style="3" bestFit="1" customWidth="1"/>
    <col min="1795" max="1795" width="10.5" style="3" bestFit="1" customWidth="1"/>
    <col min="1796" max="1796" width="6.5" style="3" customWidth="1"/>
    <col min="1797" max="1798" width="8" style="3" bestFit="1" customWidth="1"/>
    <col min="1799" max="1799" width="8.25" style="3" customWidth="1"/>
    <col min="1800" max="1800" width="10.875" style="3" bestFit="1" customWidth="1"/>
    <col min="1801" max="1801" width="7.5" style="3" customWidth="1"/>
    <col min="1802" max="1802" width="10" style="3"/>
    <col min="1803" max="1803" width="9.125" style="3" customWidth="1"/>
    <col min="1804" max="1804" width="10.5" style="3" bestFit="1" customWidth="1"/>
    <col min="1805" max="2040" width="10" style="3"/>
    <col min="2041" max="2041" width="14.5" style="3" customWidth="1"/>
    <col min="2042" max="2042" width="9.625" style="3" customWidth="1"/>
    <col min="2043" max="2043" width="6.125" style="3" bestFit="1" customWidth="1"/>
    <col min="2044" max="2044" width="7.75" style="3" bestFit="1" customWidth="1"/>
    <col min="2045" max="2045" width="5.75" style="3" customWidth="1"/>
    <col min="2046" max="2046" width="6.625" style="3" bestFit="1" customWidth="1"/>
    <col min="2047" max="2047" width="7.75" style="3" bestFit="1" customWidth="1"/>
    <col min="2048" max="2048" width="11.25" style="3" bestFit="1" customWidth="1"/>
    <col min="2049" max="2049" width="5.75" style="3" customWidth="1"/>
    <col min="2050" max="2050" width="7.75" style="3" bestFit="1" customWidth="1"/>
    <col min="2051" max="2051" width="10.5" style="3" bestFit="1" customWidth="1"/>
    <col min="2052" max="2052" width="6.5" style="3" customWidth="1"/>
    <col min="2053" max="2054" width="8" style="3" bestFit="1" customWidth="1"/>
    <col min="2055" max="2055" width="8.25" style="3" customWidth="1"/>
    <col min="2056" max="2056" width="10.875" style="3" bestFit="1" customWidth="1"/>
    <col min="2057" max="2057" width="7.5" style="3" customWidth="1"/>
    <col min="2058" max="2058" width="10" style="3"/>
    <col min="2059" max="2059" width="9.125" style="3" customWidth="1"/>
    <col min="2060" max="2060" width="10.5" style="3" bestFit="1" customWidth="1"/>
    <col min="2061" max="2296" width="10" style="3"/>
    <col min="2297" max="2297" width="14.5" style="3" customWidth="1"/>
    <col min="2298" max="2298" width="9.625" style="3" customWidth="1"/>
    <col min="2299" max="2299" width="6.125" style="3" bestFit="1" customWidth="1"/>
    <col min="2300" max="2300" width="7.75" style="3" bestFit="1" customWidth="1"/>
    <col min="2301" max="2301" width="5.75" style="3" customWidth="1"/>
    <col min="2302" max="2302" width="6.625" style="3" bestFit="1" customWidth="1"/>
    <col min="2303" max="2303" width="7.75" style="3" bestFit="1" customWidth="1"/>
    <col min="2304" max="2304" width="11.25" style="3" bestFit="1" customWidth="1"/>
    <col min="2305" max="2305" width="5.75" style="3" customWidth="1"/>
    <col min="2306" max="2306" width="7.75" style="3" bestFit="1" customWidth="1"/>
    <col min="2307" max="2307" width="10.5" style="3" bestFit="1" customWidth="1"/>
    <col min="2308" max="2308" width="6.5" style="3" customWidth="1"/>
    <col min="2309" max="2310" width="8" style="3" bestFit="1" customWidth="1"/>
    <col min="2311" max="2311" width="8.25" style="3" customWidth="1"/>
    <col min="2312" max="2312" width="10.875" style="3" bestFit="1" customWidth="1"/>
    <col min="2313" max="2313" width="7.5" style="3" customWidth="1"/>
    <col min="2314" max="2314" width="10" style="3"/>
    <col min="2315" max="2315" width="9.125" style="3" customWidth="1"/>
    <col min="2316" max="2316" width="10.5" style="3" bestFit="1" customWidth="1"/>
    <col min="2317" max="2552" width="10" style="3"/>
    <col min="2553" max="2553" width="14.5" style="3" customWidth="1"/>
    <col min="2554" max="2554" width="9.625" style="3" customWidth="1"/>
    <col min="2555" max="2555" width="6.125" style="3" bestFit="1" customWidth="1"/>
    <col min="2556" max="2556" width="7.75" style="3" bestFit="1" customWidth="1"/>
    <col min="2557" max="2557" width="5.75" style="3" customWidth="1"/>
    <col min="2558" max="2558" width="6.625" style="3" bestFit="1" customWidth="1"/>
    <col min="2559" max="2559" width="7.75" style="3" bestFit="1" customWidth="1"/>
    <col min="2560" max="2560" width="11.25" style="3" bestFit="1" customWidth="1"/>
    <col min="2561" max="2561" width="5.75" style="3" customWidth="1"/>
    <col min="2562" max="2562" width="7.75" style="3" bestFit="1" customWidth="1"/>
    <col min="2563" max="2563" width="10.5" style="3" bestFit="1" customWidth="1"/>
    <col min="2564" max="2564" width="6.5" style="3" customWidth="1"/>
    <col min="2565" max="2566" width="8" style="3" bestFit="1" customWidth="1"/>
    <col min="2567" max="2567" width="8.25" style="3" customWidth="1"/>
    <col min="2568" max="2568" width="10.875" style="3" bestFit="1" customWidth="1"/>
    <col min="2569" max="2569" width="7.5" style="3" customWidth="1"/>
    <col min="2570" max="2570" width="10" style="3"/>
    <col min="2571" max="2571" width="9.125" style="3" customWidth="1"/>
    <col min="2572" max="2572" width="10.5" style="3" bestFit="1" customWidth="1"/>
    <col min="2573" max="2808" width="10" style="3"/>
    <col min="2809" max="2809" width="14.5" style="3" customWidth="1"/>
    <col min="2810" max="2810" width="9.625" style="3" customWidth="1"/>
    <col min="2811" max="2811" width="6.125" style="3" bestFit="1" customWidth="1"/>
    <col min="2812" max="2812" width="7.75" style="3" bestFit="1" customWidth="1"/>
    <col min="2813" max="2813" width="5.75" style="3" customWidth="1"/>
    <col min="2814" max="2814" width="6.625" style="3" bestFit="1" customWidth="1"/>
    <col min="2815" max="2815" width="7.75" style="3" bestFit="1" customWidth="1"/>
    <col min="2816" max="2816" width="11.25" style="3" bestFit="1" customWidth="1"/>
    <col min="2817" max="2817" width="5.75" style="3" customWidth="1"/>
    <col min="2818" max="2818" width="7.75" style="3" bestFit="1" customWidth="1"/>
    <col min="2819" max="2819" width="10.5" style="3" bestFit="1" customWidth="1"/>
    <col min="2820" max="2820" width="6.5" style="3" customWidth="1"/>
    <col min="2821" max="2822" width="8" style="3" bestFit="1" customWidth="1"/>
    <col min="2823" max="2823" width="8.25" style="3" customWidth="1"/>
    <col min="2824" max="2824" width="10.875" style="3" bestFit="1" customWidth="1"/>
    <col min="2825" max="2825" width="7.5" style="3" customWidth="1"/>
    <col min="2826" max="2826" width="10" style="3"/>
    <col min="2827" max="2827" width="9.125" style="3" customWidth="1"/>
    <col min="2828" max="2828" width="10.5" style="3" bestFit="1" customWidth="1"/>
    <col min="2829" max="3064" width="10" style="3"/>
    <col min="3065" max="3065" width="14.5" style="3" customWidth="1"/>
    <col min="3066" max="3066" width="9.625" style="3" customWidth="1"/>
    <col min="3067" max="3067" width="6.125" style="3" bestFit="1" customWidth="1"/>
    <col min="3068" max="3068" width="7.75" style="3" bestFit="1" customWidth="1"/>
    <col min="3069" max="3069" width="5.75" style="3" customWidth="1"/>
    <col min="3070" max="3070" width="6.625" style="3" bestFit="1" customWidth="1"/>
    <col min="3071" max="3071" width="7.75" style="3" bestFit="1" customWidth="1"/>
    <col min="3072" max="3072" width="11.25" style="3" bestFit="1" customWidth="1"/>
    <col min="3073" max="3073" width="5.75" style="3" customWidth="1"/>
    <col min="3074" max="3074" width="7.75" style="3" bestFit="1" customWidth="1"/>
    <col min="3075" max="3075" width="10.5" style="3" bestFit="1" customWidth="1"/>
    <col min="3076" max="3076" width="6.5" style="3" customWidth="1"/>
    <col min="3077" max="3078" width="8" style="3" bestFit="1" customWidth="1"/>
    <col min="3079" max="3079" width="8.25" style="3" customWidth="1"/>
    <col min="3080" max="3080" width="10.875" style="3" bestFit="1" customWidth="1"/>
    <col min="3081" max="3081" width="7.5" style="3" customWidth="1"/>
    <col min="3082" max="3082" width="10" style="3"/>
    <col min="3083" max="3083" width="9.125" style="3" customWidth="1"/>
    <col min="3084" max="3084" width="10.5" style="3" bestFit="1" customWidth="1"/>
    <col min="3085" max="3320" width="10" style="3"/>
    <col min="3321" max="3321" width="14.5" style="3" customWidth="1"/>
    <col min="3322" max="3322" width="9.625" style="3" customWidth="1"/>
    <col min="3323" max="3323" width="6.125" style="3" bestFit="1" customWidth="1"/>
    <col min="3324" max="3324" width="7.75" style="3" bestFit="1" customWidth="1"/>
    <col min="3325" max="3325" width="5.75" style="3" customWidth="1"/>
    <col min="3326" max="3326" width="6.625" style="3" bestFit="1" customWidth="1"/>
    <col min="3327" max="3327" width="7.75" style="3" bestFit="1" customWidth="1"/>
    <col min="3328" max="3328" width="11.25" style="3" bestFit="1" customWidth="1"/>
    <col min="3329" max="3329" width="5.75" style="3" customWidth="1"/>
    <col min="3330" max="3330" width="7.75" style="3" bestFit="1" customWidth="1"/>
    <col min="3331" max="3331" width="10.5" style="3" bestFit="1" customWidth="1"/>
    <col min="3332" max="3332" width="6.5" style="3" customWidth="1"/>
    <col min="3333" max="3334" width="8" style="3" bestFit="1" customWidth="1"/>
    <col min="3335" max="3335" width="8.25" style="3" customWidth="1"/>
    <col min="3336" max="3336" width="10.875" style="3" bestFit="1" customWidth="1"/>
    <col min="3337" max="3337" width="7.5" style="3" customWidth="1"/>
    <col min="3338" max="3338" width="10" style="3"/>
    <col min="3339" max="3339" width="9.125" style="3" customWidth="1"/>
    <col min="3340" max="3340" width="10.5" style="3" bestFit="1" customWidth="1"/>
    <col min="3341" max="3576" width="10" style="3"/>
    <col min="3577" max="3577" width="14.5" style="3" customWidth="1"/>
    <col min="3578" max="3578" width="9.625" style="3" customWidth="1"/>
    <col min="3579" max="3579" width="6.125" style="3" bestFit="1" customWidth="1"/>
    <col min="3580" max="3580" width="7.75" style="3" bestFit="1" customWidth="1"/>
    <col min="3581" max="3581" width="5.75" style="3" customWidth="1"/>
    <col min="3582" max="3582" width="6.625" style="3" bestFit="1" customWidth="1"/>
    <col min="3583" max="3583" width="7.75" style="3" bestFit="1" customWidth="1"/>
    <col min="3584" max="3584" width="11.25" style="3" bestFit="1" customWidth="1"/>
    <col min="3585" max="3585" width="5.75" style="3" customWidth="1"/>
    <col min="3586" max="3586" width="7.75" style="3" bestFit="1" customWidth="1"/>
    <col min="3587" max="3587" width="10.5" style="3" bestFit="1" customWidth="1"/>
    <col min="3588" max="3588" width="6.5" style="3" customWidth="1"/>
    <col min="3589" max="3590" width="8" style="3" bestFit="1" customWidth="1"/>
    <col min="3591" max="3591" width="8.25" style="3" customWidth="1"/>
    <col min="3592" max="3592" width="10.875" style="3" bestFit="1" customWidth="1"/>
    <col min="3593" max="3593" width="7.5" style="3" customWidth="1"/>
    <col min="3594" max="3594" width="10" style="3"/>
    <col min="3595" max="3595" width="9.125" style="3" customWidth="1"/>
    <col min="3596" max="3596" width="10.5" style="3" bestFit="1" customWidth="1"/>
    <col min="3597" max="3832" width="10" style="3"/>
    <col min="3833" max="3833" width="14.5" style="3" customWidth="1"/>
    <col min="3834" max="3834" width="9.625" style="3" customWidth="1"/>
    <col min="3835" max="3835" width="6.125" style="3" bestFit="1" customWidth="1"/>
    <col min="3836" max="3836" width="7.75" style="3" bestFit="1" customWidth="1"/>
    <col min="3837" max="3837" width="5.75" style="3" customWidth="1"/>
    <col min="3838" max="3838" width="6.625" style="3" bestFit="1" customWidth="1"/>
    <col min="3839" max="3839" width="7.75" style="3" bestFit="1" customWidth="1"/>
    <col min="3840" max="3840" width="11.25" style="3" bestFit="1" customWidth="1"/>
    <col min="3841" max="3841" width="5.75" style="3" customWidth="1"/>
    <col min="3842" max="3842" width="7.75" style="3" bestFit="1" customWidth="1"/>
    <col min="3843" max="3843" width="10.5" style="3" bestFit="1" customWidth="1"/>
    <col min="3844" max="3844" width="6.5" style="3" customWidth="1"/>
    <col min="3845" max="3846" width="8" style="3" bestFit="1" customWidth="1"/>
    <col min="3847" max="3847" width="8.25" style="3" customWidth="1"/>
    <col min="3848" max="3848" width="10.875" style="3" bestFit="1" customWidth="1"/>
    <col min="3849" max="3849" width="7.5" style="3" customWidth="1"/>
    <col min="3850" max="3850" width="10" style="3"/>
    <col min="3851" max="3851" width="9.125" style="3" customWidth="1"/>
    <col min="3852" max="3852" width="10.5" style="3" bestFit="1" customWidth="1"/>
    <col min="3853" max="4088" width="10" style="3"/>
    <col min="4089" max="4089" width="14.5" style="3" customWidth="1"/>
    <col min="4090" max="4090" width="9.625" style="3" customWidth="1"/>
    <col min="4091" max="4091" width="6.125" style="3" bestFit="1" customWidth="1"/>
    <col min="4092" max="4092" width="7.75" style="3" bestFit="1" customWidth="1"/>
    <col min="4093" max="4093" width="5.75" style="3" customWidth="1"/>
    <col min="4094" max="4094" width="6.625" style="3" bestFit="1" customWidth="1"/>
    <col min="4095" max="4095" width="7.75" style="3" bestFit="1" customWidth="1"/>
    <col min="4096" max="4096" width="11.25" style="3" bestFit="1" customWidth="1"/>
    <col min="4097" max="4097" width="5.75" style="3" customWidth="1"/>
    <col min="4098" max="4098" width="7.75" style="3" bestFit="1" customWidth="1"/>
    <col min="4099" max="4099" width="10.5" style="3" bestFit="1" customWidth="1"/>
    <col min="4100" max="4100" width="6.5" style="3" customWidth="1"/>
    <col min="4101" max="4102" width="8" style="3" bestFit="1" customWidth="1"/>
    <col min="4103" max="4103" width="8.25" style="3" customWidth="1"/>
    <col min="4104" max="4104" width="10.875" style="3" bestFit="1" customWidth="1"/>
    <col min="4105" max="4105" width="7.5" style="3" customWidth="1"/>
    <col min="4106" max="4106" width="10" style="3"/>
    <col min="4107" max="4107" width="9.125" style="3" customWidth="1"/>
    <col min="4108" max="4108" width="10.5" style="3" bestFit="1" customWidth="1"/>
    <col min="4109" max="4344" width="10" style="3"/>
    <col min="4345" max="4345" width="14.5" style="3" customWidth="1"/>
    <col min="4346" max="4346" width="9.625" style="3" customWidth="1"/>
    <col min="4347" max="4347" width="6.125" style="3" bestFit="1" customWidth="1"/>
    <col min="4348" max="4348" width="7.75" style="3" bestFit="1" customWidth="1"/>
    <col min="4349" max="4349" width="5.75" style="3" customWidth="1"/>
    <col min="4350" max="4350" width="6.625" style="3" bestFit="1" customWidth="1"/>
    <col min="4351" max="4351" width="7.75" style="3" bestFit="1" customWidth="1"/>
    <col min="4352" max="4352" width="11.25" style="3" bestFit="1" customWidth="1"/>
    <col min="4353" max="4353" width="5.75" style="3" customWidth="1"/>
    <col min="4354" max="4354" width="7.75" style="3" bestFit="1" customWidth="1"/>
    <col min="4355" max="4355" width="10.5" style="3" bestFit="1" customWidth="1"/>
    <col min="4356" max="4356" width="6.5" style="3" customWidth="1"/>
    <col min="4357" max="4358" width="8" style="3" bestFit="1" customWidth="1"/>
    <col min="4359" max="4359" width="8.25" style="3" customWidth="1"/>
    <col min="4360" max="4360" width="10.875" style="3" bestFit="1" customWidth="1"/>
    <col min="4361" max="4361" width="7.5" style="3" customWidth="1"/>
    <col min="4362" max="4362" width="10" style="3"/>
    <col min="4363" max="4363" width="9.125" style="3" customWidth="1"/>
    <col min="4364" max="4364" width="10.5" style="3" bestFit="1" customWidth="1"/>
    <col min="4365" max="4600" width="10" style="3"/>
    <col min="4601" max="4601" width="14.5" style="3" customWidth="1"/>
    <col min="4602" max="4602" width="9.625" style="3" customWidth="1"/>
    <col min="4603" max="4603" width="6.125" style="3" bestFit="1" customWidth="1"/>
    <col min="4604" max="4604" width="7.75" style="3" bestFit="1" customWidth="1"/>
    <col min="4605" max="4605" width="5.75" style="3" customWidth="1"/>
    <col min="4606" max="4606" width="6.625" style="3" bestFit="1" customWidth="1"/>
    <col min="4607" max="4607" width="7.75" style="3" bestFit="1" customWidth="1"/>
    <col min="4608" max="4608" width="11.25" style="3" bestFit="1" customWidth="1"/>
    <col min="4609" max="4609" width="5.75" style="3" customWidth="1"/>
    <col min="4610" max="4610" width="7.75" style="3" bestFit="1" customWidth="1"/>
    <col min="4611" max="4611" width="10.5" style="3" bestFit="1" customWidth="1"/>
    <col min="4612" max="4612" width="6.5" style="3" customWidth="1"/>
    <col min="4613" max="4614" width="8" style="3" bestFit="1" customWidth="1"/>
    <col min="4615" max="4615" width="8.25" style="3" customWidth="1"/>
    <col min="4616" max="4616" width="10.875" style="3" bestFit="1" customWidth="1"/>
    <col min="4617" max="4617" width="7.5" style="3" customWidth="1"/>
    <col min="4618" max="4618" width="10" style="3"/>
    <col min="4619" max="4619" width="9.125" style="3" customWidth="1"/>
    <col min="4620" max="4620" width="10.5" style="3" bestFit="1" customWidth="1"/>
    <col min="4621" max="4856" width="10" style="3"/>
    <col min="4857" max="4857" width="14.5" style="3" customWidth="1"/>
    <col min="4858" max="4858" width="9.625" style="3" customWidth="1"/>
    <col min="4859" max="4859" width="6.125" style="3" bestFit="1" customWidth="1"/>
    <col min="4860" max="4860" width="7.75" style="3" bestFit="1" customWidth="1"/>
    <col min="4861" max="4861" width="5.75" style="3" customWidth="1"/>
    <col min="4862" max="4862" width="6.625" style="3" bestFit="1" customWidth="1"/>
    <col min="4863" max="4863" width="7.75" style="3" bestFit="1" customWidth="1"/>
    <col min="4864" max="4864" width="11.25" style="3" bestFit="1" customWidth="1"/>
    <col min="4865" max="4865" width="5.75" style="3" customWidth="1"/>
    <col min="4866" max="4866" width="7.75" style="3" bestFit="1" customWidth="1"/>
    <col min="4867" max="4867" width="10.5" style="3" bestFit="1" customWidth="1"/>
    <col min="4868" max="4868" width="6.5" style="3" customWidth="1"/>
    <col min="4869" max="4870" width="8" style="3" bestFit="1" customWidth="1"/>
    <col min="4871" max="4871" width="8.25" style="3" customWidth="1"/>
    <col min="4872" max="4872" width="10.875" style="3" bestFit="1" customWidth="1"/>
    <col min="4873" max="4873" width="7.5" style="3" customWidth="1"/>
    <col min="4874" max="4874" width="10" style="3"/>
    <col min="4875" max="4875" width="9.125" style="3" customWidth="1"/>
    <col min="4876" max="4876" width="10.5" style="3" bestFit="1" customWidth="1"/>
    <col min="4877" max="5112" width="10" style="3"/>
    <col min="5113" max="5113" width="14.5" style="3" customWidth="1"/>
    <col min="5114" max="5114" width="9.625" style="3" customWidth="1"/>
    <col min="5115" max="5115" width="6.125" style="3" bestFit="1" customWidth="1"/>
    <col min="5116" max="5116" width="7.75" style="3" bestFit="1" customWidth="1"/>
    <col min="5117" max="5117" width="5.75" style="3" customWidth="1"/>
    <col min="5118" max="5118" width="6.625" style="3" bestFit="1" customWidth="1"/>
    <col min="5119" max="5119" width="7.75" style="3" bestFit="1" customWidth="1"/>
    <col min="5120" max="5120" width="11.25" style="3" bestFit="1" customWidth="1"/>
    <col min="5121" max="5121" width="5.75" style="3" customWidth="1"/>
    <col min="5122" max="5122" width="7.75" style="3" bestFit="1" customWidth="1"/>
    <col min="5123" max="5123" width="10.5" style="3" bestFit="1" customWidth="1"/>
    <col min="5124" max="5124" width="6.5" style="3" customWidth="1"/>
    <col min="5125" max="5126" width="8" style="3" bestFit="1" customWidth="1"/>
    <col min="5127" max="5127" width="8.25" style="3" customWidth="1"/>
    <col min="5128" max="5128" width="10.875" style="3" bestFit="1" customWidth="1"/>
    <col min="5129" max="5129" width="7.5" style="3" customWidth="1"/>
    <col min="5130" max="5130" width="10" style="3"/>
    <col min="5131" max="5131" width="9.125" style="3" customWidth="1"/>
    <col min="5132" max="5132" width="10.5" style="3" bestFit="1" customWidth="1"/>
    <col min="5133" max="5368" width="10" style="3"/>
    <col min="5369" max="5369" width="14.5" style="3" customWidth="1"/>
    <col min="5370" max="5370" width="9.625" style="3" customWidth="1"/>
    <col min="5371" max="5371" width="6.125" style="3" bestFit="1" customWidth="1"/>
    <col min="5372" max="5372" width="7.75" style="3" bestFit="1" customWidth="1"/>
    <col min="5373" max="5373" width="5.75" style="3" customWidth="1"/>
    <col min="5374" max="5374" width="6.625" style="3" bestFit="1" customWidth="1"/>
    <col min="5375" max="5375" width="7.75" style="3" bestFit="1" customWidth="1"/>
    <col min="5376" max="5376" width="11.25" style="3" bestFit="1" customWidth="1"/>
    <col min="5377" max="5377" width="5.75" style="3" customWidth="1"/>
    <col min="5378" max="5378" width="7.75" style="3" bestFit="1" customWidth="1"/>
    <col min="5379" max="5379" width="10.5" style="3" bestFit="1" customWidth="1"/>
    <col min="5380" max="5380" width="6.5" style="3" customWidth="1"/>
    <col min="5381" max="5382" width="8" style="3" bestFit="1" customWidth="1"/>
    <col min="5383" max="5383" width="8.25" style="3" customWidth="1"/>
    <col min="5384" max="5384" width="10.875" style="3" bestFit="1" customWidth="1"/>
    <col min="5385" max="5385" width="7.5" style="3" customWidth="1"/>
    <col min="5386" max="5386" width="10" style="3"/>
    <col min="5387" max="5387" width="9.125" style="3" customWidth="1"/>
    <col min="5388" max="5388" width="10.5" style="3" bestFit="1" customWidth="1"/>
    <col min="5389" max="5624" width="10" style="3"/>
    <col min="5625" max="5625" width="14.5" style="3" customWidth="1"/>
    <col min="5626" max="5626" width="9.625" style="3" customWidth="1"/>
    <col min="5627" max="5627" width="6.125" style="3" bestFit="1" customWidth="1"/>
    <col min="5628" max="5628" width="7.75" style="3" bestFit="1" customWidth="1"/>
    <col min="5629" max="5629" width="5.75" style="3" customWidth="1"/>
    <col min="5630" max="5630" width="6.625" style="3" bestFit="1" customWidth="1"/>
    <col min="5631" max="5631" width="7.75" style="3" bestFit="1" customWidth="1"/>
    <col min="5632" max="5632" width="11.25" style="3" bestFit="1" customWidth="1"/>
    <col min="5633" max="5633" width="5.75" style="3" customWidth="1"/>
    <col min="5634" max="5634" width="7.75" style="3" bestFit="1" customWidth="1"/>
    <col min="5635" max="5635" width="10.5" style="3" bestFit="1" customWidth="1"/>
    <col min="5636" max="5636" width="6.5" style="3" customWidth="1"/>
    <col min="5637" max="5638" width="8" style="3" bestFit="1" customWidth="1"/>
    <col min="5639" max="5639" width="8.25" style="3" customWidth="1"/>
    <col min="5640" max="5640" width="10.875" style="3" bestFit="1" customWidth="1"/>
    <col min="5641" max="5641" width="7.5" style="3" customWidth="1"/>
    <col min="5642" max="5642" width="10" style="3"/>
    <col min="5643" max="5643" width="9.125" style="3" customWidth="1"/>
    <col min="5644" max="5644" width="10.5" style="3" bestFit="1" customWidth="1"/>
    <col min="5645" max="5880" width="10" style="3"/>
    <col min="5881" max="5881" width="14.5" style="3" customWidth="1"/>
    <col min="5882" max="5882" width="9.625" style="3" customWidth="1"/>
    <col min="5883" max="5883" width="6.125" style="3" bestFit="1" customWidth="1"/>
    <col min="5884" max="5884" width="7.75" style="3" bestFit="1" customWidth="1"/>
    <col min="5885" max="5885" width="5.75" style="3" customWidth="1"/>
    <col min="5886" max="5886" width="6.625" style="3" bestFit="1" customWidth="1"/>
    <col min="5887" max="5887" width="7.75" style="3" bestFit="1" customWidth="1"/>
    <col min="5888" max="5888" width="11.25" style="3" bestFit="1" customWidth="1"/>
    <col min="5889" max="5889" width="5.75" style="3" customWidth="1"/>
    <col min="5890" max="5890" width="7.75" style="3" bestFit="1" customWidth="1"/>
    <col min="5891" max="5891" width="10.5" style="3" bestFit="1" customWidth="1"/>
    <col min="5892" max="5892" width="6.5" style="3" customWidth="1"/>
    <col min="5893" max="5894" width="8" style="3" bestFit="1" customWidth="1"/>
    <col min="5895" max="5895" width="8.25" style="3" customWidth="1"/>
    <col min="5896" max="5896" width="10.875" style="3" bestFit="1" customWidth="1"/>
    <col min="5897" max="5897" width="7.5" style="3" customWidth="1"/>
    <col min="5898" max="5898" width="10" style="3"/>
    <col min="5899" max="5899" width="9.125" style="3" customWidth="1"/>
    <col min="5900" max="5900" width="10.5" style="3" bestFit="1" customWidth="1"/>
    <col min="5901" max="6136" width="10" style="3"/>
    <col min="6137" max="6137" width="14.5" style="3" customWidth="1"/>
    <col min="6138" max="6138" width="9.625" style="3" customWidth="1"/>
    <col min="6139" max="6139" width="6.125" style="3" bestFit="1" customWidth="1"/>
    <col min="6140" max="6140" width="7.75" style="3" bestFit="1" customWidth="1"/>
    <col min="6141" max="6141" width="5.75" style="3" customWidth="1"/>
    <col min="6142" max="6142" width="6.625" style="3" bestFit="1" customWidth="1"/>
    <col min="6143" max="6143" width="7.75" style="3" bestFit="1" customWidth="1"/>
    <col min="6144" max="6144" width="11.25" style="3" bestFit="1" customWidth="1"/>
    <col min="6145" max="6145" width="5.75" style="3" customWidth="1"/>
    <col min="6146" max="6146" width="7.75" style="3" bestFit="1" customWidth="1"/>
    <col min="6147" max="6147" width="10.5" style="3" bestFit="1" customWidth="1"/>
    <col min="6148" max="6148" width="6.5" style="3" customWidth="1"/>
    <col min="6149" max="6150" width="8" style="3" bestFit="1" customWidth="1"/>
    <col min="6151" max="6151" width="8.25" style="3" customWidth="1"/>
    <col min="6152" max="6152" width="10.875" style="3" bestFit="1" customWidth="1"/>
    <col min="6153" max="6153" width="7.5" style="3" customWidth="1"/>
    <col min="6154" max="6154" width="10" style="3"/>
    <col min="6155" max="6155" width="9.125" style="3" customWidth="1"/>
    <col min="6156" max="6156" width="10.5" style="3" bestFit="1" customWidth="1"/>
    <col min="6157" max="6392" width="10" style="3"/>
    <col min="6393" max="6393" width="14.5" style="3" customWidth="1"/>
    <col min="6394" max="6394" width="9.625" style="3" customWidth="1"/>
    <col min="6395" max="6395" width="6.125" style="3" bestFit="1" customWidth="1"/>
    <col min="6396" max="6396" width="7.75" style="3" bestFit="1" customWidth="1"/>
    <col min="6397" max="6397" width="5.75" style="3" customWidth="1"/>
    <col min="6398" max="6398" width="6.625" style="3" bestFit="1" customWidth="1"/>
    <col min="6399" max="6399" width="7.75" style="3" bestFit="1" customWidth="1"/>
    <col min="6400" max="6400" width="11.25" style="3" bestFit="1" customWidth="1"/>
    <col min="6401" max="6401" width="5.75" style="3" customWidth="1"/>
    <col min="6402" max="6402" width="7.75" style="3" bestFit="1" customWidth="1"/>
    <col min="6403" max="6403" width="10.5" style="3" bestFit="1" customWidth="1"/>
    <col min="6404" max="6404" width="6.5" style="3" customWidth="1"/>
    <col min="6405" max="6406" width="8" style="3" bestFit="1" customWidth="1"/>
    <col min="6407" max="6407" width="8.25" style="3" customWidth="1"/>
    <col min="6408" max="6408" width="10.875" style="3" bestFit="1" customWidth="1"/>
    <col min="6409" max="6409" width="7.5" style="3" customWidth="1"/>
    <col min="6410" max="6410" width="10" style="3"/>
    <col min="6411" max="6411" width="9.125" style="3" customWidth="1"/>
    <col min="6412" max="6412" width="10.5" style="3" bestFit="1" customWidth="1"/>
    <col min="6413" max="6648" width="10" style="3"/>
    <col min="6649" max="6649" width="14.5" style="3" customWidth="1"/>
    <col min="6650" max="6650" width="9.625" style="3" customWidth="1"/>
    <col min="6651" max="6651" width="6.125" style="3" bestFit="1" customWidth="1"/>
    <col min="6652" max="6652" width="7.75" style="3" bestFit="1" customWidth="1"/>
    <col min="6653" max="6653" width="5.75" style="3" customWidth="1"/>
    <col min="6654" max="6654" width="6.625" style="3" bestFit="1" customWidth="1"/>
    <col min="6655" max="6655" width="7.75" style="3" bestFit="1" customWidth="1"/>
    <col min="6656" max="6656" width="11.25" style="3" bestFit="1" customWidth="1"/>
    <col min="6657" max="6657" width="5.75" style="3" customWidth="1"/>
    <col min="6658" max="6658" width="7.75" style="3" bestFit="1" customWidth="1"/>
    <col min="6659" max="6659" width="10.5" style="3" bestFit="1" customWidth="1"/>
    <col min="6660" max="6660" width="6.5" style="3" customWidth="1"/>
    <col min="6661" max="6662" width="8" style="3" bestFit="1" customWidth="1"/>
    <col min="6663" max="6663" width="8.25" style="3" customWidth="1"/>
    <col min="6664" max="6664" width="10.875" style="3" bestFit="1" customWidth="1"/>
    <col min="6665" max="6665" width="7.5" style="3" customWidth="1"/>
    <col min="6666" max="6666" width="10" style="3"/>
    <col min="6667" max="6667" width="9.125" style="3" customWidth="1"/>
    <col min="6668" max="6668" width="10.5" style="3" bestFit="1" customWidth="1"/>
    <col min="6669" max="6904" width="10" style="3"/>
    <col min="6905" max="6905" width="14.5" style="3" customWidth="1"/>
    <col min="6906" max="6906" width="9.625" style="3" customWidth="1"/>
    <col min="6907" max="6907" width="6.125" style="3" bestFit="1" customWidth="1"/>
    <col min="6908" max="6908" width="7.75" style="3" bestFit="1" customWidth="1"/>
    <col min="6909" max="6909" width="5.75" style="3" customWidth="1"/>
    <col min="6910" max="6910" width="6.625" style="3" bestFit="1" customWidth="1"/>
    <col min="6911" max="6911" width="7.75" style="3" bestFit="1" customWidth="1"/>
    <col min="6912" max="6912" width="11.25" style="3" bestFit="1" customWidth="1"/>
    <col min="6913" max="6913" width="5.75" style="3" customWidth="1"/>
    <col min="6914" max="6914" width="7.75" style="3" bestFit="1" customWidth="1"/>
    <col min="6915" max="6915" width="10.5" style="3" bestFit="1" customWidth="1"/>
    <col min="6916" max="6916" width="6.5" style="3" customWidth="1"/>
    <col min="6917" max="6918" width="8" style="3" bestFit="1" customWidth="1"/>
    <col min="6919" max="6919" width="8.25" style="3" customWidth="1"/>
    <col min="6920" max="6920" width="10.875" style="3" bestFit="1" customWidth="1"/>
    <col min="6921" max="6921" width="7.5" style="3" customWidth="1"/>
    <col min="6922" max="6922" width="10" style="3"/>
    <col min="6923" max="6923" width="9.125" style="3" customWidth="1"/>
    <col min="6924" max="6924" width="10.5" style="3" bestFit="1" customWidth="1"/>
    <col min="6925" max="7160" width="10" style="3"/>
    <col min="7161" max="7161" width="14.5" style="3" customWidth="1"/>
    <col min="7162" max="7162" width="9.625" style="3" customWidth="1"/>
    <col min="7163" max="7163" width="6.125" style="3" bestFit="1" customWidth="1"/>
    <col min="7164" max="7164" width="7.75" style="3" bestFit="1" customWidth="1"/>
    <col min="7165" max="7165" width="5.75" style="3" customWidth="1"/>
    <col min="7166" max="7166" width="6.625" style="3" bestFit="1" customWidth="1"/>
    <col min="7167" max="7167" width="7.75" style="3" bestFit="1" customWidth="1"/>
    <col min="7168" max="7168" width="11.25" style="3" bestFit="1" customWidth="1"/>
    <col min="7169" max="7169" width="5.75" style="3" customWidth="1"/>
    <col min="7170" max="7170" width="7.75" style="3" bestFit="1" customWidth="1"/>
    <col min="7171" max="7171" width="10.5" style="3" bestFit="1" customWidth="1"/>
    <col min="7172" max="7172" width="6.5" style="3" customWidth="1"/>
    <col min="7173" max="7174" width="8" style="3" bestFit="1" customWidth="1"/>
    <col min="7175" max="7175" width="8.25" style="3" customWidth="1"/>
    <col min="7176" max="7176" width="10.875" style="3" bestFit="1" customWidth="1"/>
    <col min="7177" max="7177" width="7.5" style="3" customWidth="1"/>
    <col min="7178" max="7178" width="10" style="3"/>
    <col min="7179" max="7179" width="9.125" style="3" customWidth="1"/>
    <col min="7180" max="7180" width="10.5" style="3" bestFit="1" customWidth="1"/>
    <col min="7181" max="7416" width="10" style="3"/>
    <col min="7417" max="7417" width="14.5" style="3" customWidth="1"/>
    <col min="7418" max="7418" width="9.625" style="3" customWidth="1"/>
    <col min="7419" max="7419" width="6.125" style="3" bestFit="1" customWidth="1"/>
    <col min="7420" max="7420" width="7.75" style="3" bestFit="1" customWidth="1"/>
    <col min="7421" max="7421" width="5.75" style="3" customWidth="1"/>
    <col min="7422" max="7422" width="6.625" style="3" bestFit="1" customWidth="1"/>
    <col min="7423" max="7423" width="7.75" style="3" bestFit="1" customWidth="1"/>
    <col min="7424" max="7424" width="11.25" style="3" bestFit="1" customWidth="1"/>
    <col min="7425" max="7425" width="5.75" style="3" customWidth="1"/>
    <col min="7426" max="7426" width="7.75" style="3" bestFit="1" customWidth="1"/>
    <col min="7427" max="7427" width="10.5" style="3" bestFit="1" customWidth="1"/>
    <col min="7428" max="7428" width="6.5" style="3" customWidth="1"/>
    <col min="7429" max="7430" width="8" style="3" bestFit="1" customWidth="1"/>
    <col min="7431" max="7431" width="8.25" style="3" customWidth="1"/>
    <col min="7432" max="7432" width="10.875" style="3" bestFit="1" customWidth="1"/>
    <col min="7433" max="7433" width="7.5" style="3" customWidth="1"/>
    <col min="7434" max="7434" width="10" style="3"/>
    <col min="7435" max="7435" width="9.125" style="3" customWidth="1"/>
    <col min="7436" max="7436" width="10.5" style="3" bestFit="1" customWidth="1"/>
    <col min="7437" max="7672" width="10" style="3"/>
    <col min="7673" max="7673" width="14.5" style="3" customWidth="1"/>
    <col min="7674" max="7674" width="9.625" style="3" customWidth="1"/>
    <col min="7675" max="7675" width="6.125" style="3" bestFit="1" customWidth="1"/>
    <col min="7676" max="7676" width="7.75" style="3" bestFit="1" customWidth="1"/>
    <col min="7677" max="7677" width="5.75" style="3" customWidth="1"/>
    <col min="7678" max="7678" width="6.625" style="3" bestFit="1" customWidth="1"/>
    <col min="7679" max="7679" width="7.75" style="3" bestFit="1" customWidth="1"/>
    <col min="7680" max="7680" width="11.25" style="3" bestFit="1" customWidth="1"/>
    <col min="7681" max="7681" width="5.75" style="3" customWidth="1"/>
    <col min="7682" max="7682" width="7.75" style="3" bestFit="1" customWidth="1"/>
    <col min="7683" max="7683" width="10.5" style="3" bestFit="1" customWidth="1"/>
    <col min="7684" max="7684" width="6.5" style="3" customWidth="1"/>
    <col min="7685" max="7686" width="8" style="3" bestFit="1" customWidth="1"/>
    <col min="7687" max="7687" width="8.25" style="3" customWidth="1"/>
    <col min="7688" max="7688" width="10.875" style="3" bestFit="1" customWidth="1"/>
    <col min="7689" max="7689" width="7.5" style="3" customWidth="1"/>
    <col min="7690" max="7690" width="10" style="3"/>
    <col min="7691" max="7691" width="9.125" style="3" customWidth="1"/>
    <col min="7692" max="7692" width="10.5" style="3" bestFit="1" customWidth="1"/>
    <col min="7693" max="7928" width="10" style="3"/>
    <col min="7929" max="7929" width="14.5" style="3" customWidth="1"/>
    <col min="7930" max="7930" width="9.625" style="3" customWidth="1"/>
    <col min="7931" max="7931" width="6.125" style="3" bestFit="1" customWidth="1"/>
    <col min="7932" max="7932" width="7.75" style="3" bestFit="1" customWidth="1"/>
    <col min="7933" max="7933" width="5.75" style="3" customWidth="1"/>
    <col min="7934" max="7934" width="6.625" style="3" bestFit="1" customWidth="1"/>
    <col min="7935" max="7935" width="7.75" style="3" bestFit="1" customWidth="1"/>
    <col min="7936" max="7936" width="11.25" style="3" bestFit="1" customWidth="1"/>
    <col min="7937" max="7937" width="5.75" style="3" customWidth="1"/>
    <col min="7938" max="7938" width="7.75" style="3" bestFit="1" customWidth="1"/>
    <col min="7939" max="7939" width="10.5" style="3" bestFit="1" customWidth="1"/>
    <col min="7940" max="7940" width="6.5" style="3" customWidth="1"/>
    <col min="7941" max="7942" width="8" style="3" bestFit="1" customWidth="1"/>
    <col min="7943" max="7943" width="8.25" style="3" customWidth="1"/>
    <col min="7944" max="7944" width="10.875" style="3" bestFit="1" customWidth="1"/>
    <col min="7945" max="7945" width="7.5" style="3" customWidth="1"/>
    <col min="7946" max="7946" width="10" style="3"/>
    <col min="7947" max="7947" width="9.125" style="3" customWidth="1"/>
    <col min="7948" max="7948" width="10.5" style="3" bestFit="1" customWidth="1"/>
    <col min="7949" max="8184" width="10" style="3"/>
    <col min="8185" max="8185" width="14.5" style="3" customWidth="1"/>
    <col min="8186" max="8186" width="9.625" style="3" customWidth="1"/>
    <col min="8187" max="8187" width="6.125" style="3" bestFit="1" customWidth="1"/>
    <col min="8188" max="8188" width="7.75" style="3" bestFit="1" customWidth="1"/>
    <col min="8189" max="8189" width="5.75" style="3" customWidth="1"/>
    <col min="8190" max="8190" width="6.625" style="3" bestFit="1" customWidth="1"/>
    <col min="8191" max="8191" width="7.75" style="3" bestFit="1" customWidth="1"/>
    <col min="8192" max="8192" width="11.25" style="3" bestFit="1" customWidth="1"/>
    <col min="8193" max="8193" width="5.75" style="3" customWidth="1"/>
    <col min="8194" max="8194" width="7.75" style="3" bestFit="1" customWidth="1"/>
    <col min="8195" max="8195" width="10.5" style="3" bestFit="1" customWidth="1"/>
    <col min="8196" max="8196" width="6.5" style="3" customWidth="1"/>
    <col min="8197" max="8198" width="8" style="3" bestFit="1" customWidth="1"/>
    <col min="8199" max="8199" width="8.25" style="3" customWidth="1"/>
    <col min="8200" max="8200" width="10.875" style="3" bestFit="1" customWidth="1"/>
    <col min="8201" max="8201" width="7.5" style="3" customWidth="1"/>
    <col min="8202" max="8202" width="10" style="3"/>
    <col min="8203" max="8203" width="9.125" style="3" customWidth="1"/>
    <col min="8204" max="8204" width="10.5" style="3" bestFit="1" customWidth="1"/>
    <col min="8205" max="8440" width="10" style="3"/>
    <col min="8441" max="8441" width="14.5" style="3" customWidth="1"/>
    <col min="8442" max="8442" width="9.625" style="3" customWidth="1"/>
    <col min="8443" max="8443" width="6.125" style="3" bestFit="1" customWidth="1"/>
    <col min="8444" max="8444" width="7.75" style="3" bestFit="1" customWidth="1"/>
    <col min="8445" max="8445" width="5.75" style="3" customWidth="1"/>
    <col min="8446" max="8446" width="6.625" style="3" bestFit="1" customWidth="1"/>
    <col min="8447" max="8447" width="7.75" style="3" bestFit="1" customWidth="1"/>
    <col min="8448" max="8448" width="11.25" style="3" bestFit="1" customWidth="1"/>
    <col min="8449" max="8449" width="5.75" style="3" customWidth="1"/>
    <col min="8450" max="8450" width="7.75" style="3" bestFit="1" customWidth="1"/>
    <col min="8451" max="8451" width="10.5" style="3" bestFit="1" customWidth="1"/>
    <col min="8452" max="8452" width="6.5" style="3" customWidth="1"/>
    <col min="8453" max="8454" width="8" style="3" bestFit="1" customWidth="1"/>
    <col min="8455" max="8455" width="8.25" style="3" customWidth="1"/>
    <col min="8456" max="8456" width="10.875" style="3" bestFit="1" customWidth="1"/>
    <col min="8457" max="8457" width="7.5" style="3" customWidth="1"/>
    <col min="8458" max="8458" width="10" style="3"/>
    <col min="8459" max="8459" width="9.125" style="3" customWidth="1"/>
    <col min="8460" max="8460" width="10.5" style="3" bestFit="1" customWidth="1"/>
    <col min="8461" max="8696" width="10" style="3"/>
    <col min="8697" max="8697" width="14.5" style="3" customWidth="1"/>
    <col min="8698" max="8698" width="9.625" style="3" customWidth="1"/>
    <col min="8699" max="8699" width="6.125" style="3" bestFit="1" customWidth="1"/>
    <col min="8700" max="8700" width="7.75" style="3" bestFit="1" customWidth="1"/>
    <col min="8701" max="8701" width="5.75" style="3" customWidth="1"/>
    <col min="8702" max="8702" width="6.625" style="3" bestFit="1" customWidth="1"/>
    <col min="8703" max="8703" width="7.75" style="3" bestFit="1" customWidth="1"/>
    <col min="8704" max="8704" width="11.25" style="3" bestFit="1" customWidth="1"/>
    <col min="8705" max="8705" width="5.75" style="3" customWidth="1"/>
    <col min="8706" max="8706" width="7.75" style="3" bestFit="1" customWidth="1"/>
    <col min="8707" max="8707" width="10.5" style="3" bestFit="1" customWidth="1"/>
    <col min="8708" max="8708" width="6.5" style="3" customWidth="1"/>
    <col min="8709" max="8710" width="8" style="3" bestFit="1" customWidth="1"/>
    <col min="8711" max="8711" width="8.25" style="3" customWidth="1"/>
    <col min="8712" max="8712" width="10.875" style="3" bestFit="1" customWidth="1"/>
    <col min="8713" max="8713" width="7.5" style="3" customWidth="1"/>
    <col min="8714" max="8714" width="10" style="3"/>
    <col min="8715" max="8715" width="9.125" style="3" customWidth="1"/>
    <col min="8716" max="8716" width="10.5" style="3" bestFit="1" customWidth="1"/>
    <col min="8717" max="8952" width="10" style="3"/>
    <col min="8953" max="8953" width="14.5" style="3" customWidth="1"/>
    <col min="8954" max="8954" width="9.625" style="3" customWidth="1"/>
    <col min="8955" max="8955" width="6.125" style="3" bestFit="1" customWidth="1"/>
    <col min="8956" max="8956" width="7.75" style="3" bestFit="1" customWidth="1"/>
    <col min="8957" max="8957" width="5.75" style="3" customWidth="1"/>
    <col min="8958" max="8958" width="6.625" style="3" bestFit="1" customWidth="1"/>
    <col min="8959" max="8959" width="7.75" style="3" bestFit="1" customWidth="1"/>
    <col min="8960" max="8960" width="11.25" style="3" bestFit="1" customWidth="1"/>
    <col min="8961" max="8961" width="5.75" style="3" customWidth="1"/>
    <col min="8962" max="8962" width="7.75" style="3" bestFit="1" customWidth="1"/>
    <col min="8963" max="8963" width="10.5" style="3" bestFit="1" customWidth="1"/>
    <col min="8964" max="8964" width="6.5" style="3" customWidth="1"/>
    <col min="8965" max="8966" width="8" style="3" bestFit="1" customWidth="1"/>
    <col min="8967" max="8967" width="8.25" style="3" customWidth="1"/>
    <col min="8968" max="8968" width="10.875" style="3" bestFit="1" customWidth="1"/>
    <col min="8969" max="8969" width="7.5" style="3" customWidth="1"/>
    <col min="8970" max="8970" width="10" style="3"/>
    <col min="8971" max="8971" width="9.125" style="3" customWidth="1"/>
    <col min="8972" max="8972" width="10.5" style="3" bestFit="1" customWidth="1"/>
    <col min="8973" max="9208" width="10" style="3"/>
    <col min="9209" max="9209" width="14.5" style="3" customWidth="1"/>
    <col min="9210" max="9210" width="9.625" style="3" customWidth="1"/>
    <col min="9211" max="9211" width="6.125" style="3" bestFit="1" customWidth="1"/>
    <col min="9212" max="9212" width="7.75" style="3" bestFit="1" customWidth="1"/>
    <col min="9213" max="9213" width="5.75" style="3" customWidth="1"/>
    <col min="9214" max="9214" width="6.625" style="3" bestFit="1" customWidth="1"/>
    <col min="9215" max="9215" width="7.75" style="3" bestFit="1" customWidth="1"/>
    <col min="9216" max="9216" width="11.25" style="3" bestFit="1" customWidth="1"/>
    <col min="9217" max="9217" width="5.75" style="3" customWidth="1"/>
    <col min="9218" max="9218" width="7.75" style="3" bestFit="1" customWidth="1"/>
    <col min="9219" max="9219" width="10.5" style="3" bestFit="1" customWidth="1"/>
    <col min="9220" max="9220" width="6.5" style="3" customWidth="1"/>
    <col min="9221" max="9222" width="8" style="3" bestFit="1" customWidth="1"/>
    <col min="9223" max="9223" width="8.25" style="3" customWidth="1"/>
    <col min="9224" max="9224" width="10.875" style="3" bestFit="1" customWidth="1"/>
    <col min="9225" max="9225" width="7.5" style="3" customWidth="1"/>
    <col min="9226" max="9226" width="10" style="3"/>
    <col min="9227" max="9227" width="9.125" style="3" customWidth="1"/>
    <col min="9228" max="9228" width="10.5" style="3" bestFit="1" customWidth="1"/>
    <col min="9229" max="9464" width="10" style="3"/>
    <col min="9465" max="9465" width="14.5" style="3" customWidth="1"/>
    <col min="9466" max="9466" width="9.625" style="3" customWidth="1"/>
    <col min="9467" max="9467" width="6.125" style="3" bestFit="1" customWidth="1"/>
    <col min="9468" max="9468" width="7.75" style="3" bestFit="1" customWidth="1"/>
    <col min="9469" max="9469" width="5.75" style="3" customWidth="1"/>
    <col min="9470" max="9470" width="6.625" style="3" bestFit="1" customWidth="1"/>
    <col min="9471" max="9471" width="7.75" style="3" bestFit="1" customWidth="1"/>
    <col min="9472" max="9472" width="11.25" style="3" bestFit="1" customWidth="1"/>
    <col min="9473" max="9473" width="5.75" style="3" customWidth="1"/>
    <col min="9474" max="9474" width="7.75" style="3" bestFit="1" customWidth="1"/>
    <col min="9475" max="9475" width="10.5" style="3" bestFit="1" customWidth="1"/>
    <col min="9476" max="9476" width="6.5" style="3" customWidth="1"/>
    <col min="9477" max="9478" width="8" style="3" bestFit="1" customWidth="1"/>
    <col min="9479" max="9479" width="8.25" style="3" customWidth="1"/>
    <col min="9480" max="9480" width="10.875" style="3" bestFit="1" customWidth="1"/>
    <col min="9481" max="9481" width="7.5" style="3" customWidth="1"/>
    <col min="9482" max="9482" width="10" style="3"/>
    <col min="9483" max="9483" width="9.125" style="3" customWidth="1"/>
    <col min="9484" max="9484" width="10.5" style="3" bestFit="1" customWidth="1"/>
    <col min="9485" max="9720" width="10" style="3"/>
    <col min="9721" max="9721" width="14.5" style="3" customWidth="1"/>
    <col min="9722" max="9722" width="9.625" style="3" customWidth="1"/>
    <col min="9723" max="9723" width="6.125" style="3" bestFit="1" customWidth="1"/>
    <col min="9724" max="9724" width="7.75" style="3" bestFit="1" customWidth="1"/>
    <col min="9725" max="9725" width="5.75" style="3" customWidth="1"/>
    <col min="9726" max="9726" width="6.625" style="3" bestFit="1" customWidth="1"/>
    <col min="9727" max="9727" width="7.75" style="3" bestFit="1" customWidth="1"/>
    <col min="9728" max="9728" width="11.25" style="3" bestFit="1" customWidth="1"/>
    <col min="9729" max="9729" width="5.75" style="3" customWidth="1"/>
    <col min="9730" max="9730" width="7.75" style="3" bestFit="1" customWidth="1"/>
    <col min="9731" max="9731" width="10.5" style="3" bestFit="1" customWidth="1"/>
    <col min="9732" max="9732" width="6.5" style="3" customWidth="1"/>
    <col min="9733" max="9734" width="8" style="3" bestFit="1" customWidth="1"/>
    <col min="9735" max="9735" width="8.25" style="3" customWidth="1"/>
    <col min="9736" max="9736" width="10.875" style="3" bestFit="1" customWidth="1"/>
    <col min="9737" max="9737" width="7.5" style="3" customWidth="1"/>
    <col min="9738" max="9738" width="10" style="3"/>
    <col min="9739" max="9739" width="9.125" style="3" customWidth="1"/>
    <col min="9740" max="9740" width="10.5" style="3" bestFit="1" customWidth="1"/>
    <col min="9741" max="9976" width="10" style="3"/>
    <col min="9977" max="9977" width="14.5" style="3" customWidth="1"/>
    <col min="9978" max="9978" width="9.625" style="3" customWidth="1"/>
    <col min="9979" max="9979" width="6.125" style="3" bestFit="1" customWidth="1"/>
    <col min="9980" max="9980" width="7.75" style="3" bestFit="1" customWidth="1"/>
    <col min="9981" max="9981" width="5.75" style="3" customWidth="1"/>
    <col min="9982" max="9982" width="6.625" style="3" bestFit="1" customWidth="1"/>
    <col min="9983" max="9983" width="7.75" style="3" bestFit="1" customWidth="1"/>
    <col min="9984" max="9984" width="11.25" style="3" bestFit="1" customWidth="1"/>
    <col min="9985" max="9985" width="5.75" style="3" customWidth="1"/>
    <col min="9986" max="9986" width="7.75" style="3" bestFit="1" customWidth="1"/>
    <col min="9987" max="9987" width="10.5" style="3" bestFit="1" customWidth="1"/>
    <col min="9988" max="9988" width="6.5" style="3" customWidth="1"/>
    <col min="9989" max="9990" width="8" style="3" bestFit="1" customWidth="1"/>
    <col min="9991" max="9991" width="8.25" style="3" customWidth="1"/>
    <col min="9992" max="9992" width="10.875" style="3" bestFit="1" customWidth="1"/>
    <col min="9993" max="9993" width="7.5" style="3" customWidth="1"/>
    <col min="9994" max="9994" width="10" style="3"/>
    <col min="9995" max="9995" width="9.125" style="3" customWidth="1"/>
    <col min="9996" max="9996" width="10.5" style="3" bestFit="1" customWidth="1"/>
    <col min="9997" max="10232" width="10" style="3"/>
    <col min="10233" max="10233" width="14.5" style="3" customWidth="1"/>
    <col min="10234" max="10234" width="9.625" style="3" customWidth="1"/>
    <col min="10235" max="10235" width="6.125" style="3" bestFit="1" customWidth="1"/>
    <col min="10236" max="10236" width="7.75" style="3" bestFit="1" customWidth="1"/>
    <col min="10237" max="10237" width="5.75" style="3" customWidth="1"/>
    <col min="10238" max="10238" width="6.625" style="3" bestFit="1" customWidth="1"/>
    <col min="10239" max="10239" width="7.75" style="3" bestFit="1" customWidth="1"/>
    <col min="10240" max="10240" width="11.25" style="3" bestFit="1" customWidth="1"/>
    <col min="10241" max="10241" width="5.75" style="3" customWidth="1"/>
    <col min="10242" max="10242" width="7.75" style="3" bestFit="1" customWidth="1"/>
    <col min="10243" max="10243" width="10.5" style="3" bestFit="1" customWidth="1"/>
    <col min="10244" max="10244" width="6.5" style="3" customWidth="1"/>
    <col min="10245" max="10246" width="8" style="3" bestFit="1" customWidth="1"/>
    <col min="10247" max="10247" width="8.25" style="3" customWidth="1"/>
    <col min="10248" max="10248" width="10.875" style="3" bestFit="1" customWidth="1"/>
    <col min="10249" max="10249" width="7.5" style="3" customWidth="1"/>
    <col min="10250" max="10250" width="10" style="3"/>
    <col min="10251" max="10251" width="9.125" style="3" customWidth="1"/>
    <col min="10252" max="10252" width="10.5" style="3" bestFit="1" customWidth="1"/>
    <col min="10253" max="10488" width="10" style="3"/>
    <col min="10489" max="10489" width="14.5" style="3" customWidth="1"/>
    <col min="10490" max="10490" width="9.625" style="3" customWidth="1"/>
    <col min="10491" max="10491" width="6.125" style="3" bestFit="1" customWidth="1"/>
    <col min="10492" max="10492" width="7.75" style="3" bestFit="1" customWidth="1"/>
    <col min="10493" max="10493" width="5.75" style="3" customWidth="1"/>
    <col min="10494" max="10494" width="6.625" style="3" bestFit="1" customWidth="1"/>
    <col min="10495" max="10495" width="7.75" style="3" bestFit="1" customWidth="1"/>
    <col min="10496" max="10496" width="11.25" style="3" bestFit="1" customWidth="1"/>
    <col min="10497" max="10497" width="5.75" style="3" customWidth="1"/>
    <col min="10498" max="10498" width="7.75" style="3" bestFit="1" customWidth="1"/>
    <col min="10499" max="10499" width="10.5" style="3" bestFit="1" customWidth="1"/>
    <col min="10500" max="10500" width="6.5" style="3" customWidth="1"/>
    <col min="10501" max="10502" width="8" style="3" bestFit="1" customWidth="1"/>
    <col min="10503" max="10503" width="8.25" style="3" customWidth="1"/>
    <col min="10504" max="10504" width="10.875" style="3" bestFit="1" customWidth="1"/>
    <col min="10505" max="10505" width="7.5" style="3" customWidth="1"/>
    <col min="10506" max="10506" width="10" style="3"/>
    <col min="10507" max="10507" width="9.125" style="3" customWidth="1"/>
    <col min="10508" max="10508" width="10.5" style="3" bestFit="1" customWidth="1"/>
    <col min="10509" max="10744" width="10" style="3"/>
    <col min="10745" max="10745" width="14.5" style="3" customWidth="1"/>
    <col min="10746" max="10746" width="9.625" style="3" customWidth="1"/>
    <col min="10747" max="10747" width="6.125" style="3" bestFit="1" customWidth="1"/>
    <col min="10748" max="10748" width="7.75" style="3" bestFit="1" customWidth="1"/>
    <col min="10749" max="10749" width="5.75" style="3" customWidth="1"/>
    <col min="10750" max="10750" width="6.625" style="3" bestFit="1" customWidth="1"/>
    <col min="10751" max="10751" width="7.75" style="3" bestFit="1" customWidth="1"/>
    <col min="10752" max="10752" width="11.25" style="3" bestFit="1" customWidth="1"/>
    <col min="10753" max="10753" width="5.75" style="3" customWidth="1"/>
    <col min="10754" max="10754" width="7.75" style="3" bestFit="1" customWidth="1"/>
    <col min="10755" max="10755" width="10.5" style="3" bestFit="1" customWidth="1"/>
    <col min="10756" max="10756" width="6.5" style="3" customWidth="1"/>
    <col min="10757" max="10758" width="8" style="3" bestFit="1" customWidth="1"/>
    <col min="10759" max="10759" width="8.25" style="3" customWidth="1"/>
    <col min="10760" max="10760" width="10.875" style="3" bestFit="1" customWidth="1"/>
    <col min="10761" max="10761" width="7.5" style="3" customWidth="1"/>
    <col min="10762" max="10762" width="10" style="3"/>
    <col min="10763" max="10763" width="9.125" style="3" customWidth="1"/>
    <col min="10764" max="10764" width="10.5" style="3" bestFit="1" customWidth="1"/>
    <col min="10765" max="11000" width="10" style="3"/>
    <col min="11001" max="11001" width="14.5" style="3" customWidth="1"/>
    <col min="11002" max="11002" width="9.625" style="3" customWidth="1"/>
    <col min="11003" max="11003" width="6.125" style="3" bestFit="1" customWidth="1"/>
    <col min="11004" max="11004" width="7.75" style="3" bestFit="1" customWidth="1"/>
    <col min="11005" max="11005" width="5.75" style="3" customWidth="1"/>
    <col min="11006" max="11006" width="6.625" style="3" bestFit="1" customWidth="1"/>
    <col min="11007" max="11007" width="7.75" style="3" bestFit="1" customWidth="1"/>
    <col min="11008" max="11008" width="11.25" style="3" bestFit="1" customWidth="1"/>
    <col min="11009" max="11009" width="5.75" style="3" customWidth="1"/>
    <col min="11010" max="11010" width="7.75" style="3" bestFit="1" customWidth="1"/>
    <col min="11011" max="11011" width="10.5" style="3" bestFit="1" customWidth="1"/>
    <col min="11012" max="11012" width="6.5" style="3" customWidth="1"/>
    <col min="11013" max="11014" width="8" style="3" bestFit="1" customWidth="1"/>
    <col min="11015" max="11015" width="8.25" style="3" customWidth="1"/>
    <col min="11016" max="11016" width="10.875" style="3" bestFit="1" customWidth="1"/>
    <col min="11017" max="11017" width="7.5" style="3" customWidth="1"/>
    <col min="11018" max="11018" width="10" style="3"/>
    <col min="11019" max="11019" width="9.125" style="3" customWidth="1"/>
    <col min="11020" max="11020" width="10.5" style="3" bestFit="1" customWidth="1"/>
    <col min="11021" max="11256" width="10" style="3"/>
    <col min="11257" max="11257" width="14.5" style="3" customWidth="1"/>
    <col min="11258" max="11258" width="9.625" style="3" customWidth="1"/>
    <col min="11259" max="11259" width="6.125" style="3" bestFit="1" customWidth="1"/>
    <col min="11260" max="11260" width="7.75" style="3" bestFit="1" customWidth="1"/>
    <col min="11261" max="11261" width="5.75" style="3" customWidth="1"/>
    <col min="11262" max="11262" width="6.625" style="3" bestFit="1" customWidth="1"/>
    <col min="11263" max="11263" width="7.75" style="3" bestFit="1" customWidth="1"/>
    <col min="11264" max="11264" width="11.25" style="3" bestFit="1" customWidth="1"/>
    <col min="11265" max="11265" width="5.75" style="3" customWidth="1"/>
    <col min="11266" max="11266" width="7.75" style="3" bestFit="1" customWidth="1"/>
    <col min="11267" max="11267" width="10.5" style="3" bestFit="1" customWidth="1"/>
    <col min="11268" max="11268" width="6.5" style="3" customWidth="1"/>
    <col min="11269" max="11270" width="8" style="3" bestFit="1" customWidth="1"/>
    <col min="11271" max="11271" width="8.25" style="3" customWidth="1"/>
    <col min="11272" max="11272" width="10.875" style="3" bestFit="1" customWidth="1"/>
    <col min="11273" max="11273" width="7.5" style="3" customWidth="1"/>
    <col min="11274" max="11274" width="10" style="3"/>
    <col min="11275" max="11275" width="9.125" style="3" customWidth="1"/>
    <col min="11276" max="11276" width="10.5" style="3" bestFit="1" customWidth="1"/>
    <col min="11277" max="11512" width="10" style="3"/>
    <col min="11513" max="11513" width="14.5" style="3" customWidth="1"/>
    <col min="11514" max="11514" width="9.625" style="3" customWidth="1"/>
    <col min="11515" max="11515" width="6.125" style="3" bestFit="1" customWidth="1"/>
    <col min="11516" max="11516" width="7.75" style="3" bestFit="1" customWidth="1"/>
    <col min="11517" max="11517" width="5.75" style="3" customWidth="1"/>
    <col min="11518" max="11518" width="6.625" style="3" bestFit="1" customWidth="1"/>
    <col min="11519" max="11519" width="7.75" style="3" bestFit="1" customWidth="1"/>
    <col min="11520" max="11520" width="11.25" style="3" bestFit="1" customWidth="1"/>
    <col min="11521" max="11521" width="5.75" style="3" customWidth="1"/>
    <col min="11522" max="11522" width="7.75" style="3" bestFit="1" customWidth="1"/>
    <col min="11523" max="11523" width="10.5" style="3" bestFit="1" customWidth="1"/>
    <col min="11524" max="11524" width="6.5" style="3" customWidth="1"/>
    <col min="11525" max="11526" width="8" style="3" bestFit="1" customWidth="1"/>
    <col min="11527" max="11527" width="8.25" style="3" customWidth="1"/>
    <col min="11528" max="11528" width="10.875" style="3" bestFit="1" customWidth="1"/>
    <col min="11529" max="11529" width="7.5" style="3" customWidth="1"/>
    <col min="11530" max="11530" width="10" style="3"/>
    <col min="11531" max="11531" width="9.125" style="3" customWidth="1"/>
    <col min="11532" max="11532" width="10.5" style="3" bestFit="1" customWidth="1"/>
    <col min="11533" max="11768" width="10" style="3"/>
    <col min="11769" max="11769" width="14.5" style="3" customWidth="1"/>
    <col min="11770" max="11770" width="9.625" style="3" customWidth="1"/>
    <col min="11771" max="11771" width="6.125" style="3" bestFit="1" customWidth="1"/>
    <col min="11772" max="11772" width="7.75" style="3" bestFit="1" customWidth="1"/>
    <col min="11773" max="11773" width="5.75" style="3" customWidth="1"/>
    <col min="11774" max="11774" width="6.625" style="3" bestFit="1" customWidth="1"/>
    <col min="11775" max="11775" width="7.75" style="3" bestFit="1" customWidth="1"/>
    <col min="11776" max="11776" width="11.25" style="3" bestFit="1" customWidth="1"/>
    <col min="11777" max="11777" width="5.75" style="3" customWidth="1"/>
    <col min="11778" max="11778" width="7.75" style="3" bestFit="1" customWidth="1"/>
    <col min="11779" max="11779" width="10.5" style="3" bestFit="1" customWidth="1"/>
    <col min="11780" max="11780" width="6.5" style="3" customWidth="1"/>
    <col min="11781" max="11782" width="8" style="3" bestFit="1" customWidth="1"/>
    <col min="11783" max="11783" width="8.25" style="3" customWidth="1"/>
    <col min="11784" max="11784" width="10.875" style="3" bestFit="1" customWidth="1"/>
    <col min="11785" max="11785" width="7.5" style="3" customWidth="1"/>
    <col min="11786" max="11786" width="10" style="3"/>
    <col min="11787" max="11787" width="9.125" style="3" customWidth="1"/>
    <col min="11788" max="11788" width="10.5" style="3" bestFit="1" customWidth="1"/>
    <col min="11789" max="12024" width="10" style="3"/>
    <col min="12025" max="12025" width="14.5" style="3" customWidth="1"/>
    <col min="12026" max="12026" width="9.625" style="3" customWidth="1"/>
    <col min="12027" max="12027" width="6.125" style="3" bestFit="1" customWidth="1"/>
    <col min="12028" max="12028" width="7.75" style="3" bestFit="1" customWidth="1"/>
    <col min="12029" max="12029" width="5.75" style="3" customWidth="1"/>
    <col min="12030" max="12030" width="6.625" style="3" bestFit="1" customWidth="1"/>
    <col min="12031" max="12031" width="7.75" style="3" bestFit="1" customWidth="1"/>
    <col min="12032" max="12032" width="11.25" style="3" bestFit="1" customWidth="1"/>
    <col min="12033" max="12033" width="5.75" style="3" customWidth="1"/>
    <col min="12034" max="12034" width="7.75" style="3" bestFit="1" customWidth="1"/>
    <col min="12035" max="12035" width="10.5" style="3" bestFit="1" customWidth="1"/>
    <col min="12036" max="12036" width="6.5" style="3" customWidth="1"/>
    <col min="12037" max="12038" width="8" style="3" bestFit="1" customWidth="1"/>
    <col min="12039" max="12039" width="8.25" style="3" customWidth="1"/>
    <col min="12040" max="12040" width="10.875" style="3" bestFit="1" customWidth="1"/>
    <col min="12041" max="12041" width="7.5" style="3" customWidth="1"/>
    <col min="12042" max="12042" width="10" style="3"/>
    <col min="12043" max="12043" width="9.125" style="3" customWidth="1"/>
    <col min="12044" max="12044" width="10.5" style="3" bestFit="1" customWidth="1"/>
    <col min="12045" max="12280" width="10" style="3"/>
    <col min="12281" max="12281" width="14.5" style="3" customWidth="1"/>
    <col min="12282" max="12282" width="9.625" style="3" customWidth="1"/>
    <col min="12283" max="12283" width="6.125" style="3" bestFit="1" customWidth="1"/>
    <col min="12284" max="12284" width="7.75" style="3" bestFit="1" customWidth="1"/>
    <col min="12285" max="12285" width="5.75" style="3" customWidth="1"/>
    <col min="12286" max="12286" width="6.625" style="3" bestFit="1" customWidth="1"/>
    <col min="12287" max="12287" width="7.75" style="3" bestFit="1" customWidth="1"/>
    <col min="12288" max="12288" width="11.25" style="3" bestFit="1" customWidth="1"/>
    <col min="12289" max="12289" width="5.75" style="3" customWidth="1"/>
    <col min="12290" max="12290" width="7.75" style="3" bestFit="1" customWidth="1"/>
    <col min="12291" max="12291" width="10.5" style="3" bestFit="1" customWidth="1"/>
    <col min="12292" max="12292" width="6.5" style="3" customWidth="1"/>
    <col min="12293" max="12294" width="8" style="3" bestFit="1" customWidth="1"/>
    <col min="12295" max="12295" width="8.25" style="3" customWidth="1"/>
    <col min="12296" max="12296" width="10.875" style="3" bestFit="1" customWidth="1"/>
    <col min="12297" max="12297" width="7.5" style="3" customWidth="1"/>
    <col min="12298" max="12298" width="10" style="3"/>
    <col min="12299" max="12299" width="9.125" style="3" customWidth="1"/>
    <col min="12300" max="12300" width="10.5" style="3" bestFit="1" customWidth="1"/>
    <col min="12301" max="12536" width="10" style="3"/>
    <col min="12537" max="12537" width="14.5" style="3" customWidth="1"/>
    <col min="12538" max="12538" width="9.625" style="3" customWidth="1"/>
    <col min="12539" max="12539" width="6.125" style="3" bestFit="1" customWidth="1"/>
    <col min="12540" max="12540" width="7.75" style="3" bestFit="1" customWidth="1"/>
    <col min="12541" max="12541" width="5.75" style="3" customWidth="1"/>
    <col min="12542" max="12542" width="6.625" style="3" bestFit="1" customWidth="1"/>
    <col min="12543" max="12543" width="7.75" style="3" bestFit="1" customWidth="1"/>
    <col min="12544" max="12544" width="11.25" style="3" bestFit="1" customWidth="1"/>
    <col min="12545" max="12545" width="5.75" style="3" customWidth="1"/>
    <col min="12546" max="12546" width="7.75" style="3" bestFit="1" customWidth="1"/>
    <col min="12547" max="12547" width="10.5" style="3" bestFit="1" customWidth="1"/>
    <col min="12548" max="12548" width="6.5" style="3" customWidth="1"/>
    <col min="12549" max="12550" width="8" style="3" bestFit="1" customWidth="1"/>
    <col min="12551" max="12551" width="8.25" style="3" customWidth="1"/>
    <col min="12552" max="12552" width="10.875" style="3" bestFit="1" customWidth="1"/>
    <col min="12553" max="12553" width="7.5" style="3" customWidth="1"/>
    <col min="12554" max="12554" width="10" style="3"/>
    <col min="12555" max="12555" width="9.125" style="3" customWidth="1"/>
    <col min="12556" max="12556" width="10.5" style="3" bestFit="1" customWidth="1"/>
    <col min="12557" max="12792" width="10" style="3"/>
    <col min="12793" max="12793" width="14.5" style="3" customWidth="1"/>
    <col min="12794" max="12794" width="9.625" style="3" customWidth="1"/>
    <col min="12795" max="12795" width="6.125" style="3" bestFit="1" customWidth="1"/>
    <col min="12796" max="12796" width="7.75" style="3" bestFit="1" customWidth="1"/>
    <col min="12797" max="12797" width="5.75" style="3" customWidth="1"/>
    <col min="12798" max="12798" width="6.625" style="3" bestFit="1" customWidth="1"/>
    <col min="12799" max="12799" width="7.75" style="3" bestFit="1" customWidth="1"/>
    <col min="12800" max="12800" width="11.25" style="3" bestFit="1" customWidth="1"/>
    <col min="12801" max="12801" width="5.75" style="3" customWidth="1"/>
    <col min="12802" max="12802" width="7.75" style="3" bestFit="1" customWidth="1"/>
    <col min="12803" max="12803" width="10.5" style="3" bestFit="1" customWidth="1"/>
    <col min="12804" max="12804" width="6.5" style="3" customWidth="1"/>
    <col min="12805" max="12806" width="8" style="3" bestFit="1" customWidth="1"/>
    <col min="12807" max="12807" width="8.25" style="3" customWidth="1"/>
    <col min="12808" max="12808" width="10.875" style="3" bestFit="1" customWidth="1"/>
    <col min="12809" max="12809" width="7.5" style="3" customWidth="1"/>
    <col min="12810" max="12810" width="10" style="3"/>
    <col min="12811" max="12811" width="9.125" style="3" customWidth="1"/>
    <col min="12812" max="12812" width="10.5" style="3" bestFit="1" customWidth="1"/>
    <col min="12813" max="13048" width="10" style="3"/>
    <col min="13049" max="13049" width="14.5" style="3" customWidth="1"/>
    <col min="13050" max="13050" width="9.625" style="3" customWidth="1"/>
    <col min="13051" max="13051" width="6.125" style="3" bestFit="1" customWidth="1"/>
    <col min="13052" max="13052" width="7.75" style="3" bestFit="1" customWidth="1"/>
    <col min="13053" max="13053" width="5.75" style="3" customWidth="1"/>
    <col min="13054" max="13054" width="6.625" style="3" bestFit="1" customWidth="1"/>
    <col min="13055" max="13055" width="7.75" style="3" bestFit="1" customWidth="1"/>
    <col min="13056" max="13056" width="11.25" style="3" bestFit="1" customWidth="1"/>
    <col min="13057" max="13057" width="5.75" style="3" customWidth="1"/>
    <col min="13058" max="13058" width="7.75" style="3" bestFit="1" customWidth="1"/>
    <col min="13059" max="13059" width="10.5" style="3" bestFit="1" customWidth="1"/>
    <col min="13060" max="13060" width="6.5" style="3" customWidth="1"/>
    <col min="13061" max="13062" width="8" style="3" bestFit="1" customWidth="1"/>
    <col min="13063" max="13063" width="8.25" style="3" customWidth="1"/>
    <col min="13064" max="13064" width="10.875" style="3" bestFit="1" customWidth="1"/>
    <col min="13065" max="13065" width="7.5" style="3" customWidth="1"/>
    <col min="13066" max="13066" width="10" style="3"/>
    <col min="13067" max="13067" width="9.125" style="3" customWidth="1"/>
    <col min="13068" max="13068" width="10.5" style="3" bestFit="1" customWidth="1"/>
    <col min="13069" max="13304" width="10" style="3"/>
    <col min="13305" max="13305" width="14.5" style="3" customWidth="1"/>
    <col min="13306" max="13306" width="9.625" style="3" customWidth="1"/>
    <col min="13307" max="13307" width="6.125" style="3" bestFit="1" customWidth="1"/>
    <col min="13308" max="13308" width="7.75" style="3" bestFit="1" customWidth="1"/>
    <col min="13309" max="13309" width="5.75" style="3" customWidth="1"/>
    <col min="13310" max="13310" width="6.625" style="3" bestFit="1" customWidth="1"/>
    <col min="13311" max="13311" width="7.75" style="3" bestFit="1" customWidth="1"/>
    <col min="13312" max="13312" width="11.25" style="3" bestFit="1" customWidth="1"/>
    <col min="13313" max="13313" width="5.75" style="3" customWidth="1"/>
    <col min="13314" max="13314" width="7.75" style="3" bestFit="1" customWidth="1"/>
    <col min="13315" max="13315" width="10.5" style="3" bestFit="1" customWidth="1"/>
    <col min="13316" max="13316" width="6.5" style="3" customWidth="1"/>
    <col min="13317" max="13318" width="8" style="3" bestFit="1" customWidth="1"/>
    <col min="13319" max="13319" width="8.25" style="3" customWidth="1"/>
    <col min="13320" max="13320" width="10.875" style="3" bestFit="1" customWidth="1"/>
    <col min="13321" max="13321" width="7.5" style="3" customWidth="1"/>
    <col min="13322" max="13322" width="10" style="3"/>
    <col min="13323" max="13323" width="9.125" style="3" customWidth="1"/>
    <col min="13324" max="13324" width="10.5" style="3" bestFit="1" customWidth="1"/>
    <col min="13325" max="13560" width="10" style="3"/>
    <col min="13561" max="13561" width="14.5" style="3" customWidth="1"/>
    <col min="13562" max="13562" width="9.625" style="3" customWidth="1"/>
    <col min="13563" max="13563" width="6.125" style="3" bestFit="1" customWidth="1"/>
    <col min="13564" max="13564" width="7.75" style="3" bestFit="1" customWidth="1"/>
    <col min="13565" max="13565" width="5.75" style="3" customWidth="1"/>
    <col min="13566" max="13566" width="6.625" style="3" bestFit="1" customWidth="1"/>
    <col min="13567" max="13567" width="7.75" style="3" bestFit="1" customWidth="1"/>
    <col min="13568" max="13568" width="11.25" style="3" bestFit="1" customWidth="1"/>
    <col min="13569" max="13569" width="5.75" style="3" customWidth="1"/>
    <col min="13570" max="13570" width="7.75" style="3" bestFit="1" customWidth="1"/>
    <col min="13571" max="13571" width="10.5" style="3" bestFit="1" customWidth="1"/>
    <col min="13572" max="13572" width="6.5" style="3" customWidth="1"/>
    <col min="13573" max="13574" width="8" style="3" bestFit="1" customWidth="1"/>
    <col min="13575" max="13575" width="8.25" style="3" customWidth="1"/>
    <col min="13576" max="13576" width="10.875" style="3" bestFit="1" customWidth="1"/>
    <col min="13577" max="13577" width="7.5" style="3" customWidth="1"/>
    <col min="13578" max="13578" width="10" style="3"/>
    <col min="13579" max="13579" width="9.125" style="3" customWidth="1"/>
    <col min="13580" max="13580" width="10.5" style="3" bestFit="1" customWidth="1"/>
    <col min="13581" max="13816" width="10" style="3"/>
    <col min="13817" max="13817" width="14.5" style="3" customWidth="1"/>
    <col min="13818" max="13818" width="9.625" style="3" customWidth="1"/>
    <col min="13819" max="13819" width="6.125" style="3" bestFit="1" customWidth="1"/>
    <col min="13820" max="13820" width="7.75" style="3" bestFit="1" customWidth="1"/>
    <col min="13821" max="13821" width="5.75" style="3" customWidth="1"/>
    <col min="13822" max="13822" width="6.625" style="3" bestFit="1" customWidth="1"/>
    <col min="13823" max="13823" width="7.75" style="3" bestFit="1" customWidth="1"/>
    <col min="13824" max="13824" width="11.25" style="3" bestFit="1" customWidth="1"/>
    <col min="13825" max="13825" width="5.75" style="3" customWidth="1"/>
    <col min="13826" max="13826" width="7.75" style="3" bestFit="1" customWidth="1"/>
    <col min="13827" max="13827" width="10.5" style="3" bestFit="1" customWidth="1"/>
    <col min="13828" max="13828" width="6.5" style="3" customWidth="1"/>
    <col min="13829" max="13830" width="8" style="3" bestFit="1" customWidth="1"/>
    <col min="13831" max="13831" width="8.25" style="3" customWidth="1"/>
    <col min="13832" max="13832" width="10.875" style="3" bestFit="1" customWidth="1"/>
    <col min="13833" max="13833" width="7.5" style="3" customWidth="1"/>
    <col min="13834" max="13834" width="10" style="3"/>
    <col min="13835" max="13835" width="9.125" style="3" customWidth="1"/>
    <col min="13836" max="13836" width="10.5" style="3" bestFit="1" customWidth="1"/>
    <col min="13837" max="14072" width="10" style="3"/>
    <col min="14073" max="14073" width="14.5" style="3" customWidth="1"/>
    <col min="14074" max="14074" width="9.625" style="3" customWidth="1"/>
    <col min="14075" max="14075" width="6.125" style="3" bestFit="1" customWidth="1"/>
    <col min="14076" max="14076" width="7.75" style="3" bestFit="1" customWidth="1"/>
    <col min="14077" max="14077" width="5.75" style="3" customWidth="1"/>
    <col min="14078" max="14078" width="6.625" style="3" bestFit="1" customWidth="1"/>
    <col min="14079" max="14079" width="7.75" style="3" bestFit="1" customWidth="1"/>
    <col min="14080" max="14080" width="11.25" style="3" bestFit="1" customWidth="1"/>
    <col min="14081" max="14081" width="5.75" style="3" customWidth="1"/>
    <col min="14082" max="14082" width="7.75" style="3" bestFit="1" customWidth="1"/>
    <col min="14083" max="14083" width="10.5" style="3" bestFit="1" customWidth="1"/>
    <col min="14084" max="14084" width="6.5" style="3" customWidth="1"/>
    <col min="14085" max="14086" width="8" style="3" bestFit="1" customWidth="1"/>
    <col min="14087" max="14087" width="8.25" style="3" customWidth="1"/>
    <col min="14088" max="14088" width="10.875" style="3" bestFit="1" customWidth="1"/>
    <col min="14089" max="14089" width="7.5" style="3" customWidth="1"/>
    <col min="14090" max="14090" width="10" style="3"/>
    <col min="14091" max="14091" width="9.125" style="3" customWidth="1"/>
    <col min="14092" max="14092" width="10.5" style="3" bestFit="1" customWidth="1"/>
    <col min="14093" max="14328" width="10" style="3"/>
    <col min="14329" max="14329" width="14.5" style="3" customWidth="1"/>
    <col min="14330" max="14330" width="9.625" style="3" customWidth="1"/>
    <col min="14331" max="14331" width="6.125" style="3" bestFit="1" customWidth="1"/>
    <col min="14332" max="14332" width="7.75" style="3" bestFit="1" customWidth="1"/>
    <col min="14333" max="14333" width="5.75" style="3" customWidth="1"/>
    <col min="14334" max="14334" width="6.625" style="3" bestFit="1" customWidth="1"/>
    <col min="14335" max="14335" width="7.75" style="3" bestFit="1" customWidth="1"/>
    <col min="14336" max="14336" width="11.25" style="3" bestFit="1" customWidth="1"/>
    <col min="14337" max="14337" width="5.75" style="3" customWidth="1"/>
    <col min="14338" max="14338" width="7.75" style="3" bestFit="1" customWidth="1"/>
    <col min="14339" max="14339" width="10.5" style="3" bestFit="1" customWidth="1"/>
    <col min="14340" max="14340" width="6.5" style="3" customWidth="1"/>
    <col min="14341" max="14342" width="8" style="3" bestFit="1" customWidth="1"/>
    <col min="14343" max="14343" width="8.25" style="3" customWidth="1"/>
    <col min="14344" max="14344" width="10.875" style="3" bestFit="1" customWidth="1"/>
    <col min="14345" max="14345" width="7.5" style="3" customWidth="1"/>
    <col min="14346" max="14346" width="10" style="3"/>
    <col min="14347" max="14347" width="9.125" style="3" customWidth="1"/>
    <col min="14348" max="14348" width="10.5" style="3" bestFit="1" customWidth="1"/>
    <col min="14349" max="14584" width="10" style="3"/>
    <col min="14585" max="14585" width="14.5" style="3" customWidth="1"/>
    <col min="14586" max="14586" width="9.625" style="3" customWidth="1"/>
    <col min="14587" max="14587" width="6.125" style="3" bestFit="1" customWidth="1"/>
    <col min="14588" max="14588" width="7.75" style="3" bestFit="1" customWidth="1"/>
    <col min="14589" max="14589" width="5.75" style="3" customWidth="1"/>
    <col min="14590" max="14590" width="6.625" style="3" bestFit="1" customWidth="1"/>
    <col min="14591" max="14591" width="7.75" style="3" bestFit="1" customWidth="1"/>
    <col min="14592" max="14592" width="11.25" style="3" bestFit="1" customWidth="1"/>
    <col min="14593" max="14593" width="5.75" style="3" customWidth="1"/>
    <col min="14594" max="14594" width="7.75" style="3" bestFit="1" customWidth="1"/>
    <col min="14595" max="14595" width="10.5" style="3" bestFit="1" customWidth="1"/>
    <col min="14596" max="14596" width="6.5" style="3" customWidth="1"/>
    <col min="14597" max="14598" width="8" style="3" bestFit="1" customWidth="1"/>
    <col min="14599" max="14599" width="8.25" style="3" customWidth="1"/>
    <col min="14600" max="14600" width="10.875" style="3" bestFit="1" customWidth="1"/>
    <col min="14601" max="14601" width="7.5" style="3" customWidth="1"/>
    <col min="14602" max="14602" width="10" style="3"/>
    <col min="14603" max="14603" width="9.125" style="3" customWidth="1"/>
    <col min="14604" max="14604" width="10.5" style="3" bestFit="1" customWidth="1"/>
    <col min="14605" max="14840" width="10" style="3"/>
    <col min="14841" max="14841" width="14.5" style="3" customWidth="1"/>
    <col min="14842" max="14842" width="9.625" style="3" customWidth="1"/>
    <col min="14843" max="14843" width="6.125" style="3" bestFit="1" customWidth="1"/>
    <col min="14844" max="14844" width="7.75" style="3" bestFit="1" customWidth="1"/>
    <col min="14845" max="14845" width="5.75" style="3" customWidth="1"/>
    <col min="14846" max="14846" width="6.625" style="3" bestFit="1" customWidth="1"/>
    <col min="14847" max="14847" width="7.75" style="3" bestFit="1" customWidth="1"/>
    <col min="14848" max="14848" width="11.25" style="3" bestFit="1" customWidth="1"/>
    <col min="14849" max="14849" width="5.75" style="3" customWidth="1"/>
    <col min="14850" max="14850" width="7.75" style="3" bestFit="1" customWidth="1"/>
    <col min="14851" max="14851" width="10.5" style="3" bestFit="1" customWidth="1"/>
    <col min="14852" max="14852" width="6.5" style="3" customWidth="1"/>
    <col min="14853" max="14854" width="8" style="3" bestFit="1" customWidth="1"/>
    <col min="14855" max="14855" width="8.25" style="3" customWidth="1"/>
    <col min="14856" max="14856" width="10.875" style="3" bestFit="1" customWidth="1"/>
    <col min="14857" max="14857" width="7.5" style="3" customWidth="1"/>
    <col min="14858" max="14858" width="10" style="3"/>
    <col min="14859" max="14859" width="9.125" style="3" customWidth="1"/>
    <col min="14860" max="14860" width="10.5" style="3" bestFit="1" customWidth="1"/>
    <col min="14861" max="15096" width="10" style="3"/>
    <col min="15097" max="15097" width="14.5" style="3" customWidth="1"/>
    <col min="15098" max="15098" width="9.625" style="3" customWidth="1"/>
    <col min="15099" max="15099" width="6.125" style="3" bestFit="1" customWidth="1"/>
    <col min="15100" max="15100" width="7.75" style="3" bestFit="1" customWidth="1"/>
    <col min="15101" max="15101" width="5.75" style="3" customWidth="1"/>
    <col min="15102" max="15102" width="6.625" style="3" bestFit="1" customWidth="1"/>
    <col min="15103" max="15103" width="7.75" style="3" bestFit="1" customWidth="1"/>
    <col min="15104" max="15104" width="11.25" style="3" bestFit="1" customWidth="1"/>
    <col min="15105" max="15105" width="5.75" style="3" customWidth="1"/>
    <col min="15106" max="15106" width="7.75" style="3" bestFit="1" customWidth="1"/>
    <col min="15107" max="15107" width="10.5" style="3" bestFit="1" customWidth="1"/>
    <col min="15108" max="15108" width="6.5" style="3" customWidth="1"/>
    <col min="15109" max="15110" width="8" style="3" bestFit="1" customWidth="1"/>
    <col min="15111" max="15111" width="8.25" style="3" customWidth="1"/>
    <col min="15112" max="15112" width="10.875" style="3" bestFit="1" customWidth="1"/>
    <col min="15113" max="15113" width="7.5" style="3" customWidth="1"/>
    <col min="15114" max="15114" width="10" style="3"/>
    <col min="15115" max="15115" width="9.125" style="3" customWidth="1"/>
    <col min="15116" max="15116" width="10.5" style="3" bestFit="1" customWidth="1"/>
    <col min="15117" max="15352" width="10" style="3"/>
    <col min="15353" max="15353" width="14.5" style="3" customWidth="1"/>
    <col min="15354" max="15354" width="9.625" style="3" customWidth="1"/>
    <col min="15355" max="15355" width="6.125" style="3" bestFit="1" customWidth="1"/>
    <col min="15356" max="15356" width="7.75" style="3" bestFit="1" customWidth="1"/>
    <col min="15357" max="15357" width="5.75" style="3" customWidth="1"/>
    <col min="15358" max="15358" width="6.625" style="3" bestFit="1" customWidth="1"/>
    <col min="15359" max="15359" width="7.75" style="3" bestFit="1" customWidth="1"/>
    <col min="15360" max="15360" width="11.25" style="3" bestFit="1" customWidth="1"/>
    <col min="15361" max="15361" width="5.75" style="3" customWidth="1"/>
    <col min="15362" max="15362" width="7.75" style="3" bestFit="1" customWidth="1"/>
    <col min="15363" max="15363" width="10.5" style="3" bestFit="1" customWidth="1"/>
    <col min="15364" max="15364" width="6.5" style="3" customWidth="1"/>
    <col min="15365" max="15366" width="8" style="3" bestFit="1" customWidth="1"/>
    <col min="15367" max="15367" width="8.25" style="3" customWidth="1"/>
    <col min="15368" max="15368" width="10.875" style="3" bestFit="1" customWidth="1"/>
    <col min="15369" max="15369" width="7.5" style="3" customWidth="1"/>
    <col min="15370" max="15370" width="10" style="3"/>
    <col min="15371" max="15371" width="9.125" style="3" customWidth="1"/>
    <col min="15372" max="15372" width="10.5" style="3" bestFit="1" customWidth="1"/>
    <col min="15373" max="15608" width="10" style="3"/>
    <col min="15609" max="15609" width="14.5" style="3" customWidth="1"/>
    <col min="15610" max="15610" width="9.625" style="3" customWidth="1"/>
    <col min="15611" max="15611" width="6.125" style="3" bestFit="1" customWidth="1"/>
    <col min="15612" max="15612" width="7.75" style="3" bestFit="1" customWidth="1"/>
    <col min="15613" max="15613" width="5.75" style="3" customWidth="1"/>
    <col min="15614" max="15614" width="6.625" style="3" bestFit="1" customWidth="1"/>
    <col min="15615" max="15615" width="7.75" style="3" bestFit="1" customWidth="1"/>
    <col min="15616" max="15616" width="11.25" style="3" bestFit="1" customWidth="1"/>
    <col min="15617" max="15617" width="5.75" style="3" customWidth="1"/>
    <col min="15618" max="15618" width="7.75" style="3" bestFit="1" customWidth="1"/>
    <col min="15619" max="15619" width="10.5" style="3" bestFit="1" customWidth="1"/>
    <col min="15620" max="15620" width="6.5" style="3" customWidth="1"/>
    <col min="15621" max="15622" width="8" style="3" bestFit="1" customWidth="1"/>
    <col min="15623" max="15623" width="8.25" style="3" customWidth="1"/>
    <col min="15624" max="15624" width="10.875" style="3" bestFit="1" customWidth="1"/>
    <col min="15625" max="15625" width="7.5" style="3" customWidth="1"/>
    <col min="15626" max="15626" width="10" style="3"/>
    <col min="15627" max="15627" width="9.125" style="3" customWidth="1"/>
    <col min="15628" max="15628" width="10.5" style="3" bestFit="1" customWidth="1"/>
    <col min="15629" max="15864" width="10" style="3"/>
    <col min="15865" max="15865" width="14.5" style="3" customWidth="1"/>
    <col min="15866" max="15866" width="9.625" style="3" customWidth="1"/>
    <col min="15867" max="15867" width="6.125" style="3" bestFit="1" customWidth="1"/>
    <col min="15868" max="15868" width="7.75" style="3" bestFit="1" customWidth="1"/>
    <col min="15869" max="15869" width="5.75" style="3" customWidth="1"/>
    <col min="15870" max="15870" width="6.625" style="3" bestFit="1" customWidth="1"/>
    <col min="15871" max="15871" width="7.75" style="3" bestFit="1" customWidth="1"/>
    <col min="15872" max="15872" width="11.25" style="3" bestFit="1" customWidth="1"/>
    <col min="15873" max="15873" width="5.75" style="3" customWidth="1"/>
    <col min="15874" max="15874" width="7.75" style="3" bestFit="1" customWidth="1"/>
    <col min="15875" max="15875" width="10.5" style="3" bestFit="1" customWidth="1"/>
    <col min="15876" max="15876" width="6.5" style="3" customWidth="1"/>
    <col min="15877" max="15878" width="8" style="3" bestFit="1" customWidth="1"/>
    <col min="15879" max="15879" width="8.25" style="3" customWidth="1"/>
    <col min="15880" max="15880" width="10.875" style="3" bestFit="1" customWidth="1"/>
    <col min="15881" max="15881" width="7.5" style="3" customWidth="1"/>
    <col min="15882" max="15882" width="10" style="3"/>
    <col min="15883" max="15883" width="9.125" style="3" customWidth="1"/>
    <col min="15884" max="15884" width="10.5" style="3" bestFit="1" customWidth="1"/>
    <col min="15885" max="16120" width="10" style="3"/>
    <col min="16121" max="16121" width="14.5" style="3" customWidth="1"/>
    <col min="16122" max="16122" width="9.625" style="3" customWidth="1"/>
    <col min="16123" max="16123" width="6.125" style="3" bestFit="1" customWidth="1"/>
    <col min="16124" max="16124" width="7.75" style="3" bestFit="1" customWidth="1"/>
    <col min="16125" max="16125" width="5.75" style="3" customWidth="1"/>
    <col min="16126" max="16126" width="6.625" style="3" bestFit="1" customWidth="1"/>
    <col min="16127" max="16127" width="7.75" style="3" bestFit="1" customWidth="1"/>
    <col min="16128" max="16128" width="11.25" style="3" bestFit="1" customWidth="1"/>
    <col min="16129" max="16129" width="5.75" style="3" customWidth="1"/>
    <col min="16130" max="16130" width="7.75" style="3" bestFit="1" customWidth="1"/>
    <col min="16131" max="16131" width="10.5" style="3" bestFit="1" customWidth="1"/>
    <col min="16132" max="16132" width="6.5" style="3" customWidth="1"/>
    <col min="16133" max="16134" width="8" style="3" bestFit="1" customWidth="1"/>
    <col min="16135" max="16135" width="8.25" style="3" customWidth="1"/>
    <col min="16136" max="16136" width="10.875" style="3" bestFit="1" customWidth="1"/>
    <col min="16137" max="16137" width="7.5" style="3" customWidth="1"/>
    <col min="16138" max="16138" width="10" style="3"/>
    <col min="16139" max="16139" width="9.125" style="3" customWidth="1"/>
    <col min="16140" max="16140" width="10.5" style="3" bestFit="1" customWidth="1"/>
    <col min="16141" max="16384" width="11" style="3"/>
  </cols>
  <sheetData>
    <row r="1" spans="1:10" s="8" customFormat="1" x14ac:dyDescent="0.2">
      <c r="A1" s="6" t="s">
        <v>597</v>
      </c>
    </row>
    <row r="2" spans="1:10" ht="15.75" x14ac:dyDescent="0.25">
      <c r="A2" s="2"/>
      <c r="B2" s="109"/>
      <c r="H2" s="110" t="s">
        <v>159</v>
      </c>
    </row>
    <row r="3" spans="1:10" s="114" customFormat="1" ht="13.7" customHeight="1" x14ac:dyDescent="0.2">
      <c r="A3" s="111"/>
      <c r="B3" s="872">
        <f>INDICE!A3</f>
        <v>42461</v>
      </c>
      <c r="C3" s="872"/>
      <c r="D3" s="872"/>
      <c r="E3" s="112"/>
      <c r="F3" s="873" t="s">
        <v>121</v>
      </c>
      <c r="G3" s="873"/>
      <c r="H3" s="873"/>
    </row>
    <row r="4" spans="1:10" s="114" customFormat="1" x14ac:dyDescent="0.2">
      <c r="A4" s="115"/>
      <c r="B4" s="116" t="s">
        <v>151</v>
      </c>
      <c r="C4" s="834" t="s">
        <v>152</v>
      </c>
      <c r="D4" s="116" t="s">
        <v>160</v>
      </c>
      <c r="E4" s="116"/>
      <c r="F4" s="116" t="s">
        <v>151</v>
      </c>
      <c r="G4" s="834" t="s">
        <v>152</v>
      </c>
      <c r="H4" s="116" t="s">
        <v>160</v>
      </c>
    </row>
    <row r="5" spans="1:10" s="114" customFormat="1" x14ac:dyDescent="0.2">
      <c r="A5" s="111" t="s">
        <v>161</v>
      </c>
      <c r="B5" s="117">
        <v>55.033099999999997</v>
      </c>
      <c r="C5" s="119">
        <v>2.5162599999999999</v>
      </c>
      <c r="D5" s="534">
        <v>57.54936</v>
      </c>
      <c r="E5" s="535"/>
      <c r="F5" s="535">
        <v>667.89426000000117</v>
      </c>
      <c r="G5" s="119">
        <v>28.402369999999994</v>
      </c>
      <c r="H5" s="534">
        <v>696.29663000000119</v>
      </c>
      <c r="I5" s="82"/>
    </row>
    <row r="6" spans="1:10" s="114" customFormat="1" x14ac:dyDescent="0.2">
      <c r="A6" s="115" t="s">
        <v>162</v>
      </c>
      <c r="B6" s="118">
        <v>10.201730000000001</v>
      </c>
      <c r="C6" s="119">
        <v>0.53805999999999998</v>
      </c>
      <c r="D6" s="536">
        <v>10.739790000000001</v>
      </c>
      <c r="E6" s="266"/>
      <c r="F6" s="266">
        <v>127.29118</v>
      </c>
      <c r="G6" s="119">
        <v>7.0421000000000049</v>
      </c>
      <c r="H6" s="536">
        <v>134.33328</v>
      </c>
      <c r="I6" s="82"/>
    </row>
    <row r="7" spans="1:10" s="114" customFormat="1" x14ac:dyDescent="0.2">
      <c r="A7" s="115" t="s">
        <v>163</v>
      </c>
      <c r="B7" s="118">
        <v>6.3607099999999992</v>
      </c>
      <c r="C7" s="119">
        <v>0.57014999999999993</v>
      </c>
      <c r="D7" s="536">
        <v>6.9308599999999991</v>
      </c>
      <c r="E7" s="266"/>
      <c r="F7" s="266">
        <v>81.931820000000016</v>
      </c>
      <c r="G7" s="119">
        <v>6.7471099999999993</v>
      </c>
      <c r="H7" s="536">
        <v>88.678930000000008</v>
      </c>
      <c r="I7" s="82"/>
    </row>
    <row r="8" spans="1:10" s="114" customFormat="1" x14ac:dyDescent="0.2">
      <c r="A8" s="115" t="s">
        <v>164</v>
      </c>
      <c r="B8" s="118">
        <v>16.096880000000002</v>
      </c>
      <c r="C8" s="119">
        <v>0.97603000000000006</v>
      </c>
      <c r="D8" s="536">
        <v>17.072910000000004</v>
      </c>
      <c r="E8" s="266"/>
      <c r="F8" s="266">
        <v>203.14868000000001</v>
      </c>
      <c r="G8" s="119">
        <v>11.950750000000001</v>
      </c>
      <c r="H8" s="536">
        <v>215.09943000000001</v>
      </c>
      <c r="I8" s="82"/>
    </row>
    <row r="9" spans="1:10" s="114" customFormat="1" x14ac:dyDescent="0.2">
      <c r="A9" s="115" t="s">
        <v>165</v>
      </c>
      <c r="B9" s="118">
        <v>31.065429999999999</v>
      </c>
      <c r="C9" s="119">
        <v>11.052330000000001</v>
      </c>
      <c r="D9" s="536">
        <v>42.117760000000004</v>
      </c>
      <c r="E9" s="266"/>
      <c r="F9" s="266">
        <v>365.18092000000001</v>
      </c>
      <c r="G9" s="119">
        <v>124.50600000000006</v>
      </c>
      <c r="H9" s="536">
        <v>489.6869200000001</v>
      </c>
      <c r="I9" s="82"/>
    </row>
    <row r="10" spans="1:10" s="114" customFormat="1" x14ac:dyDescent="0.2">
      <c r="A10" s="115" t="s">
        <v>166</v>
      </c>
      <c r="B10" s="118">
        <v>4.3414200000000003</v>
      </c>
      <c r="C10" s="119">
        <v>0.27149000000000001</v>
      </c>
      <c r="D10" s="536">
        <v>4.6129100000000003</v>
      </c>
      <c r="E10" s="266"/>
      <c r="F10" s="266">
        <v>57.726670000000027</v>
      </c>
      <c r="G10" s="119">
        <v>3.7108299999999996</v>
      </c>
      <c r="H10" s="536">
        <v>61.437500000000028</v>
      </c>
      <c r="I10" s="82"/>
    </row>
    <row r="11" spans="1:10" s="114" customFormat="1" x14ac:dyDescent="0.2">
      <c r="A11" s="115" t="s">
        <v>167</v>
      </c>
      <c r="B11" s="118">
        <v>19.196680000000004</v>
      </c>
      <c r="C11" s="119">
        <v>1.3213999999999997</v>
      </c>
      <c r="D11" s="536">
        <v>20.518080000000005</v>
      </c>
      <c r="E11" s="266"/>
      <c r="F11" s="266">
        <v>246.43831999999969</v>
      </c>
      <c r="G11" s="119">
        <v>16.202850000000034</v>
      </c>
      <c r="H11" s="536">
        <v>262.6411699999997</v>
      </c>
      <c r="I11" s="82"/>
    </row>
    <row r="12" spans="1:10" s="114" customFormat="1" x14ac:dyDescent="0.2">
      <c r="A12" s="115" t="s">
        <v>610</v>
      </c>
      <c r="B12" s="118">
        <v>12.998629999999997</v>
      </c>
      <c r="C12" s="119">
        <v>0.66018999999999994</v>
      </c>
      <c r="D12" s="536">
        <v>13.658819999999997</v>
      </c>
      <c r="E12" s="266"/>
      <c r="F12" s="266">
        <v>165.02192999999986</v>
      </c>
      <c r="G12" s="119">
        <v>8.4370400000000068</v>
      </c>
      <c r="H12" s="536">
        <v>173.45896999999985</v>
      </c>
      <c r="I12" s="82"/>
      <c r="J12" s="119"/>
    </row>
    <row r="13" spans="1:10" s="114" customFormat="1" x14ac:dyDescent="0.2">
      <c r="A13" s="115" t="s">
        <v>168</v>
      </c>
      <c r="B13" s="118">
        <v>59.261809999999983</v>
      </c>
      <c r="C13" s="119">
        <v>4.3372100000000016</v>
      </c>
      <c r="D13" s="536">
        <v>63.599019999999982</v>
      </c>
      <c r="E13" s="266"/>
      <c r="F13" s="266">
        <v>722.76756000000114</v>
      </c>
      <c r="G13" s="119">
        <v>51.829339999999981</v>
      </c>
      <c r="H13" s="536">
        <v>774.59690000000114</v>
      </c>
      <c r="I13" s="82"/>
      <c r="J13" s="119"/>
    </row>
    <row r="14" spans="1:10" s="114" customFormat="1" x14ac:dyDescent="0.2">
      <c r="A14" s="115" t="s">
        <v>169</v>
      </c>
      <c r="B14" s="119">
        <v>0.46165</v>
      </c>
      <c r="C14" s="119">
        <v>4.6299999999999994E-2</v>
      </c>
      <c r="D14" s="537">
        <v>0.50795000000000001</v>
      </c>
      <c r="E14" s="119"/>
      <c r="F14" s="266">
        <v>5.7463899999999999</v>
      </c>
      <c r="G14" s="119">
        <v>0.57777000000000001</v>
      </c>
      <c r="H14" s="537">
        <v>6.32416</v>
      </c>
      <c r="I14" s="82"/>
      <c r="J14" s="119"/>
    </row>
    <row r="15" spans="1:10" s="114" customFormat="1" x14ac:dyDescent="0.2">
      <c r="A15" s="115" t="s">
        <v>170</v>
      </c>
      <c r="B15" s="118">
        <v>38.605940000000011</v>
      </c>
      <c r="C15" s="119">
        <v>1.83426</v>
      </c>
      <c r="D15" s="536">
        <v>40.440200000000011</v>
      </c>
      <c r="E15" s="266"/>
      <c r="F15" s="266">
        <v>478.67364000000009</v>
      </c>
      <c r="G15" s="119">
        <v>21.894220000000011</v>
      </c>
      <c r="H15" s="536">
        <v>500.56786000000011</v>
      </c>
      <c r="I15" s="82"/>
      <c r="J15" s="119"/>
    </row>
    <row r="16" spans="1:10" s="114" customFormat="1" x14ac:dyDescent="0.2">
      <c r="A16" s="115" t="s">
        <v>171</v>
      </c>
      <c r="B16" s="118">
        <v>7.3353000000000002</v>
      </c>
      <c r="C16" s="119">
        <v>0.26546999999999998</v>
      </c>
      <c r="D16" s="536">
        <v>7.6007699999999998</v>
      </c>
      <c r="E16" s="266"/>
      <c r="F16" s="266">
        <v>91.645099999999985</v>
      </c>
      <c r="G16" s="119">
        <v>3.1431400000000003</v>
      </c>
      <c r="H16" s="536">
        <v>94.788239999999988</v>
      </c>
      <c r="I16" s="82"/>
      <c r="J16" s="119"/>
    </row>
    <row r="17" spans="1:14" s="114" customFormat="1" x14ac:dyDescent="0.2">
      <c r="A17" s="115" t="s">
        <v>172</v>
      </c>
      <c r="B17" s="118">
        <v>17.644950000000001</v>
      </c>
      <c r="C17" s="119">
        <v>1.0266900000000001</v>
      </c>
      <c r="D17" s="536">
        <v>18.67164</v>
      </c>
      <c r="E17" s="266"/>
      <c r="F17" s="266">
        <v>226.17185000000003</v>
      </c>
      <c r="G17" s="119">
        <v>13.729520000000019</v>
      </c>
      <c r="H17" s="536">
        <v>239.90137000000004</v>
      </c>
      <c r="I17" s="82"/>
      <c r="J17" s="119"/>
    </row>
    <row r="18" spans="1:14" s="114" customFormat="1" x14ac:dyDescent="0.2">
      <c r="A18" s="115" t="s">
        <v>173</v>
      </c>
      <c r="B18" s="118">
        <v>2.0028200000000003</v>
      </c>
      <c r="C18" s="119">
        <v>0.13836999999999999</v>
      </c>
      <c r="D18" s="536">
        <v>2.1411900000000004</v>
      </c>
      <c r="E18" s="266"/>
      <c r="F18" s="266">
        <v>26.415749999999996</v>
      </c>
      <c r="G18" s="119">
        <v>1.6296099999999993</v>
      </c>
      <c r="H18" s="536">
        <v>28.045359999999995</v>
      </c>
      <c r="I18" s="82"/>
      <c r="J18" s="119"/>
    </row>
    <row r="19" spans="1:14" s="114" customFormat="1" x14ac:dyDescent="0.2">
      <c r="A19" s="115" t="s">
        <v>174</v>
      </c>
      <c r="B19" s="118">
        <v>43.947849999999995</v>
      </c>
      <c r="C19" s="119">
        <v>2.6386000000000007</v>
      </c>
      <c r="D19" s="536">
        <v>46.586449999999999</v>
      </c>
      <c r="E19" s="266"/>
      <c r="F19" s="266">
        <v>517.48225000000014</v>
      </c>
      <c r="G19" s="119">
        <v>30.111669999999997</v>
      </c>
      <c r="H19" s="536">
        <v>547.59392000000014</v>
      </c>
      <c r="I19" s="82"/>
      <c r="J19" s="119"/>
    </row>
    <row r="20" spans="1:14" s="114" customFormat="1" x14ac:dyDescent="0.2">
      <c r="A20" s="115" t="s">
        <v>175</v>
      </c>
      <c r="B20" s="119">
        <v>0.54934000000000005</v>
      </c>
      <c r="C20" s="119">
        <v>0</v>
      </c>
      <c r="D20" s="537">
        <v>0.54934000000000005</v>
      </c>
      <c r="E20" s="119"/>
      <c r="F20" s="266">
        <v>6.4932599999999985</v>
      </c>
      <c r="G20" s="119">
        <v>0</v>
      </c>
      <c r="H20" s="537">
        <v>6.4932599999999985</v>
      </c>
      <c r="I20" s="82"/>
      <c r="J20" s="119"/>
    </row>
    <row r="21" spans="1:14" s="114" customFormat="1" x14ac:dyDescent="0.2">
      <c r="A21" s="115" t="s">
        <v>176</v>
      </c>
      <c r="B21" s="118">
        <v>9.0960200000000011</v>
      </c>
      <c r="C21" s="119">
        <v>0.51648999999999989</v>
      </c>
      <c r="D21" s="536">
        <v>9.6125100000000003</v>
      </c>
      <c r="E21" s="266"/>
      <c r="F21" s="266">
        <v>112.11116999999996</v>
      </c>
      <c r="G21" s="119">
        <v>6.2595100000000041</v>
      </c>
      <c r="H21" s="536">
        <v>118.37067999999996</v>
      </c>
      <c r="I21" s="82"/>
      <c r="J21" s="119"/>
    </row>
    <row r="22" spans="1:14" s="114" customFormat="1" x14ac:dyDescent="0.2">
      <c r="A22" s="115" t="s">
        <v>177</v>
      </c>
      <c r="B22" s="118">
        <v>4.9325400000000004</v>
      </c>
      <c r="C22" s="119">
        <v>0.22822000000000003</v>
      </c>
      <c r="D22" s="536">
        <v>5.1607600000000007</v>
      </c>
      <c r="E22" s="266"/>
      <c r="F22" s="266">
        <v>60.583299999999994</v>
      </c>
      <c r="G22" s="119">
        <v>2.6943899999999998</v>
      </c>
      <c r="H22" s="536">
        <v>63.277689999999993</v>
      </c>
      <c r="I22" s="82"/>
      <c r="J22" s="119"/>
    </row>
    <row r="23" spans="1:14" x14ac:dyDescent="0.2">
      <c r="A23" s="120" t="s">
        <v>178</v>
      </c>
      <c r="B23" s="121">
        <v>14.013550000000002</v>
      </c>
      <c r="C23" s="119">
        <v>0.94183000000000006</v>
      </c>
      <c r="D23" s="538">
        <v>14.955380000000002</v>
      </c>
      <c r="E23" s="539"/>
      <c r="F23" s="539">
        <v>165.76936999999975</v>
      </c>
      <c r="G23" s="119">
        <v>11.673839999999981</v>
      </c>
      <c r="H23" s="538">
        <v>177.44320999999974</v>
      </c>
      <c r="I23" s="480"/>
      <c r="J23" s="119"/>
      <c r="N23" s="114"/>
    </row>
    <row r="24" spans="1:14" x14ac:dyDescent="0.2">
      <c r="A24" s="122" t="s">
        <v>500</v>
      </c>
      <c r="B24" s="123">
        <v>353.14635000000021</v>
      </c>
      <c r="C24" s="123">
        <v>29.879349999999977</v>
      </c>
      <c r="D24" s="123">
        <v>383.0257000000002</v>
      </c>
      <c r="E24" s="123"/>
      <c r="F24" s="123">
        <v>4328.4934199999952</v>
      </c>
      <c r="G24" s="123">
        <v>350.54206000000033</v>
      </c>
      <c r="H24" s="123">
        <v>4679.0354799999959</v>
      </c>
      <c r="I24" s="480"/>
      <c r="J24" s="119"/>
    </row>
    <row r="25" spans="1:14" x14ac:dyDescent="0.2">
      <c r="H25" s="93" t="s">
        <v>238</v>
      </c>
      <c r="J25" s="119"/>
    </row>
    <row r="26" spans="1:14" x14ac:dyDescent="0.2">
      <c r="A26" s="540" t="s">
        <v>496</v>
      </c>
      <c r="G26" s="125"/>
      <c r="H26" s="125"/>
      <c r="J26" s="119"/>
    </row>
    <row r="27" spans="1:14" x14ac:dyDescent="0.2">
      <c r="A27" s="154" t="s">
        <v>239</v>
      </c>
      <c r="B27" s="127"/>
      <c r="G27" s="125"/>
      <c r="H27" s="125"/>
      <c r="J27" s="119"/>
    </row>
    <row r="28" spans="1:14" ht="18" x14ac:dyDescent="0.25">
      <c r="A28" s="126"/>
      <c r="B28" s="127"/>
      <c r="E28" s="128"/>
      <c r="G28" s="125"/>
      <c r="H28" s="125"/>
      <c r="J28" s="119"/>
    </row>
    <row r="29" spans="1:14" x14ac:dyDescent="0.2">
      <c r="A29" s="126"/>
      <c r="B29" s="127"/>
      <c r="G29" s="125"/>
      <c r="H29" s="125"/>
      <c r="J29" s="119"/>
    </row>
    <row r="30" spans="1:14" x14ac:dyDescent="0.2">
      <c r="A30" s="126"/>
      <c r="B30" s="127"/>
      <c r="G30" s="125"/>
      <c r="H30" s="125"/>
      <c r="J30" s="119"/>
    </row>
    <row r="31" spans="1:14" x14ac:dyDescent="0.2">
      <c r="A31" s="126"/>
      <c r="B31" s="127"/>
      <c r="G31" s="125"/>
      <c r="H31" s="125"/>
    </row>
    <row r="32" spans="1:14" x14ac:dyDescent="0.2">
      <c r="A32" s="126"/>
      <c r="B32" s="127"/>
      <c r="G32" s="125"/>
      <c r="H32" s="125"/>
    </row>
    <row r="33" spans="1:8" x14ac:dyDescent="0.2">
      <c r="A33" s="126"/>
      <c r="B33" s="127"/>
      <c r="G33" s="125"/>
      <c r="H33" s="125"/>
    </row>
    <row r="34" spans="1:8" x14ac:dyDescent="0.2">
      <c r="A34" s="126"/>
      <c r="B34" s="127"/>
      <c r="G34" s="125"/>
      <c r="H34" s="125"/>
    </row>
    <row r="35" spans="1:8" x14ac:dyDescent="0.2">
      <c r="A35" s="126"/>
      <c r="B35" s="127"/>
      <c r="G35" s="125"/>
      <c r="H35" s="125"/>
    </row>
    <row r="36" spans="1:8" x14ac:dyDescent="0.2">
      <c r="A36" s="126"/>
      <c r="B36" s="127"/>
      <c r="G36" s="125"/>
      <c r="H36" s="125"/>
    </row>
    <row r="37" spans="1:8" x14ac:dyDescent="0.2">
      <c r="A37" s="126"/>
      <c r="B37" s="127"/>
      <c r="G37" s="125"/>
      <c r="H37" s="125"/>
    </row>
    <row r="38" spans="1:8" x14ac:dyDescent="0.2">
      <c r="A38" s="126"/>
      <c r="B38" s="127"/>
      <c r="G38" s="125"/>
      <c r="H38" s="125"/>
    </row>
    <row r="39" spans="1:8" x14ac:dyDescent="0.2">
      <c r="A39" s="126"/>
      <c r="B39" s="127"/>
      <c r="G39" s="125"/>
      <c r="H39" s="125"/>
    </row>
    <row r="40" spans="1:8" x14ac:dyDescent="0.2">
      <c r="A40" s="126"/>
      <c r="B40" s="127"/>
      <c r="G40" s="125"/>
      <c r="H40" s="125"/>
    </row>
    <row r="41" spans="1:8" x14ac:dyDescent="0.2">
      <c r="A41" s="126"/>
      <c r="B41" s="127"/>
      <c r="G41" s="125"/>
      <c r="H41" s="125"/>
    </row>
    <row r="42" spans="1:8" x14ac:dyDescent="0.2">
      <c r="A42" s="126"/>
      <c r="B42" s="127"/>
      <c r="G42" s="125"/>
      <c r="H42" s="125"/>
    </row>
    <row r="43" spans="1:8" x14ac:dyDescent="0.2">
      <c r="A43" s="126"/>
      <c r="B43" s="127"/>
      <c r="G43" s="125"/>
      <c r="H43" s="125"/>
    </row>
    <row r="44" spans="1:8" x14ac:dyDescent="0.2">
      <c r="A44" s="126"/>
      <c r="B44" s="127"/>
      <c r="G44" s="125"/>
      <c r="H44" s="125"/>
    </row>
    <row r="45" spans="1:8" x14ac:dyDescent="0.2">
      <c r="A45" s="126"/>
      <c r="B45" s="127"/>
      <c r="G45" s="125"/>
      <c r="H45" s="125"/>
    </row>
    <row r="46" spans="1:8" x14ac:dyDescent="0.2">
      <c r="G46" s="125"/>
      <c r="H46" s="125"/>
    </row>
    <row r="47" spans="1:8" x14ac:dyDescent="0.2">
      <c r="G47" s="125"/>
      <c r="H47" s="125"/>
    </row>
  </sheetData>
  <mergeCells count="2">
    <mergeCell ref="B3:D3"/>
    <mergeCell ref="F3:H3"/>
  </mergeCells>
  <conditionalFormatting sqref="B5:H24">
    <cfRule type="cellIs" dxfId="177" priority="8" operator="between">
      <formula>0</formula>
      <formula>0.5</formula>
    </cfRule>
    <cfRule type="cellIs" dxfId="176" priority="9" operator="between">
      <formula>0</formula>
      <formula>0.49</formula>
    </cfRule>
  </conditionalFormatting>
  <conditionalFormatting sqref="C5:C23">
    <cfRule type="cellIs" dxfId="175" priority="7" stopIfTrue="1" operator="equal">
      <formula>0</formula>
    </cfRule>
  </conditionalFormatting>
  <conditionalFormatting sqref="G20">
    <cfRule type="cellIs" dxfId="174" priority="6" stopIfTrue="1" operator="equal">
      <formula>0</formula>
    </cfRule>
  </conditionalFormatting>
  <conditionalFormatting sqref="G5:G23">
    <cfRule type="cellIs" dxfId="173" priority="5" stopIfTrue="1" operator="equal">
      <formula>0</formula>
    </cfRule>
  </conditionalFormatting>
  <conditionalFormatting sqref="J12:J30">
    <cfRule type="cellIs" dxfId="172" priority="3" operator="between">
      <formula>0</formula>
      <formula>0.5</formula>
    </cfRule>
    <cfRule type="cellIs" dxfId="171" priority="4" operator="between">
      <formula>0</formula>
      <formula>0.49</formula>
    </cfRule>
  </conditionalFormatting>
  <conditionalFormatting sqref="J27">
    <cfRule type="cellIs" dxfId="170" priority="2" stopIfTrue="1" operator="equal">
      <formula>0</formula>
    </cfRule>
  </conditionalFormatting>
  <conditionalFormatting sqref="J12:J30">
    <cfRule type="cellIs" dxfId="169" priority="1" stopIfTrue="1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baseType="variant" size="4">
      <vt:variant>
        <vt:lpstr>Hojas de cálculo</vt:lpstr>
      </vt:variant>
      <vt:variant>
        <vt:i4>56</vt:i4>
      </vt:variant>
      <vt:variant>
        <vt:lpstr>Rangos con nombre</vt:lpstr>
      </vt:variant>
      <vt:variant>
        <vt:i4>4</vt:i4>
      </vt:variant>
    </vt:vector>
  </HeadingPairs>
  <TitlesOfParts>
    <vt:vector baseType="lpstr" size="60">
      <vt:lpstr>INDICE</vt:lpstr>
      <vt:lpstr>Indicadores</vt:lpstr>
      <vt:lpstr>Energia primaria</vt:lpstr>
      <vt:lpstr>Energia final</vt:lpstr>
      <vt:lpstr>Consumo PP</vt:lpstr>
      <vt:lpstr>Tv año móvil cons. PP</vt:lpstr>
      <vt:lpstr>Consumo GLP</vt:lpstr>
      <vt:lpstr>Consumo gasolinas</vt:lpstr>
      <vt:lpstr>GNA CCAA</vt:lpstr>
      <vt:lpstr>Consumo gasóleos</vt:lpstr>
      <vt:lpstr>GO CCAA</vt:lpstr>
      <vt:lpstr>Consumo Combustibles Auto</vt:lpstr>
      <vt:lpstr>Bios</vt:lpstr>
      <vt:lpstr>Tv año móvil cons. auto</vt:lpstr>
      <vt:lpstr>Consumo Comb. Auto Canales</vt:lpstr>
      <vt:lpstr>Consumo Comb. Auto CCAA</vt:lpstr>
      <vt:lpstr>Consumo Querosenos</vt:lpstr>
      <vt:lpstr>Consumo Fuelóleos</vt:lpstr>
      <vt:lpstr>FO CCAA</vt:lpstr>
      <vt:lpstr>Consumo Otros Productos</vt:lpstr>
      <vt:lpstr>Impor Crudo</vt:lpstr>
      <vt:lpstr>Coste CIF</vt:lpstr>
      <vt:lpstr>imp-exp PP</vt:lpstr>
      <vt:lpstr>imp-exp PP paises</vt:lpstr>
      <vt:lpstr>produccion interior</vt:lpstr>
      <vt:lpstr>MP procesada</vt:lpstr>
      <vt:lpstr>Produccion bruta</vt:lpstr>
      <vt:lpstr>Balance</vt:lpstr>
      <vt:lpstr>PVP máximo bombona</vt:lpstr>
      <vt:lpstr>PVP de gna y glo</vt:lpstr>
      <vt:lpstr>PVP medio de la gna</vt:lpstr>
      <vt:lpstr>PVP medio del glo</vt:lpstr>
      <vt:lpstr>PVP medio del glo C</vt:lpstr>
      <vt:lpstr>Cotizaciones de los crudos</vt:lpstr>
      <vt:lpstr>Evolución crudos SPOT</vt:lpstr>
      <vt:lpstr>Cotizaciones FOB</vt:lpstr>
      <vt:lpstr>Consumo de gas natural</vt:lpstr>
      <vt:lpstr>Consumo de gas natural grupos</vt:lpstr>
      <vt:lpstr>Tasa variación año móvil GN </vt:lpstr>
      <vt:lpstr>Consumo de gas natural por CCAA</vt:lpstr>
      <vt:lpstr>import. GN paises</vt:lpstr>
      <vt:lpstr>import. GN puntos entrada </vt:lpstr>
      <vt:lpstr>Coste de aprov</vt:lpstr>
      <vt:lpstr>export. GN paises</vt:lpstr>
      <vt:lpstr>export. GN puntos salida</vt:lpstr>
      <vt:lpstr>importaciones netas GN</vt:lpstr>
      <vt:lpstr>Producción interior GN</vt:lpstr>
      <vt:lpstr>Balance  Gas natural</vt:lpstr>
      <vt:lpstr>PVP máximo TUR</vt:lpstr>
      <vt:lpstr>Cotizaciones GN</vt:lpstr>
      <vt:lpstr>Stocks mat. primas y PP</vt:lpstr>
      <vt:lpstr>EMS prod. pet.</vt:lpstr>
      <vt:lpstr>Nivel Stocks España</vt:lpstr>
      <vt:lpstr>RREE Cores</vt:lpstr>
      <vt:lpstr>Existencias GN</vt:lpstr>
      <vt:lpstr>Unidades y factores conversión</vt:lpstr>
      <vt:lpstr>'Consumo Comb. Auto Canales'!Área_de_impresión</vt:lpstr>
      <vt:lpstr>'Consumo gasóleos'!Área_de_impresión</vt:lpstr>
      <vt:lpstr>'Consumo GLP'!Área_de_impresión</vt:lpstr>
      <vt:lpstr>INDICE!Área_de_impresión</vt:lpstr>
    </vt:vector>
  </TitlesOfParts>
  <Company/>
  <LinksUpToDate>false</LinksUpToDate>
  <SharedDoc>false</SharedDoc>
  <HyperlinksChanged>false</HyperlinksChanged>
  <AppVersion>16.0300</AppVersion>
  <Template/>
  <Manager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revision>0</cp:revision>
</cp:coreProperties>
</file>