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gif" Extension="gif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externalLink+xml" PartName="/xl/externalLinks/externalLink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  <Override ContentType="application/vnd.openxmlformats-officedocument.spreadsheetml.worksheet+xml" PartName="/xl/worksheets/sheet17.xml"/>
  <Override ContentType="application/vnd.openxmlformats-officedocument.spreadsheetml.worksheet+xml" PartName="/xl/worksheets/sheet18.xml"/>
  <Override ContentType="application/vnd.openxmlformats-officedocument.spreadsheetml.worksheet+xml" PartName="/xl/worksheets/sheet19.xml"/>
  <Override ContentType="application/vnd.openxmlformats-officedocument.spreadsheetml.worksheet+xml" PartName="/xl/worksheets/sheet20.xml"/>
  <Override ContentType="application/vnd.openxmlformats-officedocument.spreadsheetml.worksheet+xml" PartName="/xl/worksheets/sheet21.xml"/>
  <Override ContentType="application/vnd.openxmlformats-officedocument.spreadsheetml.worksheet+xml" PartName="/xl/worksheets/sheet22.xml"/>
  <Override ContentType="application/vnd.openxmlformats-officedocument.spreadsheetml.worksheet+xml" PartName="/xl/worksheets/sheet23.xml"/>
  <Override ContentType="application/vnd.openxmlformats-officedocument.spreadsheetml.worksheet+xml" PartName="/xl/worksheets/sheet24.xml"/>
  <Override ContentType="application/vnd.openxmlformats-officedocument.spreadsheetml.worksheet+xml" PartName="/xl/worksheets/sheet25.xml"/>
  <Override ContentType="application/vnd.openxmlformats-officedocument.spreadsheetml.worksheet+xml" PartName="/xl/worksheets/sheet26.xml"/>
  <Override ContentType="application/vnd.openxmlformats-officedocument.spreadsheetml.worksheet+xml" PartName="/xl/worksheets/sheet27.xml"/>
  <Override ContentType="application/vnd.openxmlformats-officedocument.spreadsheetml.worksheet+xml" PartName="/xl/worksheets/sheet28.xml"/>
  <Override ContentType="application/vnd.openxmlformats-officedocument.spreadsheetml.worksheet+xml" PartName="/xl/worksheets/sheet29.xml"/>
  <Override ContentType="application/vnd.openxmlformats-officedocument.spreadsheetml.worksheet+xml" PartName="/xl/worksheets/sheet30.xml"/>
  <Override ContentType="application/vnd.openxmlformats-officedocument.spreadsheetml.worksheet+xml" PartName="/xl/worksheets/sheet31.xml"/>
  <Override ContentType="application/vnd.openxmlformats-officedocument.spreadsheetml.worksheet+xml" PartName="/xl/worksheets/sheet32.xml"/>
  <Override ContentType="application/vnd.openxmlformats-officedocument.spreadsheetml.worksheet+xml" PartName="/xl/worksheets/sheet33.xml"/>
  <Override ContentType="application/vnd.openxmlformats-officedocument.spreadsheetml.worksheet+xml" PartName="/xl/worksheets/sheet34.xml"/>
  <Override ContentType="application/vnd.openxmlformats-officedocument.spreadsheetml.worksheet+xml" PartName="/xl/worksheets/sheet35.xml"/>
  <Override ContentType="application/vnd.openxmlformats-officedocument.spreadsheetml.worksheet+xml" PartName="/xl/worksheets/sheet36.xml"/>
  <Override ContentType="application/vnd.openxmlformats-officedocument.spreadsheetml.worksheet+xml" PartName="/xl/worksheets/sheet37.xml"/>
  <Override ContentType="application/vnd.openxmlformats-officedocument.spreadsheetml.worksheet+xml" PartName="/xl/worksheets/sheet38.xml"/>
  <Override ContentType="application/vnd.openxmlformats-officedocument.spreadsheetml.worksheet+xml" PartName="/xl/worksheets/sheet39.xml"/>
  <Override ContentType="application/vnd.openxmlformats-officedocument.spreadsheetml.worksheet+xml" PartName="/xl/worksheets/sheet40.xml"/>
  <Override ContentType="application/vnd.openxmlformats-officedocument.spreadsheetml.worksheet+xml" PartName="/xl/worksheets/sheet41.xml"/>
  <Override ContentType="application/vnd.openxmlformats-officedocument.spreadsheetml.worksheet+xml" PartName="/xl/worksheets/sheet42.xml"/>
  <Override ContentType="application/vnd.openxmlformats-officedocument.spreadsheetml.worksheet+xml" PartName="/xl/worksheets/sheet43.xml"/>
  <Override ContentType="application/vnd.openxmlformats-officedocument.spreadsheetml.worksheet+xml" PartName="/xl/worksheets/sheet44.xml"/>
  <Override ContentType="application/vnd.openxmlformats-officedocument.spreadsheetml.worksheet+xml" PartName="/xl/worksheets/sheet45.xml"/>
  <Override ContentType="application/vnd.openxmlformats-officedocument.spreadsheetml.worksheet+xml" PartName="/xl/worksheets/sheet46.xml"/>
  <Override ContentType="application/vnd.openxmlformats-officedocument.spreadsheetml.worksheet+xml" PartName="/xl/worksheets/sheet47.xml"/>
  <Override ContentType="application/vnd.openxmlformats-officedocument.spreadsheetml.worksheet+xml" PartName="/xl/worksheets/sheet48.xml"/>
  <Override ContentType="application/vnd.openxmlformats-officedocument.spreadsheetml.worksheet+xml" PartName="/xl/worksheets/sheet49.xml"/>
  <Override ContentType="application/vnd.openxmlformats-officedocument.spreadsheetml.worksheet+xml" PartName="/xl/worksheets/sheet50.xml"/>
  <Override ContentType="application/vnd.openxmlformats-officedocument.spreadsheetml.worksheet+xml" PartName="/xl/worksheets/sheet51.xml"/>
  <Override ContentType="application/vnd.openxmlformats-officedocument.spreadsheetml.worksheet+xml" PartName="/xl/worksheets/sheet52.xml"/>
  <Override ContentType="application/vnd.openxmlformats-officedocument.spreadsheetml.worksheet+xml" PartName="/xl/worksheets/sheet53.xml"/>
  <Override ContentType="application/vnd.openxmlformats-officedocument.spreadsheetml.worksheet+xml" PartName="/xl/worksheets/sheet54.xml"/>
  <Override ContentType="application/vnd.openxmlformats-officedocument.spreadsheetml.worksheet+xml" PartName="/xl/worksheets/sheet55.xml"/>
  <Override ContentType="application/vnd.openxmlformats-officedocument.spreadsheetml.worksheet+xml" PartName="/xl/worksheets/sheet56.xml"/>
</Types>
</file>

<file path=_rels/.rels><?xml version="1.0" encoding="UTF-8" standalone="no"?>
<Relationships xmlns="http://schemas.openxmlformats.org/package/2006/relationships">
<Relationship Id="rId1" Target="xl/workbook.xml" Type="http://schemas.openxmlformats.org/officeDocument/2006/relationships/officeDocument"/>
<Relationship Id="rId2" Target="docProps/core.xml" Type="http://schemas.openxmlformats.org/package/2006/relationships/metadata/core-properties"/>
<Relationship Id="rId3" Target="docProps/app.xml" Type="http://schemas.openxmlformats.org/officeDocument/2006/relationships/extended-properties"/>
</Relationships>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K:\INFORMES CORES WEB\BEH\BEH 2014\2016\06. JUNIO 2016\"/>
    </mc:Choice>
  </mc:AlternateContent>
  <bookViews>
    <workbookView xWindow="0" yWindow="0" windowWidth="19500" windowHeight="9360" tabRatio="797"/>
  </bookViews>
  <sheets>
    <sheet name="INDICE" sheetId="2" r:id="rId1"/>
    <sheet name="Indicadores" sheetId="3" r:id="rId2"/>
    <sheet name="Energia primaria" sheetId="4" r:id="rId3"/>
    <sheet name="Energia final" sheetId="5" r:id="rId4"/>
    <sheet name="Consumo PP" sheetId="6" r:id="rId5"/>
    <sheet name="Tv año móvil cons. PP" sheetId="7" r:id="rId6"/>
    <sheet name="Consumo GLP" sheetId="8" r:id="rId7"/>
    <sheet name="Consumo gasolinas" sheetId="9" r:id="rId8"/>
    <sheet name="GNA CCAA" sheetId="10" r:id="rId9"/>
    <sheet name="Consumo gasóleos" sheetId="11" r:id="rId10"/>
    <sheet name="GO CCAA" sheetId="12" r:id="rId11"/>
    <sheet name="Consumo Combustibles Auto" sheetId="13" r:id="rId12"/>
    <sheet name="Bios" sheetId="14" r:id="rId13"/>
    <sheet name="Tv año móvil cons. auto" sheetId="15" r:id="rId14"/>
    <sheet name="Consumo Comb. Auto Canales" sheetId="16" r:id="rId15"/>
    <sheet name="Consumo Comb. Auto CCAA" sheetId="56" r:id="rId16"/>
    <sheet name="Consumo Querosenos" sheetId="17" r:id="rId17"/>
    <sheet name="Consumo Fuelóleos" sheetId="18" r:id="rId18"/>
    <sheet name="FO CCAA" sheetId="19" r:id="rId19"/>
    <sheet name="Consumo Otros Productos" sheetId="20" r:id="rId20"/>
    <sheet name="Impor Crudo" sheetId="21" r:id="rId21"/>
    <sheet name="Coste CIF" sheetId="22" r:id="rId22"/>
    <sheet name="imp-exp PP" sheetId="23" r:id="rId23"/>
    <sheet name="imp-exp PP paises" sheetId="24" r:id="rId24"/>
    <sheet name="produccion interior" sheetId="25" r:id="rId25"/>
    <sheet name="MP procesada" sheetId="26" r:id="rId26"/>
    <sheet name="Produccion bruta" sheetId="27" r:id="rId27"/>
    <sheet name="Balance" sheetId="28" r:id="rId28"/>
    <sheet name="PVP máximo bombona" sheetId="29" r:id="rId29"/>
    <sheet name="PVP de gna y glo" sheetId="30" r:id="rId30"/>
    <sheet name="PVP medio de la gna" sheetId="31" r:id="rId31"/>
    <sheet name="PVP medio del glo" sheetId="32" r:id="rId32"/>
    <sheet name="PVP medio del glo C" sheetId="33" r:id="rId33"/>
    <sheet name="Cotizaciones de los crudos" sheetId="34" r:id="rId34"/>
    <sheet name="Evolución crudos SPOT" sheetId="35" r:id="rId35"/>
    <sheet name="Cotizaciones FOB" sheetId="36" r:id="rId36"/>
    <sheet name="Consumo de gas natural" sheetId="37" r:id="rId37"/>
    <sheet name="Consumo de gas natural grupos" sheetId="38" r:id="rId38"/>
    <sheet name="Tasa variación año móvil GN " sheetId="39" r:id="rId39"/>
    <sheet name="Consumo de gas natural por CCAA" sheetId="40" r:id="rId40"/>
    <sheet name="import. GN paises" sheetId="41" r:id="rId41"/>
    <sheet name="import. GN puntos entrada " sheetId="42" r:id="rId42"/>
    <sheet name="Coste de aprov" sheetId="45" r:id="rId43"/>
    <sheet name="export. GN paises" sheetId="43" r:id="rId44"/>
    <sheet name="export. GN puntos salida" sheetId="44" r:id="rId45"/>
    <sheet name="importaciones netas GN" sheetId="59" r:id="rId46"/>
    <sheet name="Producción interior GN" sheetId="46" r:id="rId47"/>
    <sheet name="Balance  Gas natural" sheetId="47" r:id="rId48"/>
    <sheet name="PVP máximo TUR" sheetId="48" r:id="rId49"/>
    <sheet name="Cotizaciones GN" sheetId="49" r:id="rId50"/>
    <sheet name="Stocks mat. primas y PP" sheetId="50" r:id="rId51"/>
    <sheet name="EMS prod. pet." sheetId="51" r:id="rId52"/>
    <sheet name="Nivel Stocks España" sheetId="53" r:id="rId53"/>
    <sheet name="RREE Cores" sheetId="52" r:id="rId54"/>
    <sheet name="Existencias GN" sheetId="54" r:id="rId55"/>
    <sheet name="Unidades y factores conversión" sheetId="57" r:id="rId56"/>
  </sheets>
  <externalReferences>
    <externalReference r:id="rId57"/>
  </externalReferences>
  <definedNames>
    <definedName name="_xlnm.Print_Area" localSheetId="14">'Consumo Comb. Auto Canales'!$A$1:$H$8</definedName>
    <definedName name="_xlnm.Print_Area" localSheetId="9">'Consumo gasóleos'!$A$1:$H$12</definedName>
    <definedName name="_xlnm.Print_Area" localSheetId="6">'Consumo GLP'!$A$1:$I$13</definedName>
    <definedName name="_xlnm.Print_Area" localSheetId="0">INDICE!$A$1:$K$97</definedName>
    <definedName name="CUARTA" localSheetId="14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CUARTA" localSheetId="15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CUARTA" localSheetId="18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CUARTA" localSheetId="8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CUARTA" localSheetId="10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CUARTA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" localSheetId="14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" localSheetId="15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" localSheetId="11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" localSheetId="18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" localSheetId="8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" localSheetId="10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" localSheetId="0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14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15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11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9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7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6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19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4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18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8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10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0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Macro2" localSheetId="14">[1]!Macro2</definedName>
    <definedName name="Macro2" localSheetId="15">[1]!Macro2</definedName>
    <definedName name="Macro2" localSheetId="8">[1]!Macro2</definedName>
    <definedName name="Macro2" localSheetId="10">[1]!Macro2</definedName>
    <definedName name="Macro2" localSheetId="0">[1]!Macro2</definedName>
    <definedName name="Macro2" localSheetId="13">[1]!Macro2</definedName>
    <definedName name="Macro2">[1]!Macro2</definedName>
    <definedName name="TERCERA" localSheetId="14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TERCERA" localSheetId="15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TERCERA" localSheetId="18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TERCERA" localSheetId="8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TERCERA" localSheetId="10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TERCERA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14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15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11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9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7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6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19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4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18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8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10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0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48" l="1"/>
  <c r="D18" i="48"/>
  <c r="F17" i="48" l="1"/>
  <c r="D17" i="48"/>
  <c r="B3" i="59" l="1"/>
  <c r="F12" i="25" l="1"/>
  <c r="D12" i="25"/>
  <c r="B12" i="25"/>
  <c r="B4" i="54" l="1"/>
  <c r="F4" i="54" s="1"/>
  <c r="B3" i="52"/>
  <c r="F3" i="52" s="1"/>
  <c r="D3" i="53"/>
  <c r="H3" i="53" s="1"/>
  <c r="B3" i="51"/>
  <c r="D3" i="51" s="1"/>
  <c r="D4" i="54" l="1"/>
  <c r="D3" i="52"/>
  <c r="F3" i="53"/>
  <c r="F3" i="51"/>
  <c r="B3" i="50" l="1"/>
  <c r="F3" i="50" l="1"/>
  <c r="D3" i="50"/>
  <c r="A3" i="28"/>
  <c r="B3" i="46" l="1"/>
  <c r="B3" i="44"/>
  <c r="C3" i="43"/>
  <c r="B3" i="45"/>
  <c r="B3" i="42"/>
  <c r="B3" i="40"/>
  <c r="C3" i="41"/>
  <c r="B3" i="38"/>
  <c r="B3" i="37"/>
  <c r="B3" i="27"/>
  <c r="B3" i="26"/>
  <c r="B3" i="25"/>
  <c r="C3" i="24"/>
  <c r="B3" i="23"/>
  <c r="B3" i="22"/>
  <c r="C3" i="21"/>
  <c r="B3" i="20"/>
  <c r="B3" i="19"/>
  <c r="B3" i="18"/>
  <c r="B3" i="17"/>
  <c r="D3" i="56"/>
  <c r="B3" i="56"/>
  <c r="B3" i="16"/>
  <c r="B3" i="13"/>
  <c r="D3" i="12"/>
  <c r="B3" i="12"/>
  <c r="B3" i="11"/>
  <c r="I5" i="54" l="1"/>
  <c r="H5" i="54"/>
  <c r="I4" i="52"/>
  <c r="H4" i="52"/>
  <c r="I4" i="51"/>
  <c r="H4" i="51"/>
  <c r="I4" i="50"/>
  <c r="H4" i="50"/>
  <c r="I24" i="56" l="1"/>
  <c r="I23" i="56"/>
  <c r="I22" i="56"/>
  <c r="I21" i="56"/>
  <c r="I20" i="56"/>
  <c r="I19" i="56"/>
  <c r="I18" i="56"/>
  <c r="I17" i="56"/>
  <c r="I16" i="56"/>
  <c r="I15" i="56"/>
  <c r="I14" i="56"/>
  <c r="I13" i="56"/>
  <c r="I12" i="56"/>
  <c r="I11" i="56"/>
  <c r="I10" i="56"/>
  <c r="I9" i="56"/>
  <c r="I8" i="56"/>
  <c r="I7" i="56"/>
  <c r="I6" i="56"/>
  <c r="D24" i="56"/>
  <c r="D23" i="56"/>
  <c r="D22" i="56"/>
  <c r="D21" i="56"/>
  <c r="D20" i="56"/>
  <c r="D19" i="56"/>
  <c r="D18" i="56"/>
  <c r="D17" i="56"/>
  <c r="D16" i="56"/>
  <c r="D15" i="56"/>
  <c r="D14" i="56"/>
  <c r="D13" i="56"/>
  <c r="D12" i="56"/>
  <c r="D11" i="56"/>
  <c r="D10" i="56"/>
  <c r="D9" i="56"/>
  <c r="D8" i="56"/>
  <c r="D7" i="56"/>
  <c r="D6" i="56"/>
  <c r="I5" i="56"/>
  <c r="D5" i="56"/>
  <c r="H24" i="56"/>
  <c r="G24" i="56"/>
  <c r="H23" i="56"/>
  <c r="G23" i="56"/>
  <c r="H22" i="56"/>
  <c r="G22" i="56"/>
  <c r="H21" i="56"/>
  <c r="G21" i="56"/>
  <c r="H20" i="56"/>
  <c r="G20" i="56"/>
  <c r="H19" i="56"/>
  <c r="G19" i="56"/>
  <c r="H18" i="56"/>
  <c r="G18" i="56"/>
  <c r="H17" i="56"/>
  <c r="G17" i="56"/>
  <c r="H16" i="56"/>
  <c r="G16" i="56"/>
  <c r="H15" i="56"/>
  <c r="G15" i="56"/>
  <c r="H14" i="56"/>
  <c r="G14" i="56"/>
  <c r="H13" i="56"/>
  <c r="G13" i="56"/>
  <c r="H12" i="56"/>
  <c r="G12" i="56"/>
  <c r="H11" i="56"/>
  <c r="G11" i="56"/>
  <c r="H10" i="56"/>
  <c r="G10" i="56"/>
  <c r="H9" i="56"/>
  <c r="G9" i="56"/>
  <c r="H8" i="56"/>
  <c r="G8" i="56"/>
  <c r="H7" i="56"/>
  <c r="G7" i="56"/>
  <c r="H6" i="56"/>
  <c r="G6" i="56"/>
  <c r="H5" i="56"/>
  <c r="G5" i="56"/>
  <c r="C24" i="56"/>
  <c r="B24" i="56"/>
  <c r="C23" i="56"/>
  <c r="B23" i="56"/>
  <c r="C22" i="56"/>
  <c r="B22" i="56"/>
  <c r="C21" i="56"/>
  <c r="B21" i="56"/>
  <c r="C20" i="56"/>
  <c r="B20" i="56"/>
  <c r="C19" i="56"/>
  <c r="B19" i="56"/>
  <c r="C18" i="56"/>
  <c r="B18" i="56"/>
  <c r="C17" i="56"/>
  <c r="B17" i="56"/>
  <c r="C16" i="56"/>
  <c r="B16" i="56"/>
  <c r="C15" i="56"/>
  <c r="B15" i="56"/>
  <c r="C14" i="56"/>
  <c r="B14" i="56"/>
  <c r="C13" i="56"/>
  <c r="B13" i="56"/>
  <c r="C12" i="56"/>
  <c r="B12" i="56"/>
  <c r="C11" i="56"/>
  <c r="B11" i="56"/>
  <c r="C10" i="56"/>
  <c r="B10" i="56"/>
  <c r="C9" i="56"/>
  <c r="B9" i="56"/>
  <c r="C8" i="56"/>
  <c r="B8" i="56"/>
  <c r="C7" i="56"/>
  <c r="B7" i="56"/>
  <c r="C6" i="56"/>
  <c r="B6" i="56"/>
  <c r="C5" i="56"/>
  <c r="B5" i="56"/>
  <c r="B3" i="10"/>
  <c r="B3" i="9"/>
  <c r="B3" i="8"/>
  <c r="B3" i="6"/>
  <c r="E5" i="56" l="1"/>
  <c r="E6" i="56"/>
  <c r="J22" i="56"/>
  <c r="J5" i="56"/>
  <c r="J10" i="56"/>
  <c r="J8" i="56"/>
  <c r="J9" i="56"/>
  <c r="J18" i="56"/>
  <c r="E8" i="56"/>
  <c r="E16" i="56"/>
  <c r="E24" i="56"/>
  <c r="J14" i="56"/>
  <c r="J13" i="56"/>
  <c r="J16" i="56"/>
  <c r="J24" i="56"/>
  <c r="J6" i="56"/>
  <c r="J12" i="56"/>
  <c r="J20" i="56"/>
  <c r="E15" i="56"/>
  <c r="E9" i="56"/>
  <c r="E17" i="56"/>
  <c r="J15" i="56"/>
  <c r="E10" i="56"/>
  <c r="E18" i="56"/>
  <c r="J21" i="56"/>
  <c r="E14" i="56"/>
  <c r="J19" i="56"/>
  <c r="E11" i="56"/>
  <c r="J11" i="56"/>
  <c r="E12" i="56"/>
  <c r="E20" i="56"/>
  <c r="J17" i="56"/>
  <c r="E7" i="56"/>
  <c r="E23" i="56"/>
  <c r="E19" i="56"/>
  <c r="E13" i="56"/>
  <c r="E21" i="56"/>
  <c r="J7" i="56"/>
  <c r="J23" i="56"/>
  <c r="E22" i="56"/>
</calcChain>
</file>

<file path=xl/sharedStrings.xml><?xml version="1.0" encoding="utf-8"?>
<sst xmlns="http://schemas.openxmlformats.org/spreadsheetml/2006/main" count="1763" uniqueCount="679">
  <si>
    <t>Indicadores</t>
  </si>
  <si>
    <t>Unidades y factores de conversión utilizados</t>
  </si>
  <si>
    <t>1- Productos petrolíferos</t>
  </si>
  <si>
    <t>2-Gas natural</t>
  </si>
  <si>
    <t>3. Reservas petróleo y gas natural en España</t>
  </si>
  <si>
    <t>Consumo de productos petrolíferos</t>
  </si>
  <si>
    <t>Consumo de querosenos</t>
  </si>
  <si>
    <t>Consumo de otros productos</t>
  </si>
  <si>
    <t>Coste CIF</t>
  </si>
  <si>
    <t>2.1 Consumo de gas natural</t>
  </si>
  <si>
    <t>2.3 Balance de gas natural</t>
  </si>
  <si>
    <t>2.4 Precios de gas natural</t>
  </si>
  <si>
    <t xml:space="preserve">PVP máximo de las tarifas último recurso de gas natural </t>
  </si>
  <si>
    <t>1.1 Consumo de productos petrolíferos</t>
  </si>
  <si>
    <t>1.3 Balance de productos petrolíferos</t>
  </si>
  <si>
    <t>1.4 Precios de productos petrolíferos</t>
  </si>
  <si>
    <t>1.2 Importaciones y exportaciones de hidrocarburos líquidos</t>
  </si>
  <si>
    <t>2.2 Importaciones-Exportaciones de gas natural</t>
  </si>
  <si>
    <t>Importaciones por punto de entrada</t>
  </si>
  <si>
    <t>INDICE</t>
  </si>
  <si>
    <t>Cotizaciones de los crudos de referencia y tipo de cambio</t>
  </si>
  <si>
    <t>Evolución de los precios spot de crudos</t>
  </si>
  <si>
    <t xml:space="preserve">Cotizaciones internacionales FOB de productos petrolíferos </t>
  </si>
  <si>
    <t>Consumo anual de energía final en España</t>
  </si>
  <si>
    <t>Consumo de gases licuados del petróleo</t>
  </si>
  <si>
    <t>Consumo de gasolinas</t>
  </si>
  <si>
    <t>Biocarburantes en gasolinas y gasóleos</t>
  </si>
  <si>
    <t>Consumo de gasóleos</t>
  </si>
  <si>
    <t>Consumo de combustibles de automoción</t>
  </si>
  <si>
    <t>Consumo de fuelóleos</t>
  </si>
  <si>
    <t>Producción interior de crudo</t>
  </si>
  <si>
    <t>Producción interior de gas natural</t>
  </si>
  <si>
    <t xml:space="preserve">Unidades y factores de conversión utilizados </t>
  </si>
  <si>
    <t>Consumo de combustibles de automoción por canales</t>
  </si>
  <si>
    <t>Importaciones - Exportaciones de productos petrolíferos por productos</t>
  </si>
  <si>
    <t>PVP medio del gasóleo calefacción</t>
  </si>
  <si>
    <t>PVP medio del gasóleo de automoción</t>
  </si>
  <si>
    <t xml:space="preserve">PVP medio de la gasolina 95 I.O. </t>
  </si>
  <si>
    <t>Consumo de gas natural</t>
  </si>
  <si>
    <t>Stocks de crudo, materias primas y productos petrolíferos</t>
  </si>
  <si>
    <t>Existencias gas natural</t>
  </si>
  <si>
    <t>Existencias mínimas de seguridad de productos petroliferos</t>
  </si>
  <si>
    <t>Fuente</t>
  </si>
  <si>
    <t>Unidades</t>
  </si>
  <si>
    <t>Penúltimo dato</t>
  </si>
  <si>
    <t>Consumo y Demanda</t>
  </si>
  <si>
    <t>Total productos petrolíferos</t>
  </si>
  <si>
    <t>CORES</t>
  </si>
  <si>
    <t>kt</t>
  </si>
  <si>
    <t>Gasolinas</t>
  </si>
  <si>
    <t>Querosenos</t>
  </si>
  <si>
    <t>Gas natural</t>
  </si>
  <si>
    <t>Comercio exterior</t>
  </si>
  <si>
    <t>Importación de crudo</t>
  </si>
  <si>
    <t>Importación de gas natural</t>
  </si>
  <si>
    <t>GWh</t>
  </si>
  <si>
    <t>Coste CIF del crudo importado</t>
  </si>
  <si>
    <t>€/Bbl</t>
  </si>
  <si>
    <t>Refino y stocks de petróleo</t>
  </si>
  <si>
    <t>Materia prima procesada</t>
  </si>
  <si>
    <t>Utilización de la capacidad de refino</t>
  </si>
  <si>
    <t>%</t>
  </si>
  <si>
    <t xml:space="preserve">Stocks de crudo y productos </t>
  </si>
  <si>
    <t>Producción interior</t>
  </si>
  <si>
    <t>Crudo de petróleo</t>
  </si>
  <si>
    <t>Grado de autoabastecimiento (petróleo)</t>
  </si>
  <si>
    <t>Grado de autoabastecimiento (gas)</t>
  </si>
  <si>
    <t>Precios crudos y productos</t>
  </si>
  <si>
    <t>Precio Brent</t>
  </si>
  <si>
    <t>Reuters</t>
  </si>
  <si>
    <t>US$/Bbl</t>
  </si>
  <si>
    <t>Cotización media anual</t>
  </si>
  <si>
    <t>BCE</t>
  </si>
  <si>
    <t>US$/€</t>
  </si>
  <si>
    <t xml:space="preserve">PVP gasolina 95 I.O. </t>
  </si>
  <si>
    <t>MINETUR</t>
  </si>
  <si>
    <t>c€/litro</t>
  </si>
  <si>
    <t>PVP gasóleo auto</t>
  </si>
  <si>
    <t xml:space="preserve">PVP botella de butano 12,5 kg </t>
  </si>
  <si>
    <t>€/bombona</t>
  </si>
  <si>
    <t xml:space="preserve">Tarifa GN 3.1 doméstico y comercial </t>
  </si>
  <si>
    <t>c€/kWh</t>
  </si>
  <si>
    <t>Indicadores de actividad</t>
  </si>
  <si>
    <t>PIB</t>
  </si>
  <si>
    <t>INE</t>
  </si>
  <si>
    <r>
      <t xml:space="preserve">Índice producción industrial </t>
    </r>
    <r>
      <rPr>
        <vertAlign val="superscript"/>
        <sz val="10"/>
        <rFont val="Arial"/>
        <family val="2"/>
      </rPr>
      <t>1</t>
    </r>
  </si>
  <si>
    <t xml:space="preserve"> Bienes de consumo</t>
  </si>
  <si>
    <t xml:space="preserve">  - B. consumo duradero</t>
  </si>
  <si>
    <t xml:space="preserve">  - B. consumo no duradero</t>
  </si>
  <si>
    <t xml:space="preserve"> Bienes de equipo</t>
  </si>
  <si>
    <t xml:space="preserve"> Bienes intermedios</t>
  </si>
  <si>
    <t xml:space="preserve"> Energía</t>
  </si>
  <si>
    <r>
      <t xml:space="preserve">Consumo energía eléctrica </t>
    </r>
    <r>
      <rPr>
        <vertAlign val="superscript"/>
        <sz val="10"/>
        <rFont val="Arial"/>
        <family val="2"/>
      </rPr>
      <t>2</t>
    </r>
  </si>
  <si>
    <t>REE</t>
  </si>
  <si>
    <t>OFICEMEN</t>
  </si>
  <si>
    <t>Matriculación de automóviles</t>
  </si>
  <si>
    <t>DGT</t>
  </si>
  <si>
    <r>
      <t xml:space="preserve">Indicadores de transporte </t>
    </r>
    <r>
      <rPr>
        <b/>
        <vertAlign val="superscript"/>
        <sz val="10"/>
        <rFont val="Arial"/>
        <family val="2"/>
      </rPr>
      <t>1</t>
    </r>
  </si>
  <si>
    <t xml:space="preserve">Transporte total </t>
  </si>
  <si>
    <t xml:space="preserve">Transporte urbano </t>
  </si>
  <si>
    <t>Transporte interurbano</t>
  </si>
  <si>
    <t>Transporte por autobús</t>
  </si>
  <si>
    <t>Transporte ferrocarril</t>
  </si>
  <si>
    <t>Cercanías</t>
  </si>
  <si>
    <t>Media distancia</t>
  </si>
  <si>
    <t>Larga distancia</t>
  </si>
  <si>
    <t xml:space="preserve">Transporte aéreo (interior) </t>
  </si>
  <si>
    <t xml:space="preserve">Marítimo (cabotaje) </t>
  </si>
  <si>
    <t xml:space="preserve">Consumo anual de energía primaria en España y grado de autoabastecimiento </t>
  </si>
  <si>
    <t>Unidad: miles de toneladas equivalentes de petróleo</t>
  </si>
  <si>
    <t>Estructura (%)</t>
  </si>
  <si>
    <t>Autoabastecimiento</t>
  </si>
  <si>
    <t>Carbón</t>
  </si>
  <si>
    <t>Petróleo</t>
  </si>
  <si>
    <t>Gas Natural</t>
  </si>
  <si>
    <t>Nuclear</t>
  </si>
  <si>
    <t>Energías Renovables</t>
  </si>
  <si>
    <t>Residuos no renovables</t>
  </si>
  <si>
    <t>Saldo Electr.(Imp.-Exp.)</t>
  </si>
  <si>
    <t>Total</t>
  </si>
  <si>
    <t>Acumulado anual</t>
  </si>
  <si>
    <t>Últimos doce meses</t>
  </si>
  <si>
    <t xml:space="preserve">Tv (%) (*) </t>
  </si>
  <si>
    <t>Tv (%) (*)</t>
  </si>
  <si>
    <t>Productos petrolíferos</t>
  </si>
  <si>
    <t>Gas</t>
  </si>
  <si>
    <t>Electricidad</t>
  </si>
  <si>
    <t>Renovables</t>
  </si>
  <si>
    <t>Estructura(%)</t>
  </si>
  <si>
    <t>Gasóleos</t>
  </si>
  <si>
    <t>Fuelóleos</t>
  </si>
  <si>
    <t>Otros productos (**)</t>
  </si>
  <si>
    <t>Fuente: CORES</t>
  </si>
  <si>
    <t>* Tasas de variación con respecto al mismo período del año anterior.</t>
  </si>
  <si>
    <t xml:space="preserve">Enero 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</si>
  <si>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</si>
  <si>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</si>
  <si>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</si>
  <si>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</si>
  <si>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</si>
  <si>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</si>
  <si>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</si>
  <si>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</si>
  <si>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</si>
  <si>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</si>
  <si>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</si>
  <si>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Envasado</t>
  </si>
  <si>
    <t>Granel</t>
  </si>
  <si>
    <t>Automoción (envasado y granel)</t>
  </si>
  <si>
    <t>Otros</t>
  </si>
  <si>
    <t>-</t>
  </si>
  <si>
    <t>95 I.O.</t>
  </si>
  <si>
    <t>98 I.O.</t>
  </si>
  <si>
    <t>Gasolinas Mezcla</t>
  </si>
  <si>
    <t>Subtotal gasolinas auto</t>
  </si>
  <si>
    <t>Otras gasolinas</t>
  </si>
  <si>
    <t>Total **</t>
  </si>
  <si>
    <t>De los cuales:</t>
  </si>
  <si>
    <t>% en kt</t>
  </si>
  <si>
    <t>Unidad: miles de toneladas</t>
  </si>
  <si>
    <t xml:space="preserve">Subtotal </t>
  </si>
  <si>
    <t>Andalucía</t>
  </si>
  <si>
    <t>Aragón</t>
  </si>
  <si>
    <t>Asturias</t>
  </si>
  <si>
    <t>Baleares</t>
  </si>
  <si>
    <t>Canarias</t>
  </si>
  <si>
    <t>Cantabria</t>
  </si>
  <si>
    <t>Castilla y León</t>
  </si>
  <si>
    <t>Cataluña</t>
  </si>
  <si>
    <t>Ceuta</t>
  </si>
  <si>
    <t>C. Valenciana</t>
  </si>
  <si>
    <t>Extremadura</t>
  </si>
  <si>
    <t>Galicia</t>
  </si>
  <si>
    <t>La Rioja</t>
  </si>
  <si>
    <t>Madrid</t>
  </si>
  <si>
    <t>Melilla</t>
  </si>
  <si>
    <t>Murcia</t>
  </si>
  <si>
    <t>Navarra</t>
  </si>
  <si>
    <t>País Vasco</t>
  </si>
  <si>
    <t>Gasóleo A</t>
  </si>
  <si>
    <t xml:space="preserve">Biodiesel  </t>
  </si>
  <si>
    <t>Biodiesel  Mezcla</t>
  </si>
  <si>
    <t>Subtotal gasóleos auto</t>
  </si>
  <si>
    <t>Agrícola y pesca (B)</t>
  </si>
  <si>
    <t>Calefacción (C)</t>
  </si>
  <si>
    <t xml:space="preserve">Otros gasóleos </t>
  </si>
  <si>
    <t>Total (**)</t>
  </si>
  <si>
    <t>Biocarburantes</t>
  </si>
  <si>
    <t>A</t>
  </si>
  <si>
    <t>B</t>
  </si>
  <si>
    <t>C</t>
  </si>
  <si>
    <t>Subtotal</t>
  </si>
  <si>
    <t>Gasolinas 95 I.O.</t>
  </si>
  <si>
    <t>Gasolinas 98 I.O.</t>
  </si>
  <si>
    <t>Total gasolinas auto</t>
  </si>
  <si>
    <t>Otros gasóleos de automoción **</t>
  </si>
  <si>
    <t xml:space="preserve">Total </t>
  </si>
  <si>
    <t>Combustibles
 Auto/S.Total (%)</t>
  </si>
  <si>
    <t>Bioetanol</t>
  </si>
  <si>
    <t>Estaciones 
de servicio</t>
  </si>
  <si>
    <t>Extra Red</t>
  </si>
  <si>
    <t>Gasolinas automoción</t>
  </si>
  <si>
    <t>Gasóleos de Automoción</t>
  </si>
  <si>
    <t>Aviación</t>
  </si>
  <si>
    <t>BIA</t>
  </si>
  <si>
    <t>Otros fuelóleos</t>
  </si>
  <si>
    <t>Lubricantes</t>
  </si>
  <si>
    <t>Asfaltos</t>
  </si>
  <si>
    <t>Coque</t>
  </si>
  <si>
    <t>Total otros productos</t>
  </si>
  <si>
    <t>Consumo de gasóleos por Comunidades Autónomas</t>
  </si>
  <si>
    <t>Canadá</t>
  </si>
  <si>
    <t>México</t>
  </si>
  <si>
    <t>Brasil</t>
  </si>
  <si>
    <t>Colombia</t>
  </si>
  <si>
    <t>Ecuador</t>
  </si>
  <si>
    <t>Venezuela</t>
  </si>
  <si>
    <t>Estonia</t>
  </si>
  <si>
    <t>Italia</t>
  </si>
  <si>
    <t>Kazajastán</t>
  </si>
  <si>
    <t>Noruega</t>
  </si>
  <si>
    <t>Reino Unido</t>
  </si>
  <si>
    <t>Rusia</t>
  </si>
  <si>
    <t>Arabia Saudí</t>
  </si>
  <si>
    <t>Irak</t>
  </si>
  <si>
    <t>Omán</t>
  </si>
  <si>
    <t>Angola</t>
  </si>
  <si>
    <t>Argelia</t>
  </si>
  <si>
    <t>Camerún</t>
  </si>
  <si>
    <t>Congo</t>
  </si>
  <si>
    <t>Egipto</t>
  </si>
  <si>
    <t>Gabón</t>
  </si>
  <si>
    <t>Guinea</t>
  </si>
  <si>
    <t>Libia</t>
  </si>
  <si>
    <t>Nigeria</t>
  </si>
  <si>
    <t>Túnez</t>
  </si>
  <si>
    <t>Otros África</t>
  </si>
  <si>
    <t xml:space="preserve">TOTAL </t>
  </si>
  <si>
    <t>Fuente: Cores</t>
  </si>
  <si>
    <t>- igual que 0,0 / ^ mayor que 0,0</t>
  </si>
  <si>
    <t>Coste CIF del crudo importado en España</t>
  </si>
  <si>
    <t>Unidad: € por barril</t>
  </si>
  <si>
    <t>Importaciones</t>
  </si>
  <si>
    <t>Otros productos</t>
  </si>
  <si>
    <t xml:space="preserve">Total Importaciones </t>
  </si>
  <si>
    <t>Exportaciones</t>
  </si>
  <si>
    <t>Total Exportaciones</t>
  </si>
  <si>
    <t>Total Saldo Exp.-Imp.</t>
  </si>
  <si>
    <t>saldo (E-I)</t>
  </si>
  <si>
    <t>Estados Unidos</t>
  </si>
  <si>
    <t>Argentina</t>
  </si>
  <si>
    <t>Otros América</t>
  </si>
  <si>
    <t>Bélgica</t>
  </si>
  <si>
    <t>Francia</t>
  </si>
  <si>
    <t>Grecia</t>
  </si>
  <si>
    <t>Holanda</t>
  </si>
  <si>
    <t>Portugal</t>
  </si>
  <si>
    <t>Suecia</t>
  </si>
  <si>
    <t>Turquía</t>
  </si>
  <si>
    <t>Ucrania</t>
  </si>
  <si>
    <t>Otros Europa</t>
  </si>
  <si>
    <t>EAU</t>
  </si>
  <si>
    <t>Israel</t>
  </si>
  <si>
    <t>Marruecos</t>
  </si>
  <si>
    <t>India</t>
  </si>
  <si>
    <t>Indonesia</t>
  </si>
  <si>
    <t>Singapur</t>
  </si>
  <si>
    <t>Otros Asia</t>
  </si>
  <si>
    <t>Importaciones de crudo por países y zonas económicas</t>
  </si>
  <si>
    <t>Ayoluengo</t>
  </si>
  <si>
    <t>Boqueron</t>
  </si>
  <si>
    <t>Casablanca</t>
  </si>
  <si>
    <t>Montanazo-Lubina</t>
  </si>
  <si>
    <t>Rodaballo</t>
  </si>
  <si>
    <t>Total Crudo</t>
  </si>
  <si>
    <t>Grado de autoabastecimiento (%)</t>
  </si>
  <si>
    <t>Crudo y materias primas procesadas</t>
  </si>
  <si>
    <t>Produccion bruta de refineria</t>
  </si>
  <si>
    <t>Balance de producción y consumo de productos petrolíferos</t>
  </si>
  <si>
    <t>Producción de refinerías</t>
  </si>
  <si>
    <t>Importaciones de crudo</t>
  </si>
  <si>
    <t>Consumos propios</t>
  </si>
  <si>
    <t>Traspasos / diferencias estadísticas</t>
  </si>
  <si>
    <t>Pérdidas de refino</t>
  </si>
  <si>
    <t>Variación de existencias</t>
  </si>
  <si>
    <t>Unidad:  €/Bombona</t>
  </si>
  <si>
    <t>€/Bombona</t>
  </si>
  <si>
    <t>1 Enero</t>
  </si>
  <si>
    <t>1 Abril</t>
  </si>
  <si>
    <t>1 Julio</t>
  </si>
  <si>
    <t>1 Octubre</t>
  </si>
  <si>
    <t>28 Abril</t>
  </si>
  <si>
    <t>1 Septiembre</t>
  </si>
  <si>
    <t>26 Marzo</t>
  </si>
  <si>
    <t>14 Mayo</t>
  </si>
  <si>
    <t>* % sobre precio anterior</t>
  </si>
  <si>
    <t>Fuente: MINETUR</t>
  </si>
  <si>
    <t>Unidad: c€/litro</t>
  </si>
  <si>
    <t>Precio de venta al público</t>
  </si>
  <si>
    <t>Tasa de variación (%)</t>
  </si>
  <si>
    <t>mes anterior</t>
  </si>
  <si>
    <t>mes año anterior</t>
  </si>
  <si>
    <t xml:space="preserve">PVP medio de la gasolina 95 I.O.  </t>
  </si>
  <si>
    <t>PVP</t>
  </si>
  <si>
    <t>IVA</t>
  </si>
  <si>
    <t>IE</t>
  </si>
  <si>
    <t>PAI</t>
  </si>
  <si>
    <t>España</t>
  </si>
  <si>
    <t>Alemania</t>
  </si>
  <si>
    <t>Austria</t>
  </si>
  <si>
    <t>Bulgaria</t>
  </si>
  <si>
    <t>Chequia</t>
  </si>
  <si>
    <t>Chipre</t>
  </si>
  <si>
    <t>Croacia</t>
  </si>
  <si>
    <t>Dinamarca</t>
  </si>
  <si>
    <t>Eslovaquia</t>
  </si>
  <si>
    <t>Eslovenia</t>
  </si>
  <si>
    <t>Finlandia</t>
  </si>
  <si>
    <t>Hungría</t>
  </si>
  <si>
    <t>Irlanda</t>
  </si>
  <si>
    <t>Letonia</t>
  </si>
  <si>
    <t>Lituania</t>
  </si>
  <si>
    <t>Luxemburgo</t>
  </si>
  <si>
    <t>Malta</t>
  </si>
  <si>
    <t>Polonia</t>
  </si>
  <si>
    <t>Rumanía</t>
  </si>
  <si>
    <t>Media UE ponderada</t>
  </si>
  <si>
    <t>Media Eurozona ponderada</t>
  </si>
  <si>
    <t>Media UE Eurozona-España</t>
  </si>
  <si>
    <t xml:space="preserve">PVP medio del gasóleo de automoción </t>
  </si>
  <si>
    <t>Unidad: US$ por barril</t>
  </si>
  <si>
    <t>Brent  Dated</t>
  </si>
  <si>
    <t xml:space="preserve">WTI  </t>
  </si>
  <si>
    <t>Tipo de cambio $/€</t>
  </si>
  <si>
    <t>Fuente: Reuters</t>
  </si>
  <si>
    <t>Cercano Oriente</t>
  </si>
  <si>
    <t>Arabia Ligero</t>
  </si>
  <si>
    <t>Dubai</t>
  </si>
  <si>
    <t>Irán (ligero)</t>
  </si>
  <si>
    <t>Irán (pesado)</t>
  </si>
  <si>
    <t>Mediterráneo/África</t>
  </si>
  <si>
    <t>Irak (Kirkuk)</t>
  </si>
  <si>
    <t>Argelia (Saharan)</t>
  </si>
  <si>
    <t>Libia (Es Sider)</t>
  </si>
  <si>
    <t>Nigeria (Bonny)</t>
  </si>
  <si>
    <t>Ural</t>
  </si>
  <si>
    <t>América del Norte</t>
  </si>
  <si>
    <t>EE.UU. (Texas Int.)</t>
  </si>
  <si>
    <t>México (Maya)</t>
  </si>
  <si>
    <t>Mar del Norte</t>
  </si>
  <si>
    <t>Ekofisk</t>
  </si>
  <si>
    <t>Forties</t>
  </si>
  <si>
    <t>Brent</t>
  </si>
  <si>
    <t>Cesta OPEP</t>
  </si>
  <si>
    <t>Unidad: US$ por tonelada</t>
  </si>
  <si>
    <t>MED</t>
  </si>
  <si>
    <t>NWE</t>
  </si>
  <si>
    <t>Fuelóleo 1% Azufre</t>
  </si>
  <si>
    <t xml:space="preserve">Consumo de gas natural </t>
  </si>
  <si>
    <t>Consumo convencional</t>
  </si>
  <si>
    <t>Generación eléctrica</t>
  </si>
  <si>
    <t>GNL de consumo directo</t>
  </si>
  <si>
    <t>Consumo de gas natural por grupos de presión</t>
  </si>
  <si>
    <t xml:space="preserve">GNL Consumo directo </t>
  </si>
  <si>
    <t>Enero</t>
  </si>
  <si>
    <t>Grupo 1</t>
  </si>
  <si>
    <t>Grupo 2</t>
  </si>
  <si>
    <t>Grupo 3</t>
  </si>
  <si>
    <t>GNL</t>
  </si>
  <si>
    <t>Com. Valenciana</t>
  </si>
  <si>
    <t>Perú</t>
  </si>
  <si>
    <t>GN</t>
  </si>
  <si>
    <t>Qatar</t>
  </si>
  <si>
    <t xml:space="preserve"> GN</t>
  </si>
  <si>
    <t xml:space="preserve"> GNL</t>
  </si>
  <si>
    <t>(*) Tasa de variación respecto al mismo periodo del año anterior.</t>
  </si>
  <si>
    <t>Conexiones Internacionales</t>
  </si>
  <si>
    <t>Almería</t>
  </si>
  <si>
    <t>Zahara de los Atunes</t>
  </si>
  <si>
    <t>Plantas de regasificación</t>
  </si>
  <si>
    <t>Barcelona</t>
  </si>
  <si>
    <t>Bilbao</t>
  </si>
  <si>
    <t>Cartagena</t>
  </si>
  <si>
    <t>Huelva</t>
  </si>
  <si>
    <t>Mugardos</t>
  </si>
  <si>
    <t>Sagunto</t>
  </si>
  <si>
    <t>Otros GNL</t>
  </si>
  <si>
    <t xml:space="preserve">Exportaciones de gas natural por países </t>
  </si>
  <si>
    <t>Suiza</t>
  </si>
  <si>
    <t>Kuwait</t>
  </si>
  <si>
    <t>Corea del Sur</t>
  </si>
  <si>
    <t>Japón</t>
  </si>
  <si>
    <t>Malasia</t>
  </si>
  <si>
    <t>Oriente Medio</t>
  </si>
  <si>
    <t>Exportaciones de gas natural por punto de salida</t>
  </si>
  <si>
    <t>€/MWh</t>
  </si>
  <si>
    <t>Fuente:DGA</t>
  </si>
  <si>
    <t>Nota: Arancel de aduanas capitulo 27</t>
  </si>
  <si>
    <t xml:space="preserve">Produccion interior de gas natural </t>
  </si>
  <si>
    <t>El Romeral</t>
  </si>
  <si>
    <t>Marismas</t>
  </si>
  <si>
    <t>Poseidón</t>
  </si>
  <si>
    <t xml:space="preserve">Balance de producción y consumo de gas natural </t>
  </si>
  <si>
    <t>Entradas</t>
  </si>
  <si>
    <t>Salidas</t>
  </si>
  <si>
    <t>Entradas de gas natural</t>
  </si>
  <si>
    <t>Salidas de gas natural</t>
  </si>
  <si>
    <t xml:space="preserve">    Producción interior de gas</t>
  </si>
  <si>
    <t xml:space="preserve">    Exportaciones</t>
  </si>
  <si>
    <t xml:space="preserve">    Importaciones GNL</t>
  </si>
  <si>
    <t xml:space="preserve">    Importaciones GN</t>
  </si>
  <si>
    <t>Salidas a distribución y consumo</t>
  </si>
  <si>
    <t xml:space="preserve">    Consumo convencional</t>
  </si>
  <si>
    <t xml:space="preserve">    Generación eléctrica</t>
  </si>
  <si>
    <t xml:space="preserve">    GNL consumo directo</t>
  </si>
  <si>
    <t>Pérdidas y diferencias estadísticas</t>
  </si>
  <si>
    <t>Unidad:  c€/KWh</t>
  </si>
  <si>
    <t>Cotizaciones del gas natural</t>
  </si>
  <si>
    <t>Henry Hub (US$/MMBtu)</t>
  </si>
  <si>
    <t>NBP Day Ahead (GBp/therm)</t>
  </si>
  <si>
    <t xml:space="preserve">Tasa variación año móvil de consumo gas natural </t>
  </si>
  <si>
    <t>Crudos y mat. primas</t>
  </si>
  <si>
    <t>Crudo</t>
  </si>
  <si>
    <t>Stocks en días de importaciones netas</t>
  </si>
  <si>
    <t>Días</t>
  </si>
  <si>
    <t xml:space="preserve"> </t>
  </si>
  <si>
    <t>Almacenamientos Subterráneos **</t>
  </si>
  <si>
    <t>Plantas 
de Regasificación</t>
  </si>
  <si>
    <t>Unidades y factores de conversión para energía</t>
  </si>
  <si>
    <t>TJ</t>
  </si>
  <si>
    <t>Gcal</t>
  </si>
  <si>
    <t>Mtermias</t>
  </si>
  <si>
    <t>Mtep</t>
  </si>
  <si>
    <r>
      <t>2,388 x 10</t>
    </r>
    <r>
      <rPr>
        <vertAlign val="superscript"/>
        <sz val="10"/>
        <color theme="1"/>
        <rFont val="Arial"/>
        <family val="2"/>
      </rPr>
      <t>-5</t>
    </r>
  </si>
  <si>
    <r>
      <t>4,1868 x 10</t>
    </r>
    <r>
      <rPr>
        <vertAlign val="superscript"/>
        <sz val="10"/>
        <color theme="1"/>
        <rFont val="Arial"/>
        <family val="2"/>
      </rPr>
      <t>-3</t>
    </r>
  </si>
  <si>
    <r>
      <t>10</t>
    </r>
    <r>
      <rPr>
        <vertAlign val="superscript"/>
        <sz val="10"/>
        <color theme="1"/>
        <rFont val="Arial"/>
        <family val="2"/>
      </rPr>
      <t>-3</t>
    </r>
  </si>
  <si>
    <r>
      <t>10</t>
    </r>
    <r>
      <rPr>
        <vertAlign val="superscript"/>
        <sz val="10"/>
        <color theme="1"/>
        <rFont val="Arial"/>
        <family val="2"/>
      </rPr>
      <t>-7</t>
    </r>
  </si>
  <si>
    <r>
      <t>1,163 x 10</t>
    </r>
    <r>
      <rPr>
        <vertAlign val="superscript"/>
        <sz val="10"/>
        <color theme="1"/>
        <rFont val="Arial"/>
        <family val="2"/>
      </rPr>
      <t>-3</t>
    </r>
  </si>
  <si>
    <r>
      <t>10</t>
    </r>
    <r>
      <rPr>
        <vertAlign val="superscript"/>
        <sz val="10"/>
        <color theme="1"/>
        <rFont val="Arial"/>
        <family val="2"/>
      </rPr>
      <t>3</t>
    </r>
  </si>
  <si>
    <r>
      <t>10</t>
    </r>
    <r>
      <rPr>
        <vertAlign val="superscript"/>
        <sz val="10"/>
        <color theme="1"/>
        <rFont val="Arial"/>
        <family val="2"/>
      </rPr>
      <t>-4</t>
    </r>
  </si>
  <si>
    <r>
      <t>4,1868 x 10</t>
    </r>
    <r>
      <rPr>
        <vertAlign val="superscript"/>
        <sz val="10"/>
        <color theme="1"/>
        <rFont val="Arial"/>
        <family val="2"/>
      </rPr>
      <t>4</t>
    </r>
  </si>
  <si>
    <r>
      <t>10</t>
    </r>
    <r>
      <rPr>
        <vertAlign val="superscript"/>
        <sz val="10"/>
        <color theme="1"/>
        <rFont val="Arial"/>
        <family val="2"/>
      </rPr>
      <t>7</t>
    </r>
  </si>
  <si>
    <r>
      <t>10</t>
    </r>
    <r>
      <rPr>
        <vertAlign val="superscript"/>
        <sz val="10"/>
        <color theme="1"/>
        <rFont val="Arial"/>
        <family val="2"/>
      </rPr>
      <t>4</t>
    </r>
  </si>
  <si>
    <r>
      <t>8,6 x 10</t>
    </r>
    <r>
      <rPr>
        <vertAlign val="superscript"/>
        <sz val="10"/>
        <color theme="1"/>
        <rFont val="Arial"/>
        <family val="2"/>
      </rPr>
      <t>-5</t>
    </r>
  </si>
  <si>
    <t>Unidades y factores de conversión para volumen</t>
  </si>
  <si>
    <r>
      <t xml:space="preserve">Galones </t>
    </r>
    <r>
      <rPr>
        <sz val="10"/>
        <color theme="1"/>
        <rFont val="Arial"/>
        <family val="2"/>
      </rPr>
      <t>(EE.UU.)</t>
    </r>
  </si>
  <si>
    <t>Barriles</t>
  </si>
  <si>
    <t>Pie cúbico</t>
  </si>
  <si>
    <t>Litro</t>
  </si>
  <si>
    <t>Metro cúbico</t>
  </si>
  <si>
    <t>Características de las tarifas de consumo a efectos de precios de gas natural</t>
  </si>
  <si>
    <t>Uso doméstico/comercial</t>
  </si>
  <si>
    <t>Presión de suministro ≤4 bar</t>
  </si>
  <si>
    <t xml:space="preserve">Consumos </t>
  </si>
  <si>
    <t>Otra equivalencias utilizadas</t>
  </si>
  <si>
    <t>Prefijos</t>
  </si>
  <si>
    <t>kWh/año</t>
  </si>
  <si>
    <r>
      <t>11,86 kWh/Nm</t>
    </r>
    <r>
      <rPr>
        <vertAlign val="superscript"/>
        <sz val="10"/>
        <color theme="1"/>
        <rFont val="Arial"/>
        <family val="2"/>
      </rPr>
      <t>3</t>
    </r>
  </si>
  <si>
    <r>
      <t>Mega (M): 10</t>
    </r>
    <r>
      <rPr>
        <vertAlign val="superscript"/>
        <sz val="10"/>
        <color theme="1"/>
        <rFont val="Arial"/>
        <family val="2"/>
      </rPr>
      <t>6</t>
    </r>
  </si>
  <si>
    <r>
      <t>Giga (G): 10</t>
    </r>
    <r>
      <rPr>
        <vertAlign val="superscript"/>
        <sz val="10"/>
        <color theme="1"/>
        <rFont val="Arial"/>
        <family val="2"/>
      </rPr>
      <t>9</t>
    </r>
  </si>
  <si>
    <r>
      <t>Tera (T): 10</t>
    </r>
    <r>
      <rPr>
        <vertAlign val="superscript"/>
        <sz val="10"/>
        <color theme="1"/>
        <rFont val="Arial"/>
        <family val="2"/>
      </rPr>
      <t>12</t>
    </r>
  </si>
  <si>
    <t>Tarifa 1 / TUR1</t>
  </si>
  <si>
    <t>≤5.000</t>
  </si>
  <si>
    <t>7,33 Bbl/t</t>
  </si>
  <si>
    <t>Tarifa 2 / TUR2</t>
  </si>
  <si>
    <t>&gt;5.000 ≤50.000</t>
  </si>
  <si>
    <t>Factores de conversión aproximados</t>
  </si>
  <si>
    <t>Bbl/Tm</t>
  </si>
  <si>
    <t>GLP´s</t>
  </si>
  <si>
    <t>Querosenos - tipo Jet Fuel</t>
  </si>
  <si>
    <t>Otros Productos</t>
  </si>
  <si>
    <t>Países miembros de la OPEP</t>
  </si>
  <si>
    <t>Angola, Arabia Saudí, Argelia, Ecuador, Emiratos Árabes Unidos, Irak, Irán, Kuwait, Libia,</t>
  </si>
  <si>
    <t>Nigeria, Qatar y Venezuela.</t>
  </si>
  <si>
    <t>Países miembros de la AIE</t>
  </si>
  <si>
    <t>Países miembros de la OCDE</t>
  </si>
  <si>
    <t>Países del grupo Unión Europea 28</t>
  </si>
  <si>
    <t xml:space="preserve">Alemania, Austria, Bélgica, Bulgaria, Chipre, Croacia, Dinamarca, Eslovaquia, Eslovenia, </t>
  </si>
  <si>
    <t>España, Estonia, Finlandia, Francia, Grecia, Holanda, Hungría, Irlanda, Italia, Letonia, Lituania,</t>
  </si>
  <si>
    <t>Luxemburgo, Malta, Polonia, Portugal, Reino Unido, República Checa, Rumanía y Suecia.</t>
  </si>
  <si>
    <t>Último 
dato</t>
  </si>
  <si>
    <t>periodo últ. dato</t>
  </si>
  <si>
    <t>Saldo Expor. - Impor. productos petrolíferos</t>
  </si>
  <si>
    <t>(%)Var.inter.</t>
  </si>
  <si>
    <r>
      <t xml:space="preserve">Consumo aparente de cemento </t>
    </r>
    <r>
      <rPr>
        <vertAlign val="superscript"/>
        <sz val="10"/>
        <rFont val="Arial"/>
        <family val="2"/>
      </rPr>
      <t>1</t>
    </r>
  </si>
  <si>
    <t>NOTAS: 1. Ajustado efecto calendario y estacional</t>
  </si>
  <si>
    <t xml:space="preserve">     2. Corregido efecto temperatura y calendario</t>
  </si>
  <si>
    <t>Estructura 
(%)</t>
  </si>
  <si>
    <t>Tv (%)*</t>
  </si>
  <si>
    <t>Otros productos**</t>
  </si>
  <si>
    <t>Total***</t>
  </si>
  <si>
    <t>** Incluye lubricantes, productos asfálticos, coque y otros.</t>
  </si>
  <si>
    <t>*** Para obtener el consumo total nacional deben sumarse las mermas y autoconsumos que figuran en el balance de producción y consumo.</t>
  </si>
  <si>
    <t>Tasa variación año móvil del consumo de productos petrolíferos (%)</t>
  </si>
  <si>
    <t xml:space="preserve">Tv (%)* </t>
  </si>
  <si>
    <t>** Incluye biocarburantes incluidos en gasolinas.</t>
  </si>
  <si>
    <t>* No incluye gasolinas mezcla.</t>
  </si>
  <si>
    <t>Navegación Marítima Internacional</t>
  </si>
  <si>
    <t>** Incluye biocarburantes y bunkers para la navegación marítima internacional desglosados en líneas siguientes.</t>
  </si>
  <si>
    <t>Consumo de gasóleos por Comunidades Autónomas *</t>
  </si>
  <si>
    <t>Total nacional</t>
  </si>
  <si>
    <t>* No incluye otros gasóleos de automoción</t>
  </si>
  <si>
    <t>Total combustibles auto</t>
  </si>
  <si>
    <t>** Biodiésel puro + biodiésel mezcla.</t>
  </si>
  <si>
    <t>* Incluye Biodiesel y HVO</t>
  </si>
  <si>
    <t>Biocarburantes *</t>
  </si>
  <si>
    <t>Nota: Extra Red incluye consumidor final + distribuidores.</t>
  </si>
  <si>
    <t>* No incluye gasolinas mezcla ni otros gasóleos de automoción</t>
  </si>
  <si>
    <t>Consumo de combustibles de automoción por Comunidades Autónomas</t>
  </si>
  <si>
    <t>Consumo de combustibles de automoción por Comunidades Autónomas *</t>
  </si>
  <si>
    <t>Total fuelóleos **</t>
  </si>
  <si>
    <t>** Incluye bunkers para la navegación marítima internacional desglosados en línea siguiente.</t>
  </si>
  <si>
    <t xml:space="preserve">Consumo de fuelóleo BIA por Comunidades Autónomas </t>
  </si>
  <si>
    <t>** Incluye naftas, condensados, parafinas, disolventes y otros.</t>
  </si>
  <si>
    <t>Otros **</t>
  </si>
  <si>
    <t>A. Central y del Sur</t>
  </si>
  <si>
    <t>Europa y Euroasia</t>
  </si>
  <si>
    <t>África</t>
  </si>
  <si>
    <t>OPEP</t>
  </si>
  <si>
    <t>No-OPEP</t>
  </si>
  <si>
    <t>OCDE</t>
  </si>
  <si>
    <t>No-OCDE</t>
  </si>
  <si>
    <t>UE</t>
  </si>
  <si>
    <t>TV (%)*</t>
  </si>
  <si>
    <t>Total gasóleos auto</t>
  </si>
  <si>
    <t>Áreas</t>
  </si>
  <si>
    <t>Países</t>
  </si>
  <si>
    <t>Importaciones y exportaciones de productos petrolíferos por productos</t>
  </si>
  <si>
    <t xml:space="preserve">Saldo Exp.- Imp. </t>
  </si>
  <si>
    <t>n.a.</t>
  </si>
  <si>
    <t>n.a.: no aplica</t>
  </si>
  <si>
    <t>Importaciones y Exportaciones de productos petrolíferos por paises y areas geograficas</t>
  </si>
  <si>
    <t>América Central y Sur</t>
  </si>
  <si>
    <t>Asia Pacífico</t>
  </si>
  <si>
    <t>importación</t>
  </si>
  <si>
    <t>exportación</t>
  </si>
  <si>
    <t>Stocks Industria</t>
  </si>
  <si>
    <t>Stocks Cores</t>
  </si>
  <si>
    <t>Nota: Datos último día del mes</t>
  </si>
  <si>
    <t>Unidades: días de cobertura</t>
  </si>
  <si>
    <t>(*) Tasas de variación con respecto al mes indicado</t>
  </si>
  <si>
    <t>Reservas estratégicas Cores</t>
  </si>
  <si>
    <t>* Tasas de variación con respecto al mes indicado.</t>
  </si>
  <si>
    <t>% ∆</t>
  </si>
  <si>
    <t>Unidad: GWh</t>
  </si>
  <si>
    <t>Coste</t>
  </si>
  <si>
    <t>Unidad: €/MWh</t>
  </si>
  <si>
    <t>Trin. y Tobago</t>
  </si>
  <si>
    <t>Estruc. (%)</t>
  </si>
  <si>
    <t>* Tasa de variación respecto al mismo periodo del año anterior.</t>
  </si>
  <si>
    <t>Nota: Las importaciones corresponden a GNL salvo en los casos en los que está especificado</t>
  </si>
  <si>
    <t>Imp. de prod. intermedios y mat. auxiliares</t>
  </si>
  <si>
    <t>Productos traspasados y otros</t>
  </si>
  <si>
    <t>Importaciones de prod. petrolíferos</t>
  </si>
  <si>
    <t>Variación de existencias de mat. primas</t>
  </si>
  <si>
    <t>Exportaciones de prod. petrolíferos</t>
  </si>
  <si>
    <t>Consumo interior de prod. petrolíferos</t>
  </si>
  <si>
    <t>* Tasas de variación con respecto al mismo periodo del año anterior.</t>
  </si>
  <si>
    <t>** Gas de refineria, naphta, coque y otros.</t>
  </si>
  <si>
    <r>
      <t>%</t>
    </r>
    <r>
      <rPr>
        <b/>
        <sz val="10"/>
        <rFont val="Calibri"/>
        <family val="2"/>
      </rPr>
      <t>∆</t>
    </r>
    <r>
      <rPr>
        <b/>
        <sz val="10"/>
        <rFont val="Arial"/>
        <family val="2"/>
      </rPr>
      <t>*</t>
    </r>
  </si>
  <si>
    <t>PVP máximo de bombona de butano</t>
  </si>
  <si>
    <t xml:space="preserve">PVP gasolina 95 I.O. y gasóleo de automoción </t>
  </si>
  <si>
    <t>PVP Gasóleo automoción</t>
  </si>
  <si>
    <t>PVP Gasolina 95 I.O.</t>
  </si>
  <si>
    <t>n.d.: no disponible</t>
  </si>
  <si>
    <t>Gasolina 10 ppm</t>
  </si>
  <si>
    <t>Gasóleo</t>
  </si>
  <si>
    <t>** Incluido gas natural para materia prima</t>
  </si>
  <si>
    <r>
      <rPr>
        <b/>
        <i/>
        <sz val="10"/>
        <rFont val="Arial"/>
        <family val="2"/>
      </rPr>
      <t>Grupo 3</t>
    </r>
    <r>
      <rPr>
        <sz val="10"/>
        <rFont val="Arial"/>
        <family val="2"/>
      </rPr>
      <t xml:space="preserve"> (Presión ≤ 4 bares)</t>
    </r>
  </si>
  <si>
    <r>
      <rPr>
        <b/>
        <i/>
        <sz val="10"/>
        <rFont val="Arial"/>
        <family val="2"/>
      </rPr>
      <t>Grupo 2</t>
    </r>
    <r>
      <rPr>
        <sz val="10"/>
        <rFont val="Arial"/>
        <family val="2"/>
      </rPr>
      <t xml:space="preserve"> (Presión &gt; 4 bares y ≤ 60 bares)</t>
    </r>
  </si>
  <si>
    <r>
      <rPr>
        <b/>
        <i/>
        <sz val="10"/>
        <rFont val="Arial"/>
        <family val="2"/>
      </rPr>
      <t>Grupo 1</t>
    </r>
    <r>
      <rPr>
        <i/>
        <sz val="10"/>
        <rFont val="Arial"/>
        <family val="2"/>
      </rPr>
      <t xml:space="preserve"> **</t>
    </r>
    <r>
      <rPr>
        <sz val="10"/>
        <rFont val="Arial"/>
        <family val="2"/>
      </rPr>
      <t xml:space="preserve"> (Presión &gt; 60 bares)</t>
    </r>
  </si>
  <si>
    <t xml:space="preserve">Tasa variación año móvil de consumo de gas natural (%) </t>
  </si>
  <si>
    <t>Nota: Debido a desajustes en la información remitida pueden encontrarse pequeñas diferencias entre los datos de consumos desglosados por grupos de presión y los desglosados por Comunidades Autónomas</t>
  </si>
  <si>
    <t>Consumo de gas natural por Comunidades Autónomas y grupos de presión</t>
  </si>
  <si>
    <t>Importaciones de gas natural por países y zonas económicas</t>
  </si>
  <si>
    <t>TUR1</t>
  </si>
  <si>
    <t>TUR2</t>
  </si>
  <si>
    <t xml:space="preserve">PVP máximo de tarifas de último recurso de gas natural </t>
  </si>
  <si>
    <t>* Tasas de variación con respecto al mes indicado</t>
  </si>
  <si>
    <t>**  Incluye el gas útil y el gas colchón extraíble por medios mecánicos.</t>
  </si>
  <si>
    <t>Unidad:GWh</t>
  </si>
  <si>
    <t>Tasa variación año móvil del consumo de productos petrolíferos</t>
  </si>
  <si>
    <t>PVP máximo de la bombona de butano</t>
  </si>
  <si>
    <t>Producción bruta de refinería</t>
  </si>
  <si>
    <t>Importaciones - Exportaciones de productos petrolíferos por países y áreas geográficas</t>
  </si>
  <si>
    <t>Exportaciones de gas natural por países</t>
  </si>
  <si>
    <t>Coste de aprovisionamiento gas natural</t>
  </si>
  <si>
    <t>Nivel de Stocks calculado en días de importaciones netas</t>
  </si>
  <si>
    <t>Reservas estrategicas Cores</t>
  </si>
  <si>
    <t>Consumo de gasolinas por Comunidades Autónomas</t>
  </si>
  <si>
    <t>% en kt vs. gasóleos auto</t>
  </si>
  <si>
    <t>Obligación*</t>
  </si>
  <si>
    <t>* Obligación en días de importaciones netas según método  AIE</t>
  </si>
  <si>
    <t>Cogeneración**</t>
  </si>
  <si>
    <t>** Suministros a instalaciones que disponen de sistemas de cogeneración</t>
  </si>
  <si>
    <t>Gasóleos de auto</t>
  </si>
  <si>
    <t>Consumo de gasolinas  por Comunidades Autónomas  *</t>
  </si>
  <si>
    <t>Tasa de variación año móvil del consumo de combustibles de automoción</t>
  </si>
  <si>
    <t>Tasa de variación año móvil del consumo de combustibles de automoción (%)</t>
  </si>
  <si>
    <t>CORES elabora su información estadística en base a la información mensual y anual que remiten los sujetos obligados sobre los sectores de petróleo y gas natural, principalmente, en virtud de las Resoluciones de 29 de mayo de 2007 y 15 de diciembre de 2008 de la Dirección General de Política Energética y Minas.
Los datos contenidos en el este informe se corresponden con datos actualizados a la fecha de su publicación. Actualizaciones posteriores se recogen en la información estadística mensual que publica CORES a través de su página web www.cores.es.</t>
  </si>
  <si>
    <t>No Especificado</t>
  </si>
  <si>
    <t xml:space="preserve">(**) Se incluyen cargas de cisternas con destino a otros países y otras operaciones de GNL (puestas en frío, suministro directo a buques consumidores) </t>
  </si>
  <si>
    <t/>
  </si>
  <si>
    <t xml:space="preserve">GWh </t>
  </si>
  <si>
    <t>Nota: No se han registrado actualizaciones de precios posteriores a enero de 2014</t>
  </si>
  <si>
    <t>Fuente: D. G. de Política Energética y Minas</t>
  </si>
  <si>
    <t>* Este grado de autoabastecimiento corresponde a biomasa, biocarburantes y residuos</t>
  </si>
  <si>
    <t>Gases licuados del petróleo (GLP´s)</t>
  </si>
  <si>
    <t>Castilla La Mancha</t>
  </si>
  <si>
    <t>Gases licuados del petróleo (GLP's)</t>
  </si>
  <si>
    <t>Fuente: Comisión Europea "Oil Bulletin"</t>
  </si>
  <si>
    <t>Reservas Industria</t>
  </si>
  <si>
    <t>China</t>
  </si>
  <si>
    <t>Puerto Rico</t>
  </si>
  <si>
    <t>Portugal GN</t>
  </si>
  <si>
    <t xml:space="preserve">  </t>
  </si>
  <si>
    <t xml:space="preserve">Queroseno </t>
  </si>
  <si>
    <t>** Incluye GLP distintos de los anteriores incluyendo GLP destinado a su posterior transformación</t>
  </si>
  <si>
    <t>Otros**</t>
  </si>
  <si>
    <t>VIP Ibérico</t>
  </si>
  <si>
    <t>VIP Pirineos</t>
  </si>
  <si>
    <t>Plantas de regasificación **</t>
  </si>
  <si>
    <t>Otros O. Medio</t>
  </si>
  <si>
    <t xml:space="preserve">Importaciones netas de gas natural </t>
  </si>
  <si>
    <t>Importaciones netas de gas natural</t>
  </si>
  <si>
    <t>Viura**</t>
  </si>
  <si>
    <t>** Producción de condensado transformada a crudo equivalente.</t>
  </si>
  <si>
    <t>Viura</t>
  </si>
  <si>
    <t xml:space="preserve">        OPEP</t>
  </si>
  <si>
    <t xml:space="preserve">        No-OPEP</t>
  </si>
  <si>
    <t xml:space="preserve">        OCDE</t>
  </si>
  <si>
    <t xml:space="preserve">        No-OCDE</t>
  </si>
  <si>
    <t xml:space="preserve">        UE</t>
  </si>
  <si>
    <t>17 Marzo</t>
  </si>
  <si>
    <t>Macedonia</t>
  </si>
  <si>
    <t>Países de la Eurozona</t>
  </si>
  <si>
    <t>Nota: Datos de productos asfálticos correspondientes a 2014 actualizados a junio 2015</t>
  </si>
  <si>
    <t>19 Mayo</t>
  </si>
  <si>
    <t>Grecia, Holanda, Irlanda, Italia, Letonia, Lituania, Luxemburgo, Malta y Portugal.</t>
  </si>
  <si>
    <t>Año 2014</t>
  </si>
  <si>
    <t>Nota: Por adaptación a la legislación europea, desde enero de 2015, desaparece el concepto de contrato de tránsito de gas, tratándose en adelante como una importación y una exportación más. En consecuencia los datos de 2014 y 2015 no siempre son comparables.</t>
  </si>
  <si>
    <t>21 Julio</t>
  </si>
  <si>
    <t>- igual que 0,0 / ^ distinto de 0,0</t>
  </si>
  <si>
    <t>'- igual que 0,0 / ^ distinto de 0,0</t>
  </si>
  <si>
    <t>* Tasa de variación sobre precio anterior  //  ^ distinto de 0,0</t>
  </si>
  <si>
    <t>Pakistan</t>
  </si>
  <si>
    <t>Azerbaiyán</t>
  </si>
  <si>
    <t>Alemania, Australia, Austria, Bélgica, Canadá, Corea del Sur, Dinamarca, Eslovaquia, España,</t>
  </si>
  <si>
    <t xml:space="preserve">Estados Unidos, Finlandia, Francia, Grecia, Holanda, Hungría, Irlanda, Italia, Japón, Luxemburgo, </t>
  </si>
  <si>
    <t>Noruega, Nueva Zelanda, Polonia, Portugal, Reino Unido, República Checa, Suecia,</t>
  </si>
  <si>
    <t xml:space="preserve">Suiza y Turquía. </t>
  </si>
  <si>
    <t xml:space="preserve">Alemania, Australia, Austria, Bélgica, Canadá, Corea del Sur, Chile, Dinamarca, Eslovaquia, </t>
  </si>
  <si>
    <t>Eslovenia, España, Estados Unidos, Estonia, Finlandia, Francia, Grecia, Holanda, Hungría,</t>
  </si>
  <si>
    <t xml:space="preserve">Irlanda, Islandia, Israel, Italia, Japón, Luxemburgo, México, Noruega, Nueva Zelanda, Polonia, </t>
  </si>
  <si>
    <t xml:space="preserve">Portugal, Reino Unido, República Checa, Suecia, Suiza y Turquía. </t>
  </si>
  <si>
    <t xml:space="preserve">Alemania, Austria, Bélgica, Chipre, Eslovaquia, Eslovenia, Estonia, España, Finlandia, Francia, </t>
  </si>
  <si>
    <t>15 Septiembre</t>
  </si>
  <si>
    <t>Nueva Zelanda</t>
  </si>
  <si>
    <t>17 Noviembre</t>
  </si>
  <si>
    <t>19 Enero</t>
  </si>
  <si>
    <t xml:space="preserve">Nota: Por adaptación a la legislación europea, desde enero de 2015, desaparece el concepto de contrato de tránsito de gas, tratándose en adelante como una importación y una exportación más. </t>
  </si>
  <si>
    <t xml:space="preserve">Desde octubre 2014, de conformidad con la normativa europea, se agrupan las interconexiones en VIP Ibérico (Badajoz, Tuy y VIP Portugal) y VIP Pirineos (Irún y Larrau)
Nota: Por adaptación a la legislación europea, desde enero de 2015, desaparece el concepto de contrato de tránsito de gas, tratándose en adelante como una importación y una exportación más. </t>
  </si>
  <si>
    <t>Irán</t>
  </si>
  <si>
    <t>15 Marzo</t>
  </si>
  <si>
    <t>Año 2015</t>
  </si>
  <si>
    <t>95,2 *</t>
  </si>
  <si>
    <t>97,7 *</t>
  </si>
  <si>
    <t>^</t>
  </si>
  <si>
    <t>^ distinto de 0,0</t>
  </si>
  <si>
    <t>Tv (%)
2015/2014</t>
  </si>
  <si>
    <t>may-16</t>
  </si>
  <si>
    <t>jun-16</t>
  </si>
  <si>
    <t>jun-15</t>
  </si>
  <si>
    <t>0</t>
  </si>
  <si>
    <t>BOLETÍN ESTADÍSTICO HIDROCARBUROS JUNIO 2016</t>
  </si>
  <si>
    <t>2ºT 2016</t>
  </si>
  <si>
    <t>* Tasa de variación respecto al mismo periodo del año anterior   //   - igual que 0,0 / ^ distinto de 0,0</t>
  </si>
  <si>
    <t xml:space="preserve">** Se incluyen cargas de cisternas con destino a otros países y otras operaciones de GNL (puestas en frío, suministro directo a buques consumidores) Desglose desde enero 2014.
Nota: Las exportaciones corresponden a GNL salvo en los casos en los que está especificado                                                                                                                                                                                                                                       </t>
  </si>
  <si>
    <t>Otras salidas del sistema**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</si>
</sst>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164" formatCode="#,##0.000"/>
    <numFmt numFmtId="165" formatCode="0.0000"/>
    <numFmt numFmtId="166" formatCode="#,##0.0"/>
    <numFmt numFmtId="167" formatCode="0.0"/>
    <numFmt numFmtId="168" formatCode="0.000"/>
    <numFmt numFmtId="169" formatCode="#,##0;;&quot;-&quot;"/>
    <numFmt numFmtId="170" formatCode="#,##0;&quot;-&quot;"/>
    <numFmt numFmtId="171" formatCode="#,##0.0;;&quot;-&quot;"/>
    <numFmt numFmtId="172" formatCode="#,##0;\-#,###;&quot;-&quot;"/>
    <numFmt numFmtId="173" formatCode="#,##0;;&quot;&quot;"/>
    <numFmt numFmtId="174" formatCode="#,##0.0000"/>
    <numFmt numFmtId="175" formatCode="#,##0.0;\-#,###.0;&quot;-&quot;"/>
    <numFmt numFmtId="176" formatCode="mmm"/>
    <numFmt numFmtId="177" formatCode="#,##0.0;\-#,###.0;&quot;&quot;"/>
    <numFmt numFmtId="178" formatCode="#,##0.00;\-#,###.00;&quot;n.d.&quot;"/>
    <numFmt numFmtId="179" formatCode="\^"/>
    <numFmt numFmtId="180" formatCode="#,##0.00;\-##,##0.00;&quot;n.d.&quot;"/>
    <numFmt numFmtId="181" formatCode="#,##0.0000000"/>
  </numFmts>
  <fonts count="52" x14ac:knownFonts="1">
    <font>
      <sz val="11"/>
      <color theme="1"/>
      <name val="Arial"/>
      <family val="2"/>
      <scheme val="minor"/>
    </font>
    <font>
      <b/>
      <sz val="14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0"/>
      <color rgb="FF0070C0"/>
      <name val="Arial"/>
      <family val="2"/>
    </font>
    <font>
      <b/>
      <sz val="10"/>
      <name val="Arial"/>
      <family val="2"/>
    </font>
    <font>
      <sz val="10"/>
      <color rgb="FF00B050"/>
      <name val="Arial"/>
      <family val="2"/>
    </font>
    <font>
      <u/>
      <sz val="10"/>
      <color theme="10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2"/>
      <name val="Arial"/>
      <family val="2"/>
    </font>
    <font>
      <sz val="10"/>
      <name val="Arial"/>
      <family val="2"/>
      <scheme val="minor"/>
    </font>
    <font>
      <sz val="10"/>
      <color theme="1"/>
      <name val="Arial"/>
      <family val="2"/>
      <scheme val="minor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i/>
      <sz val="10"/>
      <name val="Arial"/>
      <family val="2"/>
    </font>
    <font>
      <i/>
      <sz val="9"/>
      <name val="Arial"/>
      <family val="2"/>
    </font>
    <font>
      <vertAlign val="superscript"/>
      <sz val="10"/>
      <name val="Arial"/>
      <family val="2"/>
    </font>
    <font>
      <b/>
      <vertAlign val="superscript"/>
      <sz val="10"/>
      <name val="Arial"/>
      <family val="2"/>
    </font>
    <font>
      <i/>
      <sz val="8"/>
      <name val="Arial"/>
      <family val="2"/>
    </font>
    <font>
      <sz val="8"/>
      <color rgb="FF333333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sz val="8"/>
      <color theme="1" tint="0.34998626667073579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8"/>
      <name val="Arial"/>
      <family val="2"/>
    </font>
    <font>
      <i/>
      <sz val="10"/>
      <color theme="1"/>
      <name val="Arial"/>
      <family val="2"/>
    </font>
    <font>
      <vertAlign val="superscript"/>
      <sz val="10"/>
      <color theme="1"/>
      <name val="Arial"/>
      <family val="2"/>
    </font>
    <font>
      <sz val="10"/>
      <name val="MS Sans Serif"/>
    </font>
    <font>
      <sz val="10"/>
      <name val="Arial"/>
      <family val="2"/>
    </font>
    <font>
      <sz val="10"/>
      <name val="MS Sans Serif"/>
      <family val="2"/>
    </font>
    <font>
      <b/>
      <sz val="10"/>
      <name val="Arial"/>
      <family val="2"/>
      <scheme val="minor"/>
    </font>
    <font>
      <b/>
      <sz val="10"/>
      <color theme="0"/>
      <name val="Arial"/>
      <family val="2"/>
      <scheme val="minor"/>
    </font>
    <font>
      <i/>
      <sz val="10"/>
      <name val="Arial"/>
      <family val="2"/>
      <scheme val="minor"/>
    </font>
    <font>
      <i/>
      <sz val="8"/>
      <color theme="1"/>
      <name val="Arial"/>
      <family val="2"/>
      <scheme val="minor"/>
    </font>
    <font>
      <b/>
      <sz val="12"/>
      <name val="Arial"/>
      <family val="2"/>
      <scheme val="minor"/>
    </font>
    <font>
      <i/>
      <sz val="8"/>
      <name val="Arial"/>
      <family val="2"/>
      <scheme val="minor"/>
    </font>
    <font>
      <i/>
      <sz val="8"/>
      <color theme="1" tint="0.34998626667073579"/>
      <name val="Arial"/>
      <family val="2"/>
    </font>
    <font>
      <b/>
      <sz val="10"/>
      <name val="Calibri"/>
      <family val="2"/>
    </font>
    <font>
      <b/>
      <i/>
      <sz val="10"/>
      <name val="Arial"/>
      <family val="2"/>
    </font>
    <font>
      <b/>
      <sz val="11"/>
      <color theme="0"/>
      <name val="Arial"/>
      <family val="2"/>
    </font>
    <font>
      <i/>
      <sz val="11"/>
      <color theme="1"/>
      <name val="Arial"/>
      <family val="2"/>
      <scheme val="minor"/>
    </font>
    <font>
      <i/>
      <sz val="8"/>
      <color theme="1"/>
      <name val="Arial"/>
      <family val="2"/>
    </font>
    <font>
      <sz val="10"/>
      <color theme="0"/>
      <name val="Arial"/>
      <family val="2"/>
    </font>
    <font>
      <sz val="9"/>
      <color theme="1"/>
      <name val="Arial"/>
      <family val="2"/>
      <scheme val="minor"/>
    </font>
    <font>
      <sz val="8"/>
      <color theme="1"/>
      <name val="Arial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E600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ck">
        <color theme="6" tint="-0.249977111117893"/>
      </left>
      <right/>
      <top style="thick">
        <color theme="6" tint="-0.249977111117893"/>
      </top>
      <bottom/>
      <diagonal/>
    </border>
    <border>
      <left/>
      <right/>
      <top style="thick">
        <color theme="6" tint="-0.249977111117893"/>
      </top>
      <bottom/>
      <diagonal/>
    </border>
    <border>
      <left style="thick">
        <color theme="6" tint="-0.249977111117893"/>
      </left>
      <right/>
      <top/>
      <bottom style="thin">
        <color indexed="64"/>
      </bottom>
      <diagonal/>
    </border>
    <border>
      <left style="thick">
        <color theme="6" tint="-0.249977111117893"/>
      </left>
      <right/>
      <top style="thin">
        <color indexed="64"/>
      </top>
      <bottom/>
      <diagonal/>
    </border>
    <border>
      <left style="thick">
        <color theme="6" tint="-0.249977111117893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thick">
        <color theme="6" tint="-0.249977111117893"/>
      </left>
      <right/>
      <top style="thin">
        <color indexed="64"/>
      </top>
      <bottom style="thin">
        <color auto="1"/>
      </bottom>
      <diagonal/>
    </border>
    <border>
      <left style="thick">
        <color theme="3" tint="-0.249977111117893"/>
      </left>
      <right/>
      <top style="thin">
        <color indexed="64"/>
      </top>
      <bottom/>
      <diagonal/>
    </border>
    <border>
      <left/>
      <right/>
      <top style="thin">
        <color theme="0"/>
      </top>
      <bottom style="thin">
        <color indexed="64"/>
      </bottom>
      <diagonal/>
    </border>
    <border>
      <left style="thick">
        <color theme="4" tint="-0.249977111117893"/>
      </left>
      <right/>
      <top/>
      <bottom/>
      <diagonal/>
    </border>
  </borders>
  <cellStyleXfs count="15">
    <xf numFmtId="0" fontId="0" fillId="0" borderId="0"/>
    <xf numFmtId="0" fontId="4" fillId="0" borderId="0"/>
    <xf numFmtId="0" fontId="10" fillId="0" borderId="0" applyNumberFormat="0" applyFill="0" applyBorder="0" applyAlignment="0" applyProtection="0"/>
    <xf numFmtId="0" fontId="4" fillId="0" borderId="0"/>
    <xf numFmtId="0" fontId="4" fillId="0" borderId="0"/>
    <xf numFmtId="0" fontId="2" fillId="0" borderId="0"/>
    <xf numFmtId="0" fontId="2" fillId="0" borderId="0"/>
    <xf numFmtId="9" fontId="4" fillId="0" borderId="0" applyFont="0" applyFill="0" applyBorder="0" applyAlignment="0" applyProtection="0"/>
    <xf numFmtId="0" fontId="2" fillId="0" borderId="0"/>
    <xf numFmtId="0" fontId="2" fillId="0" borderId="0"/>
    <xf numFmtId="0" fontId="34" fillId="0" borderId="0"/>
    <xf numFmtId="0" fontId="2" fillId="0" borderId="0"/>
    <xf numFmtId="0" fontId="35" fillId="0" borderId="0"/>
    <xf numFmtId="0" fontId="34" fillId="0" borderId="0"/>
    <xf numFmtId="0" fontId="4" fillId="0" borderId="0"/>
  </cellStyleXfs>
  <cellXfs count="917">
    <xf numFmtId="0" fontId="0" fillId="0" borderId="0" xfId="0"/>
    <xf numFmtId="0" fontId="0" fillId="2" borderId="0" xfId="0" applyFill="1"/>
    <xf numFmtId="0" fontId="5" fillId="2" borderId="0" xfId="1" applyFont="1" applyFill="1"/>
    <xf numFmtId="0" fontId="4" fillId="2" borderId="0" xfId="1" applyFill="1"/>
    <xf numFmtId="0" fontId="6" fillId="2" borderId="0" xfId="1" applyFont="1" applyFill="1" applyAlignment="1">
      <alignment horizontal="center"/>
    </xf>
    <xf numFmtId="0" fontId="7" fillId="2" borderId="0" xfId="1" applyFont="1" applyFill="1"/>
    <xf numFmtId="0" fontId="8" fillId="2" borderId="0" xfId="1" applyFont="1" applyFill="1"/>
    <xf numFmtId="0" fontId="9" fillId="2" borderId="0" xfId="1" applyFont="1" applyFill="1"/>
    <xf numFmtId="0" fontId="4" fillId="2" borderId="0" xfId="1" applyFont="1" applyFill="1"/>
    <xf numFmtId="0" fontId="10" fillId="2" borderId="0" xfId="2" applyFill="1"/>
    <xf numFmtId="0" fontId="10" fillId="2" borderId="0" xfId="2" applyFill="1" applyAlignment="1">
      <alignment horizontal="center"/>
    </xf>
    <xf numFmtId="0" fontId="12" fillId="2" borderId="0" xfId="0" applyFont="1" applyFill="1"/>
    <xf numFmtId="0" fontId="13" fillId="2" borderId="0" xfId="0" applyFont="1" applyFill="1"/>
    <xf numFmtId="0" fontId="0" fillId="2" borderId="0" xfId="0" applyFont="1" applyFill="1"/>
    <xf numFmtId="0" fontId="5" fillId="2" borderId="0" xfId="0" applyFont="1" applyFill="1"/>
    <xf numFmtId="0" fontId="14" fillId="2" borderId="0" xfId="0" applyFont="1" applyFill="1"/>
    <xf numFmtId="0" fontId="8" fillId="2" borderId="0" xfId="1" applyFont="1" applyFill="1" applyAlignment="1">
      <alignment horizontal="center"/>
    </xf>
    <xf numFmtId="0" fontId="8" fillId="2" borderId="0" xfId="0" applyFont="1" applyFill="1"/>
    <xf numFmtId="0" fontId="4" fillId="2" borderId="0" xfId="0" applyFont="1" applyFill="1"/>
    <xf numFmtId="0" fontId="15" fillId="2" borderId="0" xfId="0" applyFont="1" applyFill="1"/>
    <xf numFmtId="0" fontId="16" fillId="2" borderId="0" xfId="0" applyFont="1" applyFill="1"/>
    <xf numFmtId="49" fontId="4" fillId="2" borderId="0" xfId="1" applyNumberFormat="1" applyFont="1" applyFill="1"/>
    <xf numFmtId="49" fontId="4" fillId="2" borderId="0" xfId="1" applyNumberFormat="1" applyFont="1" applyFill="1" applyBorder="1"/>
    <xf numFmtId="49" fontId="5" fillId="2" borderId="2" xfId="1" applyNumberFormat="1" applyFont="1" applyFill="1" applyBorder="1" applyAlignment="1">
      <alignment horizontal="left"/>
    </xf>
    <xf numFmtId="0" fontId="8" fillId="2" borderId="2" xfId="1" quotePrefix="1" applyNumberFormat="1" applyFont="1" applyFill="1" applyBorder="1" applyAlignment="1">
      <alignment horizontal="center" vertical="center"/>
    </xf>
    <xf numFmtId="0" fontId="8" fillId="2" borderId="2" xfId="1" applyNumberFormat="1" applyFont="1" applyFill="1" applyBorder="1" applyAlignment="1">
      <alignment horizontal="center" vertical="center" wrapText="1"/>
    </xf>
    <xf numFmtId="49" fontId="8" fillId="2" borderId="3" xfId="1" applyNumberFormat="1" applyFont="1" applyFill="1" applyBorder="1"/>
    <xf numFmtId="49" fontId="4" fillId="2" borderId="3" xfId="1" applyNumberFormat="1" applyFont="1" applyFill="1" applyBorder="1"/>
    <xf numFmtId="49" fontId="4" fillId="2" borderId="3" xfId="1" applyNumberFormat="1" applyFont="1" applyFill="1" applyBorder="1" applyAlignment="1">
      <alignment horizontal="center"/>
    </xf>
    <xf numFmtId="49" fontId="19" fillId="2" borderId="3" xfId="1" applyNumberFormat="1" applyFont="1" applyFill="1" applyBorder="1" applyAlignment="1">
      <alignment horizontal="center"/>
    </xf>
    <xf numFmtId="3" fontId="4" fillId="2" borderId="3" xfId="1" applyNumberFormat="1" applyFont="1" applyFill="1" applyBorder="1" applyAlignment="1">
      <alignment horizontal="right" indent="1"/>
    </xf>
    <xf numFmtId="49" fontId="4" fillId="2" borderId="0" xfId="1" applyNumberFormat="1" applyFont="1" applyFill="1" applyBorder="1" applyAlignment="1">
      <alignment horizontal="center"/>
    </xf>
    <xf numFmtId="49" fontId="19" fillId="2" borderId="0" xfId="1" applyNumberFormat="1" applyFont="1" applyFill="1" applyBorder="1" applyAlignment="1">
      <alignment horizontal="center"/>
    </xf>
    <xf numFmtId="3" fontId="4" fillId="2" borderId="0" xfId="1" applyNumberFormat="1" applyFont="1" applyFill="1" applyBorder="1" applyAlignment="1">
      <alignment horizontal="right" indent="1"/>
    </xf>
    <xf numFmtId="49" fontId="4" fillId="2" borderId="1" xfId="1" applyNumberFormat="1" applyFont="1" applyFill="1" applyBorder="1"/>
    <xf numFmtId="49" fontId="4" fillId="2" borderId="1" xfId="1" applyNumberFormat="1" applyFont="1" applyFill="1" applyBorder="1" applyAlignment="1">
      <alignment horizontal="center"/>
    </xf>
    <xf numFmtId="49" fontId="19" fillId="2" borderId="1" xfId="1" applyNumberFormat="1" applyFont="1" applyFill="1" applyBorder="1" applyAlignment="1">
      <alignment horizontal="center"/>
    </xf>
    <xf numFmtId="3" fontId="4" fillId="2" borderId="1" xfId="1" applyNumberFormat="1" applyFont="1" applyFill="1" applyBorder="1" applyAlignment="1">
      <alignment horizontal="right" indent="1"/>
    </xf>
    <xf numFmtId="49" fontId="8" fillId="2" borderId="2" xfId="1" applyNumberFormat="1" applyFont="1" applyFill="1" applyBorder="1"/>
    <xf numFmtId="49" fontId="4" fillId="2" borderId="2" xfId="1" applyNumberFormat="1" applyFont="1" applyFill="1" applyBorder="1" applyAlignment="1">
      <alignment horizontal="center"/>
    </xf>
    <xf numFmtId="49" fontId="19" fillId="2" borderId="2" xfId="1" applyNumberFormat="1" applyFont="1" applyFill="1" applyBorder="1" applyAlignment="1">
      <alignment horizontal="center"/>
    </xf>
    <xf numFmtId="3" fontId="4" fillId="2" borderId="2" xfId="1" applyNumberFormat="1" applyFont="1" applyFill="1" applyBorder="1" applyAlignment="1">
      <alignment horizontal="right" indent="1"/>
    </xf>
    <xf numFmtId="4" fontId="4" fillId="2" borderId="0" xfId="1" applyNumberFormat="1" applyFont="1" applyFill="1" applyBorder="1" applyAlignment="1">
      <alignment horizontal="right" indent="1"/>
    </xf>
    <xf numFmtId="164" fontId="4" fillId="2" borderId="3" xfId="1" applyNumberFormat="1" applyFont="1" applyFill="1" applyBorder="1" applyAlignment="1">
      <alignment horizontal="right" indent="1"/>
    </xf>
    <xf numFmtId="49" fontId="20" fillId="2" borderId="1" xfId="1" applyNumberFormat="1" applyFont="1" applyFill="1" applyBorder="1" applyAlignment="1">
      <alignment horizontal="center"/>
    </xf>
    <xf numFmtId="1" fontId="4" fillId="2" borderId="0" xfId="1" applyNumberFormat="1" applyFont="1" applyFill="1" applyBorder="1" applyAlignment="1">
      <alignment horizontal="right" indent="1"/>
    </xf>
    <xf numFmtId="2" fontId="4" fillId="2" borderId="0" xfId="1" applyNumberFormat="1" applyFont="1" applyFill="1" applyBorder="1" applyAlignment="1">
      <alignment horizontal="right" indent="1"/>
    </xf>
    <xf numFmtId="2" fontId="4" fillId="2" borderId="3" xfId="1" applyNumberFormat="1" applyFont="1" applyFill="1" applyBorder="1" applyAlignment="1">
      <alignment horizontal="right" indent="1"/>
    </xf>
    <xf numFmtId="165" fontId="4" fillId="2" borderId="0" xfId="1" applyNumberFormat="1" applyFont="1" applyFill="1" applyBorder="1" applyAlignment="1">
      <alignment horizontal="right" indent="1"/>
    </xf>
    <xf numFmtId="165" fontId="4" fillId="2" borderId="1" xfId="1" applyNumberFormat="1" applyFont="1" applyFill="1" applyBorder="1" applyAlignment="1">
      <alignment horizontal="right" indent="1"/>
    </xf>
    <xf numFmtId="166" fontId="4" fillId="2" borderId="0" xfId="1" applyNumberFormat="1" applyFont="1" applyFill="1" applyBorder="1" applyAlignment="1">
      <alignment horizontal="right" indent="1"/>
    </xf>
    <xf numFmtId="167" fontId="4" fillId="2" borderId="0" xfId="1" applyNumberFormat="1" applyFont="1" applyFill="1" applyBorder="1" applyAlignment="1">
      <alignment horizontal="right" indent="1"/>
    </xf>
    <xf numFmtId="49" fontId="4" fillId="2" borderId="0" xfId="1" applyNumberFormat="1" applyFont="1" applyFill="1" applyBorder="1" applyAlignment="1">
      <alignment horizontal="left" indent="2"/>
    </xf>
    <xf numFmtId="167" fontId="4" fillId="2" borderId="1" xfId="1" applyNumberFormat="1" applyFont="1" applyFill="1" applyBorder="1" applyAlignment="1">
      <alignment horizontal="right" indent="1"/>
    </xf>
    <xf numFmtId="49" fontId="4" fillId="2" borderId="0" xfId="1" applyNumberFormat="1" applyFont="1" applyFill="1" applyBorder="1" applyAlignment="1">
      <alignment horizontal="left"/>
    </xf>
    <xf numFmtId="49" fontId="4" fillId="2" borderId="0" xfId="1" applyNumberFormat="1" applyFont="1" applyFill="1" applyBorder="1" applyAlignment="1">
      <alignment horizontal="left" indent="3"/>
    </xf>
    <xf numFmtId="49" fontId="4" fillId="2" borderId="1" xfId="1" applyNumberFormat="1" applyFont="1" applyFill="1" applyBorder="1" applyAlignment="1">
      <alignment horizontal="left"/>
    </xf>
    <xf numFmtId="0" fontId="24" fillId="2" borderId="0" xfId="1" applyFont="1" applyFill="1" applyAlignment="1">
      <alignment vertical="center" wrapText="1"/>
    </xf>
    <xf numFmtId="0" fontId="4" fillId="2" borderId="0" xfId="1" applyFont="1" applyFill="1" applyBorder="1"/>
    <xf numFmtId="0" fontId="8" fillId="2" borderId="0" xfId="1" applyFont="1" applyFill="1" applyBorder="1" applyAlignment="1">
      <alignment vertical="center"/>
    </xf>
    <xf numFmtId="0" fontId="8" fillId="2" borderId="0" xfId="1" applyFont="1" applyFill="1" applyBorder="1" applyAlignment="1"/>
    <xf numFmtId="0" fontId="8" fillId="2" borderId="1" xfId="1" applyFont="1" applyFill="1" applyBorder="1" applyAlignment="1">
      <alignment vertical="center"/>
    </xf>
    <xf numFmtId="0" fontId="23" fillId="2" borderId="0" xfId="1" applyFont="1" applyFill="1" applyBorder="1" applyAlignment="1">
      <alignment horizontal="right"/>
    </xf>
    <xf numFmtId="17" fontId="4" fillId="2" borderId="3" xfId="1" applyNumberFormat="1" applyFont="1" applyFill="1" applyBorder="1"/>
    <xf numFmtId="17" fontId="4" fillId="2" borderId="0" xfId="1" applyNumberFormat="1" applyFont="1" applyFill="1" applyBorder="1"/>
    <xf numFmtId="0" fontId="4" fillId="2" borderId="0" xfId="1" applyNumberFormat="1" applyFont="1" applyFill="1" applyBorder="1"/>
    <xf numFmtId="3" fontId="4" fillId="2" borderId="0" xfId="1" applyNumberFormat="1" applyFont="1" applyFill="1" applyBorder="1"/>
    <xf numFmtId="166" fontId="4" fillId="2" borderId="0" xfId="1" applyNumberFormat="1" applyFont="1" applyFill="1" applyBorder="1"/>
    <xf numFmtId="0" fontId="25" fillId="4" borderId="2" xfId="1" applyNumberFormat="1" applyFont="1" applyFill="1" applyBorder="1"/>
    <xf numFmtId="3" fontId="25" fillId="4" borderId="2" xfId="1" applyNumberFormat="1" applyFont="1" applyFill="1" applyBorder="1"/>
    <xf numFmtId="166" fontId="25" fillId="4" borderId="2" xfId="1" applyNumberFormat="1" applyFont="1" applyFill="1" applyBorder="1"/>
    <xf numFmtId="0" fontId="23" fillId="2" borderId="0" xfId="1" applyNumberFormat="1" applyFont="1" applyFill="1" applyBorder="1" applyAlignment="1">
      <alignment horizontal="right"/>
    </xf>
    <xf numFmtId="4" fontId="8" fillId="2" borderId="3" xfId="1" applyNumberFormat="1" applyFont="1" applyFill="1" applyBorder="1" applyAlignment="1">
      <alignment horizontal="right"/>
    </xf>
    <xf numFmtId="0" fontId="8" fillId="2" borderId="3" xfId="1" applyNumberFormat="1" applyFont="1" applyFill="1" applyBorder="1" applyAlignment="1">
      <alignment horizontal="right"/>
    </xf>
    <xf numFmtId="0" fontId="8" fillId="2" borderId="1" xfId="1" applyFont="1" applyFill="1" applyBorder="1" applyAlignment="1"/>
    <xf numFmtId="0" fontId="4" fillId="2" borderId="1" xfId="1" applyNumberFormat="1" applyFont="1" applyFill="1" applyBorder="1"/>
    <xf numFmtId="0" fontId="10" fillId="2" borderId="0" xfId="2" applyFill="1" applyAlignment="1">
      <alignment vertical="center"/>
    </xf>
    <xf numFmtId="0" fontId="10" fillId="2" borderId="0" xfId="2" applyFill="1" applyBorder="1" applyAlignment="1">
      <alignment horizontal="left" vertical="center"/>
    </xf>
    <xf numFmtId="0" fontId="4" fillId="0" borderId="0" xfId="1"/>
    <xf numFmtId="17" fontId="4" fillId="2" borderId="4" xfId="1" applyNumberFormat="1" applyFill="1" applyBorder="1"/>
    <xf numFmtId="0" fontId="4" fillId="0" borderId="0" xfId="1" applyNumberFormat="1"/>
    <xf numFmtId="0" fontId="4" fillId="2" borderId="1" xfId="1" applyNumberFormat="1" applyFill="1" applyBorder="1"/>
    <xf numFmtId="0" fontId="4" fillId="2" borderId="0" xfId="1" applyNumberFormat="1" applyFill="1" applyBorder="1"/>
    <xf numFmtId="3" fontId="4" fillId="2" borderId="3" xfId="1" applyNumberFormat="1" applyFill="1" applyBorder="1"/>
    <xf numFmtId="166" fontId="4" fillId="2" borderId="3" xfId="1" applyNumberFormat="1" applyFill="1" applyBorder="1"/>
    <xf numFmtId="3" fontId="4" fillId="2" borderId="0" xfId="1" applyNumberFormat="1" applyFill="1" applyBorder="1"/>
    <xf numFmtId="166" fontId="4" fillId="2" borderId="0" xfId="1" applyNumberFormat="1" applyFill="1" applyBorder="1"/>
    <xf numFmtId="166" fontId="4" fillId="2" borderId="0" xfId="1" quotePrefix="1" applyNumberFormat="1" applyFill="1" applyBorder="1" applyAlignment="1">
      <alignment horizontal="right"/>
    </xf>
    <xf numFmtId="3" fontId="4" fillId="2" borderId="1" xfId="1" applyNumberFormat="1" applyFill="1" applyBorder="1"/>
    <xf numFmtId="166" fontId="4" fillId="2" borderId="1" xfId="1" applyNumberFormat="1" applyFill="1" applyBorder="1"/>
    <xf numFmtId="0" fontId="25" fillId="4" borderId="1" xfId="1" applyNumberFormat="1" applyFont="1" applyFill="1" applyBorder="1"/>
    <xf numFmtId="3" fontId="25" fillId="4" borderId="1" xfId="1" applyNumberFormat="1" applyFont="1" applyFill="1" applyBorder="1"/>
    <xf numFmtId="166" fontId="25" fillId="4" borderId="1" xfId="1" applyNumberFormat="1" applyFont="1" applyFill="1" applyBorder="1"/>
    <xf numFmtId="0" fontId="23" fillId="2" borderId="0" xfId="3" applyNumberFormat="1" applyFont="1" applyFill="1" applyBorder="1" applyAlignment="1">
      <alignment horizontal="right"/>
    </xf>
    <xf numFmtId="0" fontId="23" fillId="2" borderId="0" xfId="1" applyFont="1" applyFill="1" applyBorder="1"/>
    <xf numFmtId="0" fontId="4" fillId="0" borderId="0" xfId="4" applyFont="1"/>
    <xf numFmtId="0" fontId="4" fillId="0" borderId="0" xfId="4"/>
    <xf numFmtId="4" fontId="8" fillId="2" borderId="2" xfId="1" applyNumberFormat="1" applyFont="1" applyFill="1" applyBorder="1" applyAlignment="1">
      <alignment horizontal="right"/>
    </xf>
    <xf numFmtId="0" fontId="8" fillId="2" borderId="2" xfId="1" applyNumberFormat="1" applyFont="1" applyFill="1" applyBorder="1" applyAlignment="1">
      <alignment horizontal="right"/>
    </xf>
    <xf numFmtId="0" fontId="4" fillId="2" borderId="0" xfId="4" applyNumberFormat="1" applyFill="1" applyBorder="1"/>
    <xf numFmtId="3" fontId="4" fillId="2" borderId="0" xfId="4" applyNumberFormat="1" applyFill="1" applyBorder="1"/>
    <xf numFmtId="166" fontId="4" fillId="2" borderId="0" xfId="4" applyNumberFormat="1" applyFill="1" applyBorder="1"/>
    <xf numFmtId="0" fontId="4" fillId="0" borderId="0" xfId="4" applyNumberFormat="1"/>
    <xf numFmtId="167" fontId="25" fillId="4" borderId="2" xfId="1" applyNumberFormat="1" applyFont="1" applyFill="1" applyBorder="1"/>
    <xf numFmtId="0" fontId="19" fillId="2" borderId="3" xfId="4" applyNumberFormat="1" applyFont="1" applyFill="1" applyBorder="1"/>
    <xf numFmtId="0" fontId="19" fillId="2" borderId="0" xfId="4" applyNumberFormat="1" applyFont="1" applyFill="1" applyBorder="1" applyAlignment="1">
      <alignment horizontal="right"/>
    </xf>
    <xf numFmtId="0" fontId="19" fillId="2" borderId="1" xfId="4" applyNumberFormat="1" applyFont="1" applyFill="1" applyBorder="1" applyAlignment="1">
      <alignment horizontal="right"/>
    </xf>
    <xf numFmtId="0" fontId="26" fillId="0" borderId="0" xfId="4" applyNumberFormat="1" applyFont="1" applyFill="1" applyBorder="1"/>
    <xf numFmtId="0" fontId="26" fillId="0" borderId="0" xfId="4" applyFont="1" applyFill="1" applyBorder="1"/>
    <xf numFmtId="17" fontId="5" fillId="2" borderId="0" xfId="1" applyNumberFormat="1" applyFont="1" applyFill="1"/>
    <xf numFmtId="0" fontId="23" fillId="2" borderId="0" xfId="3" applyFont="1" applyFill="1" applyBorder="1" applyAlignment="1">
      <alignment horizontal="right"/>
    </xf>
    <xf numFmtId="4" fontId="4" fillId="2" borderId="3" xfId="1" applyNumberFormat="1" applyFill="1" applyBorder="1"/>
    <xf numFmtId="4" fontId="8" fillId="2" borderId="3" xfId="1" applyNumberFormat="1" applyFont="1" applyFill="1" applyBorder="1" applyAlignment="1">
      <alignment horizontal="center"/>
    </xf>
    <xf numFmtId="4" fontId="8" fillId="2" borderId="2" xfId="1" applyNumberFormat="1" applyFont="1" applyFill="1" applyBorder="1" applyAlignment="1">
      <alignment wrapText="1"/>
    </xf>
    <xf numFmtId="0" fontId="4" fillId="2" borderId="0" xfId="1" applyNumberFormat="1" applyFill="1"/>
    <xf numFmtId="4" fontId="4" fillId="2" borderId="0" xfId="1" applyNumberFormat="1" applyFill="1" applyBorder="1"/>
    <xf numFmtId="4" fontId="8" fillId="2" borderId="0" xfId="1" applyNumberFormat="1" applyFont="1" applyFill="1" applyBorder="1" applyAlignment="1">
      <alignment horizontal="center"/>
    </xf>
    <xf numFmtId="3" fontId="4" fillId="2" borderId="3" xfId="1" applyNumberFormat="1" applyFill="1" applyBorder="1" applyAlignment="1">
      <alignment horizontal="right"/>
    </xf>
    <xf numFmtId="3" fontId="4" fillId="2" borderId="0" xfId="1" applyNumberFormat="1" applyFill="1" applyBorder="1" applyAlignment="1">
      <alignment horizontal="right"/>
    </xf>
    <xf numFmtId="3" fontId="4" fillId="2" borderId="0" xfId="1" quotePrefix="1" applyNumberFormat="1" applyFont="1" applyFill="1" applyBorder="1" applyAlignment="1">
      <alignment horizontal="right"/>
    </xf>
    <xf numFmtId="4" fontId="4" fillId="2" borderId="1" xfId="1" applyNumberFormat="1" applyFill="1" applyBorder="1"/>
    <xf numFmtId="3" fontId="4" fillId="2" borderId="1" xfId="1" applyNumberFormat="1" applyFill="1" applyBorder="1" applyAlignment="1">
      <alignment horizontal="right"/>
    </xf>
    <xf numFmtId="0" fontId="25" fillId="4" borderId="2" xfId="3" applyNumberFormat="1" applyFont="1" applyFill="1" applyBorder="1"/>
    <xf numFmtId="3" fontId="25" fillId="4" borderId="2" xfId="3" applyNumberFormat="1" applyFont="1" applyFill="1" applyBorder="1" applyAlignment="1">
      <alignment horizontal="right"/>
    </xf>
    <xf numFmtId="0" fontId="23" fillId="2" borderId="0" xfId="3" applyFont="1" applyFill="1"/>
    <xf numFmtId="3" fontId="4" fillId="2" borderId="0" xfId="1" applyNumberFormat="1" applyFill="1"/>
    <xf numFmtId="168" fontId="4" fillId="2" borderId="0" xfId="1" applyNumberFormat="1" applyFill="1"/>
    <xf numFmtId="2" fontId="4" fillId="2" borderId="0" xfId="1" applyNumberFormat="1" applyFill="1"/>
    <xf numFmtId="0" fontId="1" fillId="2" borderId="0" xfId="0" applyFont="1" applyFill="1" applyAlignment="1">
      <alignment horizontal="center"/>
    </xf>
    <xf numFmtId="3" fontId="4" fillId="2" borderId="0" xfId="4" applyNumberFormat="1" applyFont="1" applyFill="1" applyBorder="1"/>
    <xf numFmtId="0" fontId="19" fillId="0" borderId="0" xfId="4" applyNumberFormat="1" applyFont="1"/>
    <xf numFmtId="0" fontId="8" fillId="2" borderId="0" xfId="3" applyFont="1" applyFill="1" applyBorder="1" applyAlignment="1"/>
    <xf numFmtId="0" fontId="4" fillId="2" borderId="0" xfId="3" applyFont="1" applyFill="1" applyBorder="1"/>
    <xf numFmtId="0" fontId="12" fillId="2" borderId="0" xfId="5" applyFont="1" applyFill="1" applyBorder="1"/>
    <xf numFmtId="0" fontId="12" fillId="2" borderId="0" xfId="5" applyFont="1" applyFill="1"/>
    <xf numFmtId="0" fontId="8" fillId="2" borderId="1" xfId="3" applyFont="1" applyFill="1" applyBorder="1" applyAlignment="1"/>
    <xf numFmtId="0" fontId="4" fillId="2" borderId="0" xfId="4" applyNumberFormat="1" applyFill="1"/>
    <xf numFmtId="0" fontId="4" fillId="2" borderId="0" xfId="3" applyNumberFormat="1" applyFont="1" applyFill="1" applyBorder="1"/>
    <xf numFmtId="3" fontId="4" fillId="2" borderId="3" xfId="3" applyNumberFormat="1" applyFont="1" applyFill="1" applyBorder="1"/>
    <xf numFmtId="166" fontId="4" fillId="2" borderId="3" xfId="3" applyNumberFormat="1" applyFont="1" applyFill="1" applyBorder="1"/>
    <xf numFmtId="3" fontId="4" fillId="2" borderId="0" xfId="3" applyNumberFormat="1" applyFont="1" applyFill="1" applyBorder="1"/>
    <xf numFmtId="166" fontId="4" fillId="2" borderId="0" xfId="3" applyNumberFormat="1" applyFont="1" applyFill="1" applyBorder="1" applyAlignment="1">
      <alignment horizontal="right"/>
    </xf>
    <xf numFmtId="166" fontId="4" fillId="2" borderId="0" xfId="3" applyNumberFormat="1" applyFont="1" applyFill="1" applyBorder="1"/>
    <xf numFmtId="3" fontId="4" fillId="2" borderId="0" xfId="3" applyNumberFormat="1" applyFont="1" applyFill="1" applyBorder="1" applyAlignment="1">
      <alignment horizontal="right"/>
    </xf>
    <xf numFmtId="0" fontId="8" fillId="2" borderId="0" xfId="3" applyNumberFormat="1" applyFont="1" applyFill="1" applyBorder="1"/>
    <xf numFmtId="3" fontId="8" fillId="2" borderId="0" xfId="3" applyNumberFormat="1" applyFont="1" applyFill="1" applyBorder="1"/>
    <xf numFmtId="166" fontId="8" fillId="2" borderId="0" xfId="3" applyNumberFormat="1" applyFont="1" applyFill="1" applyBorder="1"/>
    <xf numFmtId="0" fontId="25" fillId="4" borderId="0" xfId="3" applyNumberFormat="1" applyFont="1" applyFill="1" applyBorder="1"/>
    <xf numFmtId="3" fontId="25" fillId="4" borderId="0" xfId="3" applyNumberFormat="1" applyFont="1" applyFill="1" applyBorder="1" applyAlignment="1">
      <alignment horizontal="right"/>
    </xf>
    <xf numFmtId="166" fontId="25" fillId="4" borderId="0" xfId="3" applyNumberFormat="1" applyFont="1" applyFill="1" applyBorder="1"/>
    <xf numFmtId="166" fontId="25" fillId="4" borderId="0" xfId="3" quotePrefix="1" applyNumberFormat="1" applyFont="1" applyFill="1" applyBorder="1" applyAlignment="1">
      <alignment horizontal="right"/>
    </xf>
    <xf numFmtId="0" fontId="4" fillId="2" borderId="1" xfId="3" applyNumberFormat="1" applyFont="1" applyFill="1" applyBorder="1"/>
    <xf numFmtId="166" fontId="4" fillId="2" borderId="1" xfId="3" applyNumberFormat="1" applyFont="1" applyFill="1" applyBorder="1"/>
    <xf numFmtId="166" fontId="4" fillId="2" borderId="1" xfId="3" quotePrefix="1" applyNumberFormat="1" applyFont="1" applyFill="1" applyBorder="1" applyAlignment="1">
      <alignment horizontal="right"/>
    </xf>
    <xf numFmtId="0" fontId="23" fillId="2" borderId="0" xfId="3" applyFont="1" applyFill="1" applyBorder="1"/>
    <xf numFmtId="3" fontId="23" fillId="2" borderId="0" xfId="3" applyNumberFormat="1" applyFont="1" applyFill="1" applyBorder="1"/>
    <xf numFmtId="0" fontId="23" fillId="2" borderId="0" xfId="3" applyNumberFormat="1" applyFont="1" applyFill="1" applyBorder="1"/>
    <xf numFmtId="0" fontId="12" fillId="2" borderId="0" xfId="6" applyFont="1" applyFill="1"/>
    <xf numFmtId="0" fontId="23" fillId="2" borderId="0" xfId="6" applyFont="1" applyFill="1" applyBorder="1" applyAlignment="1">
      <alignment horizontal="right"/>
    </xf>
    <xf numFmtId="0" fontId="12" fillId="2" borderId="1" xfId="6" applyNumberFormat="1" applyFont="1" applyFill="1" applyBorder="1"/>
    <xf numFmtId="0" fontId="13" fillId="2" borderId="0" xfId="6" applyNumberFormat="1" applyFont="1" applyFill="1" applyBorder="1"/>
    <xf numFmtId="3" fontId="4" fillId="2" borderId="0" xfId="6" applyNumberFormat="1" applyFont="1" applyFill="1" applyBorder="1"/>
    <xf numFmtId="0" fontId="13" fillId="2" borderId="1" xfId="6" applyNumberFormat="1" applyFont="1" applyFill="1" applyBorder="1"/>
    <xf numFmtId="3" fontId="4" fillId="2" borderId="1" xfId="6" applyNumberFormat="1" applyFont="1" applyFill="1" applyBorder="1"/>
    <xf numFmtId="0" fontId="23" fillId="2" borderId="0" xfId="6" applyFont="1" applyFill="1" applyBorder="1" applyAlignment="1">
      <alignment horizontal="right" wrapText="1"/>
    </xf>
    <xf numFmtId="0" fontId="23" fillId="2" borderId="0" xfId="0" applyFont="1" applyFill="1"/>
    <xf numFmtId="0" fontId="23" fillId="2" borderId="0" xfId="0" applyNumberFormat="1" applyFont="1" applyFill="1" applyBorder="1"/>
    <xf numFmtId="17" fontId="4" fillId="2" borderId="3" xfId="3" applyNumberFormat="1" applyFont="1" applyFill="1" applyBorder="1"/>
    <xf numFmtId="0" fontId="8" fillId="2" borderId="2" xfId="3" applyNumberFormat="1" applyFont="1" applyFill="1" applyBorder="1" applyAlignment="1">
      <alignment horizontal="right" vertical="center" wrapText="1"/>
    </xf>
    <xf numFmtId="4" fontId="8" fillId="2" borderId="2" xfId="3" applyNumberFormat="1" applyFont="1" applyFill="1" applyBorder="1" applyAlignment="1">
      <alignment horizontal="right" vertical="center" wrapText="1"/>
    </xf>
    <xf numFmtId="1" fontId="12" fillId="2" borderId="0" xfId="5" applyNumberFormat="1" applyFont="1" applyFill="1" applyBorder="1"/>
    <xf numFmtId="0" fontId="8" fillId="2" borderId="0" xfId="4" applyFont="1" applyFill="1" applyBorder="1"/>
    <xf numFmtId="0" fontId="4" fillId="2" borderId="0" xfId="4" applyFill="1" applyBorder="1"/>
    <xf numFmtId="0" fontId="5" fillId="2" borderId="0" xfId="4" applyFont="1" applyFill="1" applyBorder="1"/>
    <xf numFmtId="17" fontId="5" fillId="2" borderId="0" xfId="4" applyNumberFormat="1" applyFont="1" applyFill="1" applyBorder="1"/>
    <xf numFmtId="0" fontId="8" fillId="2" borderId="0" xfId="4" applyFont="1" applyFill="1"/>
    <xf numFmtId="0" fontId="4" fillId="2" borderId="0" xfId="4" applyFont="1" applyFill="1"/>
    <xf numFmtId="0" fontId="5" fillId="2" borderId="0" xfId="4" applyFont="1" applyFill="1"/>
    <xf numFmtId="17" fontId="5" fillId="2" borderId="0" xfId="4" applyNumberFormat="1" applyFont="1" applyFill="1"/>
    <xf numFmtId="0" fontId="4" fillId="2" borderId="0" xfId="4" applyNumberFormat="1" applyFont="1" applyFill="1" applyBorder="1"/>
    <xf numFmtId="166" fontId="4" fillId="2" borderId="0" xfId="4" applyNumberFormat="1" applyFont="1" applyFill="1" applyBorder="1"/>
    <xf numFmtId="0" fontId="19" fillId="2" borderId="1" xfId="1" applyNumberFormat="1" applyFont="1" applyFill="1" applyBorder="1"/>
    <xf numFmtId="3" fontId="19" fillId="2" borderId="2" xfId="1" applyNumberFormat="1" applyFont="1" applyFill="1" applyBorder="1"/>
    <xf numFmtId="0" fontId="4" fillId="2" borderId="0" xfId="4" applyFill="1"/>
    <xf numFmtId="166" fontId="4" fillId="2" borderId="0" xfId="4" quotePrefix="1" applyNumberFormat="1" applyFill="1" applyBorder="1" applyAlignment="1">
      <alignment horizontal="right"/>
    </xf>
    <xf numFmtId="0" fontId="13" fillId="2" borderId="0" xfId="0" applyFont="1" applyFill="1" applyBorder="1"/>
    <xf numFmtId="169" fontId="13" fillId="2" borderId="0" xfId="0" quotePrefix="1" applyNumberFormat="1" applyFont="1" applyFill="1" applyBorder="1" applyAlignment="1">
      <alignment horizontal="right"/>
    </xf>
    <xf numFmtId="166" fontId="13" fillId="2" borderId="0" xfId="0" applyNumberFormat="1" applyFont="1" applyFill="1" applyBorder="1" applyAlignment="1">
      <alignment horizontal="right"/>
    </xf>
    <xf numFmtId="169" fontId="29" fillId="2" borderId="0" xfId="7" applyNumberFormat="1" applyFont="1" applyFill="1" applyBorder="1" applyAlignment="1" applyProtection="1">
      <alignment horizontal="right" vertical="center"/>
      <protection locked="0"/>
    </xf>
    <xf numFmtId="169" fontId="13" fillId="2" borderId="0" xfId="0" applyNumberFormat="1" applyFont="1" applyFill="1" applyBorder="1" applyAlignment="1">
      <alignment horizontal="right"/>
    </xf>
    <xf numFmtId="166" fontId="29" fillId="2" borderId="0" xfId="7" applyNumberFormat="1" applyFont="1" applyFill="1" applyBorder="1" applyAlignment="1" applyProtection="1">
      <alignment vertical="center"/>
      <protection locked="0"/>
    </xf>
    <xf numFmtId="0" fontId="8" fillId="2" borderId="2" xfId="0" applyNumberFormat="1" applyFont="1" applyFill="1" applyBorder="1"/>
    <xf numFmtId="169" fontId="18" fillId="2" borderId="2" xfId="0" applyNumberFormat="1" applyFont="1" applyFill="1" applyBorder="1" applyAlignment="1">
      <alignment horizontal="right"/>
    </xf>
    <xf numFmtId="166" fontId="18" fillId="2" borderId="2" xfId="0" applyNumberFormat="1" applyFont="1" applyFill="1" applyBorder="1" applyAlignment="1">
      <alignment horizontal="right"/>
    </xf>
    <xf numFmtId="166" fontId="28" fillId="2" borderId="2" xfId="7" applyNumberFormat="1" applyFont="1" applyFill="1" applyBorder="1" applyAlignment="1" applyProtection="1">
      <alignment vertical="center"/>
      <protection locked="0"/>
    </xf>
    <xf numFmtId="170" fontId="18" fillId="2" borderId="2" xfId="0" applyNumberFormat="1" applyFont="1" applyFill="1" applyBorder="1"/>
    <xf numFmtId="166" fontId="28" fillId="2" borderId="2" xfId="7" applyNumberFormat="1" applyFont="1" applyFill="1" applyBorder="1" applyAlignment="1" applyProtection="1">
      <alignment horizontal="right" vertical="center"/>
      <protection locked="0"/>
    </xf>
    <xf numFmtId="166" fontId="29" fillId="2" borderId="0" xfId="7" applyNumberFormat="1" applyFont="1" applyFill="1" applyBorder="1" applyAlignment="1" applyProtection="1">
      <alignment vertical="center"/>
    </xf>
    <xf numFmtId="166" fontId="29" fillId="2" borderId="0" xfId="7" applyNumberFormat="1" applyFont="1" applyFill="1" applyBorder="1" applyAlignment="1" applyProtection="1">
      <alignment horizontal="right" vertical="center"/>
      <protection locked="0"/>
    </xf>
    <xf numFmtId="166" fontId="13" fillId="2" borderId="0" xfId="0" applyNumberFormat="1" applyFont="1" applyFill="1" applyBorder="1" applyAlignment="1">
      <alignment horizontal="right" vertical="top" wrapText="1"/>
    </xf>
    <xf numFmtId="0" fontId="13" fillId="2" borderId="0" xfId="0" applyNumberFormat="1" applyFont="1" applyFill="1" applyBorder="1"/>
    <xf numFmtId="166" fontId="13" fillId="2" borderId="0" xfId="0" quotePrefix="1" applyNumberFormat="1" applyFont="1" applyFill="1" applyBorder="1" applyAlignment="1">
      <alignment horizontal="right"/>
    </xf>
    <xf numFmtId="169" fontId="13" fillId="5" borderId="0" xfId="0" applyNumberFormat="1" applyFont="1" applyFill="1" applyBorder="1" applyAlignment="1">
      <alignment horizontal="right"/>
    </xf>
    <xf numFmtId="3" fontId="18" fillId="2" borderId="2" xfId="0" applyNumberFormat="1" applyFont="1" applyFill="1" applyBorder="1"/>
    <xf numFmtId="0" fontId="25" fillId="8" borderId="0" xfId="0" applyNumberFormat="1" applyFont="1" applyFill="1" applyBorder="1"/>
    <xf numFmtId="3" fontId="25" fillId="8" borderId="0" xfId="0" applyNumberFormat="1" applyFont="1" applyFill="1" applyBorder="1"/>
    <xf numFmtId="166" fontId="25" fillId="8" borderId="0" xfId="0" applyNumberFormat="1" applyFont="1" applyFill="1" applyBorder="1" applyAlignment="1">
      <alignment horizontal="right"/>
    </xf>
    <xf numFmtId="166" fontId="25" fillId="8" borderId="0" xfId="0" applyNumberFormat="1" applyFont="1" applyFill="1" applyBorder="1" applyAlignment="1"/>
    <xf numFmtId="167" fontId="25" fillId="8" borderId="0" xfId="0" applyNumberFormat="1" applyFont="1" applyFill="1" applyBorder="1"/>
    <xf numFmtId="0" fontId="8" fillId="6" borderId="12" xfId="0" applyNumberFormat="1" applyFont="1" applyFill="1" applyBorder="1"/>
    <xf numFmtId="3" fontId="18" fillId="6" borderId="12" xfId="0" applyNumberFormat="1" applyFont="1" applyFill="1" applyBorder="1"/>
    <xf numFmtId="166" fontId="18" fillId="6" borderId="12" xfId="0" applyNumberFormat="1" applyFont="1" applyFill="1" applyBorder="1"/>
    <xf numFmtId="167" fontId="18" fillId="6" borderId="12" xfId="0" applyNumberFormat="1" applyFont="1" applyFill="1" applyBorder="1"/>
    <xf numFmtId="0" fontId="8" fillId="9" borderId="12" xfId="0" applyNumberFormat="1" applyFont="1" applyFill="1" applyBorder="1"/>
    <xf numFmtId="3" fontId="18" fillId="9" borderId="12" xfId="0" applyNumberFormat="1" applyFont="1" applyFill="1" applyBorder="1"/>
    <xf numFmtId="166" fontId="18" fillId="9" borderId="12" xfId="0" applyNumberFormat="1" applyFont="1" applyFill="1" applyBorder="1"/>
    <xf numFmtId="167" fontId="18" fillId="9" borderId="12" xfId="0" applyNumberFormat="1" applyFont="1" applyFill="1" applyBorder="1"/>
    <xf numFmtId="166" fontId="18" fillId="6" borderId="12" xfId="0" applyNumberFormat="1" applyFont="1" applyFill="1" applyBorder="1" applyAlignment="1">
      <alignment horizontal="right"/>
    </xf>
    <xf numFmtId="0" fontId="31" fillId="2" borderId="0" xfId="0" applyNumberFormat="1" applyFont="1" applyFill="1" applyBorder="1"/>
    <xf numFmtId="3" fontId="3" fillId="2" borderId="0" xfId="0" applyNumberFormat="1" applyFont="1" applyFill="1" applyBorder="1"/>
    <xf numFmtId="3" fontId="17" fillId="2" borderId="0" xfId="0" applyNumberFormat="1" applyFont="1" applyFill="1" applyBorder="1"/>
    <xf numFmtId="0" fontId="17" fillId="2" borderId="0" xfId="0" applyFont="1" applyFill="1" applyBorder="1"/>
    <xf numFmtId="0" fontId="31" fillId="0" borderId="0" xfId="0" quotePrefix="1" applyFont="1" applyFill="1" applyBorder="1" applyAlignment="1"/>
    <xf numFmtId="0" fontId="31" fillId="2" borderId="0" xfId="0" quotePrefix="1" applyNumberFormat="1" applyFont="1" applyFill="1" applyBorder="1"/>
    <xf numFmtId="0" fontId="4" fillId="2" borderId="2" xfId="4" applyNumberFormat="1" applyFill="1" applyBorder="1"/>
    <xf numFmtId="0" fontId="8" fillId="2" borderId="0" xfId="0" applyFont="1" applyFill="1" applyBorder="1" applyAlignment="1">
      <alignment vertical="center"/>
    </xf>
    <xf numFmtId="0" fontId="8" fillId="2" borderId="0" xfId="0" applyFont="1" applyFill="1" applyBorder="1" applyAlignment="1"/>
    <xf numFmtId="0" fontId="0" fillId="2" borderId="0" xfId="0" applyFont="1" applyFill="1" applyBorder="1"/>
    <xf numFmtId="0" fontId="8" fillId="2" borderId="1" xfId="0" applyFont="1" applyFill="1" applyBorder="1" applyAlignment="1">
      <alignment vertical="center"/>
    </xf>
    <xf numFmtId="0" fontId="8" fillId="2" borderId="1" xfId="0" applyFont="1" applyFill="1" applyBorder="1" applyAlignment="1"/>
    <xf numFmtId="0" fontId="23" fillId="2" borderId="0" xfId="0" applyFont="1" applyFill="1" applyBorder="1" applyAlignment="1">
      <alignment horizontal="right"/>
    </xf>
    <xf numFmtId="17" fontId="0" fillId="2" borderId="3" xfId="0" applyNumberFormat="1" applyFont="1" applyFill="1" applyBorder="1"/>
    <xf numFmtId="0" fontId="8" fillId="2" borderId="1" xfId="0" applyNumberFormat="1" applyFont="1" applyFill="1" applyBorder="1"/>
    <xf numFmtId="0" fontId="8" fillId="2" borderId="2" xfId="0" applyNumberFormat="1" applyFont="1" applyFill="1" applyBorder="1" applyAlignment="1">
      <alignment horizontal="right" vertical="center"/>
    </xf>
    <xf numFmtId="4" fontId="8" fillId="2" borderId="2" xfId="0" applyNumberFormat="1" applyFont="1" applyFill="1" applyBorder="1" applyAlignment="1">
      <alignment horizontal="right" vertical="center"/>
    </xf>
    <xf numFmtId="0" fontId="8" fillId="2" borderId="2" xfId="0" applyNumberFormat="1" applyFont="1" applyFill="1" applyBorder="1" applyAlignment="1">
      <alignment horizontal="right" vertical="center" wrapText="1" shrinkToFit="1"/>
    </xf>
    <xf numFmtId="0" fontId="0" fillId="2" borderId="0" xfId="0" applyNumberFormat="1" applyFont="1" applyFill="1" applyBorder="1"/>
    <xf numFmtId="3" fontId="0" fillId="2" borderId="0" xfId="0" applyNumberFormat="1" applyFont="1" applyFill="1" applyBorder="1"/>
    <xf numFmtId="166" fontId="0" fillId="2" borderId="0" xfId="0" applyNumberFormat="1" applyFont="1" applyFill="1" applyBorder="1"/>
    <xf numFmtId="0" fontId="25" fillId="4" borderId="3" xfId="0" applyNumberFormat="1" applyFont="1" applyFill="1" applyBorder="1"/>
    <xf numFmtId="3" fontId="25" fillId="4" borderId="3" xfId="0" applyNumberFormat="1" applyFont="1" applyFill="1" applyBorder="1"/>
    <xf numFmtId="166" fontId="25" fillId="4" borderId="3" xfId="0" applyNumberFormat="1" applyFont="1" applyFill="1" applyBorder="1"/>
    <xf numFmtId="3" fontId="8" fillId="2" borderId="2" xfId="0" applyNumberFormat="1" applyFont="1" applyFill="1" applyBorder="1"/>
    <xf numFmtId="166" fontId="8" fillId="2" borderId="2" xfId="0" applyNumberFormat="1" applyFont="1" applyFill="1" applyBorder="1"/>
    <xf numFmtId="0" fontId="25" fillId="4" borderId="2" xfId="0" applyNumberFormat="1" applyFont="1" applyFill="1" applyBorder="1"/>
    <xf numFmtId="3" fontId="25" fillId="4" borderId="2" xfId="0" applyNumberFormat="1" applyFont="1" applyFill="1" applyBorder="1"/>
    <xf numFmtId="166" fontId="25" fillId="4" borderId="2" xfId="0" applyNumberFormat="1" applyFont="1" applyFill="1" applyBorder="1"/>
    <xf numFmtId="166" fontId="0" fillId="2" borderId="0" xfId="0" applyNumberFormat="1" applyFont="1" applyFill="1" applyBorder="1" applyAlignment="1">
      <alignment horizontal="right"/>
    </xf>
    <xf numFmtId="0" fontId="23" fillId="2" borderId="0" xfId="0" applyNumberFormat="1" applyFont="1" applyFill="1" applyBorder="1" applyAlignment="1">
      <alignment horizontal="right"/>
    </xf>
    <xf numFmtId="169" fontId="13" fillId="10" borderId="0" xfId="0" quotePrefix="1" applyNumberFormat="1" applyFont="1" applyFill="1" applyBorder="1" applyAlignment="1">
      <alignment horizontal="right"/>
    </xf>
    <xf numFmtId="172" fontId="13" fillId="10" borderId="0" xfId="0" quotePrefix="1" applyNumberFormat="1" applyFont="1" applyFill="1" applyBorder="1" applyAlignment="1">
      <alignment horizontal="right"/>
    </xf>
    <xf numFmtId="169" fontId="13" fillId="10" borderId="0" xfId="0" applyNumberFormat="1" applyFont="1" applyFill="1" applyBorder="1" applyAlignment="1">
      <alignment horizontal="right"/>
    </xf>
    <xf numFmtId="3" fontId="18" fillId="2" borderId="2" xfId="0" applyNumberFormat="1" applyFont="1" applyFill="1" applyBorder="1" applyAlignment="1">
      <alignment horizontal="right"/>
    </xf>
    <xf numFmtId="172" fontId="13" fillId="10" borderId="0" xfId="0" applyNumberFormat="1" applyFont="1" applyFill="1" applyBorder="1" applyAlignment="1">
      <alignment horizontal="right"/>
    </xf>
    <xf numFmtId="3" fontId="28" fillId="2" borderId="2" xfId="7" applyNumberFormat="1" applyFont="1" applyFill="1" applyBorder="1" applyAlignment="1" applyProtection="1">
      <alignment vertical="center"/>
      <protection locked="0"/>
    </xf>
    <xf numFmtId="3" fontId="25" fillId="8" borderId="0" xfId="0" applyNumberFormat="1" applyFont="1" applyFill="1" applyBorder="1" applyAlignment="1">
      <alignment horizontal="right"/>
    </xf>
    <xf numFmtId="3" fontId="18" fillId="6" borderId="12" xfId="0" applyNumberFormat="1" applyFont="1" applyFill="1" applyBorder="1" applyAlignment="1">
      <alignment horizontal="right"/>
    </xf>
    <xf numFmtId="169" fontId="31" fillId="2" borderId="0" xfId="0" applyNumberFormat="1" applyFont="1" applyFill="1" applyBorder="1"/>
    <xf numFmtId="3" fontId="0" fillId="0" borderId="0" xfId="0" applyNumberFormat="1"/>
    <xf numFmtId="0" fontId="3" fillId="0" borderId="0" xfId="0" applyFont="1"/>
    <xf numFmtId="0" fontId="8" fillId="2" borderId="2" xfId="1" applyFont="1" applyFill="1" applyBorder="1" applyAlignment="1"/>
    <xf numFmtId="0" fontId="8" fillId="2" borderId="2" xfId="1" applyNumberFormat="1" applyFont="1" applyFill="1" applyBorder="1" applyAlignment="1">
      <alignment horizontal="right" vertical="center"/>
    </xf>
    <xf numFmtId="4" fontId="8" fillId="2" borderId="2" xfId="1" applyNumberFormat="1" applyFont="1" applyFill="1" applyBorder="1" applyAlignment="1">
      <alignment horizontal="right" vertical="center" wrapText="1"/>
    </xf>
    <xf numFmtId="0" fontId="8" fillId="2" borderId="2" xfId="1" applyNumberFormat="1" applyFont="1" applyFill="1" applyBorder="1" applyAlignment="1">
      <alignment horizontal="right" vertical="center" wrapText="1" shrinkToFit="1"/>
    </xf>
    <xf numFmtId="166" fontId="4" fillId="2" borderId="3" xfId="1" applyNumberFormat="1" applyFont="1" applyFill="1" applyBorder="1"/>
    <xf numFmtId="3" fontId="4" fillId="2" borderId="3" xfId="1" applyNumberFormat="1" applyFont="1" applyFill="1" applyBorder="1"/>
    <xf numFmtId="3" fontId="4" fillId="2" borderId="0" xfId="1" applyNumberFormat="1" applyFont="1" applyFill="1" applyBorder="1" applyAlignment="1">
      <alignment horizontal="right"/>
    </xf>
    <xf numFmtId="166" fontId="4" fillId="2" borderId="0" xfId="1" applyNumberFormat="1" applyFont="1" applyFill="1" applyBorder="1" applyAlignment="1">
      <alignment horizontal="right"/>
    </xf>
    <xf numFmtId="166" fontId="4" fillId="2" borderId="0" xfId="1" quotePrefix="1" applyNumberFormat="1" applyFont="1" applyFill="1" applyBorder="1" applyAlignment="1">
      <alignment horizontal="right"/>
    </xf>
    <xf numFmtId="1" fontId="25" fillId="4" borderId="2" xfId="0" applyNumberFormat="1" applyFont="1" applyFill="1" applyBorder="1"/>
    <xf numFmtId="167" fontId="25" fillId="4" borderId="2" xfId="0" applyNumberFormat="1" applyFont="1" applyFill="1" applyBorder="1"/>
    <xf numFmtId="0" fontId="0" fillId="2" borderId="2" xfId="0" applyNumberFormat="1" applyFont="1" applyFill="1" applyBorder="1"/>
    <xf numFmtId="4" fontId="4" fillId="2" borderId="1" xfId="1" applyNumberFormat="1" applyFont="1" applyFill="1" applyBorder="1"/>
    <xf numFmtId="166" fontId="4" fillId="2" borderId="1" xfId="1" applyNumberFormat="1" applyFont="1" applyFill="1" applyBorder="1"/>
    <xf numFmtId="166" fontId="4" fillId="2" borderId="1" xfId="1" quotePrefix="1" applyNumberFormat="1" applyFont="1" applyFill="1" applyBorder="1" applyAlignment="1">
      <alignment horizontal="right"/>
    </xf>
    <xf numFmtId="0" fontId="23" fillId="2" borderId="0" xfId="1" applyFont="1" applyFill="1"/>
    <xf numFmtId="0" fontId="0" fillId="2" borderId="3" xfId="0" applyNumberFormat="1" applyFont="1" applyFill="1" applyBorder="1"/>
    <xf numFmtId="3" fontId="0" fillId="3" borderId="0" xfId="0" applyNumberFormat="1" applyFont="1" applyFill="1" applyBorder="1"/>
    <xf numFmtId="0" fontId="8" fillId="2" borderId="0" xfId="1" applyFont="1" applyFill="1" applyBorder="1" applyAlignment="1">
      <alignment horizontal="left" vertical="center"/>
    </xf>
    <xf numFmtId="17" fontId="4" fillId="2" borderId="2" xfId="1" applyNumberFormat="1" applyFont="1" applyFill="1" applyBorder="1"/>
    <xf numFmtId="0" fontId="8" fillId="2" borderId="2" xfId="1" applyNumberFormat="1" applyFont="1" applyFill="1" applyBorder="1" applyAlignment="1">
      <alignment horizontal="right" vertical="center" wrapText="1"/>
    </xf>
    <xf numFmtId="0" fontId="4" fillId="2" borderId="0" xfId="1" applyNumberFormat="1" applyFont="1" applyFill="1"/>
    <xf numFmtId="0" fontId="4" fillId="2" borderId="0" xfId="1" quotePrefix="1" applyNumberFormat="1" applyFont="1" applyFill="1" applyBorder="1"/>
    <xf numFmtId="4" fontId="4" fillId="2" borderId="0" xfId="1" applyNumberFormat="1" applyFont="1" applyFill="1" applyBorder="1" applyAlignment="1">
      <alignment horizontal="right"/>
    </xf>
    <xf numFmtId="0" fontId="31" fillId="2" borderId="0" xfId="1" applyNumberFormat="1" applyFont="1" applyFill="1" applyBorder="1" applyAlignment="1">
      <alignment textRotation="180"/>
    </xf>
    <xf numFmtId="0" fontId="4" fillId="2" borderId="3" xfId="1" quotePrefix="1" applyNumberFormat="1" applyFont="1" applyFill="1" applyBorder="1"/>
    <xf numFmtId="4" fontId="4" fillId="2" borderId="3" xfId="1" applyNumberFormat="1" applyFont="1" applyFill="1" applyBorder="1" applyAlignment="1">
      <alignment horizontal="right"/>
    </xf>
    <xf numFmtId="0" fontId="4" fillId="2" borderId="1" xfId="1" quotePrefix="1" applyNumberFormat="1" applyFont="1" applyFill="1" applyBorder="1"/>
    <xf numFmtId="4" fontId="4" fillId="2" borderId="1" xfId="1" applyNumberFormat="1" applyFont="1" applyFill="1" applyBorder="1" applyAlignment="1">
      <alignment horizontal="right"/>
    </xf>
    <xf numFmtId="3" fontId="23" fillId="2" borderId="0" xfId="1" applyNumberFormat="1" applyFont="1" applyFill="1" applyBorder="1"/>
    <xf numFmtId="0" fontId="23" fillId="2" borderId="0" xfId="1" applyFont="1" applyFill="1" applyBorder="1" applyAlignment="1">
      <alignment horizontal="center"/>
    </xf>
    <xf numFmtId="17" fontId="8" fillId="2" borderId="2" xfId="1" applyNumberFormat="1" applyFont="1" applyFill="1" applyBorder="1" applyAlignment="1">
      <alignment horizontal="right" vertical="center"/>
    </xf>
    <xf numFmtId="17" fontId="8" fillId="2" borderId="2" xfId="1" applyNumberFormat="1" applyFont="1" applyFill="1" applyBorder="1" applyAlignment="1">
      <alignment horizontal="right" vertical="center" wrapText="1"/>
    </xf>
    <xf numFmtId="4" fontId="4" fillId="2" borderId="3" xfId="1" applyNumberFormat="1" applyFont="1" applyFill="1" applyBorder="1"/>
    <xf numFmtId="4" fontId="4" fillId="2" borderId="0" xfId="1" applyNumberFormat="1" applyFont="1" applyFill="1" applyBorder="1"/>
    <xf numFmtId="0" fontId="8" fillId="2" borderId="3" xfId="1" applyNumberFormat="1" applyFont="1" applyFill="1" applyBorder="1" applyAlignment="1">
      <alignment horizontal="right" vertical="center"/>
    </xf>
    <xf numFmtId="0" fontId="8" fillId="2" borderId="2" xfId="1" applyNumberFormat="1" applyFont="1" applyFill="1" applyBorder="1" applyAlignment="1">
      <alignment horizontal="left"/>
    </xf>
    <xf numFmtId="4" fontId="8" fillId="3" borderId="2" xfId="1" applyNumberFormat="1" applyFont="1" applyFill="1" applyBorder="1"/>
    <xf numFmtId="4" fontId="8" fillId="2" borderId="2" xfId="1" applyNumberFormat="1" applyFont="1" applyFill="1" applyBorder="1"/>
    <xf numFmtId="0" fontId="4" fillId="2" borderId="0" xfId="1" applyNumberFormat="1" applyFont="1" applyFill="1" applyBorder="1" applyAlignment="1">
      <alignment horizontal="left"/>
    </xf>
    <xf numFmtId="4" fontId="4" fillId="3" borderId="0" xfId="1" applyNumberFormat="1" applyFont="1" applyFill="1" applyBorder="1"/>
    <xf numFmtId="4" fontId="4" fillId="3" borderId="0" xfId="1" applyNumberFormat="1" applyFont="1" applyFill="1" applyBorder="1" applyAlignment="1">
      <alignment horizontal="right"/>
    </xf>
    <xf numFmtId="0" fontId="4" fillId="2" borderId="0" xfId="1" quotePrefix="1" applyFont="1" applyFill="1" applyBorder="1"/>
    <xf numFmtId="4" fontId="4" fillId="3" borderId="0" xfId="1" quotePrefix="1" applyNumberFormat="1" applyFont="1" applyFill="1" applyBorder="1"/>
    <xf numFmtId="4" fontId="4" fillId="2" borderId="0" xfId="1" quotePrefix="1" applyNumberFormat="1" applyFont="1" applyFill="1" applyBorder="1"/>
    <xf numFmtId="0" fontId="4" fillId="2" borderId="1" xfId="1" applyFont="1" applyFill="1" applyBorder="1"/>
    <xf numFmtId="4" fontId="4" fillId="3" borderId="1" xfId="1" applyNumberFormat="1" applyFont="1" applyFill="1" applyBorder="1"/>
    <xf numFmtId="0" fontId="25" fillId="4" borderId="2" xfId="1" applyNumberFormat="1" applyFont="1" applyFill="1" applyBorder="1" applyAlignment="1">
      <alignment horizontal="left"/>
    </xf>
    <xf numFmtId="2" fontId="25" fillId="4" borderId="2" xfId="1" applyNumberFormat="1" applyFont="1" applyFill="1" applyBorder="1"/>
    <xf numFmtId="0" fontId="8" fillId="3" borderId="2" xfId="1" applyNumberFormat="1" applyFont="1" applyFill="1" applyBorder="1" applyAlignment="1">
      <alignment horizontal="left"/>
    </xf>
    <xf numFmtId="4" fontId="8" fillId="3" borderId="3" xfId="1" applyNumberFormat="1" applyFont="1" applyFill="1" applyBorder="1"/>
    <xf numFmtId="4" fontId="8" fillId="3" borderId="2" xfId="1" applyNumberFormat="1" applyFont="1" applyFill="1" applyBorder="1" applyAlignment="1">
      <alignment horizontal="right"/>
    </xf>
    <xf numFmtId="0" fontId="0" fillId="2" borderId="1" xfId="0" applyFont="1" applyFill="1" applyBorder="1"/>
    <xf numFmtId="0" fontId="0" fillId="2" borderId="4" xfId="0" applyFont="1" applyFill="1" applyBorder="1"/>
    <xf numFmtId="2" fontId="0" fillId="2" borderId="8" xfId="0" applyNumberFormat="1" applyFont="1" applyFill="1" applyBorder="1"/>
    <xf numFmtId="2" fontId="0" fillId="2" borderId="0" xfId="0" applyNumberFormat="1" applyFont="1" applyFill="1" applyBorder="1"/>
    <xf numFmtId="0" fontId="0" fillId="2" borderId="8" xfId="0" applyFont="1" applyFill="1" applyBorder="1"/>
    <xf numFmtId="0" fontId="0" fillId="2" borderId="10" xfId="0" applyFont="1" applyFill="1" applyBorder="1"/>
    <xf numFmtId="165" fontId="0" fillId="2" borderId="10" xfId="0" applyNumberFormat="1" applyFont="1" applyFill="1" applyBorder="1"/>
    <xf numFmtId="165" fontId="0" fillId="2" borderId="1" xfId="0" applyNumberFormat="1" applyFont="1" applyFill="1" applyBorder="1"/>
    <xf numFmtId="17" fontId="0" fillId="2" borderId="0" xfId="0" applyNumberFormat="1" applyFont="1" applyFill="1" applyBorder="1"/>
    <xf numFmtId="0" fontId="0" fillId="2" borderId="1" xfId="0" applyNumberFormat="1" applyFont="1" applyFill="1" applyBorder="1"/>
    <xf numFmtId="0" fontId="0" fillId="2" borderId="0" xfId="0" applyNumberFormat="1" applyFont="1" applyFill="1" applyBorder="1" applyAlignment="1">
      <alignment horizontal="left"/>
    </xf>
    <xf numFmtId="166" fontId="0" fillId="2" borderId="1" xfId="0" applyNumberFormat="1" applyFont="1" applyFill="1" applyBorder="1"/>
    <xf numFmtId="166" fontId="0" fillId="2" borderId="3" xfId="0" applyNumberFormat="1" applyFont="1" applyFill="1" applyBorder="1"/>
    <xf numFmtId="0" fontId="0" fillId="2" borderId="1" xfId="0" applyNumberFormat="1" applyFont="1" applyFill="1" applyBorder="1" applyAlignment="1">
      <alignment horizontal="left"/>
    </xf>
    <xf numFmtId="0" fontId="23" fillId="2" borderId="0" xfId="0" applyFont="1" applyFill="1" applyBorder="1"/>
    <xf numFmtId="0" fontId="0" fillId="2" borderId="3" xfId="0" applyNumberFormat="1" applyFont="1" applyFill="1" applyBorder="1" applyAlignment="1">
      <alignment horizontal="center"/>
    </xf>
    <xf numFmtId="0" fontId="0" fillId="2" borderId="1" xfId="0" applyNumberFormat="1" applyFont="1" applyFill="1" applyBorder="1" applyAlignment="1">
      <alignment horizontal="center"/>
    </xf>
    <xf numFmtId="0" fontId="4" fillId="2" borderId="0" xfId="1" applyFont="1" applyFill="1" applyAlignment="1"/>
    <xf numFmtId="0" fontId="10" fillId="2" borderId="0" xfId="2" applyFill="1" applyAlignment="1"/>
    <xf numFmtId="0" fontId="10" fillId="0" borderId="0" xfId="2"/>
    <xf numFmtId="0" fontId="25" fillId="4" borderId="0" xfId="1" applyNumberFormat="1" applyFont="1" applyFill="1" applyBorder="1"/>
    <xf numFmtId="3" fontId="25" fillId="4" borderId="0" xfId="1" applyNumberFormat="1" applyFont="1" applyFill="1" applyBorder="1" applyAlignment="1">
      <alignment horizontal="right"/>
    </xf>
    <xf numFmtId="166" fontId="25" fillId="4" borderId="0" xfId="1" applyNumberFormat="1" applyFont="1" applyFill="1" applyBorder="1" applyAlignment="1">
      <alignment horizontal="right"/>
    </xf>
    <xf numFmtId="166" fontId="25" fillId="4" borderId="0" xfId="1" quotePrefix="1" applyNumberFormat="1" applyFont="1" applyFill="1" applyBorder="1" applyAlignment="1">
      <alignment horizontal="right"/>
    </xf>
    <xf numFmtId="0" fontId="4" fillId="2" borderId="1" xfId="1" applyNumberFormat="1" applyFont="1" applyFill="1" applyBorder="1" applyAlignment="1">
      <alignment wrapText="1"/>
    </xf>
    <xf numFmtId="17" fontId="0" fillId="2" borderId="8" xfId="0" applyNumberFormat="1" applyFont="1" applyFill="1" applyBorder="1"/>
    <xf numFmtId="0" fontId="0" fillId="2" borderId="10" xfId="0" applyNumberFormat="1" applyFont="1" applyFill="1" applyBorder="1"/>
    <xf numFmtId="0" fontId="8" fillId="2" borderId="1" xfId="0" applyNumberFormat="1" applyFont="1" applyFill="1" applyBorder="1" applyAlignment="1">
      <alignment horizontal="right" vertical="center"/>
    </xf>
    <xf numFmtId="0" fontId="8" fillId="2" borderId="1" xfId="0" applyNumberFormat="1" applyFont="1" applyFill="1" applyBorder="1" applyAlignment="1">
      <alignment horizontal="right" vertical="center" wrapText="1"/>
    </xf>
    <xf numFmtId="0" fontId="8" fillId="2" borderId="11" xfId="0" applyNumberFormat="1" applyFont="1" applyFill="1" applyBorder="1" applyAlignment="1">
      <alignment horizontal="right" vertical="center" wrapText="1"/>
    </xf>
    <xf numFmtId="0" fontId="8" fillId="2" borderId="5" xfId="0" applyNumberFormat="1" applyFont="1" applyFill="1" applyBorder="1" applyAlignment="1">
      <alignment horizontal="right" vertical="center"/>
    </xf>
    <xf numFmtId="0" fontId="8" fillId="2" borderId="2" xfId="0" applyNumberFormat="1" applyFont="1" applyFill="1" applyBorder="1" applyAlignment="1">
      <alignment horizontal="right" vertical="center" wrapText="1"/>
    </xf>
    <xf numFmtId="0" fontId="0" fillId="2" borderId="4" xfId="0" applyNumberFormat="1" applyFont="1" applyFill="1" applyBorder="1"/>
    <xf numFmtId="3" fontId="0" fillId="3" borderId="7" xfId="0" applyNumberFormat="1" applyFont="1" applyFill="1" applyBorder="1"/>
    <xf numFmtId="3" fontId="0" fillId="3" borderId="3" xfId="0" applyNumberFormat="1" applyFont="1" applyFill="1" applyBorder="1"/>
    <xf numFmtId="0" fontId="0" fillId="2" borderId="8" xfId="0" applyNumberFormat="1" applyFont="1" applyFill="1" applyBorder="1"/>
    <xf numFmtId="3" fontId="0" fillId="3" borderId="9" xfId="0" applyNumberFormat="1" applyFont="1" applyFill="1" applyBorder="1"/>
    <xf numFmtId="0" fontId="25" fillId="4" borderId="5" xfId="0" applyNumberFormat="1" applyFont="1" applyFill="1" applyBorder="1"/>
    <xf numFmtId="3" fontId="23" fillId="2" borderId="0" xfId="0" applyNumberFormat="1" applyFont="1" applyFill="1" applyBorder="1"/>
    <xf numFmtId="4" fontId="23" fillId="2" borderId="0" xfId="0" applyNumberFormat="1" applyFont="1" applyFill="1" applyBorder="1"/>
    <xf numFmtId="0" fontId="13" fillId="0" borderId="0" xfId="0" applyFont="1"/>
    <xf numFmtId="0" fontId="13" fillId="0" borderId="1" xfId="0" applyFont="1" applyBorder="1"/>
    <xf numFmtId="166" fontId="13" fillId="2" borderId="0" xfId="0" applyNumberFormat="1" applyFont="1" applyFill="1" applyBorder="1"/>
    <xf numFmtId="3" fontId="13" fillId="2" borderId="0" xfId="0" applyNumberFormat="1" applyFont="1" applyFill="1" applyBorder="1"/>
    <xf numFmtId="167" fontId="28" fillId="2" borderId="2" xfId="7" applyNumberFormat="1" applyFont="1" applyFill="1" applyBorder="1" applyAlignment="1" applyProtection="1">
      <alignment horizontal="right" vertical="center"/>
      <protection locked="0"/>
    </xf>
    <xf numFmtId="166" fontId="25" fillId="8" borderId="0" xfId="0" applyNumberFormat="1" applyFont="1" applyFill="1" applyBorder="1"/>
    <xf numFmtId="0" fontId="8" fillId="6" borderId="12" xfId="0" applyNumberFormat="1" applyFont="1" applyFill="1" applyBorder="1" applyAlignment="1">
      <alignment horizontal="left" indent="3"/>
    </xf>
    <xf numFmtId="0" fontId="8" fillId="9" borderId="12" xfId="0" applyNumberFormat="1" applyFont="1" applyFill="1" applyBorder="1" applyAlignment="1"/>
    <xf numFmtId="3" fontId="8" fillId="2" borderId="2" xfId="1" applyNumberFormat="1" applyFont="1" applyFill="1" applyBorder="1" applyAlignment="1">
      <alignment horizontal="right"/>
    </xf>
    <xf numFmtId="167" fontId="8" fillId="2" borderId="2" xfId="1" applyNumberFormat="1" applyFont="1" applyFill="1" applyBorder="1" applyAlignment="1">
      <alignment horizontal="right"/>
    </xf>
    <xf numFmtId="169" fontId="13" fillId="2" borderId="0" xfId="0" applyNumberFormat="1" applyFont="1" applyFill="1" applyBorder="1"/>
    <xf numFmtId="166" fontId="28" fillId="2" borderId="2" xfId="7" quotePrefix="1" applyNumberFormat="1" applyFont="1" applyFill="1" applyBorder="1" applyAlignment="1" applyProtection="1">
      <alignment horizontal="right" vertical="center"/>
      <protection locked="0"/>
    </xf>
    <xf numFmtId="171" fontId="28" fillId="2" borderId="2" xfId="7" applyNumberFormat="1" applyFont="1" applyFill="1" applyBorder="1" applyAlignment="1" applyProtection="1">
      <alignment horizontal="right" vertical="center"/>
      <protection locked="0"/>
    </xf>
    <xf numFmtId="169" fontId="18" fillId="2" borderId="2" xfId="0" applyNumberFormat="1" applyFont="1" applyFill="1" applyBorder="1"/>
    <xf numFmtId="0" fontId="8" fillId="2" borderId="0" xfId="0" applyNumberFormat="1" applyFont="1" applyFill="1" applyBorder="1"/>
    <xf numFmtId="173" fontId="25" fillId="8" borderId="0" xfId="0" applyNumberFormat="1" applyFont="1" applyFill="1" applyBorder="1"/>
    <xf numFmtId="171" fontId="25" fillId="8" borderId="0" xfId="0" applyNumberFormat="1" applyFont="1" applyFill="1" applyBorder="1"/>
    <xf numFmtId="173" fontId="18" fillId="6" borderId="12" xfId="0" applyNumberFormat="1" applyFont="1" applyFill="1" applyBorder="1"/>
    <xf numFmtId="17" fontId="8" fillId="2" borderId="0" xfId="0" applyNumberFormat="1" applyFont="1" applyFill="1" applyBorder="1" applyAlignment="1">
      <alignment horizontal="left"/>
    </xf>
    <xf numFmtId="0" fontId="8" fillId="2" borderId="2" xfId="0" applyNumberFormat="1" applyFont="1" applyFill="1" applyBorder="1" applyAlignment="1">
      <alignment horizontal="right"/>
    </xf>
    <xf numFmtId="0" fontId="8" fillId="2" borderId="0" xfId="0" applyNumberFormat="1" applyFont="1" applyFill="1" applyBorder="1" applyAlignment="1">
      <alignment horizontal="right"/>
    </xf>
    <xf numFmtId="3" fontId="8" fillId="2" borderId="0" xfId="0" applyNumberFormat="1" applyFont="1" applyFill="1" applyBorder="1"/>
    <xf numFmtId="3" fontId="16" fillId="2" borderId="0" xfId="0" applyNumberFormat="1" applyFont="1" applyFill="1" applyBorder="1"/>
    <xf numFmtId="3" fontId="4" fillId="2" borderId="0" xfId="0" applyNumberFormat="1" applyFont="1" applyFill="1" applyBorder="1"/>
    <xf numFmtId="174" fontId="4" fillId="2" borderId="0" xfId="1" applyNumberFormat="1" applyFont="1" applyFill="1" applyBorder="1" applyAlignment="1">
      <alignment horizontal="right"/>
    </xf>
    <xf numFmtId="174" fontId="4" fillId="2" borderId="1" xfId="1" applyNumberFormat="1" applyFont="1" applyFill="1" applyBorder="1" applyAlignment="1">
      <alignment horizontal="right"/>
    </xf>
    <xf numFmtId="166" fontId="4" fillId="2" borderId="3" xfId="1" applyNumberFormat="1" applyFont="1" applyFill="1" applyBorder="1" applyAlignment="1">
      <alignment horizontal="right"/>
    </xf>
    <xf numFmtId="0" fontId="23" fillId="2" borderId="0" xfId="0" quotePrefix="1" applyFont="1" applyFill="1" applyBorder="1"/>
    <xf numFmtId="0" fontId="0" fillId="2" borderId="4" xfId="0" applyFill="1" applyBorder="1"/>
    <xf numFmtId="2" fontId="0" fillId="2" borderId="10" xfId="0" applyNumberFormat="1" applyFont="1" applyFill="1" applyBorder="1"/>
    <xf numFmtId="2" fontId="0" fillId="2" borderId="1" xfId="0" applyNumberFormat="1" applyFont="1" applyFill="1" applyBorder="1"/>
    <xf numFmtId="0" fontId="32" fillId="0" borderId="0" xfId="0" applyFont="1"/>
    <xf numFmtId="0" fontId="32" fillId="2" borderId="0" xfId="0" applyNumberFormat="1" applyFont="1" applyFill="1"/>
    <xf numFmtId="0" fontId="32" fillId="2" borderId="0" xfId="0" applyNumberFormat="1" applyFont="1" applyFill="1" applyAlignment="1">
      <alignment horizontal="left"/>
    </xf>
    <xf numFmtId="0" fontId="14" fillId="2" borderId="0" xfId="0" applyNumberFormat="1" applyFont="1" applyFill="1"/>
    <xf numFmtId="3" fontId="14" fillId="2" borderId="0" xfId="0" applyNumberFormat="1" applyFont="1" applyFill="1"/>
    <xf numFmtId="167" fontId="4" fillId="2" borderId="0" xfId="0" applyNumberFormat="1" applyFont="1" applyFill="1" applyBorder="1"/>
    <xf numFmtId="0" fontId="4" fillId="2" borderId="0" xfId="0" applyNumberFormat="1" applyFont="1" applyFill="1" applyBorder="1"/>
    <xf numFmtId="0" fontId="4" fillId="2" borderId="0" xfId="0" applyNumberFormat="1" applyFont="1" applyFill="1" applyBorder="1" applyAlignment="1">
      <alignment horizontal="left"/>
    </xf>
    <xf numFmtId="17" fontId="5" fillId="2" borderId="0" xfId="0" applyNumberFormat="1" applyFont="1" applyFill="1"/>
    <xf numFmtId="0" fontId="23" fillId="2" borderId="1" xfId="0" applyFont="1" applyFill="1" applyBorder="1" applyAlignment="1">
      <alignment horizontal="right"/>
    </xf>
    <xf numFmtId="0" fontId="14" fillId="2" borderId="1" xfId="0" applyFont="1" applyFill="1" applyBorder="1"/>
    <xf numFmtId="0" fontId="12" fillId="2" borderId="0" xfId="8" applyFont="1" applyFill="1"/>
    <xf numFmtId="0" fontId="0" fillId="0" borderId="0" xfId="0" applyBorder="1"/>
    <xf numFmtId="167" fontId="25" fillId="4" borderId="1" xfId="1" applyNumberFormat="1" applyFont="1" applyFill="1" applyBorder="1"/>
    <xf numFmtId="3" fontId="0" fillId="2" borderId="1" xfId="0" applyNumberFormat="1" applyFont="1" applyFill="1" applyBorder="1"/>
    <xf numFmtId="0" fontId="0" fillId="2" borderId="8" xfId="0" applyNumberFormat="1" applyFont="1" applyFill="1" applyBorder="1" applyAlignment="1">
      <alignment horizontal="left"/>
    </xf>
    <xf numFmtId="0" fontId="8" fillId="2" borderId="4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left" vertical="center"/>
    </xf>
    <xf numFmtId="0" fontId="8" fillId="2" borderId="3" xfId="0" applyFont="1" applyFill="1" applyBorder="1" applyAlignment="1">
      <alignment vertical="center"/>
    </xf>
    <xf numFmtId="0" fontId="13" fillId="2" borderId="0" xfId="0" applyNumberFormat="1" applyFont="1" applyFill="1"/>
    <xf numFmtId="0" fontId="13" fillId="2" borderId="0" xfId="0" applyNumberFormat="1" applyFont="1" applyFill="1" applyAlignment="1">
      <alignment horizontal="left"/>
    </xf>
    <xf numFmtId="0" fontId="13" fillId="2" borderId="0" xfId="0" applyNumberFormat="1" applyFont="1" applyFill="1" applyBorder="1" applyAlignment="1">
      <alignment wrapText="1"/>
    </xf>
    <xf numFmtId="0" fontId="13" fillId="2" borderId="1" xfId="0" applyNumberFormat="1" applyFont="1" applyFill="1" applyBorder="1"/>
    <xf numFmtId="0" fontId="19" fillId="2" borderId="0" xfId="0" applyFont="1" applyFill="1" applyBorder="1" applyAlignment="1">
      <alignment horizontal="right"/>
    </xf>
    <xf numFmtId="0" fontId="18" fillId="2" borderId="0" xfId="9" applyFont="1" applyFill="1" applyAlignment="1"/>
    <xf numFmtId="0" fontId="13" fillId="2" borderId="0" xfId="9" applyFont="1" applyFill="1"/>
    <xf numFmtId="0" fontId="18" fillId="2" borderId="0" xfId="9" applyFont="1" applyFill="1"/>
    <xf numFmtId="0" fontId="18" fillId="2" borderId="2" xfId="9" applyFont="1" applyFill="1" applyBorder="1" applyAlignment="1">
      <alignment horizontal="right"/>
    </xf>
    <xf numFmtId="0" fontId="18" fillId="2" borderId="3" xfId="9" applyFont="1" applyFill="1" applyBorder="1"/>
    <xf numFmtId="0" fontId="13" fillId="2" borderId="3" xfId="9" applyFont="1" applyFill="1" applyBorder="1"/>
    <xf numFmtId="0" fontId="13" fillId="2" borderId="3" xfId="9" applyFont="1" applyFill="1" applyBorder="1" applyAlignment="1">
      <alignment horizontal="right"/>
    </xf>
    <xf numFmtId="0" fontId="18" fillId="2" borderId="0" xfId="9" applyFont="1" applyFill="1" applyBorder="1"/>
    <xf numFmtId="0" fontId="13" fillId="2" borderId="0" xfId="9" applyFont="1" applyFill="1" applyBorder="1" applyAlignment="1">
      <alignment horizontal="right"/>
    </xf>
    <xf numFmtId="0" fontId="13" fillId="2" borderId="0" xfId="9" applyFont="1" applyFill="1" applyBorder="1"/>
    <xf numFmtId="49" fontId="13" fillId="2" borderId="0" xfId="9" applyNumberFormat="1" applyFont="1" applyFill="1" applyBorder="1" applyAlignment="1">
      <alignment horizontal="right"/>
    </xf>
    <xf numFmtId="3" fontId="13" fillId="2" borderId="0" xfId="9" applyNumberFormat="1" applyFont="1" applyFill="1" applyBorder="1" applyAlignment="1">
      <alignment horizontal="right"/>
    </xf>
    <xf numFmtId="0" fontId="18" fillId="2" borderId="1" xfId="9" applyFont="1" applyFill="1" applyBorder="1"/>
    <xf numFmtId="0" fontId="13" fillId="2" borderId="1" xfId="9" applyFont="1" applyFill="1" applyBorder="1"/>
    <xf numFmtId="0" fontId="13" fillId="2" borderId="1" xfId="9" applyFont="1" applyFill="1" applyBorder="1" applyAlignment="1">
      <alignment horizontal="right"/>
    </xf>
    <xf numFmtId="0" fontId="13" fillId="2" borderId="0" xfId="9" applyFont="1" applyFill="1" applyAlignment="1">
      <alignment horizontal="right"/>
    </xf>
    <xf numFmtId="0" fontId="18" fillId="2" borderId="2" xfId="9" applyFont="1" applyFill="1" applyBorder="1"/>
    <xf numFmtId="3" fontId="13" fillId="2" borderId="1" xfId="9" applyNumberFormat="1" applyFont="1" applyFill="1" applyBorder="1"/>
    <xf numFmtId="0" fontId="13" fillId="2" borderId="2" xfId="9" applyFont="1" applyFill="1" applyBorder="1"/>
    <xf numFmtId="0" fontId="13" fillId="2" borderId="2" xfId="9" applyFont="1" applyFill="1" applyBorder="1" applyAlignment="1">
      <alignment horizontal="right"/>
    </xf>
    <xf numFmtId="0" fontId="8" fillId="2" borderId="3" xfId="1" applyFont="1" applyFill="1" applyBorder="1"/>
    <xf numFmtId="0" fontId="4" fillId="2" borderId="3" xfId="1" applyFont="1" applyFill="1" applyBorder="1" applyAlignment="1">
      <alignment horizontal="right"/>
    </xf>
    <xf numFmtId="0" fontId="8" fillId="2" borderId="1" xfId="1" applyFont="1" applyFill="1" applyBorder="1"/>
    <xf numFmtId="0" fontId="4" fillId="2" borderId="1" xfId="1" applyFont="1" applyFill="1" applyBorder="1" applyAlignment="1">
      <alignment horizontal="right"/>
    </xf>
    <xf numFmtId="2" fontId="13" fillId="2" borderId="0" xfId="9" applyNumberFormat="1" applyFont="1" applyFill="1"/>
    <xf numFmtId="2" fontId="13" fillId="2" borderId="1" xfId="9" applyNumberFormat="1" applyFont="1" applyFill="1" applyBorder="1"/>
    <xf numFmtId="0" fontId="3" fillId="2" borderId="0" xfId="0" applyFont="1" applyFill="1"/>
    <xf numFmtId="4" fontId="0" fillId="0" borderId="0" xfId="0" applyNumberFormat="1"/>
    <xf numFmtId="0" fontId="34" fillId="0" borderId="0" xfId="13" quotePrefix="1" applyNumberFormat="1"/>
    <xf numFmtId="0" fontId="34" fillId="0" borderId="0" xfId="13" applyNumberFormat="1"/>
    <xf numFmtId="0" fontId="34" fillId="0" borderId="0" xfId="13" quotePrefix="1" applyNumberFormat="1"/>
    <xf numFmtId="0" fontId="34" fillId="0" borderId="0" xfId="13" applyNumberFormat="1"/>
    <xf numFmtId="0" fontId="36" fillId="0" borderId="0" xfId="13" quotePrefix="1" applyNumberFormat="1" applyFont="1" applyFill="1"/>
    <xf numFmtId="0" fontId="34" fillId="0" borderId="0" xfId="13" quotePrefix="1" applyNumberFormat="1" applyFill="1"/>
    <xf numFmtId="0" fontId="8" fillId="2" borderId="3" xfId="1" applyNumberFormat="1" applyFont="1" applyFill="1" applyBorder="1" applyAlignment="1">
      <alignment horizontal="center" vertical="center"/>
    </xf>
    <xf numFmtId="0" fontId="8" fillId="2" borderId="0" xfId="6" applyFont="1" applyFill="1" applyBorder="1" applyAlignment="1">
      <alignment horizontal="left" vertical="center"/>
    </xf>
    <xf numFmtId="17" fontId="8" fillId="2" borderId="2" xfId="1" applyNumberFormat="1" applyFont="1" applyFill="1" applyBorder="1" applyAlignment="1">
      <alignment horizontal="center"/>
    </xf>
    <xf numFmtId="0" fontId="8" fillId="2" borderId="2" xfId="1" applyNumberFormat="1" applyFont="1" applyFill="1" applyBorder="1" applyAlignment="1">
      <alignment horizontal="right"/>
    </xf>
    <xf numFmtId="172" fontId="0" fillId="2" borderId="0" xfId="0" quotePrefix="1" applyNumberFormat="1" applyFill="1" applyBorder="1" applyAlignment="1">
      <alignment horizontal="right"/>
    </xf>
    <xf numFmtId="17" fontId="8" fillId="2" borderId="2" xfId="1" applyNumberFormat="1" applyFont="1" applyFill="1" applyBorder="1" applyAlignment="1">
      <alignment horizontal="center"/>
    </xf>
    <xf numFmtId="0" fontId="8" fillId="2" borderId="2" xfId="1" applyNumberFormat="1" applyFont="1" applyFill="1" applyBorder="1" applyAlignment="1">
      <alignment horizontal="right"/>
    </xf>
    <xf numFmtId="17" fontId="4" fillId="2" borderId="16" xfId="1" applyNumberFormat="1" applyFill="1" applyBorder="1"/>
    <xf numFmtId="0" fontId="4" fillId="2" borderId="15" xfId="1" applyNumberFormat="1" applyFill="1" applyBorder="1"/>
    <xf numFmtId="0" fontId="25" fillId="4" borderId="15" xfId="1" applyNumberFormat="1" applyFont="1" applyFill="1" applyBorder="1"/>
    <xf numFmtId="0" fontId="23" fillId="2" borderId="17" xfId="1" applyFont="1" applyFill="1" applyBorder="1"/>
    <xf numFmtId="49" fontId="23" fillId="2" borderId="0" xfId="1" applyNumberFormat="1" applyFont="1" applyFill="1" applyBorder="1"/>
    <xf numFmtId="17" fontId="4" fillId="2" borderId="3" xfId="1" applyNumberFormat="1" applyFill="1" applyBorder="1"/>
    <xf numFmtId="0" fontId="8" fillId="2" borderId="13" xfId="0" applyFont="1" applyFill="1" applyBorder="1" applyAlignment="1">
      <alignment vertical="center"/>
    </xf>
    <xf numFmtId="0" fontId="0" fillId="2" borderId="17" xfId="0" applyFill="1" applyBorder="1"/>
    <xf numFmtId="0" fontId="0" fillId="2" borderId="0" xfId="0" applyFill="1" applyBorder="1"/>
    <xf numFmtId="0" fontId="0" fillId="2" borderId="14" xfId="0" applyFill="1" applyBorder="1"/>
    <xf numFmtId="167" fontId="4" fillId="2" borderId="0" xfId="0" applyNumberFormat="1" applyFont="1" applyFill="1" applyBorder="1" applyAlignment="1">
      <alignment horizontal="right" indent="1"/>
    </xf>
    <xf numFmtId="49" fontId="4" fillId="2" borderId="0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3" fontId="4" fillId="11" borderId="3" xfId="1" applyNumberFormat="1" applyFont="1" applyFill="1" applyBorder="1" applyAlignment="1">
      <alignment horizontal="right" indent="1"/>
    </xf>
    <xf numFmtId="3" fontId="4" fillId="11" borderId="0" xfId="1" applyNumberFormat="1" applyFont="1" applyFill="1" applyBorder="1" applyAlignment="1">
      <alignment horizontal="right" indent="1"/>
    </xf>
    <xf numFmtId="3" fontId="4" fillId="11" borderId="1" xfId="1" applyNumberFormat="1" applyFont="1" applyFill="1" applyBorder="1" applyAlignment="1">
      <alignment horizontal="right" indent="1"/>
    </xf>
    <xf numFmtId="4" fontId="4" fillId="11" borderId="0" xfId="1" applyNumberFormat="1" applyFont="1" applyFill="1" applyBorder="1" applyAlignment="1">
      <alignment horizontal="right" indent="1"/>
    </xf>
    <xf numFmtId="2" fontId="4" fillId="11" borderId="3" xfId="1" applyNumberFormat="1" applyFont="1" applyFill="1" applyBorder="1" applyAlignment="1">
      <alignment horizontal="right" indent="1"/>
    </xf>
    <xf numFmtId="165" fontId="4" fillId="11" borderId="0" xfId="1" applyNumberFormat="1" applyFont="1" applyFill="1" applyBorder="1" applyAlignment="1">
      <alignment horizontal="right" indent="1"/>
    </xf>
    <xf numFmtId="2" fontId="4" fillId="11" borderId="0" xfId="1" applyNumberFormat="1" applyFont="1" applyFill="1" applyBorder="1" applyAlignment="1">
      <alignment horizontal="right" indent="1"/>
    </xf>
    <xf numFmtId="165" fontId="4" fillId="11" borderId="1" xfId="1" applyNumberFormat="1" applyFont="1" applyFill="1" applyBorder="1" applyAlignment="1">
      <alignment horizontal="right" indent="1"/>
    </xf>
    <xf numFmtId="166" fontId="4" fillId="11" borderId="0" xfId="1" applyNumberFormat="1" applyFont="1" applyFill="1" applyBorder="1" applyAlignment="1">
      <alignment horizontal="right" indent="1"/>
    </xf>
    <xf numFmtId="167" fontId="4" fillId="11" borderId="0" xfId="1" applyNumberFormat="1" applyFont="1" applyFill="1" applyBorder="1" applyAlignment="1">
      <alignment horizontal="right" indent="1"/>
    </xf>
    <xf numFmtId="167" fontId="4" fillId="11" borderId="1" xfId="1" applyNumberFormat="1" applyFont="1" applyFill="1" applyBorder="1" applyAlignment="1">
      <alignment horizontal="right" indent="1"/>
    </xf>
    <xf numFmtId="1" fontId="4" fillId="11" borderId="0" xfId="1" applyNumberFormat="1" applyFont="1" applyFill="1" applyBorder="1" applyAlignment="1">
      <alignment horizontal="right" indent="1"/>
    </xf>
    <xf numFmtId="49" fontId="8" fillId="2" borderId="0" xfId="1" applyNumberFormat="1" applyFont="1" applyFill="1" applyBorder="1" applyAlignment="1">
      <alignment horizontal="left"/>
    </xf>
    <xf numFmtId="3" fontId="4" fillId="11" borderId="3" xfId="1" applyNumberFormat="1" applyFill="1" applyBorder="1"/>
    <xf numFmtId="3" fontId="4" fillId="11" borderId="0" xfId="1" applyNumberFormat="1" applyFill="1" applyBorder="1"/>
    <xf numFmtId="3" fontId="4" fillId="11" borderId="1" xfId="1" applyNumberFormat="1" applyFill="1" applyBorder="1"/>
    <xf numFmtId="166" fontId="4" fillId="11" borderId="3" xfId="1" applyNumberFormat="1" applyFill="1" applyBorder="1"/>
    <xf numFmtId="166" fontId="4" fillId="11" borderId="0" xfId="1" applyNumberFormat="1" applyFill="1" applyBorder="1"/>
    <xf numFmtId="166" fontId="4" fillId="11" borderId="1" xfId="1" applyNumberFormat="1" applyFill="1" applyBorder="1"/>
    <xf numFmtId="0" fontId="4" fillId="2" borderId="0" xfId="1" applyFill="1" applyBorder="1"/>
    <xf numFmtId="0" fontId="8" fillId="2" borderId="0" xfId="1" applyFont="1" applyFill="1" applyBorder="1"/>
    <xf numFmtId="0" fontId="5" fillId="2" borderId="0" xfId="1" applyFont="1" applyFill="1" applyBorder="1"/>
    <xf numFmtId="17" fontId="5" fillId="2" borderId="0" xfId="1" applyNumberFormat="1" applyFont="1" applyFill="1" applyBorder="1"/>
    <xf numFmtId="167" fontId="0" fillId="2" borderId="0" xfId="0" applyNumberFormat="1" applyFill="1" applyBorder="1"/>
    <xf numFmtId="0" fontId="0" fillId="2" borderId="1" xfId="0" applyFill="1" applyBorder="1"/>
    <xf numFmtId="167" fontId="0" fillId="2" borderId="1" xfId="0" applyNumberFormat="1" applyFill="1" applyBorder="1"/>
    <xf numFmtId="0" fontId="0" fillId="2" borderId="15" xfId="0" applyFill="1" applyBorder="1"/>
    <xf numFmtId="0" fontId="0" fillId="2" borderId="1" xfId="0" applyFill="1" applyBorder="1" applyAlignment="1">
      <alignment horizontal="right"/>
    </xf>
    <xf numFmtId="0" fontId="0" fillId="2" borderId="2" xfId="0" applyFill="1" applyBorder="1"/>
    <xf numFmtId="3" fontId="34" fillId="2" borderId="0" xfId="13" applyNumberFormat="1" applyFill="1" applyBorder="1"/>
    <xf numFmtId="0" fontId="34" fillId="0" borderId="17" xfId="13" applyNumberFormat="1" applyBorder="1"/>
    <xf numFmtId="0" fontId="8" fillId="2" borderId="13" xfId="13" applyFont="1" applyFill="1" applyBorder="1"/>
    <xf numFmtId="0" fontId="4" fillId="2" borderId="14" xfId="13" applyFont="1" applyFill="1" applyBorder="1"/>
    <xf numFmtId="0" fontId="5" fillId="2" borderId="17" xfId="13" applyFont="1" applyFill="1" applyBorder="1"/>
    <xf numFmtId="17" fontId="5" fillId="2" borderId="0" xfId="13" applyNumberFormat="1" applyFont="1" applyFill="1" applyBorder="1"/>
    <xf numFmtId="0" fontId="34" fillId="2" borderId="0" xfId="13" applyFill="1" applyBorder="1"/>
    <xf numFmtId="0" fontId="34" fillId="2" borderId="0" xfId="13" applyNumberFormat="1" applyFill="1" applyBorder="1"/>
    <xf numFmtId="0" fontId="15" fillId="2" borderId="17" xfId="13" applyNumberFormat="1" applyFont="1" applyFill="1" applyBorder="1"/>
    <xf numFmtId="3" fontId="15" fillId="2" borderId="0" xfId="13" applyNumberFormat="1" applyFont="1" applyFill="1" applyBorder="1"/>
    <xf numFmtId="166" fontId="15" fillId="2" borderId="0" xfId="13" applyNumberFormat="1" applyFont="1" applyFill="1" applyBorder="1"/>
    <xf numFmtId="0" fontId="15" fillId="2" borderId="15" xfId="13" applyNumberFormat="1" applyFont="1" applyFill="1" applyBorder="1"/>
    <xf numFmtId="3" fontId="15" fillId="2" borderId="1" xfId="13" quotePrefix="1" applyNumberFormat="1" applyFont="1" applyFill="1" applyBorder="1" applyAlignment="1">
      <alignment horizontal="right"/>
    </xf>
    <xf numFmtId="166" fontId="15" fillId="2" borderId="1" xfId="13" quotePrefix="1" applyNumberFormat="1" applyFont="1" applyFill="1" applyBorder="1" applyAlignment="1">
      <alignment horizontal="right"/>
    </xf>
    <xf numFmtId="166" fontId="15" fillId="2" borderId="1" xfId="13" applyNumberFormat="1" applyFont="1" applyFill="1" applyBorder="1" applyAlignment="1">
      <alignment horizontal="right"/>
    </xf>
    <xf numFmtId="166" fontId="15" fillId="11" borderId="0" xfId="13" applyNumberFormat="1" applyFont="1" applyFill="1" applyBorder="1"/>
    <xf numFmtId="3" fontId="15" fillId="11" borderId="1" xfId="13" quotePrefix="1" applyNumberFormat="1" applyFont="1" applyFill="1" applyBorder="1" applyAlignment="1">
      <alignment horizontal="right"/>
    </xf>
    <xf numFmtId="3" fontId="15" fillId="11" borderId="0" xfId="13" applyNumberFormat="1" applyFont="1" applyFill="1" applyBorder="1"/>
    <xf numFmtId="3" fontId="37" fillId="2" borderId="2" xfId="13" applyNumberFormat="1" applyFont="1" applyFill="1" applyBorder="1"/>
    <xf numFmtId="166" fontId="37" fillId="2" borderId="2" xfId="13" applyNumberFormat="1" applyFont="1" applyFill="1" applyBorder="1"/>
    <xf numFmtId="3" fontId="38" fillId="4" borderId="2" xfId="1" applyNumberFormat="1" applyFont="1" applyFill="1" applyBorder="1"/>
    <xf numFmtId="167" fontId="38" fillId="4" borderId="2" xfId="1" applyNumberFormat="1" applyFont="1" applyFill="1" applyBorder="1"/>
    <xf numFmtId="0" fontId="15" fillId="2" borderId="2" xfId="13" applyNumberFormat="1" applyFont="1" applyFill="1" applyBorder="1"/>
    <xf numFmtId="167" fontId="39" fillId="2" borderId="2" xfId="13" applyNumberFormat="1" applyFont="1" applyFill="1" applyBorder="1"/>
    <xf numFmtId="166" fontId="15" fillId="2" borderId="0" xfId="13" applyNumberFormat="1" applyFont="1" applyFill="1" applyBorder="1" applyAlignment="1">
      <alignment horizontal="right"/>
    </xf>
    <xf numFmtId="3" fontId="15" fillId="2" borderId="0" xfId="13" quotePrefix="1" applyNumberFormat="1" applyFont="1" applyFill="1" applyBorder="1" applyAlignment="1">
      <alignment horizontal="right"/>
    </xf>
    <xf numFmtId="166" fontId="15" fillId="2" borderId="0" xfId="13" quotePrefix="1" applyNumberFormat="1" applyFont="1" applyFill="1" applyBorder="1" applyAlignment="1">
      <alignment horizontal="right"/>
    </xf>
    <xf numFmtId="0" fontId="15" fillId="2" borderId="0" xfId="13" applyNumberFormat="1" applyFont="1" applyFill="1" applyBorder="1"/>
    <xf numFmtId="1" fontId="39" fillId="2" borderId="0" xfId="13" applyNumberFormat="1" applyFont="1" applyFill="1" applyBorder="1"/>
    <xf numFmtId="167" fontId="39" fillId="2" borderId="0" xfId="13" applyNumberFormat="1" applyFont="1" applyFill="1" applyBorder="1"/>
    <xf numFmtId="3" fontId="15" fillId="2" borderId="3" xfId="13" applyNumberFormat="1" applyFont="1" applyFill="1" applyBorder="1"/>
    <xf numFmtId="166" fontId="15" fillId="2" borderId="3" xfId="13" applyNumberFormat="1" applyFont="1" applyFill="1" applyBorder="1" applyAlignment="1">
      <alignment horizontal="right"/>
    </xf>
    <xf numFmtId="166" fontId="15" fillId="2" borderId="3" xfId="13" applyNumberFormat="1" applyFont="1" applyFill="1" applyBorder="1"/>
    <xf numFmtId="0" fontId="39" fillId="2" borderId="1" xfId="13" applyNumberFormat="1" applyFont="1" applyFill="1" applyBorder="1"/>
    <xf numFmtId="3" fontId="4" fillId="2" borderId="0" xfId="4" applyNumberFormat="1" applyFill="1"/>
    <xf numFmtId="0" fontId="40" fillId="2" borderId="0" xfId="0" applyFont="1" applyFill="1" applyBorder="1" applyAlignment="1">
      <alignment horizontal="right"/>
    </xf>
    <xf numFmtId="0" fontId="4" fillId="0" borderId="0" xfId="4" applyNumberFormat="1" applyBorder="1"/>
    <xf numFmtId="0" fontId="8" fillId="2" borderId="2" xfId="4" applyNumberFormat="1" applyFont="1" applyFill="1" applyBorder="1"/>
    <xf numFmtId="3" fontId="15" fillId="11" borderId="3" xfId="13" applyNumberFormat="1" applyFont="1" applyFill="1" applyBorder="1"/>
    <xf numFmtId="3" fontId="15" fillId="11" borderId="0" xfId="13" quotePrefix="1" applyNumberFormat="1" applyFont="1" applyFill="1" applyBorder="1" applyAlignment="1">
      <alignment horizontal="right"/>
    </xf>
    <xf numFmtId="1" fontId="39" fillId="11" borderId="0" xfId="13" applyNumberFormat="1" applyFont="1" applyFill="1" applyBorder="1"/>
    <xf numFmtId="166" fontId="15" fillId="11" borderId="3" xfId="13" applyNumberFormat="1" applyFont="1" applyFill="1" applyBorder="1"/>
    <xf numFmtId="167" fontId="39" fillId="11" borderId="0" xfId="13" applyNumberFormat="1" applyFont="1" applyFill="1" applyBorder="1"/>
    <xf numFmtId="0" fontId="39" fillId="11" borderId="1" xfId="13" applyNumberFormat="1" applyFont="1" applyFill="1" applyBorder="1"/>
    <xf numFmtId="3" fontId="4" fillId="11" borderId="3" xfId="1" applyNumberFormat="1" applyFont="1" applyFill="1" applyBorder="1" applyAlignment="1">
      <alignment horizontal="right"/>
    </xf>
    <xf numFmtId="3" fontId="4" fillId="2" borderId="3" xfId="1" applyNumberFormat="1" applyFont="1" applyFill="1" applyBorder="1" applyAlignment="1">
      <alignment horizontal="right"/>
    </xf>
    <xf numFmtId="3" fontId="4" fillId="11" borderId="0" xfId="1" applyNumberFormat="1" applyFont="1" applyFill="1" applyBorder="1" applyAlignment="1">
      <alignment horizontal="right"/>
    </xf>
    <xf numFmtId="3" fontId="4" fillId="11" borderId="0" xfId="1" quotePrefix="1" applyNumberFormat="1" applyFont="1" applyFill="1" applyBorder="1" applyAlignment="1">
      <alignment horizontal="right"/>
    </xf>
    <xf numFmtId="3" fontId="4" fillId="11" borderId="1" xfId="1" applyNumberFormat="1" applyFont="1" applyFill="1" applyBorder="1" applyAlignment="1">
      <alignment horizontal="right"/>
    </xf>
    <xf numFmtId="3" fontId="4" fillId="2" borderId="1" xfId="1" applyNumberFormat="1" applyFont="1" applyFill="1" applyBorder="1" applyAlignment="1">
      <alignment horizontal="right"/>
    </xf>
    <xf numFmtId="0" fontId="23" fillId="2" borderId="8" xfId="3" applyFont="1" applyFill="1" applyBorder="1"/>
    <xf numFmtId="166" fontId="4" fillId="2" borderId="0" xfId="13" quotePrefix="1" applyNumberFormat="1" applyFont="1" applyFill="1" applyBorder="1" applyAlignment="1">
      <alignment horizontal="right"/>
    </xf>
    <xf numFmtId="0" fontId="42" fillId="2" borderId="1" xfId="3" applyFont="1" applyFill="1" applyBorder="1" applyAlignment="1">
      <alignment horizontal="right"/>
    </xf>
    <xf numFmtId="17" fontId="15" fillId="2" borderId="4" xfId="1" applyNumberFormat="1" applyFont="1" applyFill="1" applyBorder="1"/>
    <xf numFmtId="0" fontId="15" fillId="2" borderId="10" xfId="1" applyNumberFormat="1" applyFont="1" applyFill="1" applyBorder="1"/>
    <xf numFmtId="4" fontId="37" fillId="2" borderId="2" xfId="1" applyNumberFormat="1" applyFont="1" applyFill="1" applyBorder="1" applyAlignment="1">
      <alignment horizontal="right"/>
    </xf>
    <xf numFmtId="0" fontId="37" fillId="2" borderId="2" xfId="1" applyNumberFormat="1" applyFont="1" applyFill="1" applyBorder="1" applyAlignment="1">
      <alignment horizontal="right"/>
    </xf>
    <xf numFmtId="0" fontId="15" fillId="2" borderId="8" xfId="13" applyNumberFormat="1" applyFont="1" applyFill="1" applyBorder="1"/>
    <xf numFmtId="3" fontId="15" fillId="2" borderId="0" xfId="1" quotePrefix="1" applyNumberFormat="1" applyFont="1" applyFill="1" applyBorder="1" applyAlignment="1">
      <alignment horizontal="right"/>
    </xf>
    <xf numFmtId="0" fontId="38" fillId="4" borderId="5" xfId="1" applyNumberFormat="1" applyFont="1" applyFill="1" applyBorder="1"/>
    <xf numFmtId="0" fontId="39" fillId="2" borderId="8" xfId="13" applyNumberFormat="1" applyFont="1" applyFill="1" applyBorder="1" applyAlignment="1">
      <alignment horizontal="right"/>
    </xf>
    <xf numFmtId="0" fontId="39" fillId="2" borderId="10" xfId="13" applyNumberFormat="1" applyFont="1" applyFill="1" applyBorder="1" applyAlignment="1">
      <alignment horizontal="right"/>
    </xf>
    <xf numFmtId="167" fontId="39" fillId="2" borderId="1" xfId="13" applyNumberFormat="1" applyFont="1" applyFill="1" applyBorder="1"/>
    <xf numFmtId="0" fontId="39" fillId="2" borderId="5" xfId="13" applyNumberFormat="1" applyFont="1" applyFill="1" applyBorder="1" applyAlignment="1">
      <alignment horizontal="right"/>
    </xf>
    <xf numFmtId="3" fontId="39" fillId="2" borderId="2" xfId="13" applyNumberFormat="1" applyFont="1" applyFill="1" applyBorder="1"/>
    <xf numFmtId="0" fontId="42" fillId="2" borderId="8" xfId="1" applyFont="1" applyFill="1" applyBorder="1"/>
    <xf numFmtId="0" fontId="37" fillId="2" borderId="4" xfId="13" applyFont="1" applyFill="1" applyBorder="1"/>
    <xf numFmtId="0" fontId="15" fillId="2" borderId="3" xfId="13" applyFont="1" applyFill="1" applyBorder="1"/>
    <xf numFmtId="0" fontId="41" fillId="2" borderId="8" xfId="13" applyFont="1" applyFill="1" applyBorder="1"/>
    <xf numFmtId="17" fontId="41" fillId="2" borderId="0" xfId="13" applyNumberFormat="1" applyFont="1" applyFill="1" applyBorder="1"/>
    <xf numFmtId="0" fontId="15" fillId="2" borderId="0" xfId="13" applyFont="1" applyFill="1" applyBorder="1"/>
    <xf numFmtId="0" fontId="15" fillId="2" borderId="4" xfId="13" applyNumberFormat="1" applyFont="1" applyFill="1" applyBorder="1"/>
    <xf numFmtId="0" fontId="15" fillId="2" borderId="3" xfId="13" applyNumberFormat="1" applyFont="1" applyFill="1" applyBorder="1"/>
    <xf numFmtId="0" fontId="42" fillId="2" borderId="3" xfId="3" applyNumberFormat="1" applyFont="1" applyFill="1" applyBorder="1" applyAlignment="1">
      <alignment horizontal="right"/>
    </xf>
    <xf numFmtId="0" fontId="4" fillId="0" borderId="0" xfId="4" applyBorder="1"/>
    <xf numFmtId="0" fontId="19" fillId="0" borderId="0" xfId="4" applyNumberFormat="1" applyFont="1" applyBorder="1"/>
    <xf numFmtId="0" fontId="2" fillId="2" borderId="0" xfId="0" applyFont="1" applyFill="1" applyBorder="1"/>
    <xf numFmtId="0" fontId="37" fillId="2" borderId="5" xfId="13" applyNumberFormat="1" applyFont="1" applyFill="1" applyBorder="1"/>
    <xf numFmtId="3" fontId="15" fillId="11" borderId="0" xfId="1" quotePrefix="1" applyNumberFormat="1" applyFont="1" applyFill="1" applyBorder="1" applyAlignment="1">
      <alignment horizontal="right"/>
    </xf>
    <xf numFmtId="167" fontId="39" fillId="11" borderId="2" xfId="13" applyNumberFormat="1" applyFont="1" applyFill="1" applyBorder="1"/>
    <xf numFmtId="167" fontId="39" fillId="11" borderId="1" xfId="13" applyNumberFormat="1" applyFont="1" applyFill="1" applyBorder="1"/>
    <xf numFmtId="1" fontId="39" fillId="11" borderId="2" xfId="13" applyNumberFormat="1" applyFont="1" applyFill="1" applyBorder="1"/>
    <xf numFmtId="0" fontId="39" fillId="2" borderId="5" xfId="13" applyNumberFormat="1" applyFont="1" applyFill="1" applyBorder="1"/>
    <xf numFmtId="4" fontId="4" fillId="2" borderId="4" xfId="1" applyNumberFormat="1" applyFill="1" applyBorder="1"/>
    <xf numFmtId="4" fontId="4" fillId="2" borderId="8" xfId="1" applyNumberFormat="1" applyFill="1" applyBorder="1"/>
    <xf numFmtId="4" fontId="4" fillId="2" borderId="10" xfId="1" applyNumberFormat="1" applyFill="1" applyBorder="1"/>
    <xf numFmtId="0" fontId="25" fillId="4" borderId="5" xfId="3" applyNumberFormat="1" applyFont="1" applyFill="1" applyBorder="1"/>
    <xf numFmtId="1" fontId="25" fillId="4" borderId="2" xfId="3" applyNumberFormat="1" applyFont="1" applyFill="1" applyBorder="1"/>
    <xf numFmtId="0" fontId="8" fillId="2" borderId="2" xfId="3" applyNumberFormat="1" applyFont="1" applyFill="1" applyBorder="1"/>
    <xf numFmtId="3" fontId="8" fillId="2" borderId="2" xfId="3" applyNumberFormat="1" applyFont="1" applyFill="1" applyBorder="1"/>
    <xf numFmtId="166" fontId="8" fillId="2" borderId="2" xfId="3" applyNumberFormat="1" applyFont="1" applyFill="1" applyBorder="1" applyAlignment="1">
      <alignment horizontal="right"/>
    </xf>
    <xf numFmtId="166" fontId="8" fillId="2" borderId="2" xfId="3" applyNumberFormat="1" applyFont="1" applyFill="1" applyBorder="1"/>
    <xf numFmtId="166" fontId="4" fillId="11" borderId="3" xfId="3" applyNumberFormat="1" applyFont="1" applyFill="1" applyBorder="1"/>
    <xf numFmtId="166" fontId="4" fillId="11" borderId="0" xfId="3" applyNumberFormat="1" applyFont="1" applyFill="1" applyBorder="1"/>
    <xf numFmtId="166" fontId="4" fillId="11" borderId="1" xfId="3" quotePrefix="1" applyNumberFormat="1" applyFont="1" applyFill="1" applyBorder="1" applyAlignment="1">
      <alignment horizontal="right"/>
    </xf>
    <xf numFmtId="3" fontId="4" fillId="11" borderId="3" xfId="3" applyNumberFormat="1" applyFont="1" applyFill="1" applyBorder="1"/>
    <xf numFmtId="3" fontId="4" fillId="11" borderId="0" xfId="3" applyNumberFormat="1" applyFont="1" applyFill="1" applyBorder="1"/>
    <xf numFmtId="166" fontId="4" fillId="11" borderId="1" xfId="3" applyNumberFormat="1" applyFont="1" applyFill="1" applyBorder="1"/>
    <xf numFmtId="0" fontId="12" fillId="2" borderId="0" xfId="6" applyFont="1" applyFill="1" applyBorder="1"/>
    <xf numFmtId="0" fontId="0" fillId="2" borderId="8" xfId="0" applyFill="1" applyBorder="1"/>
    <xf numFmtId="0" fontId="0" fillId="2" borderId="10" xfId="0" applyFill="1" applyBorder="1"/>
    <xf numFmtId="0" fontId="23" fillId="2" borderId="0" xfId="4" applyFont="1" applyFill="1" applyAlignment="1">
      <alignment horizontal="right"/>
    </xf>
    <xf numFmtId="0" fontId="23" fillId="2" borderId="0" xfId="1" applyFont="1" applyFill="1" applyAlignment="1">
      <alignment horizontal="right"/>
    </xf>
    <xf numFmtId="3" fontId="4" fillId="11" borderId="0" xfId="4" applyNumberFormat="1" applyFill="1" applyBorder="1"/>
    <xf numFmtId="166" fontId="4" fillId="11" borderId="0" xfId="4" applyNumberFormat="1" applyFill="1" applyBorder="1"/>
    <xf numFmtId="0" fontId="15" fillId="2" borderId="0" xfId="0" applyNumberFormat="1" applyFont="1" applyFill="1" applyBorder="1" applyAlignment="1">
      <alignment vertical="top"/>
    </xf>
    <xf numFmtId="0" fontId="13" fillId="2" borderId="0" xfId="0" applyFont="1" applyFill="1" applyAlignment="1">
      <alignment vertical="center"/>
    </xf>
    <xf numFmtId="0" fontId="27" fillId="2" borderId="0" xfId="0" applyFont="1" applyFill="1" applyBorder="1" applyAlignment="1">
      <alignment horizontal="right"/>
    </xf>
    <xf numFmtId="0" fontId="31" fillId="2" borderId="0" xfId="0" quotePrefix="1" applyFont="1" applyFill="1" applyBorder="1" applyAlignment="1"/>
    <xf numFmtId="0" fontId="43" fillId="2" borderId="0" xfId="0" applyFont="1" applyFill="1" applyBorder="1" applyAlignment="1">
      <alignment horizontal="right"/>
    </xf>
    <xf numFmtId="0" fontId="13" fillId="2" borderId="18" xfId="0" applyFont="1" applyFill="1" applyBorder="1"/>
    <xf numFmtId="0" fontId="30" fillId="7" borderId="18" xfId="0" applyFont="1" applyFill="1" applyBorder="1"/>
    <xf numFmtId="170" fontId="13" fillId="2" borderId="0" xfId="0" applyNumberFormat="1" applyFont="1" applyFill="1" applyBorder="1"/>
    <xf numFmtId="169" fontId="13" fillId="11" borderId="0" xfId="0" quotePrefix="1" applyNumberFormat="1" applyFont="1" applyFill="1" applyBorder="1" applyAlignment="1">
      <alignment horizontal="right"/>
    </xf>
    <xf numFmtId="169" fontId="13" fillId="11" borderId="0" xfId="0" applyNumberFormat="1" applyFont="1" applyFill="1" applyBorder="1" applyAlignment="1">
      <alignment horizontal="right"/>
    </xf>
    <xf numFmtId="0" fontId="30" fillId="7" borderId="0" xfId="0" applyFont="1" applyFill="1" applyBorder="1"/>
    <xf numFmtId="0" fontId="13" fillId="2" borderId="3" xfId="0" applyFont="1" applyFill="1" applyBorder="1"/>
    <xf numFmtId="0" fontId="13" fillId="2" borderId="1" xfId="0" applyFont="1" applyFill="1" applyBorder="1"/>
    <xf numFmtId="166" fontId="13" fillId="11" borderId="0" xfId="0" applyNumberFormat="1" applyFont="1" applyFill="1" applyBorder="1" applyAlignment="1">
      <alignment horizontal="right" vertical="center"/>
    </xf>
    <xf numFmtId="166" fontId="13" fillId="11" borderId="0" xfId="0" applyNumberFormat="1" applyFont="1" applyFill="1" applyBorder="1" applyAlignment="1">
      <alignment horizontal="right"/>
    </xf>
    <xf numFmtId="4" fontId="4" fillId="2" borderId="2" xfId="4" applyNumberFormat="1" applyFont="1" applyFill="1" applyBorder="1"/>
    <xf numFmtId="166" fontId="25" fillId="4" borderId="2" xfId="0" applyNumberFormat="1" applyFont="1" applyFill="1" applyBorder="1" applyAlignment="1">
      <alignment horizontal="right"/>
    </xf>
    <xf numFmtId="166" fontId="16" fillId="2" borderId="0" xfId="0" applyNumberFormat="1" applyFont="1" applyFill="1" applyBorder="1"/>
    <xf numFmtId="3" fontId="16" fillId="2" borderId="2" xfId="0" applyNumberFormat="1" applyFont="1" applyFill="1" applyBorder="1"/>
    <xf numFmtId="166" fontId="16" fillId="2" borderId="2" xfId="0" applyNumberFormat="1" applyFont="1" applyFill="1" applyBorder="1"/>
    <xf numFmtId="166" fontId="16" fillId="2" borderId="0" xfId="0" applyNumberFormat="1" applyFont="1" applyFill="1" applyBorder="1" applyAlignment="1">
      <alignment horizontal="right"/>
    </xf>
    <xf numFmtId="0" fontId="13" fillId="2" borderId="0" xfId="0" applyFont="1" applyFill="1" applyBorder="1" applyAlignment="1">
      <alignment horizontal="left" indent="5"/>
    </xf>
    <xf numFmtId="0" fontId="30" fillId="7" borderId="0" xfId="0" applyFont="1" applyFill="1" applyAlignment="1">
      <alignment horizontal="left" indent="5"/>
    </xf>
    <xf numFmtId="0" fontId="18" fillId="2" borderId="0" xfId="9" applyFont="1" applyFill="1" applyAlignment="1">
      <alignment horizontal="left" vertical="center"/>
    </xf>
    <xf numFmtId="3" fontId="4" fillId="2" borderId="1" xfId="1" applyNumberFormat="1" applyFont="1" applyFill="1" applyBorder="1"/>
    <xf numFmtId="0" fontId="13" fillId="2" borderId="0" xfId="0" applyNumberFormat="1" applyFont="1" applyFill="1" applyBorder="1" applyAlignment="1">
      <alignment horizontal="left" indent="7"/>
    </xf>
    <xf numFmtId="0" fontId="13" fillId="2" borderId="0" xfId="0" applyNumberFormat="1" applyFont="1" applyFill="1" applyBorder="1" applyAlignment="1">
      <alignment horizontal="left" indent="8"/>
    </xf>
    <xf numFmtId="0" fontId="23" fillId="2" borderId="0" xfId="0" applyNumberFormat="1" applyFont="1" applyFill="1" applyBorder="1" applyAlignment="1">
      <alignment horizontal="left"/>
    </xf>
    <xf numFmtId="0" fontId="32" fillId="2" borderId="0" xfId="0" applyFont="1" applyFill="1"/>
    <xf numFmtId="0" fontId="4" fillId="2" borderId="17" xfId="1" applyNumberFormat="1" applyFont="1" applyFill="1" applyBorder="1"/>
    <xf numFmtId="166" fontId="13" fillId="6" borderId="0" xfId="0" quotePrefix="1" applyNumberFormat="1" applyFont="1" applyFill="1" applyBorder="1" applyAlignment="1">
      <alignment horizontal="right" vertical="center"/>
    </xf>
    <xf numFmtId="3" fontId="13" fillId="2" borderId="0" xfId="0" applyNumberFormat="1" applyFont="1" applyFill="1" applyBorder="1" applyAlignment="1">
      <alignment horizontal="right"/>
    </xf>
    <xf numFmtId="0" fontId="25" fillId="8" borderId="17" xfId="0" applyNumberFormat="1" applyFont="1" applyFill="1" applyBorder="1"/>
    <xf numFmtId="166" fontId="13" fillId="6" borderId="0" xfId="0" applyNumberFormat="1" applyFont="1" applyFill="1" applyBorder="1" applyAlignment="1">
      <alignment horizontal="right" vertical="center"/>
    </xf>
    <xf numFmtId="166" fontId="13" fillId="6" borderId="0" xfId="0" applyNumberFormat="1" applyFont="1" applyFill="1" applyBorder="1" applyAlignment="1">
      <alignment horizontal="right"/>
    </xf>
    <xf numFmtId="167" fontId="13" fillId="6" borderId="0" xfId="0" applyNumberFormat="1" applyFont="1" applyFill="1" applyBorder="1" applyAlignment="1">
      <alignment horizontal="right"/>
    </xf>
    <xf numFmtId="167" fontId="25" fillId="8" borderId="0" xfId="0" applyNumberFormat="1" applyFont="1" applyFill="1" applyBorder="1" applyAlignment="1">
      <alignment horizontal="right"/>
    </xf>
    <xf numFmtId="3" fontId="18" fillId="9" borderId="12" xfId="0" applyNumberFormat="1" applyFont="1" applyFill="1" applyBorder="1" applyAlignment="1">
      <alignment horizontal="right"/>
    </xf>
    <xf numFmtId="166" fontId="18" fillId="9" borderId="12" xfId="0" applyNumberFormat="1" applyFont="1" applyFill="1" applyBorder="1" applyAlignment="1">
      <alignment horizontal="right"/>
    </xf>
    <xf numFmtId="3" fontId="8" fillId="9" borderId="12" xfId="0" applyNumberFormat="1" applyFont="1" applyFill="1" applyBorder="1" applyAlignment="1">
      <alignment horizontal="right"/>
    </xf>
    <xf numFmtId="166" fontId="8" fillId="9" borderId="12" xfId="0" applyNumberFormat="1" applyFont="1" applyFill="1" applyBorder="1" applyAlignment="1">
      <alignment horizontal="right"/>
    </xf>
    <xf numFmtId="0" fontId="13" fillId="2" borderId="0" xfId="0" applyNumberFormat="1" applyFont="1" applyFill="1" applyBorder="1" applyAlignment="1"/>
    <xf numFmtId="0" fontId="8" fillId="2" borderId="19" xfId="1" applyNumberFormat="1" applyFont="1" applyFill="1" applyBorder="1"/>
    <xf numFmtId="0" fontId="25" fillId="4" borderId="19" xfId="1" applyNumberFormat="1" applyFont="1" applyFill="1" applyBorder="1"/>
    <xf numFmtId="172" fontId="8" fillId="2" borderId="2" xfId="1" applyNumberFormat="1" applyFont="1" applyFill="1" applyBorder="1" applyAlignment="1">
      <alignment horizontal="right"/>
    </xf>
    <xf numFmtId="171" fontId="13" fillId="6" borderId="0" xfId="0" applyNumberFormat="1" applyFont="1" applyFill="1" applyBorder="1"/>
    <xf numFmtId="171" fontId="13" fillId="6" borderId="0" xfId="0" quotePrefix="1" applyNumberFormat="1" applyFont="1" applyFill="1" applyBorder="1" applyAlignment="1">
      <alignment horizontal="right" vertical="center"/>
    </xf>
    <xf numFmtId="171" fontId="13" fillId="6" borderId="0" xfId="0" applyNumberFormat="1" applyFont="1" applyFill="1" applyBorder="1" applyAlignment="1">
      <alignment vertical="center"/>
    </xf>
    <xf numFmtId="166" fontId="13" fillId="2" borderId="0" xfId="0" applyNumberFormat="1" applyFont="1" applyFill="1" applyBorder="1" applyAlignment="1">
      <alignment horizontal="left"/>
    </xf>
    <xf numFmtId="166" fontId="28" fillId="2" borderId="2" xfId="7" applyNumberFormat="1" applyFont="1" applyFill="1" applyBorder="1" applyAlignment="1" applyProtection="1">
      <alignment horizontal="left" vertical="center"/>
      <protection locked="0"/>
    </xf>
    <xf numFmtId="166" fontId="29" fillId="2" borderId="0" xfId="7" applyNumberFormat="1" applyFont="1" applyFill="1" applyBorder="1" applyAlignment="1" applyProtection="1">
      <alignment horizontal="left" vertical="center"/>
      <protection locked="0"/>
    </xf>
    <xf numFmtId="169" fontId="32" fillId="5" borderId="0" xfId="0" applyNumberFormat="1" applyFont="1" applyFill="1" applyBorder="1" applyAlignment="1">
      <alignment horizontal="right"/>
    </xf>
    <xf numFmtId="166" fontId="32" fillId="2" borderId="0" xfId="0" applyNumberFormat="1" applyFont="1" applyFill="1" applyBorder="1" applyAlignment="1">
      <alignment horizontal="right"/>
    </xf>
    <xf numFmtId="169" fontId="32" fillId="2" borderId="0" xfId="0" applyNumberFormat="1" applyFont="1" applyFill="1" applyBorder="1"/>
    <xf numFmtId="171" fontId="32" fillId="6" borderId="0" xfId="0" applyNumberFormat="1" applyFont="1" applyFill="1" applyBorder="1"/>
    <xf numFmtId="166" fontId="32" fillId="2" borderId="0" xfId="0" applyNumberFormat="1" applyFont="1" applyFill="1" applyBorder="1" applyAlignment="1">
      <alignment horizontal="left" indent="1"/>
    </xf>
    <xf numFmtId="173" fontId="18" fillId="6" borderId="12" xfId="0" applyNumberFormat="1" applyFont="1" applyFill="1" applyBorder="1" applyAlignment="1">
      <alignment horizontal="right"/>
    </xf>
    <xf numFmtId="171" fontId="18" fillId="6" borderId="12" xfId="0" applyNumberFormat="1" applyFont="1" applyFill="1" applyBorder="1" applyAlignment="1">
      <alignment horizontal="right"/>
    </xf>
    <xf numFmtId="0" fontId="25" fillId="4" borderId="20" xfId="1" applyNumberFormat="1" applyFont="1" applyFill="1" applyBorder="1"/>
    <xf numFmtId="3" fontId="25" fillId="4" borderId="3" xfId="1" applyNumberFormat="1" applyFont="1" applyFill="1" applyBorder="1"/>
    <xf numFmtId="166" fontId="25" fillId="4" borderId="3" xfId="1" applyNumberFormat="1" applyFont="1" applyFill="1" applyBorder="1"/>
    <xf numFmtId="175" fontId="8" fillId="2" borderId="2" xfId="1" applyNumberFormat="1" applyFont="1" applyFill="1" applyBorder="1" applyAlignment="1">
      <alignment horizontal="right"/>
    </xf>
    <xf numFmtId="0" fontId="23" fillId="2" borderId="1" xfId="3" applyNumberFormat="1" applyFont="1" applyFill="1" applyBorder="1" applyAlignment="1">
      <alignment horizontal="right"/>
    </xf>
    <xf numFmtId="0" fontId="3" fillId="2" borderId="2" xfId="0" applyNumberFormat="1" applyFont="1" applyFill="1" applyBorder="1"/>
    <xf numFmtId="166" fontId="4" fillId="2" borderId="2" xfId="1" applyNumberFormat="1" applyFont="1" applyFill="1" applyBorder="1"/>
    <xf numFmtId="3" fontId="4" fillId="2" borderId="2" xfId="1" applyNumberFormat="1" applyFont="1" applyFill="1" applyBorder="1"/>
    <xf numFmtId="3" fontId="4" fillId="11" borderId="3" xfId="1" quotePrefix="1" applyNumberFormat="1" applyFont="1" applyFill="1" applyBorder="1" applyAlignment="1">
      <alignment horizontal="right"/>
    </xf>
    <xf numFmtId="166" fontId="4" fillId="11" borderId="3" xfId="1" applyNumberFormat="1" applyFont="1" applyFill="1" applyBorder="1"/>
    <xf numFmtId="166" fontId="4" fillId="11" borderId="0" xfId="1" applyNumberFormat="1" applyFont="1" applyFill="1" applyBorder="1"/>
    <xf numFmtId="3" fontId="4" fillId="11" borderId="2" xfId="1" quotePrefix="1" applyNumberFormat="1" applyFont="1" applyFill="1" applyBorder="1"/>
    <xf numFmtId="3" fontId="4" fillId="11" borderId="2" xfId="1" applyNumberFormat="1" applyFont="1" applyFill="1" applyBorder="1"/>
    <xf numFmtId="0" fontId="11" fillId="2" borderId="0" xfId="0" applyFont="1" applyFill="1"/>
    <xf numFmtId="3" fontId="8" fillId="2" borderId="3" xfId="0" applyNumberFormat="1" applyFont="1" applyFill="1" applyBorder="1"/>
    <xf numFmtId="3" fontId="8" fillId="2" borderId="1" xfId="0" applyNumberFormat="1" applyFont="1" applyFill="1" applyBorder="1"/>
    <xf numFmtId="4" fontId="4" fillId="11" borderId="0" xfId="1" applyNumberFormat="1" applyFont="1" applyFill="1" applyBorder="1" applyAlignment="1">
      <alignment horizontal="right"/>
    </xf>
    <xf numFmtId="4" fontId="4" fillId="11" borderId="3" xfId="1" applyNumberFormat="1" applyFont="1" applyFill="1" applyBorder="1" applyAlignment="1">
      <alignment horizontal="right"/>
    </xf>
    <xf numFmtId="4" fontId="4" fillId="11" borderId="1" xfId="1" applyNumberFormat="1" applyFont="1" applyFill="1" applyBorder="1" applyAlignment="1">
      <alignment horizontal="right"/>
    </xf>
    <xf numFmtId="0" fontId="4" fillId="2" borderId="3" xfId="1" applyNumberFormat="1" applyFont="1" applyFill="1" applyBorder="1"/>
    <xf numFmtId="176" fontId="0" fillId="2" borderId="2" xfId="0" applyNumberFormat="1" applyFont="1" applyFill="1" applyBorder="1" applyAlignment="1">
      <alignment horizontal="right" vertical="center"/>
    </xf>
    <xf numFmtId="0" fontId="3" fillId="2" borderId="1" xfId="0" applyNumberFormat="1" applyFont="1" applyFill="1" applyBorder="1" applyAlignment="1">
      <alignment horizontal="left"/>
    </xf>
    <xf numFmtId="166" fontId="3" fillId="2" borderId="1" xfId="0" applyNumberFormat="1" applyFont="1" applyFill="1" applyBorder="1"/>
    <xf numFmtId="0" fontId="45" fillId="2" borderId="0" xfId="1" applyNumberFormat="1" applyFont="1" applyFill="1" applyBorder="1"/>
    <xf numFmtId="166" fontId="11" fillId="2" borderId="3" xfId="1" applyNumberFormat="1" applyFont="1" applyFill="1" applyBorder="1"/>
    <xf numFmtId="166" fontId="11" fillId="2" borderId="0" xfId="1" applyNumberFormat="1" applyFont="1" applyFill="1" applyBorder="1"/>
    <xf numFmtId="166" fontId="46" fillId="4" borderId="2" xfId="0" applyNumberFormat="1" applyFont="1" applyFill="1" applyBorder="1"/>
    <xf numFmtId="3" fontId="46" fillId="4" borderId="2" xfId="0" applyNumberFormat="1" applyFont="1" applyFill="1" applyBorder="1"/>
    <xf numFmtId="3" fontId="46" fillId="4" borderId="6" xfId="0" applyNumberFormat="1" applyFont="1" applyFill="1" applyBorder="1"/>
    <xf numFmtId="3" fontId="46" fillId="4" borderId="5" xfId="0" applyNumberFormat="1" applyFont="1" applyFill="1" applyBorder="1"/>
    <xf numFmtId="3" fontId="18" fillId="2" borderId="0" xfId="0" applyNumberFormat="1" applyFont="1" applyFill="1" applyBorder="1" applyAlignment="1">
      <alignment horizontal="right"/>
    </xf>
    <xf numFmtId="0" fontId="31" fillId="2" borderId="0" xfId="0" applyFont="1" applyFill="1" applyBorder="1" applyAlignment="1"/>
    <xf numFmtId="0" fontId="47" fillId="2" borderId="0" xfId="0" applyFont="1" applyFill="1"/>
    <xf numFmtId="0" fontId="32" fillId="2" borderId="0" xfId="0" applyNumberFormat="1" applyFont="1" applyFill="1" applyBorder="1" applyAlignment="1">
      <alignment horizontal="left" indent="2"/>
    </xf>
    <xf numFmtId="3" fontId="32" fillId="2" borderId="0" xfId="0" applyNumberFormat="1" applyFont="1" applyFill="1" applyBorder="1" applyAlignment="1">
      <alignment horizontal="right"/>
    </xf>
    <xf numFmtId="166" fontId="32" fillId="6" borderId="0" xfId="0" applyNumberFormat="1" applyFont="1" applyFill="1" applyBorder="1" applyAlignment="1">
      <alignment horizontal="right" vertical="center"/>
    </xf>
    <xf numFmtId="0" fontId="47" fillId="0" borderId="0" xfId="0" applyFont="1"/>
    <xf numFmtId="167" fontId="32" fillId="6" borderId="0" xfId="0" applyNumberFormat="1" applyFont="1" applyFill="1" applyBorder="1" applyAlignment="1">
      <alignment horizontal="right"/>
    </xf>
    <xf numFmtId="0" fontId="23" fillId="2" borderId="0" xfId="0" applyFont="1" applyFill="1" applyBorder="1" applyAlignment="1"/>
    <xf numFmtId="0" fontId="23" fillId="2" borderId="0" xfId="0" quotePrefix="1" applyFont="1" applyFill="1" applyBorder="1" applyAlignment="1"/>
    <xf numFmtId="172" fontId="16" fillId="2" borderId="0" xfId="0" applyNumberFormat="1" applyFont="1" applyFill="1" applyBorder="1" applyAlignment="1">
      <alignment horizontal="right"/>
    </xf>
    <xf numFmtId="167" fontId="16" fillId="2" borderId="0" xfId="0" applyNumberFormat="1" applyFont="1" applyFill="1" applyBorder="1" applyAlignment="1">
      <alignment horizontal="right"/>
    </xf>
    <xf numFmtId="172" fontId="16" fillId="2" borderId="0" xfId="0" quotePrefix="1" applyNumberFormat="1" applyFont="1" applyFill="1" applyBorder="1" applyAlignment="1">
      <alignment horizontal="right"/>
    </xf>
    <xf numFmtId="167" fontId="16" fillId="2" borderId="0" xfId="0" quotePrefix="1" applyNumberFormat="1" applyFont="1" applyFill="1" applyBorder="1" applyAlignment="1">
      <alignment horizontal="right"/>
    </xf>
    <xf numFmtId="0" fontId="4" fillId="2" borderId="19" xfId="1" applyNumberFormat="1" applyFont="1" applyFill="1" applyBorder="1"/>
    <xf numFmtId="164" fontId="4" fillId="11" borderId="2" xfId="1" applyNumberFormat="1" applyFont="1" applyFill="1" applyBorder="1"/>
    <xf numFmtId="164" fontId="4" fillId="2" borderId="2" xfId="1" applyNumberFormat="1" applyFont="1" applyFill="1" applyBorder="1"/>
    <xf numFmtId="0" fontId="12" fillId="2" borderId="0" xfId="0" applyFont="1" applyFill="1" applyBorder="1"/>
    <xf numFmtId="0" fontId="12" fillId="2" borderId="0" xfId="0" applyFont="1" applyFill="1" applyBorder="1" applyAlignment="1">
      <alignment horizontal="right"/>
    </xf>
    <xf numFmtId="0" fontId="0" fillId="2" borderId="0" xfId="0" applyFill="1" applyAlignment="1">
      <alignment horizontal="right"/>
    </xf>
    <xf numFmtId="0" fontId="0" fillId="0" borderId="0" xfId="0" applyAlignment="1">
      <alignment horizontal="right"/>
    </xf>
    <xf numFmtId="3" fontId="0" fillId="2" borderId="0" xfId="0" applyNumberFormat="1" applyFill="1"/>
    <xf numFmtId="175" fontId="16" fillId="2" borderId="0" xfId="0" applyNumberFormat="1" applyFont="1" applyFill="1" applyBorder="1" applyAlignment="1">
      <alignment horizontal="right"/>
    </xf>
    <xf numFmtId="175" fontId="16" fillId="2" borderId="0" xfId="0" quotePrefix="1" applyNumberFormat="1" applyFont="1" applyFill="1" applyBorder="1" applyAlignment="1">
      <alignment horizontal="right"/>
    </xf>
    <xf numFmtId="0" fontId="16" fillId="2" borderId="0" xfId="0" applyNumberFormat="1" applyFont="1" applyFill="1" applyBorder="1"/>
    <xf numFmtId="0" fontId="16" fillId="2" borderId="2" xfId="0" applyNumberFormat="1" applyFont="1" applyFill="1" applyBorder="1"/>
    <xf numFmtId="0" fontId="16" fillId="2" borderId="1" xfId="0" applyNumberFormat="1" applyFont="1" applyFill="1" applyBorder="1"/>
    <xf numFmtId="3" fontId="16" fillId="2" borderId="1" xfId="0" applyNumberFormat="1" applyFont="1" applyFill="1" applyBorder="1"/>
    <xf numFmtId="166" fontId="4" fillId="11" borderId="0" xfId="1" applyNumberFormat="1" applyFont="1" applyFill="1" applyBorder="1" applyAlignment="1">
      <alignment horizontal="right"/>
    </xf>
    <xf numFmtId="166" fontId="4" fillId="11" borderId="1" xfId="1" applyNumberFormat="1" applyFont="1" applyFill="1" applyBorder="1" applyAlignment="1">
      <alignment horizontal="right"/>
    </xf>
    <xf numFmtId="166" fontId="4" fillId="11" borderId="2" xfId="1" applyNumberFormat="1" applyFont="1" applyFill="1" applyBorder="1" applyAlignment="1">
      <alignment horizontal="right"/>
    </xf>
    <xf numFmtId="0" fontId="4" fillId="2" borderId="2" xfId="1" applyNumberFormat="1" applyFont="1" applyFill="1" applyBorder="1" applyAlignment="1">
      <alignment horizontal="center" vertical="center"/>
    </xf>
    <xf numFmtId="0" fontId="4" fillId="2" borderId="2" xfId="1" quotePrefix="1" applyNumberFormat="1" applyFont="1" applyFill="1" applyBorder="1"/>
    <xf numFmtId="174" fontId="4" fillId="2" borderId="2" xfId="1" applyNumberFormat="1" applyFont="1" applyFill="1" applyBorder="1" applyAlignment="1">
      <alignment horizontal="right"/>
    </xf>
    <xf numFmtId="0" fontId="48" fillId="2" borderId="0" xfId="0" applyFont="1" applyFill="1"/>
    <xf numFmtId="0" fontId="48" fillId="0" borderId="0" xfId="0" applyFont="1"/>
    <xf numFmtId="167" fontId="4" fillId="11" borderId="0" xfId="0" applyNumberFormat="1" applyFont="1" applyFill="1" applyBorder="1"/>
    <xf numFmtId="167" fontId="16" fillId="2" borderId="1" xfId="0" applyNumberFormat="1" applyFont="1" applyFill="1" applyBorder="1"/>
    <xf numFmtId="166" fontId="16" fillId="2" borderId="1" xfId="0" applyNumberFormat="1" applyFont="1" applyFill="1" applyBorder="1"/>
    <xf numFmtId="166" fontId="16" fillId="11" borderId="0" xfId="0" applyNumberFormat="1" applyFont="1" applyFill="1" applyBorder="1"/>
    <xf numFmtId="3" fontId="16" fillId="11" borderId="1" xfId="0" applyNumberFormat="1" applyFont="1" applyFill="1" applyBorder="1"/>
    <xf numFmtId="49" fontId="4" fillId="2" borderId="0" xfId="1" applyNumberFormat="1" applyFont="1" applyFill="1" applyBorder="1" applyAlignment="1">
      <alignment horizontal="center"/>
    </xf>
    <xf numFmtId="49" fontId="4" fillId="2" borderId="1" xfId="1" applyNumberFormat="1" applyFont="1" applyFill="1" applyBorder="1" applyAlignment="1">
      <alignment horizontal="center"/>
    </xf>
    <xf numFmtId="49" fontId="8" fillId="2" borderId="2" xfId="1" applyNumberFormat="1" applyFont="1" applyFill="1" applyBorder="1" applyAlignment="1">
      <alignment horizontal="center" vertical="center"/>
    </xf>
    <xf numFmtId="49" fontId="4" fillId="2" borderId="3" xfId="1" applyNumberFormat="1" applyFont="1" applyFill="1" applyBorder="1" applyAlignment="1">
      <alignment horizontal="center"/>
    </xf>
    <xf numFmtId="0" fontId="8" fillId="2" borderId="2" xfId="1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14" fontId="49" fillId="2" borderId="0" xfId="1" applyNumberFormat="1" applyFont="1" applyFill="1"/>
    <xf numFmtId="172" fontId="13" fillId="5" borderId="0" xfId="0" applyNumberFormat="1" applyFont="1" applyFill="1" applyBorder="1" applyAlignment="1">
      <alignment horizontal="right"/>
    </xf>
    <xf numFmtId="172" fontId="18" fillId="2" borderId="2" xfId="0" applyNumberFormat="1" applyFont="1" applyFill="1" applyBorder="1" applyAlignment="1">
      <alignment horizontal="right"/>
    </xf>
    <xf numFmtId="172" fontId="32" fillId="5" borderId="0" xfId="0" applyNumberFormat="1" applyFont="1" applyFill="1" applyBorder="1" applyAlignment="1">
      <alignment horizontal="right"/>
    </xf>
    <xf numFmtId="172" fontId="13" fillId="2" borderId="0" xfId="0" applyNumberFormat="1" applyFont="1" applyFill="1" applyBorder="1" applyAlignment="1">
      <alignment horizontal="right"/>
    </xf>
    <xf numFmtId="172" fontId="32" fillId="2" borderId="0" xfId="0" applyNumberFormat="1" applyFont="1" applyFill="1" applyBorder="1" applyAlignment="1">
      <alignment horizontal="right"/>
    </xf>
    <xf numFmtId="0" fontId="8" fillId="2" borderId="2" xfId="0" applyFont="1" applyFill="1" applyBorder="1" applyAlignment="1"/>
    <xf numFmtId="0" fontId="8" fillId="2" borderId="2" xfId="0" applyNumberFormat="1" applyFont="1" applyFill="1" applyBorder="1" applyAlignment="1"/>
    <xf numFmtId="177" fontId="0" fillId="2" borderId="0" xfId="0" applyNumberFormat="1" applyFill="1" applyBorder="1"/>
    <xf numFmtId="177" fontId="0" fillId="2" borderId="1" xfId="0" applyNumberFormat="1" applyFill="1" applyBorder="1"/>
    <xf numFmtId="0" fontId="12" fillId="2" borderId="0" xfId="0" applyFont="1" applyFill="1" applyBorder="1" applyAlignment="1"/>
    <xf numFmtId="3" fontId="12" fillId="2" borderId="0" xfId="0" applyNumberFormat="1" applyFont="1" applyFill="1" applyBorder="1" applyAlignment="1"/>
    <xf numFmtId="171" fontId="0" fillId="2" borderId="4" xfId="0" applyNumberFormat="1" applyFont="1" applyFill="1" applyBorder="1"/>
    <xf numFmtId="171" fontId="0" fillId="2" borderId="3" xfId="0" applyNumberFormat="1" applyFont="1" applyFill="1" applyBorder="1"/>
    <xf numFmtId="171" fontId="0" fillId="2" borderId="10" xfId="0" applyNumberFormat="1" applyFont="1" applyFill="1" applyBorder="1"/>
    <xf numFmtId="171" fontId="0" fillId="2" borderId="1" xfId="0" applyNumberFormat="1" applyFont="1" applyFill="1" applyBorder="1"/>
    <xf numFmtId="171" fontId="0" fillId="2" borderId="4" xfId="0" applyNumberFormat="1" applyFont="1" applyFill="1" applyBorder="1" applyAlignment="1">
      <alignment horizontal="right"/>
    </xf>
    <xf numFmtId="171" fontId="0" fillId="2" borderId="3" xfId="0" applyNumberFormat="1" applyFont="1" applyFill="1" applyBorder="1" applyAlignment="1">
      <alignment horizontal="right"/>
    </xf>
    <xf numFmtId="172" fontId="16" fillId="2" borderId="0" xfId="0" applyNumberFormat="1" applyFont="1" applyFill="1" applyBorder="1"/>
    <xf numFmtId="172" fontId="25" fillId="4" borderId="3" xfId="0" applyNumberFormat="1" applyFont="1" applyFill="1" applyBorder="1"/>
    <xf numFmtId="172" fontId="8" fillId="2" borderId="2" xfId="0" applyNumberFormat="1" applyFont="1" applyFill="1" applyBorder="1"/>
    <xf numFmtId="172" fontId="25" fillId="4" borderId="2" xfId="0" applyNumberFormat="1" applyFont="1" applyFill="1" applyBorder="1"/>
    <xf numFmtId="172" fontId="16" fillId="2" borderId="2" xfId="0" applyNumberFormat="1" applyFont="1" applyFill="1" applyBorder="1"/>
    <xf numFmtId="178" fontId="8" fillId="12" borderId="2" xfId="1" applyNumberFormat="1" applyFont="1" applyFill="1" applyBorder="1"/>
    <xf numFmtId="178" fontId="8" fillId="2" borderId="2" xfId="1" applyNumberFormat="1" applyFont="1" applyFill="1" applyBorder="1"/>
    <xf numFmtId="178" fontId="4" fillId="3" borderId="0" xfId="1" applyNumberFormat="1" applyFont="1" applyFill="1" applyBorder="1"/>
    <xf numFmtId="178" fontId="4" fillId="2" borderId="0" xfId="1" applyNumberFormat="1" applyFont="1" applyFill="1" applyBorder="1"/>
    <xf numFmtId="178" fontId="31" fillId="3" borderId="0" xfId="1" applyNumberFormat="1" applyFont="1" applyFill="1" applyBorder="1" applyAlignment="1">
      <alignment horizontal="right"/>
    </xf>
    <xf numFmtId="178" fontId="31" fillId="2" borderId="0" xfId="1" applyNumberFormat="1" applyFont="1" applyFill="1" applyBorder="1" applyAlignment="1">
      <alignment horizontal="right"/>
    </xf>
    <xf numFmtId="178" fontId="25" fillId="4" borderId="3" xfId="1" applyNumberFormat="1" applyFont="1" applyFill="1" applyBorder="1"/>
    <xf numFmtId="178" fontId="8" fillId="3" borderId="3" xfId="1" applyNumberFormat="1" applyFont="1" applyFill="1" applyBorder="1"/>
    <xf numFmtId="178" fontId="8" fillId="3" borderId="2" xfId="1" applyNumberFormat="1" applyFont="1" applyFill="1" applyBorder="1"/>
    <xf numFmtId="175" fontId="4" fillId="2" borderId="0" xfId="1" applyNumberFormat="1" applyFont="1" applyFill="1" applyBorder="1"/>
    <xf numFmtId="166" fontId="4" fillId="3" borderId="0" xfId="1" applyNumberFormat="1" applyFont="1" applyFill="1" applyBorder="1" applyAlignment="1">
      <alignment horizontal="right"/>
    </xf>
    <xf numFmtId="3" fontId="4" fillId="3" borderId="0" xfId="1" applyNumberFormat="1" applyFont="1" applyFill="1" applyBorder="1" applyAlignment="1">
      <alignment horizontal="right"/>
    </xf>
    <xf numFmtId="3" fontId="25" fillId="4" borderId="2" xfId="1" applyNumberFormat="1" applyFont="1" applyFill="1" applyBorder="1" applyAlignment="1">
      <alignment horizontal="right"/>
    </xf>
    <xf numFmtId="166" fontId="25" fillId="4" borderId="2" xfId="1" applyNumberFormat="1" applyFont="1" applyFill="1" applyBorder="1" applyAlignment="1">
      <alignment horizontal="right"/>
    </xf>
    <xf numFmtId="0" fontId="51" fillId="2" borderId="0" xfId="0" applyFont="1" applyFill="1"/>
    <xf numFmtId="3" fontId="18" fillId="6" borderId="21" xfId="0" applyNumberFormat="1" applyFont="1" applyFill="1" applyBorder="1" applyAlignment="1">
      <alignment horizontal="right"/>
    </xf>
    <xf numFmtId="166" fontId="18" fillId="6" borderId="21" xfId="0" applyNumberFormat="1" applyFont="1" applyFill="1" applyBorder="1" applyAlignment="1">
      <alignment horizontal="right"/>
    </xf>
    <xf numFmtId="176" fontId="4" fillId="2" borderId="2" xfId="0" applyNumberFormat="1" applyFont="1" applyFill="1" applyBorder="1" applyAlignment="1">
      <alignment horizontal="right"/>
    </xf>
    <xf numFmtId="166" fontId="16" fillId="2" borderId="0" xfId="0" quotePrefix="1" applyNumberFormat="1" applyFont="1" applyFill="1" applyBorder="1" applyAlignment="1">
      <alignment horizontal="right"/>
    </xf>
    <xf numFmtId="169" fontId="4" fillId="5" borderId="0" xfId="0" applyNumberFormat="1" applyFont="1" applyFill="1" applyBorder="1" applyAlignment="1">
      <alignment horizontal="right"/>
    </xf>
    <xf numFmtId="166" fontId="4" fillId="2" borderId="0" xfId="0" applyNumberFormat="1" applyFont="1" applyFill="1" applyBorder="1" applyAlignment="1">
      <alignment horizontal="right"/>
    </xf>
    <xf numFmtId="169" fontId="4" fillId="2" borderId="0" xfId="0" applyNumberFormat="1" applyFont="1" applyFill="1" applyBorder="1"/>
    <xf numFmtId="171" fontId="4" fillId="6" borderId="0" xfId="0" quotePrefix="1" applyNumberFormat="1" applyFont="1" applyFill="1" applyBorder="1" applyAlignment="1">
      <alignment horizontal="right" vertical="center"/>
    </xf>
    <xf numFmtId="0" fontId="0" fillId="0" borderId="0" xfId="0" applyFill="1"/>
    <xf numFmtId="166" fontId="32" fillId="6" borderId="0" xfId="0" applyNumberFormat="1" applyFont="1" applyFill="1" applyBorder="1" applyAlignment="1">
      <alignment horizontal="right"/>
    </xf>
    <xf numFmtId="172" fontId="4" fillId="2" borderId="0" xfId="1" applyNumberFormat="1" applyFont="1" applyFill="1" applyBorder="1"/>
    <xf numFmtId="0" fontId="8" fillId="9" borderId="12" xfId="0" applyNumberFormat="1" applyFont="1" applyFill="1" applyBorder="1" applyAlignment="1">
      <alignment horizontal="left" indent="2"/>
    </xf>
    <xf numFmtId="167" fontId="25" fillId="4" borderId="2" xfId="0" applyNumberFormat="1" applyFont="1" applyFill="1" applyBorder="1" applyAlignment="1">
      <alignment horizontal="right"/>
    </xf>
    <xf numFmtId="167" fontId="19" fillId="2" borderId="2" xfId="1" applyNumberFormat="1" applyFont="1" applyFill="1" applyBorder="1"/>
    <xf numFmtId="169" fontId="32" fillId="0" borderId="0" xfId="0" applyNumberFormat="1" applyFont="1" applyFill="1" applyBorder="1" applyAlignment="1">
      <alignment horizontal="right"/>
    </xf>
    <xf numFmtId="166" fontId="13" fillId="11" borderId="0" xfId="0" quotePrefix="1" applyNumberFormat="1" applyFont="1" applyFill="1" applyBorder="1" applyAlignment="1">
      <alignment horizontal="right"/>
    </xf>
    <xf numFmtId="175" fontId="13" fillId="11" borderId="0" xfId="0" quotePrefix="1" applyNumberFormat="1" applyFont="1" applyFill="1" applyBorder="1" applyAlignment="1">
      <alignment horizontal="right"/>
    </xf>
    <xf numFmtId="3" fontId="18" fillId="6" borderId="12" xfId="0" applyNumberFormat="1" applyFont="1" applyFill="1" applyBorder="1" applyAlignment="1">
      <alignment horizontal="left"/>
    </xf>
    <xf numFmtId="3" fontId="18" fillId="9" borderId="12" xfId="0" applyNumberFormat="1" applyFont="1" applyFill="1" applyBorder="1" applyAlignment="1">
      <alignment horizontal="left"/>
    </xf>
    <xf numFmtId="175" fontId="18" fillId="2" borderId="2" xfId="0" applyNumberFormat="1" applyFont="1" applyFill="1" applyBorder="1" applyAlignment="1">
      <alignment horizontal="right"/>
    </xf>
    <xf numFmtId="169" fontId="13" fillId="6" borderId="0" xfId="0" applyNumberFormat="1" applyFont="1" applyFill="1" applyBorder="1" applyAlignment="1">
      <alignment horizontal="right" vertical="center"/>
    </xf>
    <xf numFmtId="166" fontId="4" fillId="11" borderId="0" xfId="1" quotePrefix="1" applyNumberFormat="1" applyFont="1" applyFill="1" applyBorder="1" applyAlignment="1">
      <alignment horizontal="right"/>
    </xf>
    <xf numFmtId="166" fontId="4" fillId="2" borderId="2" xfId="4" applyNumberFormat="1" applyFill="1" applyBorder="1"/>
    <xf numFmtId="166" fontId="0" fillId="0" borderId="0" xfId="0" applyNumberFormat="1"/>
    <xf numFmtId="164" fontId="0" fillId="2" borderId="0" xfId="0" applyNumberFormat="1" applyFill="1"/>
    <xf numFmtId="3" fontId="13" fillId="0" borderId="0" xfId="0" applyNumberFormat="1" applyFont="1"/>
    <xf numFmtId="3" fontId="12" fillId="2" borderId="0" xfId="5" applyNumberFormat="1" applyFont="1" applyFill="1"/>
    <xf numFmtId="0" fontId="8" fillId="6" borderId="21" xfId="0" applyNumberFormat="1" applyFont="1" applyFill="1" applyBorder="1" applyAlignment="1"/>
    <xf numFmtId="0" fontId="8" fillId="6" borderId="21" xfId="0" applyNumberFormat="1" applyFont="1" applyFill="1" applyBorder="1"/>
    <xf numFmtId="169" fontId="18" fillId="6" borderId="21" xfId="0" applyNumberFormat="1" applyFont="1" applyFill="1" applyBorder="1" applyAlignment="1">
      <alignment horizontal="left"/>
    </xf>
    <xf numFmtId="169" fontId="18" fillId="6" borderId="21" xfId="0" applyNumberFormat="1" applyFont="1" applyFill="1" applyBorder="1"/>
    <xf numFmtId="166" fontId="18" fillId="6" borderId="21" xfId="0" applyNumberFormat="1" applyFont="1" applyFill="1" applyBorder="1"/>
    <xf numFmtId="3" fontId="18" fillId="6" borderId="21" xfId="0" applyNumberFormat="1" applyFont="1" applyFill="1" applyBorder="1"/>
    <xf numFmtId="167" fontId="18" fillId="6" borderId="21" xfId="0" applyNumberFormat="1" applyFont="1" applyFill="1" applyBorder="1"/>
    <xf numFmtId="0" fontId="8" fillId="9" borderId="12" xfId="0" applyNumberFormat="1" applyFont="1" applyFill="1" applyBorder="1" applyAlignment="1">
      <alignment horizontal="left" indent="3"/>
    </xf>
    <xf numFmtId="0" fontId="8" fillId="6" borderId="21" xfId="0" applyNumberFormat="1" applyFont="1" applyFill="1" applyBorder="1" applyAlignment="1">
      <alignment horizontal="left" indent="3"/>
    </xf>
    <xf numFmtId="0" fontId="8" fillId="2" borderId="2" xfId="1" applyNumberFormat="1" applyFont="1" applyFill="1" applyBorder="1" applyAlignment="1">
      <alignment wrapText="1"/>
    </xf>
    <xf numFmtId="3" fontId="6" fillId="2" borderId="0" xfId="0" applyNumberFormat="1" applyFont="1" applyFill="1" applyBorder="1"/>
    <xf numFmtId="179" fontId="13" fillId="6" borderId="0" xfId="0" applyNumberFormat="1" applyFont="1" applyFill="1" applyBorder="1" applyAlignment="1">
      <alignment horizontal="right" vertical="center"/>
    </xf>
    <xf numFmtId="166" fontId="15" fillId="11" borderId="1" xfId="13" quotePrefix="1" applyNumberFormat="1" applyFont="1" applyFill="1" applyBorder="1" applyAlignment="1">
      <alignment horizontal="right"/>
    </xf>
    <xf numFmtId="180" fontId="8" fillId="3" borderId="2" xfId="1" applyNumberFormat="1" applyFont="1" applyFill="1" applyBorder="1"/>
    <xf numFmtId="166" fontId="0" fillId="2" borderId="2" xfId="0" applyNumberFormat="1" applyFont="1" applyFill="1" applyBorder="1"/>
    <xf numFmtId="0" fontId="8" fillId="2" borderId="2" xfId="0" applyNumberFormat="1" applyFont="1" applyFill="1" applyBorder="1" applyAlignment="1">
      <alignment horizontal="left"/>
    </xf>
    <xf numFmtId="3" fontId="0" fillId="2" borderId="2" xfId="0" applyNumberFormat="1" applyFont="1" applyFill="1" applyBorder="1"/>
    <xf numFmtId="166" fontId="8" fillId="2" borderId="2" xfId="0" applyNumberFormat="1" applyFont="1" applyFill="1" applyBorder="1" applyAlignment="1">
      <alignment horizontal="right"/>
    </xf>
    <xf numFmtId="0" fontId="8" fillId="2" borderId="15" xfId="0" applyNumberFormat="1" applyFont="1" applyFill="1" applyBorder="1"/>
    <xf numFmtId="0" fontId="8" fillId="2" borderId="17" xfId="0" applyNumberFormat="1" applyFont="1" applyFill="1" applyBorder="1"/>
    <xf numFmtId="171" fontId="13" fillId="0" borderId="0" xfId="0" applyNumberFormat="1" applyFont="1" applyFill="1" applyBorder="1"/>
    <xf numFmtId="169" fontId="18" fillId="2" borderId="1" xfId="0" applyNumberFormat="1" applyFont="1" applyFill="1" applyBorder="1" applyAlignment="1"/>
    <xf numFmtId="169" fontId="18" fillId="2" borderId="2" xfId="0" applyNumberFormat="1" applyFont="1" applyFill="1" applyBorder="1" applyAlignment="1"/>
    <xf numFmtId="175" fontId="18" fillId="6" borderId="12" xfId="0" applyNumberFormat="1" applyFont="1" applyFill="1" applyBorder="1"/>
    <xf numFmtId="169" fontId="18" fillId="2" borderId="2" xfId="0" applyNumberFormat="1" applyFont="1" applyFill="1" applyBorder="1" applyAlignment="1">
      <alignment horizontal="left"/>
    </xf>
    <xf numFmtId="0" fontId="8" fillId="6" borderId="12" xfId="0" applyNumberFormat="1" applyFont="1" applyFill="1" applyBorder="1" applyAlignment="1">
      <alignment horizontal="left" indent="1"/>
    </xf>
    <xf numFmtId="172" fontId="4" fillId="2" borderId="0" xfId="1" quotePrefix="1" applyNumberFormat="1" applyFont="1" applyFill="1" applyBorder="1" applyAlignment="1">
      <alignment horizontal="right"/>
    </xf>
    <xf numFmtId="169" fontId="18" fillId="6" borderId="21" xfId="0" applyNumberFormat="1" applyFont="1" applyFill="1" applyBorder="1" applyAlignment="1">
      <alignment horizontal="right"/>
    </xf>
    <xf numFmtId="1" fontId="47" fillId="0" borderId="0" xfId="0" applyNumberFormat="1" applyFont="1"/>
    <xf numFmtId="4" fontId="8" fillId="2" borderId="2" xfId="1" applyNumberFormat="1" applyFont="1" applyFill="1" applyBorder="1" applyAlignment="1">
      <alignment horizontal="center"/>
    </xf>
    <xf numFmtId="166" fontId="4" fillId="2" borderId="0" xfId="4" applyNumberFormat="1" applyFill="1" applyBorder="1" applyAlignment="1">
      <alignment horizontal="right"/>
    </xf>
    <xf numFmtId="3" fontId="13" fillId="2" borderId="0" xfId="0" applyNumberFormat="1" applyFont="1" applyFill="1" applyBorder="1" applyAlignment="1"/>
    <xf numFmtId="3" fontId="13" fillId="2" borderId="2" xfId="0" applyNumberFormat="1" applyFont="1" applyFill="1" applyBorder="1"/>
    <xf numFmtId="3" fontId="29" fillId="2" borderId="2" xfId="7" applyNumberFormat="1" applyFont="1" applyFill="1" applyBorder="1" applyAlignment="1" applyProtection="1">
      <alignment vertical="center"/>
      <protection locked="0"/>
    </xf>
    <xf numFmtId="3" fontId="4" fillId="2" borderId="2" xfId="1" quotePrefix="1" applyNumberFormat="1" applyFont="1" applyFill="1" applyBorder="1" applyAlignment="1">
      <alignment horizontal="right"/>
    </xf>
    <xf numFmtId="172" fontId="4" fillId="2" borderId="2" xfId="1" applyNumberFormat="1" applyFont="1" applyFill="1" applyBorder="1" applyAlignment="1">
      <alignment horizontal="right"/>
    </xf>
    <xf numFmtId="175" fontId="4" fillId="2" borderId="2" xfId="1" applyNumberFormat="1" applyFont="1" applyFill="1" applyBorder="1" applyAlignment="1">
      <alignment horizontal="right"/>
    </xf>
    <xf numFmtId="175" fontId="4" fillId="2" borderId="2" xfId="1" quotePrefix="1" applyNumberFormat="1" applyFont="1" applyFill="1" applyBorder="1" applyAlignment="1">
      <alignment horizontal="right"/>
    </xf>
    <xf numFmtId="0" fontId="40" fillId="0" borderId="22" xfId="0" applyFont="1" applyBorder="1"/>
    <xf numFmtId="169" fontId="13" fillId="6" borderId="0" xfId="0" applyNumberFormat="1" applyFont="1" applyFill="1" applyBorder="1" applyAlignment="1">
      <alignment horizontal="right"/>
    </xf>
    <xf numFmtId="17" fontId="4" fillId="2" borderId="1" xfId="1" applyNumberFormat="1" applyFont="1" applyFill="1" applyBorder="1"/>
    <xf numFmtId="171" fontId="29" fillId="2" borderId="0" xfId="7" applyNumberFormat="1" applyFont="1" applyFill="1" applyBorder="1" applyAlignment="1" applyProtection="1">
      <alignment horizontal="right" vertical="center"/>
      <protection locked="0"/>
    </xf>
    <xf numFmtId="166" fontId="29" fillId="2" borderId="0" xfId="7" applyNumberFormat="1" applyFont="1" applyFill="1" applyBorder="1" applyAlignment="1" applyProtection="1">
      <alignment horizontal="right" vertical="center"/>
    </xf>
    <xf numFmtId="166" fontId="13" fillId="2" borderId="0" xfId="0" applyNumberFormat="1" applyFont="1" applyFill="1" applyBorder="1" applyAlignment="1"/>
    <xf numFmtId="0" fontId="32" fillId="2" borderId="0" xfId="0" applyNumberFormat="1" applyFont="1" applyFill="1" applyBorder="1"/>
    <xf numFmtId="166" fontId="0" fillId="2" borderId="0" xfId="0" applyNumberFormat="1" applyFill="1"/>
    <xf numFmtId="179" fontId="13" fillId="5" borderId="0" xfId="0" applyNumberFormat="1" applyFont="1" applyFill="1" applyBorder="1" applyAlignment="1">
      <alignment horizontal="right" vertical="center"/>
    </xf>
    <xf numFmtId="171" fontId="13" fillId="6" borderId="0" xfId="0" applyNumberFormat="1" applyFont="1" applyFill="1" applyBorder="1" applyAlignment="1">
      <alignment horizontal="right" vertical="center"/>
    </xf>
    <xf numFmtId="3" fontId="4" fillId="13" borderId="0" xfId="1" quotePrefix="1" applyNumberFormat="1" applyFont="1" applyFill="1" applyBorder="1" applyAlignment="1">
      <alignment horizontal="right"/>
    </xf>
    <xf numFmtId="3" fontId="19" fillId="13" borderId="0" xfId="1" quotePrefix="1" applyNumberFormat="1" applyFont="1" applyFill="1" applyBorder="1" applyAlignment="1">
      <alignment horizontal="right"/>
    </xf>
    <xf numFmtId="181" fontId="0" fillId="0" borderId="0" xfId="0" applyNumberFormat="1"/>
    <xf numFmtId="0" fontId="0" fillId="2" borderId="0" xfId="0" applyFill="1"/>
    <xf numFmtId="0" fontId="31" fillId="2" borderId="17" xfId="0" applyFont="1" applyFill="1" applyBorder="1" applyAlignment="1"/>
    <xf numFmtId="0" fontId="23" fillId="2" borderId="17" xfId="0" applyFont="1" applyFill="1" applyBorder="1" applyAlignment="1"/>
    <xf numFmtId="0" fontId="0" fillId="2" borderId="0" xfId="0" applyFill="1" applyAlignment="1"/>
    <xf numFmtId="169" fontId="13" fillId="2" borderId="0" xfId="0" quotePrefix="1" applyNumberFormat="1" applyFont="1" applyFill="1" applyBorder="1" applyAlignment="1">
      <alignment horizontal="right"/>
    </xf>
    <xf numFmtId="3" fontId="0" fillId="0" borderId="0" xfId="0" applyNumberFormat="1"/>
    <xf numFmtId="0" fontId="13" fillId="2" borderId="0" xfId="0" applyNumberFormat="1" applyFont="1" applyFill="1" applyBorder="1" applyAlignment="1">
      <alignment horizontal="left"/>
    </xf>
    <xf numFmtId="167" fontId="4" fillId="2" borderId="0" xfId="1" applyNumberFormat="1" applyFill="1"/>
    <xf numFmtId="166" fontId="4" fillId="0" borderId="0" xfId="1" quotePrefix="1" applyNumberFormat="1" applyFont="1" applyFill="1" applyBorder="1" applyAlignment="1">
      <alignment horizontal="right"/>
    </xf>
    <xf numFmtId="0" fontId="6" fillId="2" borderId="0" xfId="1" applyFont="1" applyFill="1" applyAlignment="1">
      <alignment horizontal="center"/>
    </xf>
    <xf numFmtId="0" fontId="50" fillId="0" borderId="0" xfId="0" applyFont="1" applyAlignment="1">
      <alignment horizontal="left" vertical="center" wrapText="1"/>
    </xf>
    <xf numFmtId="0" fontId="50" fillId="0" borderId="0" xfId="0" applyFont="1" applyAlignment="1">
      <alignment horizontal="left" vertical="center"/>
    </xf>
    <xf numFmtId="0" fontId="8" fillId="2" borderId="0" xfId="1" applyFont="1" applyFill="1" applyBorder="1" applyAlignment="1">
      <alignment horizontal="left" vertical="center"/>
    </xf>
    <xf numFmtId="0" fontId="8" fillId="2" borderId="1" xfId="1" applyFont="1" applyFill="1" applyBorder="1" applyAlignment="1">
      <alignment horizontal="left" vertical="center"/>
    </xf>
    <xf numFmtId="0" fontId="8" fillId="2" borderId="3" xfId="1" applyNumberFormat="1" applyFont="1" applyFill="1" applyBorder="1" applyAlignment="1">
      <alignment horizontal="center" vertical="center"/>
    </xf>
    <xf numFmtId="0" fontId="8" fillId="2" borderId="1" xfId="1" applyNumberFormat="1" applyFont="1" applyFill="1" applyBorder="1" applyAlignment="1">
      <alignment horizontal="center" vertical="center"/>
    </xf>
    <xf numFmtId="0" fontId="8" fillId="2" borderId="3" xfId="1" applyNumberFormat="1" applyFont="1" applyFill="1" applyBorder="1" applyAlignment="1">
      <alignment horizontal="center" vertical="center" wrapText="1"/>
    </xf>
    <xf numFmtId="0" fontId="8" fillId="2" borderId="1" xfId="1" applyNumberFormat="1" applyFont="1" applyFill="1" applyBorder="1" applyAlignment="1">
      <alignment horizontal="center" vertical="center" wrapText="1"/>
    </xf>
    <xf numFmtId="4" fontId="8" fillId="2" borderId="2" xfId="1" applyNumberFormat="1" applyFont="1" applyFill="1" applyBorder="1" applyAlignment="1">
      <alignment horizontal="center" vertical="center" wrapText="1"/>
    </xf>
    <xf numFmtId="0" fontId="8" fillId="2" borderId="3" xfId="1" applyNumberFormat="1" applyFont="1" applyFill="1" applyBorder="1" applyAlignment="1">
      <alignment horizontal="right" vertical="center"/>
    </xf>
    <xf numFmtId="0" fontId="8" fillId="2" borderId="1" xfId="1" applyNumberFormat="1" applyFont="1" applyFill="1" applyBorder="1" applyAlignment="1">
      <alignment horizontal="right" vertical="center"/>
    </xf>
    <xf numFmtId="0" fontId="8" fillId="2" borderId="3" xfId="1" applyNumberFormat="1" applyFont="1" applyFill="1" applyBorder="1" applyAlignment="1">
      <alignment horizontal="center" vertical="center" wrapText="1" shrinkToFit="1"/>
    </xf>
    <xf numFmtId="0" fontId="8" fillId="2" borderId="1" xfId="1" applyNumberFormat="1" applyFont="1" applyFill="1" applyBorder="1" applyAlignment="1">
      <alignment horizontal="center" vertical="center" wrapText="1" shrinkToFit="1"/>
    </xf>
    <xf numFmtId="17" fontId="8" fillId="2" borderId="3" xfId="1" applyNumberFormat="1" applyFont="1" applyFill="1" applyBorder="1" applyAlignment="1">
      <alignment horizontal="center"/>
    </xf>
    <xf numFmtId="0" fontId="8" fillId="2" borderId="3" xfId="1" applyNumberFormat="1" applyFont="1" applyFill="1" applyBorder="1" applyAlignment="1">
      <alignment horizontal="center"/>
    </xf>
    <xf numFmtId="0" fontId="8" fillId="2" borderId="2" xfId="1" applyNumberFormat="1" applyFont="1" applyFill="1" applyBorder="1" applyAlignment="1">
      <alignment horizontal="center"/>
    </xf>
    <xf numFmtId="17" fontId="8" fillId="2" borderId="2" xfId="1" applyNumberFormat="1" applyFont="1" applyFill="1" applyBorder="1" applyAlignment="1">
      <alignment horizontal="center"/>
    </xf>
    <xf numFmtId="4" fontId="8" fillId="2" borderId="2" xfId="1" applyNumberFormat="1" applyFont="1" applyFill="1" applyBorder="1" applyAlignment="1">
      <alignment horizontal="center" wrapText="1"/>
    </xf>
    <xf numFmtId="17" fontId="37" fillId="2" borderId="3" xfId="1" applyNumberFormat="1" applyFont="1" applyFill="1" applyBorder="1" applyAlignment="1">
      <alignment horizontal="center"/>
    </xf>
    <xf numFmtId="0" fontId="37" fillId="2" borderId="3" xfId="1" applyNumberFormat="1" applyFont="1" applyFill="1" applyBorder="1" applyAlignment="1">
      <alignment horizontal="center"/>
    </xf>
    <xf numFmtId="0" fontId="37" fillId="2" borderId="0" xfId="1" applyNumberFormat="1" applyFont="1" applyFill="1" applyBorder="1" applyAlignment="1">
      <alignment horizontal="center"/>
    </xf>
    <xf numFmtId="0" fontId="42" fillId="2" borderId="8" xfId="1" applyFont="1" applyFill="1" applyBorder="1" applyAlignment="1">
      <alignment wrapText="1"/>
    </xf>
    <xf numFmtId="0" fontId="42" fillId="2" borderId="0" xfId="1" applyFont="1" applyFill="1" applyBorder="1" applyAlignment="1">
      <alignment wrapText="1"/>
    </xf>
    <xf numFmtId="0" fontId="1" fillId="2" borderId="0" xfId="0" applyFont="1" applyFill="1" applyAlignment="1">
      <alignment horizontal="center"/>
    </xf>
    <xf numFmtId="0" fontId="8" fillId="2" borderId="0" xfId="3" applyFont="1" applyFill="1" applyBorder="1" applyAlignment="1">
      <alignment horizontal="left" vertical="center"/>
    </xf>
    <xf numFmtId="0" fontId="8" fillId="2" borderId="1" xfId="3" applyFont="1" applyFill="1" applyBorder="1" applyAlignment="1">
      <alignment horizontal="left" vertical="center"/>
    </xf>
    <xf numFmtId="0" fontId="8" fillId="2" borderId="0" xfId="6" applyFont="1" applyFill="1" applyBorder="1" applyAlignment="1">
      <alignment horizontal="left" vertical="center"/>
    </xf>
    <xf numFmtId="0" fontId="8" fillId="2" borderId="1" xfId="6" applyFont="1" applyFill="1" applyBorder="1" applyAlignment="1">
      <alignment horizontal="left" vertical="center"/>
    </xf>
    <xf numFmtId="17" fontId="8" fillId="2" borderId="2" xfId="3" applyNumberFormat="1" applyFont="1" applyFill="1" applyBorder="1" applyAlignment="1">
      <alignment horizontal="center"/>
    </xf>
    <xf numFmtId="0" fontId="8" fillId="2" borderId="2" xfId="3" applyFont="1" applyFill="1" applyBorder="1" applyAlignment="1">
      <alignment horizontal="center"/>
    </xf>
    <xf numFmtId="0" fontId="28" fillId="2" borderId="3" xfId="4" applyFont="1" applyFill="1" applyBorder="1" applyAlignment="1" applyProtection="1">
      <alignment horizontal="center" vertical="center"/>
    </xf>
    <xf numFmtId="0" fontId="28" fillId="2" borderId="1" xfId="4" applyFont="1" applyFill="1" applyBorder="1" applyAlignment="1" applyProtection="1">
      <alignment horizontal="center" vertical="center"/>
    </xf>
    <xf numFmtId="0" fontId="28" fillId="2" borderId="2" xfId="4" applyFont="1" applyFill="1" applyBorder="1" applyAlignment="1" applyProtection="1">
      <alignment horizontal="center" vertical="center" wrapText="1"/>
    </xf>
    <xf numFmtId="0" fontId="28" fillId="2" borderId="2" xfId="4" applyFont="1" applyFill="1" applyBorder="1" applyAlignment="1" applyProtection="1">
      <alignment horizontal="center" vertical="center"/>
    </xf>
    <xf numFmtId="0" fontId="8" fillId="2" borderId="2" xfId="1" applyFont="1" applyFill="1" applyBorder="1" applyAlignment="1">
      <alignment horizontal="center"/>
    </xf>
    <xf numFmtId="17" fontId="8" fillId="2" borderId="2" xfId="0" applyNumberFormat="1" applyFont="1" applyFill="1" applyBorder="1" applyAlignment="1">
      <alignment horizontal="center" vertical="center"/>
    </xf>
    <xf numFmtId="17" fontId="8" fillId="2" borderId="3" xfId="0" applyNumberFormat="1" applyFont="1" applyFill="1" applyBorder="1" applyAlignment="1">
      <alignment horizontal="center" vertical="center"/>
    </xf>
    <xf numFmtId="0" fontId="8" fillId="2" borderId="0" xfId="1" applyNumberFormat="1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wrapText="1"/>
    </xf>
    <xf numFmtId="0" fontId="0" fillId="2" borderId="1" xfId="0" applyFont="1" applyFill="1" applyBorder="1" applyAlignment="1">
      <alignment horizontal="center" wrapText="1"/>
    </xf>
    <xf numFmtId="0" fontId="0" fillId="2" borderId="3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8" fillId="2" borderId="3" xfId="0" applyNumberFormat="1" applyFont="1" applyFill="1" applyBorder="1" applyAlignment="1">
      <alignment horizontal="right" vertical="center"/>
    </xf>
    <xf numFmtId="0" fontId="8" fillId="2" borderId="0" xfId="0" applyNumberFormat="1" applyFont="1" applyFill="1" applyBorder="1" applyAlignment="1">
      <alignment horizontal="right" vertical="center"/>
    </xf>
    <xf numFmtId="0" fontId="8" fillId="2" borderId="0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/>
    </xf>
    <xf numFmtId="17" fontId="8" fillId="2" borderId="2" xfId="0" applyNumberFormat="1" applyFont="1" applyFill="1" applyBorder="1" applyAlignment="1">
      <alignment horizontal="center"/>
    </xf>
    <xf numFmtId="0" fontId="8" fillId="2" borderId="2" xfId="0" applyNumberFormat="1" applyFont="1" applyFill="1" applyBorder="1" applyAlignment="1">
      <alignment horizontal="center"/>
    </xf>
    <xf numFmtId="0" fontId="8" fillId="2" borderId="6" xfId="0" applyNumberFormat="1" applyFont="1" applyFill="1" applyBorder="1" applyAlignment="1">
      <alignment horizontal="center"/>
    </xf>
    <xf numFmtId="0" fontId="8" fillId="2" borderId="5" xfId="0" applyNumberFormat="1" applyFont="1" applyFill="1" applyBorder="1" applyAlignment="1">
      <alignment horizontal="center"/>
    </xf>
    <xf numFmtId="4" fontId="8" fillId="2" borderId="3" xfId="1" applyNumberFormat="1" applyFont="1" applyFill="1" applyBorder="1" applyAlignment="1">
      <alignment horizontal="center" vertical="center" wrapText="1"/>
    </xf>
    <xf numFmtId="4" fontId="8" fillId="2" borderId="0" xfId="1" applyNumberFormat="1" applyFont="1" applyFill="1" applyBorder="1" applyAlignment="1">
      <alignment horizontal="center" vertical="center" wrapText="1"/>
    </xf>
    <xf numFmtId="0" fontId="23" fillId="2" borderId="0" xfId="0" quotePrefix="1" applyFont="1" applyFill="1" applyBorder="1" applyAlignment="1">
      <alignment horizontal="left" vertical="top" wrapText="1"/>
    </xf>
    <xf numFmtId="0" fontId="4" fillId="2" borderId="3" xfId="1" applyNumberFormat="1" applyFont="1" applyFill="1" applyBorder="1" applyAlignment="1">
      <alignment horizontal="center" vertical="center"/>
    </xf>
    <xf numFmtId="0" fontId="4" fillId="2" borderId="0" xfId="1" applyNumberFormat="1" applyFont="1" applyFill="1" applyBorder="1" applyAlignment="1">
      <alignment horizontal="center" vertical="center"/>
    </xf>
    <xf numFmtId="0" fontId="4" fillId="2" borderId="1" xfId="1" applyNumberFormat="1" applyFont="1" applyFill="1" applyBorder="1" applyAlignment="1">
      <alignment horizontal="center" vertical="center"/>
    </xf>
    <xf numFmtId="17" fontId="8" fillId="2" borderId="2" xfId="1" applyNumberFormat="1" applyFont="1" applyFill="1" applyBorder="1" applyAlignment="1">
      <alignment horizontal="center" vertical="center"/>
    </xf>
    <xf numFmtId="0" fontId="8" fillId="2" borderId="2" xfId="1" applyNumberFormat="1" applyFont="1" applyFill="1" applyBorder="1" applyAlignment="1">
      <alignment horizontal="center" vertical="center"/>
    </xf>
    <xf numFmtId="0" fontId="18" fillId="2" borderId="0" xfId="9" applyFont="1" applyFill="1" applyAlignment="1">
      <alignment horizontal="left" vertical="center"/>
    </xf>
    <xf numFmtId="0" fontId="8" fillId="2" borderId="2" xfId="1" applyFont="1" applyFill="1" applyBorder="1" applyAlignment="1">
      <alignment horizontal="left" wrapText="1"/>
    </xf>
    <xf numFmtId="0" fontId="4" fillId="2" borderId="2" xfId="1" applyFont="1" applyFill="1" applyBorder="1" applyAlignment="1">
      <alignment horizontal="left" wrapText="1"/>
    </xf>
  </cellXfs>
  <cellStyles count="15">
    <cellStyle name="Hipervínculo" xfId="2" builtinId="8"/>
    <cellStyle name="Normal" xfId="0" builtinId="0"/>
    <cellStyle name="Normal 11" xfId="9"/>
    <cellStyle name="Normal 2" xfId="1"/>
    <cellStyle name="Normal 2 2" xfId="3"/>
    <cellStyle name="Normal 2 3" xfId="12"/>
    <cellStyle name="Normal 2 3 2" xfId="14"/>
    <cellStyle name="Normal 3" xfId="4"/>
    <cellStyle name="Normal 3 2" xfId="13"/>
    <cellStyle name="Normal 4" xfId="11"/>
    <cellStyle name="Normal 5" xfId="10"/>
    <cellStyle name="Normal 7" xfId="6"/>
    <cellStyle name="Normal 8" xfId="5"/>
    <cellStyle name="Normal 8 2" xfId="8"/>
    <cellStyle name="Porcentual 2" xfId="7"/>
  </cellStyles>
  <dxfs count="282">
    <dxf>
      <numFmt numFmtId="182" formatCode="&quot;-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83" formatCode="&quot;^&quot;"/>
    </dxf>
    <dxf>
      <numFmt numFmtId="179" formatCode="\^"/>
    </dxf>
    <dxf>
      <numFmt numFmtId="179" formatCode="\^"/>
    </dxf>
    <dxf>
      <numFmt numFmtId="179" formatCode="\^"/>
    </dxf>
    <dxf>
      <numFmt numFmtId="179" formatCode="\^"/>
    </dxf>
    <dxf>
      <numFmt numFmtId="179" formatCode="\^"/>
    </dxf>
    <dxf>
      <numFmt numFmtId="179" formatCode="\^"/>
    </dxf>
    <dxf>
      <numFmt numFmtId="179" formatCode="\^"/>
    </dxf>
    <dxf>
      <numFmt numFmtId="179" formatCode="\^"/>
    </dxf>
    <dxf>
      <numFmt numFmtId="179" formatCode="\^"/>
    </dxf>
    <dxf>
      <numFmt numFmtId="182" formatCode="&quot;-&quot;"/>
    </dxf>
    <dxf>
      <numFmt numFmtId="182" formatCode="&quot;-&quot;"/>
    </dxf>
    <dxf>
      <numFmt numFmtId="179" formatCode="\^"/>
    </dxf>
    <dxf>
      <numFmt numFmtId="179" formatCode="\^"/>
    </dxf>
    <dxf>
      <numFmt numFmtId="179" formatCode="\^"/>
    </dxf>
    <dxf>
      <numFmt numFmtId="179" formatCode="\^"/>
    </dxf>
    <dxf>
      <numFmt numFmtId="179" formatCode="\^"/>
    </dxf>
    <dxf>
      <numFmt numFmtId="179" formatCode="\^"/>
    </dxf>
    <dxf>
      <numFmt numFmtId="179" formatCode="\^"/>
    </dxf>
    <dxf>
      <numFmt numFmtId="184" formatCode="\^;\^;\^"/>
    </dxf>
    <dxf>
      <numFmt numFmtId="183" formatCode="&quot;^&quot;"/>
    </dxf>
    <dxf>
      <numFmt numFmtId="179" formatCode="\^"/>
    </dxf>
    <dxf>
      <numFmt numFmtId="179" formatCode="\^"/>
    </dxf>
    <dxf>
      <numFmt numFmtId="182" formatCode="&quot;-&quot;"/>
    </dxf>
    <dxf>
      <numFmt numFmtId="179" formatCode="\^"/>
    </dxf>
    <dxf>
      <numFmt numFmtId="179" formatCode="\^"/>
    </dxf>
    <dxf>
      <numFmt numFmtId="182" formatCode="&quot;-&quot;"/>
    </dxf>
    <dxf>
      <numFmt numFmtId="179" formatCode="\^"/>
    </dxf>
    <dxf>
      <numFmt numFmtId="179" formatCode="\^"/>
    </dxf>
    <dxf>
      <numFmt numFmtId="179" formatCode="\^"/>
    </dxf>
    <dxf>
      <numFmt numFmtId="179" formatCode="\^"/>
    </dxf>
    <dxf>
      <numFmt numFmtId="179" formatCode="\^"/>
    </dxf>
    <dxf>
      <numFmt numFmtId="179" formatCode="\^"/>
    </dxf>
    <dxf>
      <numFmt numFmtId="179" formatCode="\^"/>
    </dxf>
    <dxf>
      <numFmt numFmtId="179" formatCode="\^"/>
    </dxf>
    <dxf>
      <numFmt numFmtId="179" formatCode="\^"/>
    </dxf>
    <dxf>
      <numFmt numFmtId="179" formatCode="\^"/>
    </dxf>
    <dxf>
      <numFmt numFmtId="179" formatCode="\^"/>
    </dxf>
    <dxf>
      <numFmt numFmtId="179" formatCode="\^"/>
    </dxf>
    <dxf>
      <numFmt numFmtId="179" formatCode="\^"/>
    </dxf>
    <dxf>
      <numFmt numFmtId="179" formatCode="\^"/>
    </dxf>
    <dxf>
      <numFmt numFmtId="179" formatCode="\^"/>
    </dxf>
    <dxf>
      <numFmt numFmtId="179" formatCode="\^"/>
    </dxf>
    <dxf>
      <numFmt numFmtId="179" formatCode="\^"/>
    </dxf>
    <dxf>
      <numFmt numFmtId="179" formatCode="\^"/>
    </dxf>
    <dxf>
      <numFmt numFmtId="179" formatCode="\^"/>
    </dxf>
    <dxf>
      <numFmt numFmtId="179" formatCode="\^"/>
    </dxf>
    <dxf>
      <numFmt numFmtId="182" formatCode="&quot;-&quot;"/>
    </dxf>
    <dxf>
      <numFmt numFmtId="179" formatCode="\^"/>
    </dxf>
    <dxf>
      <numFmt numFmtId="179" formatCode="\^"/>
    </dxf>
    <dxf>
      <numFmt numFmtId="179" formatCode="\^"/>
    </dxf>
    <dxf>
      <numFmt numFmtId="179" formatCode="\^"/>
    </dxf>
    <dxf>
      <numFmt numFmtId="179" formatCode="\^"/>
    </dxf>
    <dxf>
      <numFmt numFmtId="179" formatCode="\^"/>
    </dxf>
    <dxf>
      <numFmt numFmtId="179" formatCode="\^"/>
    </dxf>
    <dxf>
      <numFmt numFmtId="179" formatCode="\^"/>
    </dxf>
    <dxf>
      <numFmt numFmtId="182" formatCode="&quot;-&quot;"/>
    </dxf>
    <dxf>
      <numFmt numFmtId="182" formatCode="&quot;-&quot;"/>
    </dxf>
    <dxf>
      <numFmt numFmtId="179" formatCode="\^"/>
    </dxf>
    <dxf>
      <numFmt numFmtId="179" formatCode="\^"/>
    </dxf>
    <dxf>
      <numFmt numFmtId="179" formatCode="\^"/>
    </dxf>
    <dxf>
      <numFmt numFmtId="179" formatCode="\^"/>
    </dxf>
    <dxf>
      <numFmt numFmtId="179" formatCode="\^"/>
    </dxf>
    <dxf>
      <numFmt numFmtId="179" formatCode="\^"/>
    </dxf>
    <dxf>
      <numFmt numFmtId="179" formatCode="\^"/>
    </dxf>
    <dxf>
      <numFmt numFmtId="179" formatCode="\^"/>
    </dxf>
    <dxf>
      <numFmt numFmtId="179" formatCode="\^"/>
    </dxf>
    <dxf>
      <numFmt numFmtId="179" formatCode="\^"/>
    </dxf>
    <dxf>
      <numFmt numFmtId="182" formatCode="&quot;-&quot;"/>
    </dxf>
    <dxf>
      <numFmt numFmtId="182" formatCode="&quot;-&quot;"/>
    </dxf>
    <dxf>
      <numFmt numFmtId="179" formatCode="\^"/>
    </dxf>
    <dxf>
      <numFmt numFmtId="179" formatCode="\^"/>
    </dxf>
    <dxf>
      <numFmt numFmtId="182" formatCode="&quot;-&quot;"/>
    </dxf>
    <dxf>
      <numFmt numFmtId="182" formatCode="&quot;-&quot;"/>
    </dxf>
    <dxf>
      <numFmt numFmtId="182" formatCode="&quot;-&quot;"/>
    </dxf>
    <dxf>
      <numFmt numFmtId="179" formatCode="\^"/>
    </dxf>
    <dxf>
      <numFmt numFmtId="179" formatCode="\^"/>
    </dxf>
    <dxf>
      <numFmt numFmtId="182" formatCode="&quot;-&quot;"/>
    </dxf>
    <dxf>
      <numFmt numFmtId="182" formatCode="&quot;-&quot;"/>
    </dxf>
    <dxf>
      <numFmt numFmtId="179" formatCode="\^"/>
    </dxf>
    <dxf>
      <numFmt numFmtId="179" formatCode="\^"/>
    </dxf>
    <dxf>
      <numFmt numFmtId="179" formatCode="\^"/>
    </dxf>
    <dxf>
      <numFmt numFmtId="179" formatCode="\^"/>
    </dxf>
    <dxf>
      <numFmt numFmtId="179" formatCode="\^"/>
    </dxf>
    <dxf>
      <numFmt numFmtId="179" formatCode="\^"/>
    </dxf>
    <dxf>
      <numFmt numFmtId="179" formatCode="\^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
<Relationships xmlns="http://schemas.openxmlformats.org/package/2006/relationships">
<Relationship Id="rId1" Target="worksheets/sheet1.xml" Type="http://schemas.openxmlformats.org/officeDocument/2006/relationships/worksheet"/>
<Relationship Id="rId10" Target="worksheets/sheet10.xml" Type="http://schemas.openxmlformats.org/officeDocument/2006/relationships/worksheet"/>
<Relationship Id="rId11" Target="worksheets/sheet11.xml" Type="http://schemas.openxmlformats.org/officeDocument/2006/relationships/worksheet"/>
<Relationship Id="rId12" Target="worksheets/sheet12.xml" Type="http://schemas.openxmlformats.org/officeDocument/2006/relationships/worksheet"/>
<Relationship Id="rId13" Target="worksheets/sheet13.xml" Type="http://schemas.openxmlformats.org/officeDocument/2006/relationships/worksheet"/>
<Relationship Id="rId14" Target="worksheets/sheet14.xml" Type="http://schemas.openxmlformats.org/officeDocument/2006/relationships/worksheet"/>
<Relationship Id="rId15" Target="worksheets/sheet15.xml" Type="http://schemas.openxmlformats.org/officeDocument/2006/relationships/worksheet"/>
<Relationship Id="rId16" Target="worksheets/sheet16.xml" Type="http://schemas.openxmlformats.org/officeDocument/2006/relationships/worksheet"/>
<Relationship Id="rId17" Target="worksheets/sheet17.xml" Type="http://schemas.openxmlformats.org/officeDocument/2006/relationships/worksheet"/>
<Relationship Id="rId18" Target="worksheets/sheet18.xml" Type="http://schemas.openxmlformats.org/officeDocument/2006/relationships/worksheet"/>
<Relationship Id="rId19" Target="worksheets/sheet19.xml" Type="http://schemas.openxmlformats.org/officeDocument/2006/relationships/worksheet"/>
<Relationship Id="rId2" Target="worksheets/sheet2.xml" Type="http://schemas.openxmlformats.org/officeDocument/2006/relationships/worksheet"/>
<Relationship Id="rId20" Target="worksheets/sheet20.xml" Type="http://schemas.openxmlformats.org/officeDocument/2006/relationships/worksheet"/>
<Relationship Id="rId21" Target="worksheets/sheet21.xml" Type="http://schemas.openxmlformats.org/officeDocument/2006/relationships/worksheet"/>
<Relationship Id="rId22" Target="worksheets/sheet22.xml" Type="http://schemas.openxmlformats.org/officeDocument/2006/relationships/worksheet"/>
<Relationship Id="rId23" Target="worksheets/sheet23.xml" Type="http://schemas.openxmlformats.org/officeDocument/2006/relationships/worksheet"/>
<Relationship Id="rId24" Target="worksheets/sheet24.xml" Type="http://schemas.openxmlformats.org/officeDocument/2006/relationships/worksheet"/>
<Relationship Id="rId25" Target="worksheets/sheet25.xml" Type="http://schemas.openxmlformats.org/officeDocument/2006/relationships/worksheet"/>
<Relationship Id="rId26" Target="worksheets/sheet26.xml" Type="http://schemas.openxmlformats.org/officeDocument/2006/relationships/worksheet"/>
<Relationship Id="rId27" Target="worksheets/sheet27.xml" Type="http://schemas.openxmlformats.org/officeDocument/2006/relationships/worksheet"/>
<Relationship Id="rId28" Target="worksheets/sheet28.xml" Type="http://schemas.openxmlformats.org/officeDocument/2006/relationships/worksheet"/>
<Relationship Id="rId29" Target="worksheets/sheet29.xml" Type="http://schemas.openxmlformats.org/officeDocument/2006/relationships/worksheet"/>
<Relationship Id="rId3" Target="worksheets/sheet3.xml" Type="http://schemas.openxmlformats.org/officeDocument/2006/relationships/worksheet"/>
<Relationship Id="rId30" Target="worksheets/sheet30.xml" Type="http://schemas.openxmlformats.org/officeDocument/2006/relationships/worksheet"/>
<Relationship Id="rId31" Target="worksheets/sheet31.xml" Type="http://schemas.openxmlformats.org/officeDocument/2006/relationships/worksheet"/>
<Relationship Id="rId32" Target="worksheets/sheet32.xml" Type="http://schemas.openxmlformats.org/officeDocument/2006/relationships/worksheet"/>
<Relationship Id="rId33" Target="worksheets/sheet33.xml" Type="http://schemas.openxmlformats.org/officeDocument/2006/relationships/worksheet"/>
<Relationship Id="rId34" Target="worksheets/sheet34.xml" Type="http://schemas.openxmlformats.org/officeDocument/2006/relationships/worksheet"/>
<Relationship Id="rId35" Target="worksheets/sheet35.xml" Type="http://schemas.openxmlformats.org/officeDocument/2006/relationships/worksheet"/>
<Relationship Id="rId36" Target="worksheets/sheet36.xml" Type="http://schemas.openxmlformats.org/officeDocument/2006/relationships/worksheet"/>
<Relationship Id="rId37" Target="worksheets/sheet37.xml" Type="http://schemas.openxmlformats.org/officeDocument/2006/relationships/worksheet"/>
<Relationship Id="rId38" Target="worksheets/sheet38.xml" Type="http://schemas.openxmlformats.org/officeDocument/2006/relationships/worksheet"/>
<Relationship Id="rId39" Target="worksheets/sheet39.xml" Type="http://schemas.openxmlformats.org/officeDocument/2006/relationships/worksheet"/>
<Relationship Id="rId4" Target="worksheets/sheet4.xml" Type="http://schemas.openxmlformats.org/officeDocument/2006/relationships/worksheet"/>
<Relationship Id="rId40" Target="worksheets/sheet40.xml" Type="http://schemas.openxmlformats.org/officeDocument/2006/relationships/worksheet"/>
<Relationship Id="rId41" Target="worksheets/sheet41.xml" Type="http://schemas.openxmlformats.org/officeDocument/2006/relationships/worksheet"/>
<Relationship Id="rId42" Target="worksheets/sheet42.xml" Type="http://schemas.openxmlformats.org/officeDocument/2006/relationships/worksheet"/>
<Relationship Id="rId43" Target="worksheets/sheet43.xml" Type="http://schemas.openxmlformats.org/officeDocument/2006/relationships/worksheet"/>
<Relationship Id="rId44" Target="worksheets/sheet44.xml" Type="http://schemas.openxmlformats.org/officeDocument/2006/relationships/worksheet"/>
<Relationship Id="rId45" Target="worksheets/sheet45.xml" Type="http://schemas.openxmlformats.org/officeDocument/2006/relationships/worksheet"/>
<Relationship Id="rId46" Target="worksheets/sheet46.xml" Type="http://schemas.openxmlformats.org/officeDocument/2006/relationships/worksheet"/>
<Relationship Id="rId47" Target="worksheets/sheet47.xml" Type="http://schemas.openxmlformats.org/officeDocument/2006/relationships/worksheet"/>
<Relationship Id="rId48" Target="worksheets/sheet48.xml" Type="http://schemas.openxmlformats.org/officeDocument/2006/relationships/worksheet"/>
<Relationship Id="rId49" Target="worksheets/sheet49.xml" Type="http://schemas.openxmlformats.org/officeDocument/2006/relationships/worksheet"/>
<Relationship Id="rId5" Target="worksheets/sheet5.xml" Type="http://schemas.openxmlformats.org/officeDocument/2006/relationships/worksheet"/>
<Relationship Id="rId50" Target="worksheets/sheet50.xml" Type="http://schemas.openxmlformats.org/officeDocument/2006/relationships/worksheet"/>
<Relationship Id="rId51" Target="worksheets/sheet51.xml" Type="http://schemas.openxmlformats.org/officeDocument/2006/relationships/worksheet"/>
<Relationship Id="rId52" Target="worksheets/sheet52.xml" Type="http://schemas.openxmlformats.org/officeDocument/2006/relationships/worksheet"/>
<Relationship Id="rId53" Target="worksheets/sheet53.xml" Type="http://schemas.openxmlformats.org/officeDocument/2006/relationships/worksheet"/>
<Relationship Id="rId54" Target="worksheets/sheet54.xml" Type="http://schemas.openxmlformats.org/officeDocument/2006/relationships/worksheet"/>
<Relationship Id="rId55" Target="worksheets/sheet55.xml" Type="http://schemas.openxmlformats.org/officeDocument/2006/relationships/worksheet"/>
<Relationship Id="rId56" Target="worksheets/sheet56.xml" Type="http://schemas.openxmlformats.org/officeDocument/2006/relationships/worksheet"/>
<Relationship Id="rId57" Target="externalLinks/externalLink1.xml" Type="http://schemas.openxmlformats.org/officeDocument/2006/relationships/externalLink"/>
<Relationship Id="rId58" Target="theme/theme1.xml" Type="http://schemas.openxmlformats.org/officeDocument/2006/relationships/theme"/>
<Relationship Id="rId59" Target="styles.xml" Type="http://schemas.openxmlformats.org/officeDocument/2006/relationships/styles"/>
<Relationship Id="rId6" Target="worksheets/sheet6.xml" Type="http://schemas.openxmlformats.org/officeDocument/2006/relationships/worksheet"/>
<Relationship Id="rId60" Target="sharedStrings.xml" Type="http://schemas.openxmlformats.org/officeDocument/2006/relationships/sharedStrings"/>
<Relationship Id="rId61" Target="calcChain.xml" Type="http://schemas.openxmlformats.org/officeDocument/2006/relationships/calcChain"/>
<Relationship Id="rId7" Target="worksheets/sheet7.xml" Type="http://schemas.openxmlformats.org/officeDocument/2006/relationships/worksheet"/>
<Relationship Id="rId8" Target="worksheets/sheet8.xml" Type="http://schemas.openxmlformats.org/officeDocument/2006/relationships/worksheet"/>
<Relationship Id="rId9" Target="worksheets/sheet9.xml" Type="http://schemas.openxmlformats.org/officeDocument/2006/relationships/worksheet"/>
</Relationships>

</file>

<file path=xl/drawings/_rels/drawing1.xml.rels><?xml version="1.0" encoding="UTF-8" standalone="no"?>
<Relationships xmlns="http://schemas.openxmlformats.org/package/2006/relationships">
<Relationship Id="rId1" Target="../media/image1.gif" Type="http://schemas.openxmlformats.org/officeDocument/2006/relationships/image"/>
</Relationships>
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68036</xdr:colOff>
      <xdr:row>1</xdr:row>
      <xdr:rowOff>0</xdr:rowOff>
    </xdr:from>
    <xdr:to>
      <xdr:col>10</xdr:col>
      <xdr:colOff>283029</xdr:colOff>
      <xdr:row>3</xdr:row>
      <xdr:rowOff>136523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49611" y="142875"/>
          <a:ext cx="1196068" cy="51752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no"?>
<Relationships xmlns="http://schemas.openxmlformats.org/package/2006/relationships">
<Relationship Id="rId1" Target="file://///Servidor/trabajos%20en%20curso/CORES/BOLETIN/Datos%20Enero/D_4C1.xls" TargetMode="External" Type="http://schemas.openxmlformats.org/officeDocument/2006/relationships/externalLinkPath"/>
</Relationships>
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_4C1"/>
    </sheetNames>
    <definedNames>
      <definedName name="Macro2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CORES">
  <a:themeElements>
    <a:clrScheme name="CoresCorporativo2">
      <a:dk1>
        <a:srgbClr val="000000"/>
      </a:dk1>
      <a:lt1>
        <a:srgbClr val="FFFFFF"/>
      </a:lt1>
      <a:dk2>
        <a:srgbClr val="CD2D00"/>
      </a:dk2>
      <a:lt2>
        <a:srgbClr val="F0EFEC"/>
      </a:lt2>
      <a:accent1>
        <a:srgbClr val="CD2D00"/>
      </a:accent1>
      <a:accent2>
        <a:srgbClr val="C19E76"/>
      </a:accent2>
      <a:accent3>
        <a:srgbClr val="5F8EA9"/>
      </a:accent3>
      <a:accent4>
        <a:srgbClr val="A59076"/>
      </a:accent4>
      <a:accent5>
        <a:srgbClr val="86AEC4"/>
      </a:accent5>
      <a:accent6>
        <a:srgbClr val="C2BDB5"/>
      </a:accent6>
      <a:hlink>
        <a:srgbClr val="812411"/>
      </a:hlink>
      <a:folHlink>
        <a:srgbClr val="671C0D"/>
      </a:folHlink>
    </a:clrScheme>
    <a:fontScheme name="Clásico de Office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
<Relationships xmlns="http://schemas.openxmlformats.org/package/2006/relationships">
<Relationship Id="rId1" Target="../printerSettings/printerSettings1.bin" Type="http://schemas.openxmlformats.org/officeDocument/2006/relationships/printerSettings"/>
<Relationship Id="rId2" Target="../drawings/drawing1.xml" Type="http://schemas.openxmlformats.org/officeDocument/2006/relationships/drawing"/>
</Relationships>

</file>

<file path=xl/worksheets/_rels/sheet2.xml.rels><?xml version="1.0" encoding="UTF-8" standalone="no"?>
<Relationships xmlns="http://schemas.openxmlformats.org/package/2006/relationships">
<Relationship Id="rId1" Target="../printerSettings/printerSettings2.bin" Type="http://schemas.openxmlformats.org/officeDocument/2006/relationships/printerSettings"/>
</Relationships>

</file>

<file path=xl/worksheets/_rels/sheet3.xml.rels><?xml version="1.0" encoding="UTF-8" standalone="no"?>
<Relationships xmlns="http://schemas.openxmlformats.org/package/2006/relationships">
<Relationship Id="rId1" Target="../printerSettings/printerSettings3.bin" Type="http://schemas.openxmlformats.org/officeDocument/2006/relationships/printerSettings"/>
</Relationships>

</file>

<file path=xl/worksheets/_rels/sheet5.xml.rels><?xml version="1.0" encoding="UTF-8" standalone="no"?>
<Relationships xmlns="http://schemas.openxmlformats.org/package/2006/relationships">
<Relationship Id="rId1" Target="../printerSettings/printerSettings4.bin" Type="http://schemas.openxmlformats.org/officeDocument/2006/relationships/printerSettings"/>
</Relationships>

</file>

<file path=xl/worksheets/_rels/sheet7.xml.rels><?xml version="1.0" encoding="UTF-8" standalone="no"?>
<Relationships xmlns="http://schemas.openxmlformats.org/package/2006/relationships">
<Relationship Id="rId1" Target="../printerSettings/printerSettings5.bin" Type="http://schemas.openxmlformats.org/officeDocument/2006/relationships/printerSettings"/>
</Relationships>

</file>

<file path=xl/worksheets/_rels/sheet8.xml.rels><?xml version="1.0" encoding="UTF-8" standalone="no"?>
<Relationships xmlns="http://schemas.openxmlformats.org/package/2006/relationships">
<Relationship Id="rId1" Target="../printerSettings/printerSettings6.bin" Type="http://schemas.openxmlformats.org/officeDocument/2006/relationships/printerSettings"/>
</Relationships>

</file>

<file path=xl/worksheets/_rels/sheet9.xml.rels><?xml version="1.0" encoding="UTF-8" standalone="no"?>
<Relationships xmlns="http://schemas.openxmlformats.org/package/2006/relationships">
<Relationship Id="rId1" Target="../printerSettings/printerSettings7.bin" Type="http://schemas.openxmlformats.org/officeDocument/2006/relationships/printerSettings"/>
</Relationships>

</file>

<file path=xl/worksheets/_rels/sheet10.xml.rels><?xml version="1.0" encoding="UTF-8" standalone="no"?>
<Relationships xmlns="http://schemas.openxmlformats.org/package/2006/relationships">
<Relationship Id="rId1" Target="../printerSettings/printerSettings8.bin" Type="http://schemas.openxmlformats.org/officeDocument/2006/relationships/printerSettings"/>
</Relationships>

</file>

<file path=xl/worksheets/_rels/sheet11.xml.rels><?xml version="1.0" encoding="UTF-8" standalone="no"?>
<Relationships xmlns="http://schemas.openxmlformats.org/package/2006/relationships">
<Relationship Id="rId1" Target="../printerSettings/printerSettings9.bin" Type="http://schemas.openxmlformats.org/officeDocument/2006/relationships/printerSettings"/>
</Relationships>

</file>

<file path=xl/worksheets/_rels/sheet12.xml.rels><?xml version="1.0" encoding="UTF-8" standalone="no"?>
<Relationships xmlns="http://schemas.openxmlformats.org/package/2006/relationships">
<Relationship Id="rId1" Target="../printerSettings/printerSettings10.bin" Type="http://schemas.openxmlformats.org/officeDocument/2006/relationships/printerSettings"/>
</Relationships>

</file>

<file path=xl/worksheets/_rels/sheet13.xml.rels><?xml version="1.0" encoding="UTF-8" standalone="no"?>
<Relationships xmlns="http://schemas.openxmlformats.org/package/2006/relationships">
<Relationship Id="rId1" Target="../printerSettings/printerSettings11.bin" Type="http://schemas.openxmlformats.org/officeDocument/2006/relationships/printerSettings"/>
</Relationships>

</file>

<file path=xl/worksheets/_rels/sheet14.xml.rels><?xml version="1.0" encoding="UTF-8" standalone="no"?>
<Relationships xmlns="http://schemas.openxmlformats.org/package/2006/relationships">
<Relationship Id="rId1" Target="../printerSettings/printerSettings12.bin" Type="http://schemas.openxmlformats.org/officeDocument/2006/relationships/printerSettings"/>
</Relationships>

</file>

<file path=xl/worksheets/_rels/sheet15.xml.rels><?xml version="1.0" encoding="UTF-8" standalone="no"?>
<Relationships xmlns="http://schemas.openxmlformats.org/package/2006/relationships">
<Relationship Id="rId1" Target="../printerSettings/printerSettings13.bin" Type="http://schemas.openxmlformats.org/officeDocument/2006/relationships/printerSettings"/>
</Relationships>

</file>

<file path=xl/worksheets/_rels/sheet16.xml.rels><?xml version="1.0" encoding="UTF-8" standalone="no"?>
<Relationships xmlns="http://schemas.openxmlformats.org/package/2006/relationships">
<Relationship Id="rId1" Target="../printerSettings/printerSettings14.bin" Type="http://schemas.openxmlformats.org/officeDocument/2006/relationships/printerSettings"/>
</Relationships>

</file>

<file path=xl/worksheets/_rels/sheet17.xml.rels><?xml version="1.0" encoding="UTF-8" standalone="no"?>
<Relationships xmlns="http://schemas.openxmlformats.org/package/2006/relationships">
<Relationship Id="rId1" Target="../printerSettings/printerSettings15.bin" Type="http://schemas.openxmlformats.org/officeDocument/2006/relationships/printerSettings"/>
</Relationships>

</file>

<file path=xl/worksheets/_rels/sheet18.xml.rels><?xml version="1.0" encoding="UTF-8" standalone="no"?>
<Relationships xmlns="http://schemas.openxmlformats.org/package/2006/relationships">
<Relationship Id="rId1" Target="../printerSettings/printerSettings16.bin" Type="http://schemas.openxmlformats.org/officeDocument/2006/relationships/printerSettings"/>
</Relationships>

</file>

<file path=xl/worksheets/_rels/sheet19.xml.rels><?xml version="1.0" encoding="UTF-8" standalone="no"?>
<Relationships xmlns="http://schemas.openxmlformats.org/package/2006/relationships">
<Relationship Id="rId1" Target="../printerSettings/printerSettings17.bin" Type="http://schemas.openxmlformats.org/officeDocument/2006/relationships/printerSettings"/>
</Relationships>

</file>

<file path=xl/worksheets/_rels/sheet20.xml.rels><?xml version="1.0" encoding="UTF-8" standalone="no"?>
<Relationships xmlns="http://schemas.openxmlformats.org/package/2006/relationships">
<Relationship Id="rId1" Target="../printerSettings/printerSettings18.bin" Type="http://schemas.openxmlformats.org/officeDocument/2006/relationships/printerSettings"/>
</Relationships>

</file>

<file path=xl/worksheets/_rels/sheet23.xml.rels><?xml version="1.0" encoding="UTF-8" standalone="no"?>
<Relationships xmlns="http://schemas.openxmlformats.org/package/2006/relationships">
<Relationship Id="rId1" Target="../printerSettings/printerSettings19.bin" Type="http://schemas.openxmlformats.org/officeDocument/2006/relationships/printerSettings"/>
</Relationships>

</file>

<file path=xl/worksheets/_rels/sheet24.xml.rels><?xml version="1.0" encoding="UTF-8" standalone="no"?>
<Relationships xmlns="http://schemas.openxmlformats.org/package/2006/relationships">
<Relationship Id="rId1" Target="../printerSettings/printerSettings20.bin" Type="http://schemas.openxmlformats.org/officeDocument/2006/relationships/printerSettings"/>
</Relationships>

</file>

<file path=xl/worksheets/_rels/sheet28.xml.rels><?xml version="1.0" encoding="UTF-8" standalone="no"?>
<Relationships xmlns="http://schemas.openxmlformats.org/package/2006/relationships">
<Relationship Id="rId1" Target="../printerSettings/printerSettings21.bin" Type="http://schemas.openxmlformats.org/officeDocument/2006/relationships/printerSettings"/>
</Relationships>

</file>

<file path=xl/worksheets/_rels/sheet29.xml.rels><?xml version="1.0" encoding="UTF-8" standalone="no"?>
<Relationships xmlns="http://schemas.openxmlformats.org/package/2006/relationships">
<Relationship Id="rId1" Target="../printerSettings/printerSettings22.bin" Type="http://schemas.openxmlformats.org/officeDocument/2006/relationships/printerSettings"/>
</Relationships>

</file>

<file path=xl/worksheets/_rels/sheet33.xml.rels><?xml version="1.0" encoding="UTF-8" standalone="no"?>
<Relationships xmlns="http://schemas.openxmlformats.org/package/2006/relationships">
<Relationship Id="rId1" Target="../printerSettings/printerSettings23.bin" Type="http://schemas.openxmlformats.org/officeDocument/2006/relationships/printerSettings"/>
</Relationships>

</file>

<file path=xl/worksheets/_rels/sheet34.xml.rels><?xml version="1.0" encoding="UTF-8" standalone="no"?>
<Relationships xmlns="http://schemas.openxmlformats.org/package/2006/relationships">
<Relationship Id="rId1" Target="../printerSettings/printerSettings24.bin" Type="http://schemas.openxmlformats.org/officeDocument/2006/relationships/printerSettings"/>
</Relationships>

</file>

<file path=xl/worksheets/_rels/sheet36.xml.rels><?xml version="1.0" encoding="UTF-8" standalone="no"?>
<Relationships xmlns="http://schemas.openxmlformats.org/package/2006/relationships">
<Relationship Id="rId1" Target="../printerSettings/printerSettings25.bin" Type="http://schemas.openxmlformats.org/officeDocument/2006/relationships/printerSettings"/>
</Relationships>

</file>

<file path=xl/worksheets/_rels/sheet41.xml.rels><?xml version="1.0" encoding="UTF-8" standalone="no"?>
<Relationships xmlns="http://schemas.openxmlformats.org/package/2006/relationships">
<Relationship Id="rId1" Target="../printerSettings/printerSettings26.bin" Type="http://schemas.openxmlformats.org/officeDocument/2006/relationships/printerSettings"/>
</Relationships>

</file>

<file path=xl/worksheets/_rels/sheet42.xml.rels><?xml version="1.0" encoding="UTF-8" standalone="no"?>
<Relationships xmlns="http://schemas.openxmlformats.org/package/2006/relationships">
<Relationship Id="rId1" Target="../printerSettings/printerSettings27.bin" Type="http://schemas.openxmlformats.org/officeDocument/2006/relationships/printerSettings"/>
</Relationships>

</file>

<file path=xl/worksheets/_rels/sheet44.xml.rels><?xml version="1.0" encoding="UTF-8" standalone="no"?>
<Relationships xmlns="http://schemas.openxmlformats.org/package/2006/relationships">
<Relationship Id="rId1" Target="../printerSettings/printerSettings28.bin" Type="http://schemas.openxmlformats.org/officeDocument/2006/relationships/printerSettings"/>
</Relationships>

</file>

<file path=xl/worksheets/_rels/sheet45.xml.rels><?xml version="1.0" encoding="UTF-8" standalone="no"?>
<Relationships xmlns="http://schemas.openxmlformats.org/package/2006/relationships">
<Relationship Id="rId1" Target="../printerSettings/printerSettings29.bin" Type="http://schemas.openxmlformats.org/officeDocument/2006/relationships/printerSettings"/>
</Relationships>

</file>

<file path=xl/worksheets/_rels/sheet47.xml.rels><?xml version="1.0" encoding="UTF-8" standalone="no"?>
<Relationships xmlns="http://schemas.openxmlformats.org/package/2006/relationships">
<Relationship Id="rId1" Target="../printerSettings/printerSettings30.bin" Type="http://schemas.openxmlformats.org/officeDocument/2006/relationships/printerSettings"/>
</Relationships>

</file>

<file path=xl/worksheets/_rels/sheet51.xml.rels><?xml version="1.0" encoding="UTF-8" standalone="no"?>
<Relationships xmlns="http://schemas.openxmlformats.org/package/2006/relationships">
<Relationship Id="rId1" Target="../printerSettings/printerSettings31.bin" Type="http://schemas.openxmlformats.org/officeDocument/2006/relationships/printerSettings"/>
</Relationships>

</file>

<file path=xl/worksheets/_rels/sheet55.xml.rels><?xml version="1.0" encoding="UTF-8" standalone="no"?>
<Relationships xmlns="http://schemas.openxmlformats.org/package/2006/relationships">
<Relationship Id="rId1" Target="../printerSettings/printerSettings32.bin" Type="http://schemas.openxmlformats.org/officeDocument/2006/relationships/printerSettings"/>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K102"/>
  <sheetViews>
    <sheetView tabSelected="1" zoomScaleNormal="100" zoomScaleSheetLayoutView="140" workbookViewId="0">
      <selection activeCell="D71" sqref="D71"/>
    </sheetView>
  </sheetViews>
  <sheetFormatPr baseColWidth="10" defaultColWidth="11.375" defaultRowHeight="15" customHeight="1" x14ac:dyDescent="0.2"/>
  <cols>
    <col min="1" max="1" width="4" style="8" customWidth="1"/>
    <col min="2" max="2" width="3.875" style="8" customWidth="1"/>
    <col min="3" max="3" width="7.5" style="8" customWidth="1"/>
    <col min="4" max="4" width="4.75" style="8" customWidth="1"/>
    <col min="5" max="5" width="8.375" style="8" customWidth="1"/>
    <col min="6" max="9" width="11.375" style="8"/>
    <col min="10" max="10" width="12.875" style="8" customWidth="1"/>
    <col min="11" max="16384" width="11.375" style="8"/>
  </cols>
  <sheetData>
    <row r="2" spans="1:9" ht="15" customHeight="1" x14ac:dyDescent="0.25">
      <c r="A2" s="2" t="s">
        <v>674</v>
      </c>
    </row>
    <row r="3" spans="1:9" ht="15" customHeight="1" x14ac:dyDescent="0.2">
      <c r="A3" s="730">
        <v>42522</v>
      </c>
    </row>
    <row r="4" spans="1:9" ht="15" customHeight="1" x14ac:dyDescent="0.25">
      <c r="A4" s="855" t="s">
        <v>19</v>
      </c>
      <c r="B4" s="855"/>
      <c r="C4" s="855"/>
      <c r="D4" s="855"/>
      <c r="E4" s="855"/>
      <c r="F4" s="855"/>
      <c r="G4" s="855"/>
    </row>
    <row r="5" spans="1:9" ht="15" customHeight="1" x14ac:dyDescent="0.25">
      <c r="A5" s="4"/>
      <c r="B5" s="4"/>
      <c r="C5" s="4"/>
      <c r="D5" s="4"/>
      <c r="E5" s="4"/>
      <c r="F5" s="4"/>
      <c r="G5" s="4"/>
    </row>
    <row r="6" spans="1:9" ht="15" customHeight="1" x14ac:dyDescent="0.2">
      <c r="A6" s="6" t="s">
        <v>0</v>
      </c>
      <c r="B6" s="16"/>
      <c r="C6" s="16"/>
      <c r="D6" s="16"/>
      <c r="E6" s="16"/>
      <c r="F6" s="16"/>
      <c r="G6" s="16"/>
    </row>
    <row r="7" spans="1:9" ht="15" customHeight="1" x14ac:dyDescent="0.2">
      <c r="A7" s="6"/>
      <c r="B7" s="16"/>
      <c r="C7" s="16"/>
      <c r="D7" s="16"/>
      <c r="E7" s="16"/>
      <c r="F7" s="16"/>
      <c r="G7" s="16"/>
    </row>
    <row r="8" spans="1:9" ht="15" customHeight="1" x14ac:dyDescent="0.2">
      <c r="A8" s="16"/>
      <c r="B8" s="16"/>
      <c r="C8" s="76" t="s">
        <v>0</v>
      </c>
      <c r="D8" s="10"/>
      <c r="E8" s="16"/>
      <c r="F8" s="16"/>
      <c r="G8" s="16"/>
    </row>
    <row r="9" spans="1:9" ht="15" customHeight="1" x14ac:dyDescent="0.2">
      <c r="A9" s="16"/>
      <c r="B9" s="16"/>
      <c r="C9" s="77" t="s">
        <v>108</v>
      </c>
      <c r="D9" s="10"/>
      <c r="E9" s="10"/>
      <c r="F9" s="10"/>
      <c r="G9" s="10"/>
      <c r="H9" s="9"/>
      <c r="I9" s="9"/>
    </row>
    <row r="10" spans="1:9" ht="15" customHeight="1" x14ac:dyDescent="0.2">
      <c r="A10" s="16"/>
      <c r="B10" s="16"/>
      <c r="C10" s="77" t="s">
        <v>23</v>
      </c>
      <c r="D10" s="10"/>
      <c r="E10" s="10"/>
      <c r="F10" s="10"/>
      <c r="G10" s="10"/>
    </row>
    <row r="11" spans="1:9" ht="15" customHeight="1" x14ac:dyDescent="0.2">
      <c r="A11" s="16"/>
      <c r="B11" s="16"/>
      <c r="C11" s="16"/>
      <c r="D11" s="16"/>
      <c r="E11" s="16"/>
      <c r="F11" s="16"/>
      <c r="G11" s="16"/>
      <c r="H11" s="5"/>
    </row>
    <row r="12" spans="1:9" ht="15" customHeight="1" x14ac:dyDescent="0.2">
      <c r="A12" s="6" t="s">
        <v>2</v>
      </c>
      <c r="H12" s="7"/>
    </row>
    <row r="13" spans="1:9" ht="15" customHeight="1" x14ac:dyDescent="0.2">
      <c r="A13" s="6"/>
    </row>
    <row r="14" spans="1:9" s="6" customFormat="1" ht="15" customHeight="1" x14ac:dyDescent="0.2">
      <c r="B14" s="6" t="s">
        <v>13</v>
      </c>
    </row>
    <row r="16" spans="1:9" ht="15" customHeight="1" x14ac:dyDescent="0.2">
      <c r="C16" s="9" t="s">
        <v>5</v>
      </c>
      <c r="D16" s="9"/>
      <c r="E16" s="9"/>
      <c r="F16" s="9"/>
    </row>
    <row r="17" spans="2:9" ht="15" customHeight="1" x14ac:dyDescent="0.2">
      <c r="C17" s="331" t="s">
        <v>581</v>
      </c>
      <c r="D17" s="331"/>
      <c r="E17" s="331"/>
      <c r="F17" s="331"/>
      <c r="G17" s="331"/>
      <c r="H17" s="331"/>
    </row>
    <row r="18" spans="2:9" ht="15" customHeight="1" x14ac:dyDescent="0.2">
      <c r="C18" s="9" t="s">
        <v>24</v>
      </c>
      <c r="D18" s="9"/>
      <c r="E18" s="9"/>
      <c r="F18" s="9"/>
      <c r="G18" s="9"/>
    </row>
    <row r="19" spans="2:9" ht="15" customHeight="1" x14ac:dyDescent="0.2">
      <c r="C19" s="9" t="s">
        <v>25</v>
      </c>
      <c r="D19" s="9"/>
      <c r="E19" s="9"/>
      <c r="F19" s="12"/>
    </row>
    <row r="20" spans="2:9" ht="15" customHeight="1" x14ac:dyDescent="0.2">
      <c r="C20" s="9" t="s">
        <v>589</v>
      </c>
      <c r="D20" s="9"/>
      <c r="E20" s="9"/>
      <c r="F20" s="9"/>
      <c r="G20" s="9"/>
      <c r="H20" s="9"/>
      <c r="I20" s="9"/>
    </row>
    <row r="21" spans="2:9" ht="15" customHeight="1" x14ac:dyDescent="0.2">
      <c r="C21" s="9" t="s">
        <v>27</v>
      </c>
      <c r="D21" s="9"/>
      <c r="E21" s="9"/>
      <c r="F21" s="12"/>
      <c r="G21" s="12"/>
      <c r="H21" s="12"/>
      <c r="I21" s="12"/>
    </row>
    <row r="22" spans="2:9" ht="15" customHeight="1" x14ac:dyDescent="0.2">
      <c r="C22" s="9" t="s">
        <v>210</v>
      </c>
      <c r="D22" s="9"/>
      <c r="E22" s="9"/>
      <c r="F22" s="9"/>
      <c r="G22" s="9"/>
      <c r="H22" s="12"/>
      <c r="I22" s="12"/>
    </row>
    <row r="23" spans="2:9" ht="15" customHeight="1" x14ac:dyDescent="0.2">
      <c r="C23" s="9" t="s">
        <v>28</v>
      </c>
      <c r="D23" s="9"/>
      <c r="E23" s="9"/>
      <c r="F23" s="9"/>
      <c r="G23" s="9"/>
    </row>
    <row r="24" spans="2:9" ht="15" customHeight="1" x14ac:dyDescent="0.2">
      <c r="C24" s="9" t="s">
        <v>26</v>
      </c>
      <c r="D24" s="9"/>
      <c r="E24" s="9"/>
      <c r="F24" s="9"/>
      <c r="G24" s="9"/>
    </row>
    <row r="25" spans="2:9" ht="15" customHeight="1" x14ac:dyDescent="0.2">
      <c r="C25" s="331" t="s">
        <v>597</v>
      </c>
      <c r="D25" s="331"/>
      <c r="E25" s="331"/>
      <c r="F25" s="331"/>
      <c r="G25" s="9"/>
      <c r="H25" s="9"/>
    </row>
    <row r="26" spans="2:9" ht="15" customHeight="1" x14ac:dyDescent="0.2">
      <c r="C26" s="331" t="s">
        <v>33</v>
      </c>
      <c r="D26" s="331"/>
      <c r="E26" s="331"/>
      <c r="F26" s="331"/>
      <c r="G26" s="9"/>
      <c r="H26" s="9"/>
    </row>
    <row r="27" spans="2:9" ht="15" customHeight="1" x14ac:dyDescent="0.2">
      <c r="C27" s="331" t="s">
        <v>508</v>
      </c>
      <c r="D27" s="331"/>
      <c r="E27" s="331"/>
      <c r="F27" s="331"/>
      <c r="G27" s="331"/>
      <c r="H27" s="331"/>
      <c r="I27" s="9"/>
    </row>
    <row r="28" spans="2:9" ht="15" customHeight="1" x14ac:dyDescent="0.2">
      <c r="C28" s="9" t="s">
        <v>6</v>
      </c>
      <c r="D28" s="9"/>
      <c r="E28" s="9"/>
      <c r="F28" s="12"/>
    </row>
    <row r="29" spans="2:9" s="6" customFormat="1" ht="15" customHeight="1" x14ac:dyDescent="0.2">
      <c r="B29" s="8"/>
      <c r="C29" s="9" t="s">
        <v>29</v>
      </c>
      <c r="D29" s="9"/>
      <c r="E29" s="9"/>
      <c r="F29" s="12"/>
      <c r="G29" s="8"/>
    </row>
    <row r="30" spans="2:9" ht="15" customHeight="1" x14ac:dyDescent="0.2">
      <c r="C30" s="9" t="s">
        <v>512</v>
      </c>
      <c r="D30" s="9"/>
      <c r="E30" s="9"/>
      <c r="F30" s="9"/>
      <c r="G30" s="9"/>
    </row>
    <row r="31" spans="2:9" ht="15" customHeight="1" x14ac:dyDescent="0.2">
      <c r="C31" s="9" t="s">
        <v>7</v>
      </c>
      <c r="D31" s="9"/>
      <c r="E31" s="9"/>
      <c r="F31" s="9"/>
      <c r="G31" s="6"/>
      <c r="H31" s="12"/>
    </row>
    <row r="33" spans="1:9" ht="15" customHeight="1" x14ac:dyDescent="0.2">
      <c r="B33" s="6" t="s">
        <v>16</v>
      </c>
      <c r="C33" s="6"/>
      <c r="D33" s="12"/>
      <c r="E33" s="12"/>
      <c r="F33" s="12"/>
      <c r="G33" s="12"/>
    </row>
    <row r="34" spans="1:9" ht="15" customHeight="1" x14ac:dyDescent="0.2">
      <c r="D34" s="12"/>
      <c r="E34" s="12"/>
      <c r="F34" s="12"/>
      <c r="G34" s="12"/>
      <c r="H34" s="12"/>
    </row>
    <row r="35" spans="1:9" ht="15" customHeight="1" x14ac:dyDescent="0.2">
      <c r="C35" s="9" t="s">
        <v>268</v>
      </c>
      <c r="D35" s="9"/>
      <c r="E35" s="9"/>
      <c r="F35" s="9"/>
      <c r="G35" s="9"/>
    </row>
    <row r="36" spans="1:9" ht="15" customHeight="1" x14ac:dyDescent="0.2">
      <c r="C36" s="9" t="s">
        <v>240</v>
      </c>
      <c r="D36" s="9"/>
      <c r="E36" s="9"/>
      <c r="F36" s="9"/>
      <c r="G36" s="12"/>
    </row>
    <row r="37" spans="1:9" ht="15" customHeight="1" x14ac:dyDescent="0.2">
      <c r="A37" s="6"/>
      <c r="C37" s="331" t="s">
        <v>34</v>
      </c>
      <c r="D37" s="331"/>
      <c r="E37" s="331"/>
      <c r="F37" s="331"/>
      <c r="G37" s="331"/>
      <c r="H37" s="9"/>
      <c r="I37" s="9"/>
    </row>
    <row r="38" spans="1:9" ht="15" customHeight="1" x14ac:dyDescent="0.2">
      <c r="A38" s="6"/>
      <c r="C38" s="331" t="s">
        <v>584</v>
      </c>
      <c r="D38" s="331"/>
      <c r="E38" s="331"/>
      <c r="F38" s="331"/>
      <c r="G38" s="331"/>
      <c r="H38" s="9"/>
    </row>
    <row r="40" spans="1:9" ht="15" customHeight="1" x14ac:dyDescent="0.2">
      <c r="B40" s="6" t="s">
        <v>14</v>
      </c>
      <c r="C40" s="6"/>
    </row>
    <row r="42" spans="1:9" ht="15" customHeight="1" x14ac:dyDescent="0.2">
      <c r="C42" s="9" t="s">
        <v>30</v>
      </c>
      <c r="D42" s="9"/>
      <c r="E42" s="9"/>
      <c r="H42" s="12"/>
      <c r="I42" s="12"/>
    </row>
    <row r="43" spans="1:9" ht="15" customHeight="1" x14ac:dyDescent="0.2">
      <c r="C43" s="9" t="s">
        <v>276</v>
      </c>
      <c r="D43" s="9"/>
      <c r="E43" s="9"/>
      <c r="F43" s="9"/>
      <c r="H43" s="12"/>
      <c r="I43" s="12"/>
    </row>
    <row r="44" spans="1:9" ht="15" customHeight="1" x14ac:dyDescent="0.2">
      <c r="C44" s="9" t="s">
        <v>583</v>
      </c>
      <c r="D44" s="9"/>
      <c r="E44" s="9"/>
      <c r="F44" s="9"/>
      <c r="G44" s="12"/>
    </row>
    <row r="45" spans="1:9" ht="15" customHeight="1" x14ac:dyDescent="0.2">
      <c r="C45" s="9" t="s">
        <v>278</v>
      </c>
      <c r="D45" s="9"/>
      <c r="E45" s="9"/>
      <c r="F45" s="9"/>
      <c r="G45" s="9"/>
    </row>
    <row r="46" spans="1:9" ht="15" customHeight="1" x14ac:dyDescent="0.2">
      <c r="C46" s="12"/>
      <c r="D46" s="6"/>
    </row>
    <row r="47" spans="1:9" ht="15" customHeight="1" x14ac:dyDescent="0.2">
      <c r="B47" s="6" t="s">
        <v>15</v>
      </c>
      <c r="C47" s="6"/>
      <c r="D47" s="6"/>
    </row>
    <row r="48" spans="1:9" ht="15" customHeight="1" x14ac:dyDescent="0.2">
      <c r="B48" s="6"/>
      <c r="C48" s="329"/>
      <c r="D48" s="329"/>
      <c r="E48" s="329"/>
      <c r="F48" s="329"/>
    </row>
    <row r="49" spans="1:8" ht="15" customHeight="1" x14ac:dyDescent="0.2">
      <c r="B49" s="6"/>
      <c r="C49" s="330" t="s">
        <v>582</v>
      </c>
      <c r="D49" s="330"/>
      <c r="E49" s="330"/>
      <c r="F49" s="330"/>
      <c r="G49" s="9"/>
    </row>
    <row r="50" spans="1:8" ht="15" customHeight="1" x14ac:dyDescent="0.2">
      <c r="B50" s="6"/>
      <c r="C50" s="9" t="s">
        <v>561</v>
      </c>
      <c r="D50" s="9"/>
      <c r="E50" s="9"/>
      <c r="F50" s="9"/>
    </row>
    <row r="51" spans="1:8" ht="15" customHeight="1" x14ac:dyDescent="0.2">
      <c r="B51" s="6"/>
      <c r="C51" s="9" t="s">
        <v>37</v>
      </c>
      <c r="D51" s="9"/>
      <c r="E51" s="9"/>
      <c r="F51" s="9"/>
    </row>
    <row r="52" spans="1:8" ht="15" customHeight="1" x14ac:dyDescent="0.2">
      <c r="B52" s="6"/>
      <c r="C52" s="9" t="s">
        <v>36</v>
      </c>
      <c r="D52" s="9"/>
      <c r="E52" s="9"/>
      <c r="F52" s="9"/>
    </row>
    <row r="53" spans="1:8" ht="15" customHeight="1" x14ac:dyDescent="0.2">
      <c r="B53" s="6"/>
      <c r="C53" s="9" t="s">
        <v>35</v>
      </c>
      <c r="D53" s="9"/>
      <c r="E53" s="9"/>
      <c r="F53" s="9"/>
    </row>
    <row r="54" spans="1:8" ht="15" customHeight="1" x14ac:dyDescent="0.2">
      <c r="B54" s="6"/>
      <c r="C54" s="9" t="s">
        <v>20</v>
      </c>
      <c r="D54" s="9"/>
      <c r="E54" s="9"/>
      <c r="F54" s="9"/>
      <c r="G54" s="9"/>
    </row>
    <row r="55" spans="1:8" s="20" customFormat="1" ht="15" customHeight="1" x14ac:dyDescent="0.2">
      <c r="A55" s="8"/>
      <c r="B55" s="6"/>
      <c r="C55" s="9" t="s">
        <v>21</v>
      </c>
      <c r="D55" s="9"/>
      <c r="E55" s="9"/>
      <c r="F55" s="9"/>
      <c r="G55" s="8"/>
      <c r="H55" s="19"/>
    </row>
    <row r="56" spans="1:8" s="20" customFormat="1" ht="15" customHeight="1" x14ac:dyDescent="0.2">
      <c r="A56" s="8"/>
      <c r="B56" s="6"/>
      <c r="C56" s="331" t="s">
        <v>22</v>
      </c>
      <c r="D56" s="331"/>
      <c r="E56" s="331"/>
      <c r="F56" s="331"/>
      <c r="G56" s="331"/>
      <c r="H56" s="9"/>
    </row>
    <row r="57" spans="1:8" s="20" customFormat="1" ht="15" customHeight="1" x14ac:dyDescent="0.2">
      <c r="A57" s="8"/>
      <c r="B57" s="6"/>
      <c r="C57" s="6"/>
      <c r="D57" s="18"/>
      <c r="E57" s="18"/>
      <c r="F57" s="18"/>
      <c r="G57" s="19"/>
      <c r="H57" s="19"/>
    </row>
    <row r="58" spans="1:8" s="20" customFormat="1" ht="15" customHeight="1" x14ac:dyDescent="0.2">
      <c r="A58" s="17" t="s">
        <v>3</v>
      </c>
      <c r="B58" s="18"/>
      <c r="C58" s="18"/>
      <c r="D58" s="18"/>
      <c r="E58" s="18"/>
      <c r="F58" s="18"/>
      <c r="G58" s="19"/>
      <c r="H58" s="19"/>
    </row>
    <row r="59" spans="1:8" s="20" customFormat="1" ht="15" customHeight="1" x14ac:dyDescent="0.2">
      <c r="A59" s="17"/>
      <c r="B59" s="18"/>
      <c r="C59" s="18"/>
      <c r="D59" s="18"/>
      <c r="E59" s="18"/>
      <c r="F59" s="18"/>
      <c r="G59" s="19"/>
      <c r="H59" s="19"/>
    </row>
    <row r="60" spans="1:8" s="20" customFormat="1" ht="15" customHeight="1" x14ac:dyDescent="0.2">
      <c r="A60" s="17"/>
      <c r="B60" s="17" t="s">
        <v>9</v>
      </c>
      <c r="C60" s="18"/>
      <c r="D60" s="18"/>
      <c r="E60" s="18"/>
      <c r="F60" s="18"/>
      <c r="G60" s="19"/>
      <c r="H60" s="19"/>
    </row>
    <row r="61" spans="1:8" ht="15" customHeight="1" x14ac:dyDescent="0.2">
      <c r="A61" s="17"/>
      <c r="B61" s="17"/>
      <c r="C61" s="18"/>
      <c r="D61" s="18"/>
      <c r="E61" s="18"/>
      <c r="F61" s="18"/>
      <c r="G61" s="19"/>
    </row>
    <row r="62" spans="1:8" ht="15" customHeight="1" x14ac:dyDescent="0.2">
      <c r="A62" s="17"/>
      <c r="B62" s="12"/>
      <c r="C62" s="9" t="s">
        <v>38</v>
      </c>
      <c r="D62" s="9"/>
      <c r="E62" s="9"/>
      <c r="F62" s="18"/>
      <c r="G62" s="19"/>
    </row>
    <row r="63" spans="1:8" ht="15" customHeight="1" x14ac:dyDescent="0.2">
      <c r="A63" s="17"/>
      <c r="B63" s="12"/>
      <c r="C63" s="9" t="s">
        <v>362</v>
      </c>
      <c r="D63" s="9"/>
      <c r="E63" s="9"/>
      <c r="F63" s="9"/>
      <c r="G63" s="9"/>
    </row>
    <row r="64" spans="1:8" ht="15" customHeight="1" x14ac:dyDescent="0.2">
      <c r="B64" s="6"/>
      <c r="C64" s="9" t="s">
        <v>420</v>
      </c>
      <c r="D64" s="9"/>
      <c r="E64" s="9"/>
      <c r="F64" s="9"/>
      <c r="G64" s="9"/>
    </row>
    <row r="65" spans="2:9" ht="15" customHeight="1" x14ac:dyDescent="0.2">
      <c r="B65" s="6"/>
      <c r="C65" s="9" t="s">
        <v>573</v>
      </c>
      <c r="D65" s="9"/>
      <c r="E65" s="9"/>
      <c r="F65" s="9"/>
      <c r="G65" s="9"/>
      <c r="H65" s="9"/>
    </row>
    <row r="66" spans="2:9" ht="15" customHeight="1" x14ac:dyDescent="0.2">
      <c r="B66" s="6"/>
      <c r="C66" s="6"/>
      <c r="D66" s="12"/>
      <c r="E66" s="12"/>
      <c r="F66" s="12"/>
    </row>
    <row r="67" spans="2:9" ht="15" customHeight="1" x14ac:dyDescent="0.2">
      <c r="B67" s="6" t="s">
        <v>17</v>
      </c>
      <c r="C67" s="6"/>
      <c r="D67" s="12"/>
      <c r="E67" s="12"/>
      <c r="F67" s="12"/>
      <c r="G67" s="11"/>
      <c r="H67" s="11"/>
      <c r="I67" s="11"/>
    </row>
    <row r="68" spans="2:9" ht="15" customHeight="1" x14ac:dyDescent="0.2">
      <c r="B68" s="6"/>
      <c r="C68" s="6"/>
      <c r="D68" s="12"/>
      <c r="E68" s="12"/>
      <c r="F68" s="12"/>
    </row>
    <row r="69" spans="2:9" ht="15" customHeight="1" x14ac:dyDescent="0.2">
      <c r="B69" s="6"/>
      <c r="C69" s="9" t="s">
        <v>574</v>
      </c>
      <c r="D69" s="9"/>
      <c r="E69" s="9"/>
      <c r="F69" s="9"/>
      <c r="G69" s="11"/>
      <c r="H69" s="11"/>
    </row>
    <row r="70" spans="2:9" ht="15" customHeight="1" x14ac:dyDescent="0.2">
      <c r="B70" s="6"/>
      <c r="C70" s="9" t="s">
        <v>18</v>
      </c>
      <c r="D70" s="9"/>
      <c r="E70" s="9"/>
      <c r="F70" s="9"/>
      <c r="G70" s="11"/>
    </row>
    <row r="71" spans="2:9" ht="15" customHeight="1" x14ac:dyDescent="0.2">
      <c r="C71" s="331" t="s">
        <v>586</v>
      </c>
      <c r="D71" s="331"/>
      <c r="E71" s="331"/>
      <c r="F71" s="9"/>
      <c r="G71" s="9"/>
    </row>
    <row r="72" spans="2:9" ht="15" customHeight="1" x14ac:dyDescent="0.2">
      <c r="C72" s="9" t="s">
        <v>585</v>
      </c>
      <c r="D72" s="9"/>
      <c r="E72" s="9"/>
      <c r="F72" s="9"/>
      <c r="G72" s="9"/>
      <c r="H72" s="9"/>
    </row>
    <row r="73" spans="2:9" ht="15" customHeight="1" x14ac:dyDescent="0.2">
      <c r="C73" s="9" t="s">
        <v>394</v>
      </c>
      <c r="D73" s="9"/>
      <c r="E73" s="9"/>
      <c r="F73" s="9"/>
    </row>
    <row r="74" spans="2:9" ht="15" customHeight="1" x14ac:dyDescent="0.2">
      <c r="C74" s="9" t="s">
        <v>623</v>
      </c>
      <c r="D74" s="9"/>
      <c r="E74" s="9"/>
      <c r="F74" s="9"/>
    </row>
    <row r="75" spans="2:9" ht="15" customHeight="1" x14ac:dyDescent="0.2">
      <c r="D75" s="11"/>
      <c r="E75" s="11"/>
      <c r="F75" s="11"/>
      <c r="H75" s="11"/>
    </row>
    <row r="76" spans="2:9" ht="15" customHeight="1" x14ac:dyDescent="0.2">
      <c r="B76" s="6" t="s">
        <v>10</v>
      </c>
      <c r="D76" s="11"/>
      <c r="E76" s="11"/>
      <c r="F76" s="11"/>
    </row>
    <row r="77" spans="2:9" ht="15" customHeight="1" x14ac:dyDescent="0.2">
      <c r="D77" s="11"/>
      <c r="E77" s="11"/>
      <c r="F77" s="11"/>
      <c r="G77" s="11"/>
    </row>
    <row r="78" spans="2:9" ht="15" customHeight="1" x14ac:dyDescent="0.2">
      <c r="C78" s="9" t="s">
        <v>31</v>
      </c>
      <c r="D78" s="9"/>
      <c r="E78" s="9"/>
      <c r="F78" s="9"/>
    </row>
    <row r="79" spans="2:9" ht="15" customHeight="1" x14ac:dyDescent="0.2">
      <c r="C79" s="331" t="s">
        <v>402</v>
      </c>
      <c r="D79" s="331"/>
      <c r="E79" s="331"/>
      <c r="F79" s="9"/>
      <c r="G79" s="9"/>
    </row>
    <row r="81" spans="1:10" ht="15" customHeight="1" x14ac:dyDescent="0.2">
      <c r="B81" s="6" t="s">
        <v>11</v>
      </c>
    </row>
    <row r="83" spans="1:10" ht="15" customHeight="1" x14ac:dyDescent="0.2">
      <c r="C83" s="9" t="s">
        <v>12</v>
      </c>
      <c r="D83" s="9"/>
      <c r="E83" s="9"/>
      <c r="F83" s="9"/>
      <c r="G83" s="9"/>
    </row>
    <row r="84" spans="1:10" ht="15" customHeight="1" x14ac:dyDescent="0.2">
      <c r="C84" s="331" t="s">
        <v>417</v>
      </c>
      <c r="D84" s="331"/>
      <c r="E84" s="331"/>
      <c r="F84" s="9"/>
    </row>
    <row r="85" spans="1:10" ht="15" customHeight="1" x14ac:dyDescent="0.2">
      <c r="H85" s="11"/>
      <c r="I85" s="11"/>
    </row>
    <row r="86" spans="1:10" ht="15" customHeight="1" x14ac:dyDescent="0.2">
      <c r="A86" s="17" t="s">
        <v>4</v>
      </c>
      <c r="H86" s="11"/>
      <c r="I86" s="11"/>
      <c r="J86" s="11"/>
    </row>
    <row r="87" spans="1:10" ht="15" customHeight="1" x14ac:dyDescent="0.2">
      <c r="D87" s="11"/>
      <c r="E87" s="11"/>
      <c r="F87" s="11"/>
      <c r="G87" s="11"/>
      <c r="H87" s="11"/>
    </row>
    <row r="88" spans="1:10" ht="15" customHeight="1" x14ac:dyDescent="0.2">
      <c r="C88" s="9" t="s">
        <v>39</v>
      </c>
      <c r="D88" s="9"/>
      <c r="E88" s="9"/>
      <c r="F88" s="9"/>
      <c r="G88" s="9"/>
    </row>
    <row r="89" spans="1:10" ht="15" customHeight="1" x14ac:dyDescent="0.2">
      <c r="C89" s="9" t="s">
        <v>41</v>
      </c>
      <c r="D89" s="9"/>
      <c r="E89" s="9"/>
      <c r="F89" s="9"/>
      <c r="G89" s="9"/>
    </row>
    <row r="90" spans="1:10" ht="15" customHeight="1" x14ac:dyDescent="0.2">
      <c r="C90" s="9" t="s">
        <v>587</v>
      </c>
      <c r="D90" s="9"/>
      <c r="E90" s="9"/>
      <c r="F90" s="9"/>
      <c r="G90" s="9"/>
      <c r="H90" s="9"/>
      <c r="I90" s="11"/>
      <c r="J90" s="11"/>
    </row>
    <row r="91" spans="1:10" ht="15" customHeight="1" x14ac:dyDescent="0.2">
      <c r="C91" s="331" t="s">
        <v>588</v>
      </c>
      <c r="D91" s="331"/>
      <c r="E91" s="331"/>
      <c r="F91" s="331"/>
      <c r="G91" s="11"/>
      <c r="H91" s="11"/>
      <c r="I91" s="11"/>
    </row>
    <row r="92" spans="1:10" ht="15" customHeight="1" x14ac:dyDescent="0.2">
      <c r="C92" s="331" t="s">
        <v>40</v>
      </c>
      <c r="D92" s="331"/>
      <c r="E92" s="331"/>
      <c r="F92" s="11"/>
      <c r="G92" s="11"/>
    </row>
    <row r="93" spans="1:10" ht="15" customHeight="1" x14ac:dyDescent="0.2">
      <c r="D93" s="11"/>
      <c r="E93" s="11"/>
      <c r="F93" s="11"/>
    </row>
    <row r="94" spans="1:10" ht="15" customHeight="1" x14ac:dyDescent="0.2">
      <c r="A94" s="9" t="s">
        <v>32</v>
      </c>
      <c r="B94" s="9"/>
      <c r="C94" s="9"/>
      <c r="D94" s="9"/>
      <c r="E94" s="9"/>
      <c r="F94" s="9"/>
    </row>
    <row r="96" spans="1:10" ht="15" customHeight="1" x14ac:dyDescent="0.2">
      <c r="B96" s="6"/>
    </row>
    <row r="98" spans="1:11" ht="15" customHeight="1" x14ac:dyDescent="0.2">
      <c r="A98" s="856" t="s">
        <v>599</v>
      </c>
      <c r="B98" s="857"/>
      <c r="C98" s="857"/>
      <c r="D98" s="857"/>
      <c r="E98" s="857"/>
      <c r="F98" s="857"/>
      <c r="G98" s="857"/>
      <c r="H98" s="857"/>
      <c r="I98" s="857"/>
      <c r="J98" s="857"/>
      <c r="K98" s="857"/>
    </row>
    <row r="99" spans="1:11" ht="15" customHeight="1" x14ac:dyDescent="0.2">
      <c r="A99" s="857"/>
      <c r="B99" s="857"/>
      <c r="C99" s="857"/>
      <c r="D99" s="857"/>
      <c r="E99" s="857"/>
      <c r="F99" s="857"/>
      <c r="G99" s="857"/>
      <c r="H99" s="857"/>
      <c r="I99" s="857"/>
      <c r="J99" s="857"/>
      <c r="K99" s="857"/>
    </row>
    <row r="100" spans="1:11" ht="15" customHeight="1" x14ac:dyDescent="0.2">
      <c r="A100" s="857"/>
      <c r="B100" s="857"/>
      <c r="C100" s="857"/>
      <c r="D100" s="857"/>
      <c r="E100" s="857"/>
      <c r="F100" s="857"/>
      <c r="G100" s="857"/>
      <c r="H100" s="857"/>
      <c r="I100" s="857"/>
      <c r="J100" s="857"/>
      <c r="K100" s="857"/>
    </row>
    <row r="101" spans="1:11" ht="15" customHeight="1" x14ac:dyDescent="0.2">
      <c r="A101" s="857"/>
      <c r="B101" s="857"/>
      <c r="C101" s="857"/>
      <c r="D101" s="857"/>
      <c r="E101" s="857"/>
      <c r="F101" s="857"/>
      <c r="G101" s="857"/>
      <c r="H101" s="857"/>
      <c r="I101" s="857"/>
      <c r="J101" s="857"/>
      <c r="K101" s="857"/>
    </row>
    <row r="102" spans="1:11" ht="15" customHeight="1" x14ac:dyDescent="0.2">
      <c r="A102" s="857"/>
      <c r="B102" s="857"/>
      <c r="C102" s="857"/>
      <c r="D102" s="857"/>
      <c r="E102" s="857"/>
      <c r="F102" s="857"/>
      <c r="G102" s="857"/>
      <c r="H102" s="857"/>
      <c r="I102" s="857"/>
      <c r="J102" s="857"/>
      <c r="K102" s="857"/>
    </row>
  </sheetData>
  <mergeCells count="2">
    <mergeCell ref="A4:G4"/>
    <mergeCell ref="A98:K102"/>
  </mergeCells>
  <hyperlinks>
    <hyperlink ref="C8:D8" location="Indicadores!A1" display="Indicadores"/>
    <hyperlink ref="C9:I9" location="'Energia primaria'!A1" display="Consumo anual de energía primaria en España y grado de autoabastecimiento "/>
    <hyperlink ref="C10:G10" location="'Energia final'!A1" display="Consumo anual de energía final en España"/>
    <hyperlink ref="C16:F16" location="'Consumo PP'!A1" display="Consumo de productos petrolíferos"/>
    <hyperlink ref="C18:G18" location="'Consumo GLP'!A1" display="Consumo de gases licuados del petróleo"/>
    <hyperlink ref="C19:E19" location="'Consumo gasolinas'!A1" display="Consumo de gasolinas"/>
    <hyperlink ref="C20:I20" location="'GNA CCAA'!A1" display="Consumo de gasolinas de automoción por Comunidades Autónomas"/>
    <hyperlink ref="C21:E21" location="'Consumo gasóleos'!A1" display="Consumo de gasóleos"/>
    <hyperlink ref="C22:G22" location="'GO CCAA'!A1" display="Consumo de gasóleos por Comunidades Autónomas"/>
    <hyperlink ref="C23:G23" location="'Consumo Combustibles Auto'!A1" display="Consumo de combustibles de automoción"/>
    <hyperlink ref="C24:G24" location="Bios!A1" display="Biocarburantes en gasolinas y gasóleos"/>
    <hyperlink ref="C28:E28" location="'Consumo Querosenos'!A1" display="Consumo de querosenos"/>
    <hyperlink ref="C29:E29" location="'Consumo Fuelóleos'!A1" display="Consumo de fuelóleos"/>
    <hyperlink ref="C30:G30" location="'FO CCAA'!A1" display="Consumo de fuelóleos por Comunidades Autónomas "/>
    <hyperlink ref="C31:F31" location="'Consumo Otros Productos'!A1" display="Consumo de otros productos"/>
    <hyperlink ref="C35:G35" location="'Impor Crudo'!A1" display="Importaciones de crudo por países y zonas económicas"/>
    <hyperlink ref="C36:F36" location="'Coste CIF'!A1" display="Coste CIF del crudo importado en España"/>
    <hyperlink ref="C42:E42" location="'produccion interior'!A1" display="Producción interior de crudo"/>
    <hyperlink ref="C43:F43" location="'MP procesada'!A1" display="Crudo y Materia prima procesada"/>
    <hyperlink ref="C44:F44" location="'Produccion bruta'!A1" display="Producción bruta de crudo de refinería"/>
    <hyperlink ref="C45:G45" location="Balance!A1" display="Balance de producción y consumo de productos petrolíferos"/>
    <hyperlink ref="C49:G49" location="'PVP máximo bombona'!A1" display="PVP máximo de la bombona de butano (12,5 kg)"/>
    <hyperlink ref="C50:F50" location="'PVP de gna y glo'!A1" display="PVP gasolinas y gasóleos de automoción "/>
    <hyperlink ref="C51:F51" location="'PVP medio de la gna'!A1" display="PVP medio de la gasolina 95 I.O. "/>
    <hyperlink ref="C52:F52" location="'PVP medio del glo'!A1" display="PVP medio del gasóleo de automoción"/>
    <hyperlink ref="C53:F53" location="'PVP medio del glo C'!A1" display="PVP medio del gasóleo calefacción"/>
    <hyperlink ref="C55:F55" location="'Evolución crudos SPOT'!A1" display="Evolución de los precios spot de crudos"/>
    <hyperlink ref="C56:H56" location="'Cotizaciones FOB'!A1" display="Cotizaciones internacionales FOB de productos petrolíferos "/>
    <hyperlink ref="C62:E62" location="'Consumo de gas natural'!A1" display="Consumo de gas natural"/>
    <hyperlink ref="C63:G63" location="'Consumo de gas natural grupos'!A1" display="Consumo de gas natural por grupos de presión"/>
    <hyperlink ref="C64:G64" location="'Tasa variación año móvil GN '!A1" display="Tasa variación año móvil de consumo gas natural "/>
    <hyperlink ref="C65:H65" location="'Consumo de gas natural por CCAA'!A1" display="Consumo de gas natural por Comunidad Autónoma y grupos de presión"/>
    <hyperlink ref="C69:F69" location="'import. GN paises'!A1" display="Importaciones de gas natural por países"/>
    <hyperlink ref="C70:F70" location="'import. GN puntos entrada '!A1" display="Importaciones por punto de entrada"/>
    <hyperlink ref="C72:H72" location="'export. GN paises'!A1" display="Exportaciones de gas natural por países y zonas económicas"/>
    <hyperlink ref="C73:F73" location="'export. GN puntos salida'!A1" display="Exportaciones por punto de salida"/>
    <hyperlink ref="C78:F78" location="'Producción interior GN'!A1" display="Producción interior de gas natural"/>
    <hyperlink ref="C83:G83" location="'PVP máximo TUR'!A1" display="PVP máximo de las tarifas último recurso de gas natural "/>
    <hyperlink ref="C88:G88" location="'Stocks mat. primas y PP'!A1" display="Stocks de crudo, materias primas y productos petrolíferos"/>
    <hyperlink ref="C89:G89" location="'EMS prod. pet.'!A1" display="Existencias mínimas de seguridad de productos petroliferos"/>
    <hyperlink ref="C90:H90" location="'Nivel Stocks España'!A1" display="Nivel de Stocks en España calculado en días de importaciones netas"/>
    <hyperlink ref="A94:F94" location="'Unidades y factores conversión'!A1" display="Unidades y factores de conversión utilizados "/>
    <hyperlink ref="C27:I27" location="'Consumo Comb. Auto CCAA'!A1" display="Consumo de combustibles de automoción por Comunidades Autónomas"/>
    <hyperlink ref="C37:I37" location="'imp-exp PP'!A1" display="Importaciones - Exportaciones de productos petrolíferos por productos"/>
    <hyperlink ref="C38:H38" location="'imp-exp PP paises'!A1" display="Importaciones - Exportaciones de productos petrolíferos por países "/>
    <hyperlink ref="C17:H17" location="'Tv año móvil cons. PP'!A1" display="Tasa variación año móvil del consumo de productos petrolíferos"/>
    <hyperlink ref="C25:H25" location="'Tv año móvil cons. auto'!A1" display="Tasa de variación año móvil combustibles de automoción"/>
    <hyperlink ref="C26:H26" location="'Consumo Comb. Auto Canales'!A1" display="Consumo de combustibles de automoción por canales"/>
    <hyperlink ref="C71:G71" location="'Coste de aprov'!A1" display="Coste de aprovisionamiento gas natural"/>
    <hyperlink ref="C79:G79" location="'Balance  Gas natural'!A1" display="Balance de producción y consumo de gas natural "/>
    <hyperlink ref="C84:F84" location="'Cotizaciones GN'!A1" display="Cotizaciones del gas natural"/>
    <hyperlink ref="C91:F91" location="'RREE Cores'!A1" display="Reservas estrategicas Cores"/>
    <hyperlink ref="C92:E92" location="'Existencias GN'!A1" display="Existencias gas natural"/>
    <hyperlink ref="C54:G54" location="'Cotizaciones de los crudos'!A1" display="Cotizaciones de los crudos de referencia y tipo de cambio"/>
    <hyperlink ref="C74" location="'importaciones netas GN'!A1" display="Importaciones netas de gas natural "/>
  </hyperlinks>
  <pageMargins left="0.15748031496062992" right="0.23622047244094491" top="0.62992125984251968" bottom="0.55118110236220474" header="0.31496062992125984" footer="0.31496062992125984"/>
  <pageSetup paperSize="9" scale="72" fitToHeight="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G60"/>
  <sheetViews>
    <sheetView topLeftCell="A16" workbookViewId="0">
      <selection activeCell="E21" sqref="E21"/>
    </sheetView>
  </sheetViews>
  <sheetFormatPr baseColWidth="10" defaultRowHeight="14.25" customHeight="1" x14ac:dyDescent="0.2"/>
  <cols>
    <col min="1" max="1" width="49.5" style="21" customWidth="1"/>
    <col min="2" max="2" width="10.25" style="21" customWidth="1"/>
    <col min="3" max="3" width="12.75" style="21" customWidth="1"/>
    <col min="4" max="4" width="10.5" style="21" customWidth="1"/>
    <col min="5" max="5" width="11.25" style="21" customWidth="1"/>
    <col min="6" max="6" width="14" style="21" bestFit="1" customWidth="1"/>
    <col min="7" max="7" width="11" style="22"/>
    <col min="8" max="246" width="10" style="21"/>
    <col min="247" max="247" width="33.625" style="21" customWidth="1"/>
    <col min="248" max="248" width="8.75" style="21" customWidth="1"/>
    <col min="249" max="249" width="11.875" style="21" customWidth="1"/>
    <col min="250" max="250" width="10.875" style="21" customWidth="1"/>
    <col min="251" max="254" width="15.25" style="21" customWidth="1"/>
    <col min="255" max="502" width="10" style="21"/>
    <col min="503" max="503" width="33.625" style="21" customWidth="1"/>
    <col min="504" max="504" width="8.75" style="21" customWidth="1"/>
    <col min="505" max="505" width="11.875" style="21" customWidth="1"/>
    <col min="506" max="506" width="10.875" style="21" customWidth="1"/>
    <col min="507" max="510" width="15.25" style="21" customWidth="1"/>
    <col min="511" max="758" width="10" style="21"/>
    <col min="759" max="759" width="33.625" style="21" customWidth="1"/>
    <col min="760" max="760" width="8.75" style="21" customWidth="1"/>
    <col min="761" max="761" width="11.875" style="21" customWidth="1"/>
    <col min="762" max="762" width="10.875" style="21" customWidth="1"/>
    <col min="763" max="766" width="15.25" style="21" customWidth="1"/>
    <col min="767" max="1014" width="10" style="21"/>
    <col min="1015" max="1015" width="33.625" style="21" customWidth="1"/>
    <col min="1016" max="1016" width="8.75" style="21" customWidth="1"/>
    <col min="1017" max="1017" width="11.875" style="21" customWidth="1"/>
    <col min="1018" max="1018" width="10.875" style="21" customWidth="1"/>
    <col min="1019" max="1022" width="15.25" style="21" customWidth="1"/>
    <col min="1023" max="1270" width="10" style="21"/>
    <col min="1271" max="1271" width="33.625" style="21" customWidth="1"/>
    <col min="1272" max="1272" width="8.75" style="21" customWidth="1"/>
    <col min="1273" max="1273" width="11.875" style="21" customWidth="1"/>
    <col min="1274" max="1274" width="10.875" style="21" customWidth="1"/>
    <col min="1275" max="1278" width="15.25" style="21" customWidth="1"/>
    <col min="1279" max="1526" width="10" style="21"/>
    <col min="1527" max="1527" width="33.625" style="21" customWidth="1"/>
    <col min="1528" max="1528" width="8.75" style="21" customWidth="1"/>
    <col min="1529" max="1529" width="11.875" style="21" customWidth="1"/>
    <col min="1530" max="1530" width="10.875" style="21" customWidth="1"/>
    <col min="1531" max="1534" width="15.25" style="21" customWidth="1"/>
    <col min="1535" max="1782" width="10" style="21"/>
    <col min="1783" max="1783" width="33.625" style="21" customWidth="1"/>
    <col min="1784" max="1784" width="8.75" style="21" customWidth="1"/>
    <col min="1785" max="1785" width="11.875" style="21" customWidth="1"/>
    <col min="1786" max="1786" width="10.875" style="21" customWidth="1"/>
    <col min="1787" max="1790" width="15.25" style="21" customWidth="1"/>
    <col min="1791" max="2038" width="10" style="21"/>
    <col min="2039" max="2039" width="33.625" style="21" customWidth="1"/>
    <col min="2040" max="2040" width="8.75" style="21" customWidth="1"/>
    <col min="2041" max="2041" width="11.875" style="21" customWidth="1"/>
    <col min="2042" max="2042" width="10.875" style="21" customWidth="1"/>
    <col min="2043" max="2046" width="15.25" style="21" customWidth="1"/>
    <col min="2047" max="2294" width="10" style="21"/>
    <col min="2295" max="2295" width="33.625" style="21" customWidth="1"/>
    <col min="2296" max="2296" width="8.75" style="21" customWidth="1"/>
    <col min="2297" max="2297" width="11.875" style="21" customWidth="1"/>
    <col min="2298" max="2298" width="10.875" style="21" customWidth="1"/>
    <col min="2299" max="2302" width="15.25" style="21" customWidth="1"/>
    <col min="2303" max="2550" width="10" style="21"/>
    <col min="2551" max="2551" width="33.625" style="21" customWidth="1"/>
    <col min="2552" max="2552" width="8.75" style="21" customWidth="1"/>
    <col min="2553" max="2553" width="11.875" style="21" customWidth="1"/>
    <col min="2554" max="2554" width="10.875" style="21" customWidth="1"/>
    <col min="2555" max="2558" width="15.25" style="21" customWidth="1"/>
    <col min="2559" max="2806" width="10" style="21"/>
    <col min="2807" max="2807" width="33.625" style="21" customWidth="1"/>
    <col min="2808" max="2808" width="8.75" style="21" customWidth="1"/>
    <col min="2809" max="2809" width="11.875" style="21" customWidth="1"/>
    <col min="2810" max="2810" width="10.875" style="21" customWidth="1"/>
    <col min="2811" max="2814" width="15.25" style="21" customWidth="1"/>
    <col min="2815" max="3062" width="10" style="21"/>
    <col min="3063" max="3063" width="33.625" style="21" customWidth="1"/>
    <col min="3064" max="3064" width="8.75" style="21" customWidth="1"/>
    <col min="3065" max="3065" width="11.875" style="21" customWidth="1"/>
    <col min="3066" max="3066" width="10.875" style="21" customWidth="1"/>
    <col min="3067" max="3070" width="15.25" style="21" customWidth="1"/>
    <col min="3071" max="3318" width="10" style="21"/>
    <col min="3319" max="3319" width="33.625" style="21" customWidth="1"/>
    <col min="3320" max="3320" width="8.75" style="21" customWidth="1"/>
    <col min="3321" max="3321" width="11.875" style="21" customWidth="1"/>
    <col min="3322" max="3322" width="10.875" style="21" customWidth="1"/>
    <col min="3323" max="3326" width="15.25" style="21" customWidth="1"/>
    <col min="3327" max="3574" width="10" style="21"/>
    <col min="3575" max="3575" width="33.625" style="21" customWidth="1"/>
    <col min="3576" max="3576" width="8.75" style="21" customWidth="1"/>
    <col min="3577" max="3577" width="11.875" style="21" customWidth="1"/>
    <col min="3578" max="3578" width="10.875" style="21" customWidth="1"/>
    <col min="3579" max="3582" width="15.25" style="21" customWidth="1"/>
    <col min="3583" max="3830" width="10" style="21"/>
    <col min="3831" max="3831" width="33.625" style="21" customWidth="1"/>
    <col min="3832" max="3832" width="8.75" style="21" customWidth="1"/>
    <col min="3833" max="3833" width="11.875" style="21" customWidth="1"/>
    <col min="3834" max="3834" width="10.875" style="21" customWidth="1"/>
    <col min="3835" max="3838" width="15.25" style="21" customWidth="1"/>
    <col min="3839" max="4086" width="10" style="21"/>
    <col min="4087" max="4087" width="33.625" style="21" customWidth="1"/>
    <col min="4088" max="4088" width="8.75" style="21" customWidth="1"/>
    <col min="4089" max="4089" width="11.875" style="21" customWidth="1"/>
    <col min="4090" max="4090" width="10.875" style="21" customWidth="1"/>
    <col min="4091" max="4094" width="15.25" style="21" customWidth="1"/>
    <col min="4095" max="4342" width="10" style="21"/>
    <col min="4343" max="4343" width="33.625" style="21" customWidth="1"/>
    <col min="4344" max="4344" width="8.75" style="21" customWidth="1"/>
    <col min="4345" max="4345" width="11.875" style="21" customWidth="1"/>
    <col min="4346" max="4346" width="10.875" style="21" customWidth="1"/>
    <col min="4347" max="4350" width="15.25" style="21" customWidth="1"/>
    <col min="4351" max="4598" width="10" style="21"/>
    <col min="4599" max="4599" width="33.625" style="21" customWidth="1"/>
    <col min="4600" max="4600" width="8.75" style="21" customWidth="1"/>
    <col min="4601" max="4601" width="11.875" style="21" customWidth="1"/>
    <col min="4602" max="4602" width="10.875" style="21" customWidth="1"/>
    <col min="4603" max="4606" width="15.25" style="21" customWidth="1"/>
    <col min="4607" max="4854" width="10" style="21"/>
    <col min="4855" max="4855" width="33.625" style="21" customWidth="1"/>
    <col min="4856" max="4856" width="8.75" style="21" customWidth="1"/>
    <col min="4857" max="4857" width="11.875" style="21" customWidth="1"/>
    <col min="4858" max="4858" width="10.875" style="21" customWidth="1"/>
    <col min="4859" max="4862" width="15.25" style="21" customWidth="1"/>
    <col min="4863" max="5110" width="10" style="21"/>
    <col min="5111" max="5111" width="33.625" style="21" customWidth="1"/>
    <col min="5112" max="5112" width="8.75" style="21" customWidth="1"/>
    <col min="5113" max="5113" width="11.875" style="21" customWidth="1"/>
    <col min="5114" max="5114" width="10.875" style="21" customWidth="1"/>
    <col min="5115" max="5118" width="15.25" style="21" customWidth="1"/>
    <col min="5119" max="5366" width="10" style="21"/>
    <col min="5367" max="5367" width="33.625" style="21" customWidth="1"/>
    <col min="5368" max="5368" width="8.75" style="21" customWidth="1"/>
    <col min="5369" max="5369" width="11.875" style="21" customWidth="1"/>
    <col min="5370" max="5370" width="10.875" style="21" customWidth="1"/>
    <col min="5371" max="5374" width="15.25" style="21" customWidth="1"/>
    <col min="5375" max="5622" width="10" style="21"/>
    <col min="5623" max="5623" width="33.625" style="21" customWidth="1"/>
    <col min="5624" max="5624" width="8.75" style="21" customWidth="1"/>
    <col min="5625" max="5625" width="11.875" style="21" customWidth="1"/>
    <col min="5626" max="5626" width="10.875" style="21" customWidth="1"/>
    <col min="5627" max="5630" width="15.25" style="21" customWidth="1"/>
    <col min="5631" max="5878" width="10" style="21"/>
    <col min="5879" max="5879" width="33.625" style="21" customWidth="1"/>
    <col min="5880" max="5880" width="8.75" style="21" customWidth="1"/>
    <col min="5881" max="5881" width="11.875" style="21" customWidth="1"/>
    <col min="5882" max="5882" width="10.875" style="21" customWidth="1"/>
    <col min="5883" max="5886" width="15.25" style="21" customWidth="1"/>
    <col min="5887" max="6134" width="10" style="21"/>
    <col min="6135" max="6135" width="33.625" style="21" customWidth="1"/>
    <col min="6136" max="6136" width="8.75" style="21" customWidth="1"/>
    <col min="6137" max="6137" width="11.875" style="21" customWidth="1"/>
    <col min="6138" max="6138" width="10.875" style="21" customWidth="1"/>
    <col min="6139" max="6142" width="15.25" style="21" customWidth="1"/>
    <col min="6143" max="6390" width="10" style="21"/>
    <col min="6391" max="6391" width="33.625" style="21" customWidth="1"/>
    <col min="6392" max="6392" width="8.75" style="21" customWidth="1"/>
    <col min="6393" max="6393" width="11.875" style="21" customWidth="1"/>
    <col min="6394" max="6394" width="10.875" style="21" customWidth="1"/>
    <col min="6395" max="6398" width="15.25" style="21" customWidth="1"/>
    <col min="6399" max="6646" width="10" style="21"/>
    <col min="6647" max="6647" width="33.625" style="21" customWidth="1"/>
    <col min="6648" max="6648" width="8.75" style="21" customWidth="1"/>
    <col min="6649" max="6649" width="11.875" style="21" customWidth="1"/>
    <col min="6650" max="6650" width="10.875" style="21" customWidth="1"/>
    <col min="6651" max="6654" width="15.25" style="21" customWidth="1"/>
    <col min="6655" max="6902" width="10" style="21"/>
    <col min="6903" max="6903" width="33.625" style="21" customWidth="1"/>
    <col min="6904" max="6904" width="8.75" style="21" customWidth="1"/>
    <col min="6905" max="6905" width="11.875" style="21" customWidth="1"/>
    <col min="6906" max="6906" width="10.875" style="21" customWidth="1"/>
    <col min="6907" max="6910" width="15.25" style="21" customWidth="1"/>
    <col min="6911" max="7158" width="10" style="21"/>
    <col min="7159" max="7159" width="33.625" style="21" customWidth="1"/>
    <col min="7160" max="7160" width="8.75" style="21" customWidth="1"/>
    <col min="7161" max="7161" width="11.875" style="21" customWidth="1"/>
    <col min="7162" max="7162" width="10.875" style="21" customWidth="1"/>
    <col min="7163" max="7166" width="15.25" style="21" customWidth="1"/>
    <col min="7167" max="7414" width="10" style="21"/>
    <col min="7415" max="7415" width="33.625" style="21" customWidth="1"/>
    <col min="7416" max="7416" width="8.75" style="21" customWidth="1"/>
    <col min="7417" max="7417" width="11.875" style="21" customWidth="1"/>
    <col min="7418" max="7418" width="10.875" style="21" customWidth="1"/>
    <col min="7419" max="7422" width="15.25" style="21" customWidth="1"/>
    <col min="7423" max="7670" width="10" style="21"/>
    <col min="7671" max="7671" width="33.625" style="21" customWidth="1"/>
    <col min="7672" max="7672" width="8.75" style="21" customWidth="1"/>
    <col min="7673" max="7673" width="11.875" style="21" customWidth="1"/>
    <col min="7674" max="7674" width="10.875" style="21" customWidth="1"/>
    <col min="7675" max="7678" width="15.25" style="21" customWidth="1"/>
    <col min="7679" max="7926" width="10" style="21"/>
    <col min="7927" max="7927" width="33.625" style="21" customWidth="1"/>
    <col min="7928" max="7928" width="8.75" style="21" customWidth="1"/>
    <col min="7929" max="7929" width="11.875" style="21" customWidth="1"/>
    <col min="7930" max="7930" width="10.875" style="21" customWidth="1"/>
    <col min="7931" max="7934" width="15.25" style="21" customWidth="1"/>
    <col min="7935" max="8182" width="10" style="21"/>
    <col min="8183" max="8183" width="33.625" style="21" customWidth="1"/>
    <col min="8184" max="8184" width="8.75" style="21" customWidth="1"/>
    <col min="8185" max="8185" width="11.875" style="21" customWidth="1"/>
    <col min="8186" max="8186" width="10.875" style="21" customWidth="1"/>
    <col min="8187" max="8190" width="15.25" style="21" customWidth="1"/>
    <col min="8191" max="8438" width="10" style="21"/>
    <col min="8439" max="8439" width="33.625" style="21" customWidth="1"/>
    <col min="8440" max="8440" width="8.75" style="21" customWidth="1"/>
    <col min="8441" max="8441" width="11.875" style="21" customWidth="1"/>
    <col min="8442" max="8442" width="10.875" style="21" customWidth="1"/>
    <col min="8443" max="8446" width="15.25" style="21" customWidth="1"/>
    <col min="8447" max="8694" width="10" style="21"/>
    <col min="8695" max="8695" width="33.625" style="21" customWidth="1"/>
    <col min="8696" max="8696" width="8.75" style="21" customWidth="1"/>
    <col min="8697" max="8697" width="11.875" style="21" customWidth="1"/>
    <col min="8698" max="8698" width="10.875" style="21" customWidth="1"/>
    <col min="8699" max="8702" width="15.25" style="21" customWidth="1"/>
    <col min="8703" max="8950" width="10" style="21"/>
    <col min="8951" max="8951" width="33.625" style="21" customWidth="1"/>
    <col min="8952" max="8952" width="8.75" style="21" customWidth="1"/>
    <col min="8953" max="8953" width="11.875" style="21" customWidth="1"/>
    <col min="8954" max="8954" width="10.875" style="21" customWidth="1"/>
    <col min="8955" max="8958" width="15.25" style="21" customWidth="1"/>
    <col min="8959" max="9206" width="10" style="21"/>
    <col min="9207" max="9207" width="33.625" style="21" customWidth="1"/>
    <col min="9208" max="9208" width="8.75" style="21" customWidth="1"/>
    <col min="9209" max="9209" width="11.875" style="21" customWidth="1"/>
    <col min="9210" max="9210" width="10.875" style="21" customWidth="1"/>
    <col min="9211" max="9214" width="15.25" style="21" customWidth="1"/>
    <col min="9215" max="9462" width="10" style="21"/>
    <col min="9463" max="9463" width="33.625" style="21" customWidth="1"/>
    <col min="9464" max="9464" width="8.75" style="21" customWidth="1"/>
    <col min="9465" max="9465" width="11.875" style="21" customWidth="1"/>
    <col min="9466" max="9466" width="10.875" style="21" customWidth="1"/>
    <col min="9467" max="9470" width="15.25" style="21" customWidth="1"/>
    <col min="9471" max="9718" width="10" style="21"/>
    <col min="9719" max="9719" width="33.625" style="21" customWidth="1"/>
    <col min="9720" max="9720" width="8.75" style="21" customWidth="1"/>
    <col min="9721" max="9721" width="11.875" style="21" customWidth="1"/>
    <col min="9722" max="9722" width="10.875" style="21" customWidth="1"/>
    <col min="9723" max="9726" width="15.25" style="21" customWidth="1"/>
    <col min="9727" max="9974" width="10" style="21"/>
    <col min="9975" max="9975" width="33.625" style="21" customWidth="1"/>
    <col min="9976" max="9976" width="8.75" style="21" customWidth="1"/>
    <col min="9977" max="9977" width="11.875" style="21" customWidth="1"/>
    <col min="9978" max="9978" width="10.875" style="21" customWidth="1"/>
    <col min="9979" max="9982" width="15.25" style="21" customWidth="1"/>
    <col min="9983" max="10230" width="10" style="21"/>
    <col min="10231" max="10231" width="33.625" style="21" customWidth="1"/>
    <col min="10232" max="10232" width="8.75" style="21" customWidth="1"/>
    <col min="10233" max="10233" width="11.875" style="21" customWidth="1"/>
    <col min="10234" max="10234" width="10.875" style="21" customWidth="1"/>
    <col min="10235" max="10238" width="15.25" style="21" customWidth="1"/>
    <col min="10239" max="10486" width="10" style="21"/>
    <col min="10487" max="10487" width="33.625" style="21" customWidth="1"/>
    <col min="10488" max="10488" width="8.75" style="21" customWidth="1"/>
    <col min="10489" max="10489" width="11.875" style="21" customWidth="1"/>
    <col min="10490" max="10490" width="10.875" style="21" customWidth="1"/>
    <col min="10491" max="10494" width="15.25" style="21" customWidth="1"/>
    <col min="10495" max="10742" width="10" style="21"/>
    <col min="10743" max="10743" width="33.625" style="21" customWidth="1"/>
    <col min="10744" max="10744" width="8.75" style="21" customWidth="1"/>
    <col min="10745" max="10745" width="11.875" style="21" customWidth="1"/>
    <col min="10746" max="10746" width="10.875" style="21" customWidth="1"/>
    <col min="10747" max="10750" width="15.25" style="21" customWidth="1"/>
    <col min="10751" max="10998" width="10" style="21"/>
    <col min="10999" max="10999" width="33.625" style="21" customWidth="1"/>
    <col min="11000" max="11000" width="8.75" style="21" customWidth="1"/>
    <col min="11001" max="11001" width="11.875" style="21" customWidth="1"/>
    <col min="11002" max="11002" width="10.875" style="21" customWidth="1"/>
    <col min="11003" max="11006" width="15.25" style="21" customWidth="1"/>
    <col min="11007" max="11254" width="10" style="21"/>
    <col min="11255" max="11255" width="33.625" style="21" customWidth="1"/>
    <col min="11256" max="11256" width="8.75" style="21" customWidth="1"/>
    <col min="11257" max="11257" width="11.875" style="21" customWidth="1"/>
    <col min="11258" max="11258" width="10.875" style="21" customWidth="1"/>
    <col min="11259" max="11262" width="15.25" style="21" customWidth="1"/>
    <col min="11263" max="11510" width="10" style="21"/>
    <col min="11511" max="11511" width="33.625" style="21" customWidth="1"/>
    <col min="11512" max="11512" width="8.75" style="21" customWidth="1"/>
    <col min="11513" max="11513" width="11.875" style="21" customWidth="1"/>
    <col min="11514" max="11514" width="10.875" style="21" customWidth="1"/>
    <col min="11515" max="11518" width="15.25" style="21" customWidth="1"/>
    <col min="11519" max="11766" width="10" style="21"/>
    <col min="11767" max="11767" width="33.625" style="21" customWidth="1"/>
    <col min="11768" max="11768" width="8.75" style="21" customWidth="1"/>
    <col min="11769" max="11769" width="11.875" style="21" customWidth="1"/>
    <col min="11770" max="11770" width="10.875" style="21" customWidth="1"/>
    <col min="11771" max="11774" width="15.25" style="21" customWidth="1"/>
    <col min="11775" max="12022" width="10" style="21"/>
    <col min="12023" max="12023" width="33.625" style="21" customWidth="1"/>
    <col min="12024" max="12024" width="8.75" style="21" customWidth="1"/>
    <col min="12025" max="12025" width="11.875" style="21" customWidth="1"/>
    <col min="12026" max="12026" width="10.875" style="21" customWidth="1"/>
    <col min="12027" max="12030" width="15.25" style="21" customWidth="1"/>
    <col min="12031" max="12278" width="10" style="21"/>
    <col min="12279" max="12279" width="33.625" style="21" customWidth="1"/>
    <col min="12280" max="12280" width="8.75" style="21" customWidth="1"/>
    <col min="12281" max="12281" width="11.875" style="21" customWidth="1"/>
    <col min="12282" max="12282" width="10.875" style="21" customWidth="1"/>
    <col min="12283" max="12286" width="15.25" style="21" customWidth="1"/>
    <col min="12287" max="12534" width="10" style="21"/>
    <col min="12535" max="12535" width="33.625" style="21" customWidth="1"/>
    <col min="12536" max="12536" width="8.75" style="21" customWidth="1"/>
    <col min="12537" max="12537" width="11.875" style="21" customWidth="1"/>
    <col min="12538" max="12538" width="10.875" style="21" customWidth="1"/>
    <col min="12539" max="12542" width="15.25" style="21" customWidth="1"/>
    <col min="12543" max="12790" width="10" style="21"/>
    <col min="12791" max="12791" width="33.625" style="21" customWidth="1"/>
    <col min="12792" max="12792" width="8.75" style="21" customWidth="1"/>
    <col min="12793" max="12793" width="11.875" style="21" customWidth="1"/>
    <col min="12794" max="12794" width="10.875" style="21" customWidth="1"/>
    <col min="12795" max="12798" width="15.25" style="21" customWidth="1"/>
    <col min="12799" max="13046" width="10" style="21"/>
    <col min="13047" max="13047" width="33.625" style="21" customWidth="1"/>
    <col min="13048" max="13048" width="8.75" style="21" customWidth="1"/>
    <col min="13049" max="13049" width="11.875" style="21" customWidth="1"/>
    <col min="13050" max="13050" width="10.875" style="21" customWidth="1"/>
    <col min="13051" max="13054" width="15.25" style="21" customWidth="1"/>
    <col min="13055" max="13302" width="10" style="21"/>
    <col min="13303" max="13303" width="33.625" style="21" customWidth="1"/>
    <col min="13304" max="13304" width="8.75" style="21" customWidth="1"/>
    <col min="13305" max="13305" width="11.875" style="21" customWidth="1"/>
    <col min="13306" max="13306" width="10.875" style="21" customWidth="1"/>
    <col min="13307" max="13310" width="15.25" style="21" customWidth="1"/>
    <col min="13311" max="13558" width="10" style="21"/>
    <col min="13559" max="13559" width="33.625" style="21" customWidth="1"/>
    <col min="13560" max="13560" width="8.75" style="21" customWidth="1"/>
    <col min="13561" max="13561" width="11.875" style="21" customWidth="1"/>
    <col min="13562" max="13562" width="10.875" style="21" customWidth="1"/>
    <col min="13563" max="13566" width="15.25" style="21" customWidth="1"/>
    <col min="13567" max="13814" width="10" style="21"/>
    <col min="13815" max="13815" width="33.625" style="21" customWidth="1"/>
    <col min="13816" max="13816" width="8.75" style="21" customWidth="1"/>
    <col min="13817" max="13817" width="11.875" style="21" customWidth="1"/>
    <col min="13818" max="13818" width="10.875" style="21" customWidth="1"/>
    <col min="13819" max="13822" width="15.25" style="21" customWidth="1"/>
    <col min="13823" max="14070" width="10" style="21"/>
    <col min="14071" max="14071" width="33.625" style="21" customWidth="1"/>
    <col min="14072" max="14072" width="8.75" style="21" customWidth="1"/>
    <col min="14073" max="14073" width="11.875" style="21" customWidth="1"/>
    <col min="14074" max="14074" width="10.875" style="21" customWidth="1"/>
    <col min="14075" max="14078" width="15.25" style="21" customWidth="1"/>
    <col min="14079" max="14326" width="10" style="21"/>
    <col min="14327" max="14327" width="33.625" style="21" customWidth="1"/>
    <col min="14328" max="14328" width="8.75" style="21" customWidth="1"/>
    <col min="14329" max="14329" width="11.875" style="21" customWidth="1"/>
    <col min="14330" max="14330" width="10.875" style="21" customWidth="1"/>
    <col min="14331" max="14334" width="15.25" style="21" customWidth="1"/>
    <col min="14335" max="14582" width="10" style="21"/>
    <col min="14583" max="14583" width="33.625" style="21" customWidth="1"/>
    <col min="14584" max="14584" width="8.75" style="21" customWidth="1"/>
    <col min="14585" max="14585" width="11.875" style="21" customWidth="1"/>
    <col min="14586" max="14586" width="10.875" style="21" customWidth="1"/>
    <col min="14587" max="14590" width="15.25" style="21" customWidth="1"/>
    <col min="14591" max="14838" width="10" style="21"/>
    <col min="14839" max="14839" width="33.625" style="21" customWidth="1"/>
    <col min="14840" max="14840" width="8.75" style="21" customWidth="1"/>
    <col min="14841" max="14841" width="11.875" style="21" customWidth="1"/>
    <col min="14842" max="14842" width="10.875" style="21" customWidth="1"/>
    <col min="14843" max="14846" width="15.25" style="21" customWidth="1"/>
    <col min="14847" max="15094" width="10" style="21"/>
    <col min="15095" max="15095" width="33.625" style="21" customWidth="1"/>
    <col min="15096" max="15096" width="8.75" style="21" customWidth="1"/>
    <col min="15097" max="15097" width="11.875" style="21" customWidth="1"/>
    <col min="15098" max="15098" width="10.875" style="21" customWidth="1"/>
    <col min="15099" max="15102" width="15.25" style="21" customWidth="1"/>
    <col min="15103" max="15350" width="10" style="21"/>
    <col min="15351" max="15351" width="33.625" style="21" customWidth="1"/>
    <col min="15352" max="15352" width="8.75" style="21" customWidth="1"/>
    <col min="15353" max="15353" width="11.875" style="21" customWidth="1"/>
    <col min="15354" max="15354" width="10.875" style="21" customWidth="1"/>
    <col min="15355" max="15358" width="15.25" style="21" customWidth="1"/>
    <col min="15359" max="15606" width="10" style="21"/>
    <col min="15607" max="15607" width="33.625" style="21" customWidth="1"/>
    <col min="15608" max="15608" width="8.75" style="21" customWidth="1"/>
    <col min="15609" max="15609" width="11.875" style="21" customWidth="1"/>
    <col min="15610" max="15610" width="10.875" style="21" customWidth="1"/>
    <col min="15611" max="15614" width="15.25" style="21" customWidth="1"/>
    <col min="15615" max="15862" width="10" style="21"/>
    <col min="15863" max="15863" width="33.625" style="21" customWidth="1"/>
    <col min="15864" max="15864" width="8.75" style="21" customWidth="1"/>
    <col min="15865" max="15865" width="11.875" style="21" customWidth="1"/>
    <col min="15866" max="15866" width="10.875" style="21" customWidth="1"/>
    <col min="15867" max="15870" width="15.25" style="21" customWidth="1"/>
    <col min="15871" max="16118" width="10" style="21"/>
    <col min="16119" max="16119" width="33.625" style="21" customWidth="1"/>
    <col min="16120" max="16120" width="8.75" style="21" customWidth="1"/>
    <col min="16121" max="16121" width="11.875" style="21" customWidth="1"/>
    <col min="16122" max="16122" width="10.875" style="21" customWidth="1"/>
    <col min="16123" max="16126" width="15.25" style="21" customWidth="1"/>
    <col min="16127" max="16375" width="10" style="21"/>
    <col min="16376" max="16384" width="10" style="21" customWidth="1"/>
  </cols>
  <sheetData>
    <row r="1" spans="1:6" ht="12.75" x14ac:dyDescent="0.2">
      <c r="A1" s="858" t="s">
        <v>0</v>
      </c>
      <c r="B1" s="858"/>
      <c r="C1" s="858"/>
      <c r="D1" s="858"/>
      <c r="E1" s="858"/>
      <c r="F1" s="858"/>
    </row>
    <row r="2" spans="1:6" ht="12.75" x14ac:dyDescent="0.2">
      <c r="A2" s="859"/>
      <c r="B2" s="859"/>
      <c r="C2" s="859"/>
      <c r="D2" s="859"/>
      <c r="E2" s="859"/>
      <c r="F2" s="859"/>
    </row>
    <row r="3" spans="1:6" ht="29.45" customHeight="1" x14ac:dyDescent="0.25">
      <c r="A3" s="23"/>
      <c r="B3" s="24" t="s">
        <v>42</v>
      </c>
      <c r="C3" s="24" t="s">
        <v>43</v>
      </c>
      <c r="D3" s="25" t="s">
        <v>44</v>
      </c>
      <c r="E3" s="25" t="s">
        <v>480</v>
      </c>
      <c r="F3" s="728" t="s">
        <v>481</v>
      </c>
    </row>
    <row r="4" spans="1:6" ht="12.75" x14ac:dyDescent="0.2">
      <c r="A4" s="26" t="s">
        <v>45</v>
      </c>
      <c r="B4" s="441"/>
      <c r="C4" s="441"/>
      <c r="D4" s="441"/>
      <c r="E4" s="441"/>
      <c r="F4" s="728"/>
    </row>
    <row r="5" spans="1:6" ht="12.75" x14ac:dyDescent="0.2">
      <c r="A5" s="27" t="s">
        <v>46</v>
      </c>
      <c r="B5" s="28" t="s">
        <v>47</v>
      </c>
      <c r="C5" s="29" t="s">
        <v>48</v>
      </c>
      <c r="D5" s="30">
        <v>4629.170890191157</v>
      </c>
      <c r="E5" s="461">
        <v>4772.5864600000004</v>
      </c>
      <c r="F5" s="724" t="s">
        <v>671</v>
      </c>
    </row>
    <row r="6" spans="1:6" ht="12.75" x14ac:dyDescent="0.2">
      <c r="A6" s="22" t="s">
        <v>468</v>
      </c>
      <c r="B6" s="31" t="s">
        <v>47</v>
      </c>
      <c r="C6" s="32" t="s">
        <v>48</v>
      </c>
      <c r="D6" s="33">
        <v>136.16647000000003</v>
      </c>
      <c r="E6" s="462">
        <v>141.83815000000001</v>
      </c>
      <c r="F6" s="724" t="s">
        <v>671</v>
      </c>
    </row>
    <row r="7" spans="1:6" ht="12.75" x14ac:dyDescent="0.2">
      <c r="A7" s="22" t="s">
        <v>49</v>
      </c>
      <c r="B7" s="31" t="s">
        <v>47</v>
      </c>
      <c r="C7" s="32" t="s">
        <v>48</v>
      </c>
      <c r="D7" s="33">
        <v>391.95249000000001</v>
      </c>
      <c r="E7" s="462">
        <v>417.13103000000001</v>
      </c>
      <c r="F7" s="724" t="s">
        <v>671</v>
      </c>
    </row>
    <row r="8" spans="1:6" ht="12.75" x14ac:dyDescent="0.2">
      <c r="A8" s="22" t="s">
        <v>50</v>
      </c>
      <c r="B8" s="31" t="s">
        <v>47</v>
      </c>
      <c r="C8" s="32" t="s">
        <v>48</v>
      </c>
      <c r="D8" s="33">
        <v>520.25927999999976</v>
      </c>
      <c r="E8" s="462">
        <v>559.74647000000004</v>
      </c>
      <c r="F8" s="724" t="s">
        <v>671</v>
      </c>
    </row>
    <row r="9" spans="1:6" ht="12.75" x14ac:dyDescent="0.2">
      <c r="A9" s="22" t="s">
        <v>595</v>
      </c>
      <c r="B9" s="31" t="s">
        <v>47</v>
      </c>
      <c r="C9" s="32" t="s">
        <v>48</v>
      </c>
      <c r="D9" s="33">
        <v>1875.503979999999</v>
      </c>
      <c r="E9" s="462">
        <v>1957.0328800000002</v>
      </c>
      <c r="F9" s="724" t="s">
        <v>671</v>
      </c>
    </row>
    <row r="10" spans="1:6" ht="12.75" x14ac:dyDescent="0.2">
      <c r="A10" s="34" t="s">
        <v>51</v>
      </c>
      <c r="B10" s="35" t="s">
        <v>47</v>
      </c>
      <c r="C10" s="36" t="s">
        <v>603</v>
      </c>
      <c r="D10" s="37">
        <v>23142.548000000003</v>
      </c>
      <c r="E10" s="463">
        <v>22103.092000000001</v>
      </c>
      <c r="F10" s="725" t="s">
        <v>671</v>
      </c>
    </row>
    <row r="11" spans="1:6" ht="12.75" x14ac:dyDescent="0.2">
      <c r="A11" s="38" t="s">
        <v>52</v>
      </c>
      <c r="B11" s="39"/>
      <c r="C11" s="40"/>
      <c r="D11" s="41"/>
      <c r="E11" s="41"/>
      <c r="F11" s="726"/>
    </row>
    <row r="12" spans="1:6" ht="12.75" x14ac:dyDescent="0.2">
      <c r="A12" s="22" t="s">
        <v>53</v>
      </c>
      <c r="B12" s="31" t="s">
        <v>47</v>
      </c>
      <c r="C12" s="32" t="s">
        <v>48</v>
      </c>
      <c r="D12" s="33">
        <v>4599</v>
      </c>
      <c r="E12" s="462">
        <v>4628</v>
      </c>
      <c r="F12" s="727" t="s">
        <v>671</v>
      </c>
    </row>
    <row r="13" spans="1:6" ht="12.75" x14ac:dyDescent="0.2">
      <c r="A13" s="22" t="s">
        <v>54</v>
      </c>
      <c r="B13" s="31" t="s">
        <v>47</v>
      </c>
      <c r="C13" s="32" t="s">
        <v>55</v>
      </c>
      <c r="D13" s="33">
        <v>27906.991539999999</v>
      </c>
      <c r="E13" s="462">
        <v>30517.93017</v>
      </c>
      <c r="F13" s="724" t="s">
        <v>671</v>
      </c>
    </row>
    <row r="14" spans="1:6" ht="12.75" x14ac:dyDescent="0.2">
      <c r="A14" s="22" t="s">
        <v>56</v>
      </c>
      <c r="B14" s="31" t="s">
        <v>47</v>
      </c>
      <c r="C14" s="32" t="s">
        <v>57</v>
      </c>
      <c r="D14" s="42">
        <v>38.237841096435993</v>
      </c>
      <c r="E14" s="464">
        <v>39.360923923264728</v>
      </c>
      <c r="F14" s="724" t="s">
        <v>671</v>
      </c>
    </row>
    <row r="15" spans="1:6" ht="12.75" x14ac:dyDescent="0.2">
      <c r="A15" s="22" t="s">
        <v>482</v>
      </c>
      <c r="B15" s="31" t="s">
        <v>47</v>
      </c>
      <c r="C15" s="32" t="s">
        <v>48</v>
      </c>
      <c r="D15" s="33">
        <v>394</v>
      </c>
      <c r="E15" s="462">
        <v>289</v>
      </c>
      <c r="F15" s="725" t="s">
        <v>671</v>
      </c>
    </row>
    <row r="16" spans="1:6" ht="12.75" x14ac:dyDescent="0.2">
      <c r="A16" s="26" t="s">
        <v>58</v>
      </c>
      <c r="B16" s="28"/>
      <c r="C16" s="29"/>
      <c r="D16" s="43"/>
      <c r="E16" s="43"/>
      <c r="F16" s="726"/>
    </row>
    <row r="17" spans="1:6" ht="12.75" x14ac:dyDescent="0.2">
      <c r="A17" s="27" t="s">
        <v>59</v>
      </c>
      <c r="B17" s="28" t="s">
        <v>47</v>
      </c>
      <c r="C17" s="29" t="s">
        <v>48</v>
      </c>
      <c r="D17" s="30">
        <v>5099</v>
      </c>
      <c r="E17" s="461">
        <v>5079</v>
      </c>
      <c r="F17" s="727" t="s">
        <v>671</v>
      </c>
    </row>
    <row r="18" spans="1:6" ht="12.75" x14ac:dyDescent="0.2">
      <c r="A18" s="22" t="s">
        <v>60</v>
      </c>
      <c r="B18" s="31" t="s">
        <v>47</v>
      </c>
      <c r="C18" s="32" t="s">
        <v>61</v>
      </c>
      <c r="D18" s="42">
        <v>77.167882909030595</v>
      </c>
      <c r="E18" s="464">
        <v>79.427377892030847</v>
      </c>
      <c r="F18" s="724" t="s">
        <v>671</v>
      </c>
    </row>
    <row r="19" spans="1:6" ht="12.75" x14ac:dyDescent="0.2">
      <c r="A19" s="34" t="s">
        <v>62</v>
      </c>
      <c r="B19" s="35" t="s">
        <v>47</v>
      </c>
      <c r="C19" s="44" t="s">
        <v>48</v>
      </c>
      <c r="D19" s="37">
        <v>19070</v>
      </c>
      <c r="E19" s="463">
        <v>18379</v>
      </c>
      <c r="F19" s="725" t="s">
        <v>671</v>
      </c>
    </row>
    <row r="20" spans="1:6" ht="12.75" x14ac:dyDescent="0.2">
      <c r="A20" s="26" t="s">
        <v>67</v>
      </c>
      <c r="B20" s="28"/>
      <c r="C20" s="29"/>
      <c r="D20" s="30"/>
      <c r="E20" s="30"/>
      <c r="F20" s="726"/>
    </row>
    <row r="21" spans="1:6" ht="12.75" x14ac:dyDescent="0.2">
      <c r="A21" s="27" t="s">
        <v>68</v>
      </c>
      <c r="B21" s="28" t="s">
        <v>69</v>
      </c>
      <c r="C21" s="29" t="s">
        <v>70</v>
      </c>
      <c r="D21" s="47">
        <v>46.814500000000002</v>
      </c>
      <c r="E21" s="465">
        <v>48.358636363636357</v>
      </c>
      <c r="F21" s="724" t="s">
        <v>671</v>
      </c>
    </row>
    <row r="22" spans="1:6" ht="12.75" x14ac:dyDescent="0.2">
      <c r="A22" s="22" t="s">
        <v>71</v>
      </c>
      <c r="B22" s="31" t="s">
        <v>72</v>
      </c>
      <c r="C22" s="32" t="s">
        <v>73</v>
      </c>
      <c r="D22" s="48">
        <v>1.1311090909090913</v>
      </c>
      <c r="E22" s="466">
        <v>1.1228909090909089</v>
      </c>
      <c r="F22" s="724" t="s">
        <v>671</v>
      </c>
    </row>
    <row r="23" spans="1:6" ht="12.75" x14ac:dyDescent="0.2">
      <c r="A23" s="22" t="s">
        <v>74</v>
      </c>
      <c r="B23" s="31" t="s">
        <v>75</v>
      </c>
      <c r="C23" s="32" t="s">
        <v>76</v>
      </c>
      <c r="D23" s="46">
        <v>117.15793730967744</v>
      </c>
      <c r="E23" s="467">
        <v>118.48964622</v>
      </c>
      <c r="F23" s="724" t="s">
        <v>671</v>
      </c>
    </row>
    <row r="24" spans="1:6" ht="12.75" x14ac:dyDescent="0.2">
      <c r="A24" s="22" t="s">
        <v>77</v>
      </c>
      <c r="B24" s="31" t="s">
        <v>75</v>
      </c>
      <c r="C24" s="32" t="s">
        <v>76</v>
      </c>
      <c r="D24" s="46">
        <v>102.3524300064516</v>
      </c>
      <c r="E24" s="467">
        <v>105.2595264</v>
      </c>
      <c r="F24" s="724" t="s">
        <v>671</v>
      </c>
    </row>
    <row r="25" spans="1:6" ht="12.75" x14ac:dyDescent="0.2">
      <c r="A25" s="22" t="s">
        <v>78</v>
      </c>
      <c r="B25" s="31" t="s">
        <v>75</v>
      </c>
      <c r="C25" s="32" t="s">
        <v>79</v>
      </c>
      <c r="D25" s="46">
        <v>13.1</v>
      </c>
      <c r="E25" s="467">
        <v>12.46</v>
      </c>
      <c r="F25" s="724" t="s">
        <v>671</v>
      </c>
    </row>
    <row r="26" spans="1:6" ht="12.75" x14ac:dyDescent="0.2">
      <c r="A26" s="34" t="s">
        <v>80</v>
      </c>
      <c r="B26" s="35" t="s">
        <v>75</v>
      </c>
      <c r="C26" s="36" t="s">
        <v>81</v>
      </c>
      <c r="D26" s="49">
        <v>8.3602396900000002</v>
      </c>
      <c r="E26" s="468">
        <v>8.1462632900000003</v>
      </c>
      <c r="F26" s="724" t="s">
        <v>671</v>
      </c>
    </row>
    <row r="27" spans="1:6" ht="12.75" x14ac:dyDescent="0.2">
      <c r="A27" s="38" t="s">
        <v>82</v>
      </c>
      <c r="B27" s="39"/>
      <c r="C27" s="40"/>
      <c r="D27" s="41"/>
      <c r="E27" s="41"/>
      <c r="F27" s="726"/>
    </row>
    <row r="28" spans="1:6" ht="12.75" x14ac:dyDescent="0.2">
      <c r="A28" s="22" t="s">
        <v>83</v>
      </c>
      <c r="B28" s="31" t="s">
        <v>84</v>
      </c>
      <c r="C28" s="32" t="s">
        <v>483</v>
      </c>
      <c r="D28" s="50">
        <v>3.4</v>
      </c>
      <c r="E28" s="469">
        <v>3.2</v>
      </c>
      <c r="F28" s="724" t="s">
        <v>675</v>
      </c>
    </row>
    <row r="29" spans="1:6" x14ac:dyDescent="0.2">
      <c r="A29" s="22" t="s">
        <v>85</v>
      </c>
      <c r="B29" s="31" t="s">
        <v>84</v>
      </c>
      <c r="C29" s="32" t="s">
        <v>483</v>
      </c>
      <c r="D29" s="51">
        <v>1</v>
      </c>
      <c r="E29" s="470">
        <v>0.8</v>
      </c>
      <c r="F29" s="724" t="s">
        <v>671</v>
      </c>
    </row>
    <row r="30" spans="1:6" ht="12.75" x14ac:dyDescent="0.2">
      <c r="A30" s="52" t="s">
        <v>86</v>
      </c>
      <c r="B30" s="31" t="s">
        <v>84</v>
      </c>
      <c r="C30" s="32" t="s">
        <v>483</v>
      </c>
      <c r="D30" s="51">
        <v>1.2</v>
      </c>
      <c r="E30" s="470">
        <v>3.7</v>
      </c>
      <c r="F30" s="724" t="s">
        <v>671</v>
      </c>
    </row>
    <row r="31" spans="1:6" ht="12.75" x14ac:dyDescent="0.2">
      <c r="A31" s="52" t="s">
        <v>87</v>
      </c>
      <c r="B31" s="31" t="s">
        <v>84</v>
      </c>
      <c r="C31" s="32" t="s">
        <v>483</v>
      </c>
      <c r="D31" s="51">
        <v>1.4</v>
      </c>
      <c r="E31" s="470">
        <v>0.8</v>
      </c>
      <c r="F31" s="724" t="s">
        <v>671</v>
      </c>
    </row>
    <row r="32" spans="1:6" ht="12.75" x14ac:dyDescent="0.2">
      <c r="A32" s="52" t="s">
        <v>88</v>
      </c>
      <c r="B32" s="31" t="s">
        <v>84</v>
      </c>
      <c r="C32" s="32" t="s">
        <v>483</v>
      </c>
      <c r="D32" s="51">
        <v>1.7</v>
      </c>
      <c r="E32" s="470">
        <v>3.6</v>
      </c>
      <c r="F32" s="724" t="s">
        <v>671</v>
      </c>
    </row>
    <row r="33" spans="1:6" ht="12.75" x14ac:dyDescent="0.2">
      <c r="A33" s="52" t="s">
        <v>89</v>
      </c>
      <c r="B33" s="31" t="s">
        <v>84</v>
      </c>
      <c r="C33" s="32" t="s">
        <v>483</v>
      </c>
      <c r="D33" s="51">
        <v>5.6</v>
      </c>
      <c r="E33" s="470">
        <v>1.5</v>
      </c>
      <c r="F33" s="724" t="s">
        <v>671</v>
      </c>
    </row>
    <row r="34" spans="1:6" ht="12.75" x14ac:dyDescent="0.2">
      <c r="A34" s="52" t="s">
        <v>90</v>
      </c>
      <c r="B34" s="31" t="s">
        <v>84</v>
      </c>
      <c r="C34" s="32" t="s">
        <v>483</v>
      </c>
      <c r="D34" s="51">
        <v>0.2</v>
      </c>
      <c r="E34" s="470">
        <v>0.9</v>
      </c>
      <c r="F34" s="724" t="s">
        <v>671</v>
      </c>
    </row>
    <row r="35" spans="1:6" ht="12.75" x14ac:dyDescent="0.2">
      <c r="A35" s="52" t="s">
        <v>91</v>
      </c>
      <c r="B35" s="31" t="s">
        <v>84</v>
      </c>
      <c r="C35" s="32" t="s">
        <v>483</v>
      </c>
      <c r="D35" s="51">
        <v>-3.8</v>
      </c>
      <c r="E35" s="470">
        <v>-3.9</v>
      </c>
      <c r="F35" s="724" t="s">
        <v>671</v>
      </c>
    </row>
    <row r="36" spans="1:6" x14ac:dyDescent="0.2">
      <c r="A36" s="22" t="s">
        <v>92</v>
      </c>
      <c r="B36" s="31" t="s">
        <v>93</v>
      </c>
      <c r="C36" s="32" t="s">
        <v>483</v>
      </c>
      <c r="D36" s="51">
        <v>-0.3</v>
      </c>
      <c r="E36" s="470">
        <v>-0.3</v>
      </c>
      <c r="F36" s="724" t="s">
        <v>671</v>
      </c>
    </row>
    <row r="37" spans="1:6" x14ac:dyDescent="0.2">
      <c r="A37" s="22" t="s">
        <v>484</v>
      </c>
      <c r="B37" s="31" t="s">
        <v>94</v>
      </c>
      <c r="C37" s="32" t="s">
        <v>483</v>
      </c>
      <c r="D37" s="51">
        <v>-7.5</v>
      </c>
      <c r="E37" s="470">
        <v>-0.9</v>
      </c>
      <c r="F37" s="724" t="s">
        <v>671</v>
      </c>
    </row>
    <row r="38" spans="1:6" ht="12.75" x14ac:dyDescent="0.2">
      <c r="A38" s="34" t="s">
        <v>95</v>
      </c>
      <c r="B38" s="35" t="s">
        <v>96</v>
      </c>
      <c r="C38" s="36" t="s">
        <v>483</v>
      </c>
      <c r="D38" s="53">
        <v>20.9</v>
      </c>
      <c r="E38" s="471">
        <v>11.2</v>
      </c>
      <c r="F38" s="724" t="s">
        <v>671</v>
      </c>
    </row>
    <row r="39" spans="1:6" ht="12.75" x14ac:dyDescent="0.2">
      <c r="A39" s="38" t="s">
        <v>63</v>
      </c>
      <c r="B39" s="39"/>
      <c r="C39" s="40"/>
      <c r="D39" s="41"/>
      <c r="E39" s="41"/>
      <c r="F39" s="726"/>
    </row>
    <row r="40" spans="1:6" ht="12.75" x14ac:dyDescent="0.2">
      <c r="A40" s="22" t="s">
        <v>64</v>
      </c>
      <c r="B40" s="31" t="s">
        <v>47</v>
      </c>
      <c r="C40" s="32" t="s">
        <v>48</v>
      </c>
      <c r="D40" s="45">
        <v>11.262</v>
      </c>
      <c r="E40" s="472">
        <v>12.32</v>
      </c>
      <c r="F40" s="724" t="s">
        <v>671</v>
      </c>
    </row>
    <row r="41" spans="1:6" ht="12.75" x14ac:dyDescent="0.2">
      <c r="A41" s="22" t="s">
        <v>51</v>
      </c>
      <c r="B41" s="31" t="s">
        <v>47</v>
      </c>
      <c r="C41" s="32" t="s">
        <v>55</v>
      </c>
      <c r="D41" s="33">
        <v>59.936964418199999</v>
      </c>
      <c r="E41" s="462">
        <v>58.346952701200003</v>
      </c>
      <c r="F41" s="724" t="s">
        <v>671</v>
      </c>
    </row>
    <row r="42" spans="1:6" ht="12.75" x14ac:dyDescent="0.2">
      <c r="A42" s="22" t="s">
        <v>65</v>
      </c>
      <c r="B42" s="31" t="s">
        <v>47</v>
      </c>
      <c r="C42" s="32" t="s">
        <v>61</v>
      </c>
      <c r="D42" s="46">
        <v>0.24328330638783022</v>
      </c>
      <c r="E42" s="467">
        <v>0.25814094942556576</v>
      </c>
      <c r="F42" s="724" t="s">
        <v>671</v>
      </c>
    </row>
    <row r="43" spans="1:6" ht="12.75" x14ac:dyDescent="0.2">
      <c r="A43" s="34" t="s">
        <v>66</v>
      </c>
      <c r="B43" s="35" t="s">
        <v>47</v>
      </c>
      <c r="C43" s="36" t="s">
        <v>61</v>
      </c>
      <c r="D43" s="46">
        <v>0.25899034288791362</v>
      </c>
      <c r="E43" s="467">
        <v>0.26397642782828756</v>
      </c>
      <c r="F43" s="724" t="s">
        <v>671</v>
      </c>
    </row>
    <row r="44" spans="1:6" x14ac:dyDescent="0.2">
      <c r="A44" s="38" t="s">
        <v>97</v>
      </c>
      <c r="B44" s="39"/>
      <c r="C44" s="40"/>
      <c r="D44" s="41"/>
      <c r="E44" s="41"/>
      <c r="F44" s="726"/>
    </row>
    <row r="45" spans="1:6" ht="12.75" x14ac:dyDescent="0.2">
      <c r="A45" s="54" t="s">
        <v>98</v>
      </c>
      <c r="B45" s="31" t="s">
        <v>84</v>
      </c>
      <c r="C45" s="32" t="s">
        <v>483</v>
      </c>
      <c r="D45" s="51">
        <v>3.2</v>
      </c>
      <c r="E45" s="470">
        <v>3.4</v>
      </c>
      <c r="F45" s="724" t="s">
        <v>671</v>
      </c>
    </row>
    <row r="46" spans="1:6" ht="12.75" x14ac:dyDescent="0.2">
      <c r="A46" s="55" t="s">
        <v>99</v>
      </c>
      <c r="B46" s="31" t="s">
        <v>84</v>
      </c>
      <c r="C46" s="32" t="s">
        <v>483</v>
      </c>
      <c r="D46" s="51">
        <v>3</v>
      </c>
      <c r="E46" s="470">
        <v>2.8</v>
      </c>
      <c r="F46" s="724" t="s">
        <v>671</v>
      </c>
    </row>
    <row r="47" spans="1:6" ht="12.75" x14ac:dyDescent="0.2">
      <c r="A47" s="55" t="s">
        <v>100</v>
      </c>
      <c r="B47" s="31" t="s">
        <v>84</v>
      </c>
      <c r="C47" s="32" t="s">
        <v>483</v>
      </c>
      <c r="D47" s="51">
        <v>3</v>
      </c>
      <c r="E47" s="470">
        <v>4.2</v>
      </c>
      <c r="F47" s="724" t="s">
        <v>671</v>
      </c>
    </row>
    <row r="48" spans="1:6" ht="12.75" x14ac:dyDescent="0.2">
      <c r="A48" s="54" t="s">
        <v>101</v>
      </c>
      <c r="B48" s="31" t="s">
        <v>84</v>
      </c>
      <c r="C48" s="32" t="s">
        <v>483</v>
      </c>
      <c r="D48" s="51">
        <v>4</v>
      </c>
      <c r="E48" s="470">
        <v>6.5</v>
      </c>
      <c r="F48" s="724" t="s">
        <v>671</v>
      </c>
    </row>
    <row r="49" spans="1:7" ht="12.75" x14ac:dyDescent="0.2">
      <c r="A49" s="473" t="s">
        <v>102</v>
      </c>
      <c r="B49" s="31" t="s">
        <v>84</v>
      </c>
      <c r="C49" s="32" t="s">
        <v>483</v>
      </c>
      <c r="D49" s="51">
        <v>1.4</v>
      </c>
      <c r="E49" s="470">
        <v>0.8</v>
      </c>
      <c r="F49" s="724" t="s">
        <v>671</v>
      </c>
    </row>
    <row r="50" spans="1:7" ht="12.75" x14ac:dyDescent="0.2">
      <c r="A50" s="55" t="s">
        <v>103</v>
      </c>
      <c r="B50" s="31" t="s">
        <v>84</v>
      </c>
      <c r="C50" s="32" t="s">
        <v>483</v>
      </c>
      <c r="D50" s="51">
        <v>1.1000000000000001</v>
      </c>
      <c r="E50" s="470">
        <v>0.7</v>
      </c>
      <c r="F50" s="724" t="s">
        <v>671</v>
      </c>
    </row>
    <row r="51" spans="1:7" ht="12.75" x14ac:dyDescent="0.2">
      <c r="A51" s="55" t="s">
        <v>104</v>
      </c>
      <c r="B51" s="31" t="s">
        <v>84</v>
      </c>
      <c r="C51" s="32" t="s">
        <v>483</v>
      </c>
      <c r="D51" s="51">
        <v>3</v>
      </c>
      <c r="E51" s="470">
        <v>-0.2</v>
      </c>
      <c r="F51" s="724" t="s">
        <v>671</v>
      </c>
    </row>
    <row r="52" spans="1:7" ht="12.75" x14ac:dyDescent="0.2">
      <c r="A52" s="55" t="s">
        <v>105</v>
      </c>
      <c r="B52" s="31" t="s">
        <v>84</v>
      </c>
      <c r="C52" s="32" t="s">
        <v>483</v>
      </c>
      <c r="D52" s="51">
        <v>5.5</v>
      </c>
      <c r="E52" s="470">
        <v>2.4</v>
      </c>
      <c r="F52" s="724" t="s">
        <v>671</v>
      </c>
    </row>
    <row r="53" spans="1:7" ht="12.75" x14ac:dyDescent="0.2">
      <c r="A53" s="54" t="s">
        <v>106</v>
      </c>
      <c r="B53" s="31" t="s">
        <v>84</v>
      </c>
      <c r="C53" s="32" t="s">
        <v>483</v>
      </c>
      <c r="D53" s="51">
        <v>11.9</v>
      </c>
      <c r="E53" s="470">
        <v>9.9</v>
      </c>
      <c r="F53" s="724" t="s">
        <v>671</v>
      </c>
    </row>
    <row r="54" spans="1:7" ht="12.75" x14ac:dyDescent="0.2">
      <c r="A54" s="56" t="s">
        <v>107</v>
      </c>
      <c r="B54" s="35" t="s">
        <v>84</v>
      </c>
      <c r="C54" s="36" t="s">
        <v>483</v>
      </c>
      <c r="D54" s="53">
        <v>6.4</v>
      </c>
      <c r="E54" s="471">
        <v>21.3</v>
      </c>
      <c r="F54" s="725" t="s">
        <v>671</v>
      </c>
    </row>
    <row r="55" spans="1:7" ht="12.75" x14ac:dyDescent="0.2">
      <c r="A55" s="22"/>
      <c r="B55" s="22"/>
      <c r="C55" s="22"/>
      <c r="D55" s="22"/>
      <c r="E55" s="22"/>
      <c r="F55" s="22"/>
    </row>
    <row r="56" spans="1:7" ht="12.75" x14ac:dyDescent="0.2">
      <c r="A56" s="452"/>
      <c r="B56" s="22"/>
      <c r="C56" s="22"/>
      <c r="D56" s="22"/>
      <c r="E56" s="22"/>
      <c r="F56" s="22"/>
    </row>
    <row r="57" spans="1:7" ht="12.75" x14ac:dyDescent="0.2">
      <c r="A57" s="452" t="s">
        <v>485</v>
      </c>
      <c r="B57" s="458"/>
      <c r="C57" s="458"/>
      <c r="D57" s="459"/>
      <c r="E57" s="22"/>
      <c r="F57" s="22"/>
    </row>
    <row r="58" spans="1:7" ht="12.75" x14ac:dyDescent="0.2">
      <c r="A58" s="452" t="s">
        <v>486</v>
      </c>
      <c r="B58" s="22"/>
      <c r="C58" s="22"/>
      <c r="D58" s="22"/>
      <c r="E58" s="22"/>
      <c r="F58" s="22"/>
    </row>
    <row r="59" spans="1:7" ht="12.75" x14ac:dyDescent="0.2">
      <c r="A59" s="452"/>
      <c r="B59" s="22"/>
      <c r="C59" s="22"/>
      <c r="D59" s="22"/>
      <c r="E59" s="22"/>
      <c r="F59" s="22"/>
    </row>
    <row r="60" spans="1:7" ht="12.75" x14ac:dyDescent="0.2">
      <c r="B60" s="57"/>
      <c r="C60" s="8"/>
      <c r="D60" s="8"/>
      <c r="E60" s="8"/>
      <c r="F60" s="8"/>
      <c r="G60" s="58"/>
    </row>
  </sheetData>
  <mergeCells count="1">
    <mergeCell ref="A1:F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G15"/>
  <sheetViews>
    <sheetView workbookViewId="0">
      <selection activeCell="E33" sqref="E33"/>
    </sheetView>
  </sheetViews>
  <sheetFormatPr baseColWidth="10" defaultRowHeight="14.25" x14ac:dyDescent="0.2"/>
  <cols>
    <col min="1" max="1" width="21.375" customWidth="1"/>
  </cols>
  <sheetData>
    <row r="1" spans="1:7" x14ac:dyDescent="0.2">
      <c r="A1" s="59" t="s">
        <v>108</v>
      </c>
      <c r="B1" s="59"/>
      <c r="C1" s="59"/>
      <c r="D1" s="59"/>
      <c r="E1" s="59"/>
      <c r="F1" s="59"/>
      <c r="G1" s="60"/>
    </row>
    <row r="2" spans="1:7" x14ac:dyDescent="0.2">
      <c r="A2" s="61"/>
      <c r="B2" s="61"/>
      <c r="C2" s="61"/>
      <c r="D2" s="61"/>
      <c r="E2" s="61"/>
      <c r="F2" s="61"/>
      <c r="G2" s="62" t="s">
        <v>109</v>
      </c>
    </row>
    <row r="3" spans="1:7" ht="14.45" customHeight="1" x14ac:dyDescent="0.2">
      <c r="A3" s="63"/>
      <c r="B3" s="860" t="s">
        <v>664</v>
      </c>
      <c r="C3" s="862" t="s">
        <v>487</v>
      </c>
      <c r="D3" s="860" t="s">
        <v>639</v>
      </c>
      <c r="E3" s="862" t="s">
        <v>487</v>
      </c>
      <c r="F3" s="864" t="s">
        <v>111</v>
      </c>
      <c r="G3" s="864"/>
    </row>
    <row r="4" spans="1:7" ht="14.45" customHeight="1" x14ac:dyDescent="0.25">
      <c r="A4" s="835"/>
      <c r="B4" s="861"/>
      <c r="C4" s="863"/>
      <c r="D4" s="861"/>
      <c r="E4" s="863"/>
      <c r="F4" s="460">
        <v>2015</v>
      </c>
      <c r="G4" s="460">
        <v>2014</v>
      </c>
    </row>
    <row r="5" spans="1:7" x14ac:dyDescent="0.2">
      <c r="A5" s="65" t="s">
        <v>112</v>
      </c>
      <c r="B5" s="266">
        <v>14425.661036937392</v>
      </c>
      <c r="C5" s="267">
        <v>11.646075880656944</v>
      </c>
      <c r="D5" s="266">
        <v>11639.392948199999</v>
      </c>
      <c r="E5" s="267">
        <v>9.8314891506505102</v>
      </c>
      <c r="F5" s="763">
        <v>8.3340261664268152</v>
      </c>
      <c r="G5" s="763">
        <v>13.986079100901474</v>
      </c>
    </row>
    <row r="6" spans="1:7" x14ac:dyDescent="0.2">
      <c r="A6" s="65" t="s">
        <v>113</v>
      </c>
      <c r="B6" s="266">
        <v>52434.240239999999</v>
      </c>
      <c r="C6" s="267">
        <v>42.331033497601098</v>
      </c>
      <c r="D6" s="266">
        <v>50446.525071799995</v>
      </c>
      <c r="E6" s="267">
        <v>42.610853172383031</v>
      </c>
      <c r="F6" s="763">
        <v>0.4508656918035282</v>
      </c>
      <c r="G6" s="763">
        <v>0.61599140982995004</v>
      </c>
    </row>
    <row r="7" spans="1:7" x14ac:dyDescent="0.2">
      <c r="A7" s="65" t="s">
        <v>114</v>
      </c>
      <c r="B7" s="266">
        <v>24590.480148000002</v>
      </c>
      <c r="C7" s="267">
        <v>19.852303267912919</v>
      </c>
      <c r="D7" s="266">
        <v>23661.746351999998</v>
      </c>
      <c r="E7" s="267">
        <v>19.986454927712352</v>
      </c>
      <c r="F7" s="763">
        <v>0.22015978408784018</v>
      </c>
      <c r="G7" s="763">
        <v>8.7923586410356094E-2</v>
      </c>
    </row>
    <row r="8" spans="1:7" x14ac:dyDescent="0.2">
      <c r="A8" s="65" t="s">
        <v>115</v>
      </c>
      <c r="B8" s="266">
        <v>14926.70119191919</v>
      </c>
      <c r="C8" s="267">
        <v>12.05057392405565</v>
      </c>
      <c r="D8" s="266">
        <v>14934.0303030303</v>
      </c>
      <c r="E8" s="267">
        <v>12.614382687581163</v>
      </c>
      <c r="F8" s="763">
        <v>100</v>
      </c>
      <c r="G8" s="763">
        <v>100</v>
      </c>
    </row>
    <row r="9" spans="1:7" x14ac:dyDescent="0.2">
      <c r="A9" s="65" t="s">
        <v>116</v>
      </c>
      <c r="B9" s="266">
        <v>17243.376235943582</v>
      </c>
      <c r="C9" s="267">
        <v>13.920864185586732</v>
      </c>
      <c r="D9" s="266">
        <v>17795.982282899997</v>
      </c>
      <c r="E9" s="267">
        <v>15.031798266296805</v>
      </c>
      <c r="F9" s="763">
        <v>100</v>
      </c>
      <c r="G9" s="763">
        <v>100</v>
      </c>
    </row>
    <row r="10" spans="1:7" x14ac:dyDescent="0.2">
      <c r="A10" s="65" t="s">
        <v>117</v>
      </c>
      <c r="B10" s="266">
        <v>259.94936652448104</v>
      </c>
      <c r="C10" s="267">
        <v>0.20986144343202545</v>
      </c>
      <c r="D10" s="266">
        <v>204.15011999999999</v>
      </c>
      <c r="E10" s="267">
        <v>0.17244023797601851</v>
      </c>
      <c r="F10" s="763" t="s">
        <v>665</v>
      </c>
      <c r="G10" s="763" t="s">
        <v>666</v>
      </c>
    </row>
    <row r="11" spans="1:7" x14ac:dyDescent="0.2">
      <c r="A11" s="65" t="s">
        <v>118</v>
      </c>
      <c r="B11" s="266">
        <v>-13.268894763999953</v>
      </c>
      <c r="C11" s="267" t="s">
        <v>667</v>
      </c>
      <c r="D11" s="266">
        <v>-292.91599999999994</v>
      </c>
      <c r="E11" s="267">
        <v>-0.24741844259990359</v>
      </c>
      <c r="F11" s="764"/>
      <c r="G11" s="764"/>
    </row>
    <row r="12" spans="1:7" x14ac:dyDescent="0.2">
      <c r="A12" s="68" t="s">
        <v>119</v>
      </c>
      <c r="B12" s="765">
        <v>123867.13932456066</v>
      </c>
      <c r="C12" s="766">
        <v>100</v>
      </c>
      <c r="D12" s="765">
        <v>118388.91107793032</v>
      </c>
      <c r="E12" s="766">
        <v>100</v>
      </c>
      <c r="F12" s="766">
        <v>26.888410867770883</v>
      </c>
      <c r="G12" s="766">
        <v>29.165854655425665</v>
      </c>
    </row>
    <row r="13" spans="1:7" x14ac:dyDescent="0.2">
      <c r="A13" s="65"/>
      <c r="B13" s="65"/>
      <c r="C13" s="65"/>
      <c r="D13" s="65"/>
      <c r="E13" s="65"/>
      <c r="F13" s="65"/>
      <c r="G13" s="71" t="s">
        <v>605</v>
      </c>
    </row>
    <row r="14" spans="1:7" x14ac:dyDescent="0.2">
      <c r="A14" s="767" t="s">
        <v>606</v>
      </c>
      <c r="B14" s="1"/>
      <c r="C14" s="1"/>
      <c r="D14" s="1"/>
      <c r="E14" s="1"/>
      <c r="F14" s="1"/>
      <c r="G14" s="1"/>
    </row>
    <row r="15" spans="1:7" x14ac:dyDescent="0.2">
      <c r="A15" s="833" t="s">
        <v>668</v>
      </c>
      <c r="B15" s="1"/>
      <c r="C15" s="1"/>
      <c r="D15" s="1"/>
      <c r="E15" s="1"/>
      <c r="F15" s="1"/>
      <c r="G15" s="1"/>
    </row>
  </sheetData>
  <mergeCells count="5">
    <mergeCell ref="B3:B4"/>
    <mergeCell ref="C3:C4"/>
    <mergeCell ref="D3:D4"/>
    <mergeCell ref="E3:E4"/>
    <mergeCell ref="F3:G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F12"/>
  <sheetViews>
    <sheetView workbookViewId="0">
      <selection activeCell="F13" sqref="F13"/>
    </sheetView>
  </sheetViews>
  <sheetFormatPr baseColWidth="10" defaultRowHeight="14.25" x14ac:dyDescent="0.2"/>
  <cols>
    <col min="1" max="1" width="21.875" customWidth="1"/>
    <col min="2" max="2" width="11.75" customWidth="1"/>
  </cols>
  <sheetData>
    <row r="1" spans="1:6" x14ac:dyDescent="0.2">
      <c r="A1" s="59" t="s">
        <v>23</v>
      </c>
      <c r="B1" s="59"/>
      <c r="C1" s="59"/>
      <c r="D1" s="59"/>
      <c r="E1" s="60"/>
      <c r="F1" s="58"/>
    </row>
    <row r="2" spans="1:6" x14ac:dyDescent="0.2">
      <c r="A2" s="61"/>
      <c r="B2" s="61"/>
      <c r="C2" s="61"/>
      <c r="D2" s="61"/>
      <c r="E2" s="74"/>
      <c r="F2" s="62" t="s">
        <v>109</v>
      </c>
    </row>
    <row r="3" spans="1:6" ht="14.45" customHeight="1" x14ac:dyDescent="0.2">
      <c r="A3" s="63"/>
      <c r="B3" s="865" t="s">
        <v>664</v>
      </c>
      <c r="C3" s="862" t="s">
        <v>487</v>
      </c>
      <c r="D3" s="865" t="s">
        <v>639</v>
      </c>
      <c r="E3" s="862" t="s">
        <v>487</v>
      </c>
      <c r="F3" s="867" t="s">
        <v>669</v>
      </c>
    </row>
    <row r="4" spans="1:6" x14ac:dyDescent="0.2">
      <c r="A4" s="75"/>
      <c r="B4" s="866"/>
      <c r="C4" s="863"/>
      <c r="D4" s="866"/>
      <c r="E4" s="863"/>
      <c r="F4" s="868"/>
    </row>
    <row r="5" spans="1:6" x14ac:dyDescent="0.2">
      <c r="A5" s="65" t="s">
        <v>112</v>
      </c>
      <c r="B5" s="66">
        <v>1442.5035319641122</v>
      </c>
      <c r="C5" s="67">
        <v>1.7179546476908305</v>
      </c>
      <c r="D5" s="66">
        <v>1367.0523900000001</v>
      </c>
      <c r="E5" s="67">
        <v>1.6464429385369268</v>
      </c>
      <c r="F5" s="67">
        <v>5.519257529267926</v>
      </c>
    </row>
    <row r="6" spans="1:6" x14ac:dyDescent="0.2">
      <c r="A6" s="65" t="s">
        <v>124</v>
      </c>
      <c r="B6" s="66">
        <v>42879.041650324587</v>
      </c>
      <c r="C6" s="67">
        <v>51.06694525135935</v>
      </c>
      <c r="D6" s="66">
        <v>42264.089639999998</v>
      </c>
      <c r="E6" s="67">
        <v>50.901788732083396</v>
      </c>
      <c r="F6" s="67">
        <v>1.4550224920557135</v>
      </c>
    </row>
    <row r="7" spans="1:6" x14ac:dyDescent="0.2">
      <c r="A7" s="65" t="s">
        <v>125</v>
      </c>
      <c r="B7" s="66">
        <v>14344.252020361517</v>
      </c>
      <c r="C7" s="67">
        <v>17.083337322907667</v>
      </c>
      <c r="D7" s="66">
        <v>14777.770247999999</v>
      </c>
      <c r="E7" s="67">
        <v>17.797968571007498</v>
      </c>
      <c r="F7" s="67">
        <v>-2.9335834862986441</v>
      </c>
    </row>
    <row r="8" spans="1:6" x14ac:dyDescent="0.2">
      <c r="A8" s="65" t="s">
        <v>126</v>
      </c>
      <c r="B8" s="66">
        <v>19998.605043361142</v>
      </c>
      <c r="C8" s="67">
        <v>23.817408914621851</v>
      </c>
      <c r="D8" s="66">
        <v>19513.142</v>
      </c>
      <c r="E8" s="67">
        <v>23.501129210247989</v>
      </c>
      <c r="F8" s="67">
        <v>2.4878773667569369</v>
      </c>
    </row>
    <row r="9" spans="1:6" x14ac:dyDescent="0.2">
      <c r="A9" s="65" t="s">
        <v>127</v>
      </c>
      <c r="B9" s="66">
        <v>5301.9314347431118</v>
      </c>
      <c r="C9" s="67">
        <v>6.3143538634203145</v>
      </c>
      <c r="D9" s="66">
        <v>5108.6027828999995</v>
      </c>
      <c r="E9" s="67">
        <v>6.152670548124199</v>
      </c>
      <c r="F9" s="67">
        <v>3.7843743203178826</v>
      </c>
    </row>
    <row r="10" spans="1:6" x14ac:dyDescent="0.2">
      <c r="A10" s="68" t="s">
        <v>119</v>
      </c>
      <c r="B10" s="69">
        <v>83966.333680754455</v>
      </c>
      <c r="C10" s="70">
        <v>100</v>
      </c>
      <c r="D10" s="69">
        <v>83030.65706089999</v>
      </c>
      <c r="E10" s="70">
        <v>100</v>
      </c>
      <c r="F10" s="70">
        <v>1.1269049926561219</v>
      </c>
    </row>
    <row r="11" spans="1:6" x14ac:dyDescent="0.2">
      <c r="A11" s="58"/>
      <c r="B11" s="65"/>
      <c r="C11" s="65"/>
      <c r="D11" s="65"/>
      <c r="E11" s="65"/>
      <c r="F11" s="71" t="s">
        <v>605</v>
      </c>
    </row>
    <row r="12" spans="1:6" x14ac:dyDescent="0.2">
      <c r="A12" s="395"/>
      <c r="B12" s="395"/>
      <c r="C12" s="395"/>
      <c r="D12" s="395"/>
      <c r="E12" s="395"/>
      <c r="F12" s="395"/>
    </row>
  </sheetData>
  <mergeCells count="5">
    <mergeCell ref="B3:B4"/>
    <mergeCell ref="C3:C4"/>
    <mergeCell ref="D3:D4"/>
    <mergeCell ref="E3:E4"/>
    <mergeCell ref="F3:F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I17"/>
  <sheetViews>
    <sheetView zoomScale="110" zoomScaleNormal="110" zoomScaleSheetLayoutView="100" workbookViewId="0"/>
  </sheetViews>
  <sheetFormatPr baseColWidth="10" defaultRowHeight="12.75" x14ac:dyDescent="0.2"/>
  <cols>
    <col min="1" max="1" width="32.375" style="78" customWidth="1"/>
    <col min="2" max="2" width="12.375" style="78" customWidth="1"/>
    <col min="3" max="3" width="12.875" style="78" customWidth="1"/>
    <col min="4" max="4" width="11" style="78"/>
    <col min="5" max="5" width="12.875" style="78" customWidth="1"/>
    <col min="6" max="6" width="13.5" style="78" customWidth="1"/>
    <col min="7" max="7" width="11" style="78"/>
    <col min="8" max="8" width="15.875" style="78" customWidth="1"/>
    <col min="9" max="9" width="11" style="78"/>
    <col min="10" max="10" width="10" style="78"/>
    <col min="11" max="12" width="10.125" style="78" bestFit="1" customWidth="1"/>
    <col min="13" max="256" width="10" style="78"/>
    <col min="257" max="257" width="28.375" style="78" customWidth="1"/>
    <col min="258" max="258" width="10.875" style="78" customWidth="1"/>
    <col min="259" max="259" width="11.375" style="78" customWidth="1"/>
    <col min="260" max="260" width="10" style="78"/>
    <col min="261" max="261" width="11.375" style="78" customWidth="1"/>
    <col min="262" max="262" width="11.875" style="78" customWidth="1"/>
    <col min="263" max="263" width="10" style="78"/>
    <col min="264" max="264" width="10.875" style="78" bestFit="1" customWidth="1"/>
    <col min="265" max="266" width="10" style="78"/>
    <col min="267" max="268" width="10.125" style="78" bestFit="1" customWidth="1"/>
    <col min="269" max="512" width="10" style="78"/>
    <col min="513" max="513" width="28.375" style="78" customWidth="1"/>
    <col min="514" max="514" width="10.875" style="78" customWidth="1"/>
    <col min="515" max="515" width="11.375" style="78" customWidth="1"/>
    <col min="516" max="516" width="10" style="78"/>
    <col min="517" max="517" width="11.375" style="78" customWidth="1"/>
    <col min="518" max="518" width="11.875" style="78" customWidth="1"/>
    <col min="519" max="519" width="10" style="78"/>
    <col min="520" max="520" width="10.875" style="78" bestFit="1" customWidth="1"/>
    <col min="521" max="522" width="10" style="78"/>
    <col min="523" max="524" width="10.125" style="78" bestFit="1" customWidth="1"/>
    <col min="525" max="768" width="10" style="78"/>
    <col min="769" max="769" width="28.375" style="78" customWidth="1"/>
    <col min="770" max="770" width="10.875" style="78" customWidth="1"/>
    <col min="771" max="771" width="11.375" style="78" customWidth="1"/>
    <col min="772" max="772" width="10" style="78"/>
    <col min="773" max="773" width="11.375" style="78" customWidth="1"/>
    <col min="774" max="774" width="11.875" style="78" customWidth="1"/>
    <col min="775" max="775" width="10" style="78"/>
    <col min="776" max="776" width="10.875" style="78" bestFit="1" customWidth="1"/>
    <col min="777" max="778" width="10" style="78"/>
    <col min="779" max="780" width="10.125" style="78" bestFit="1" customWidth="1"/>
    <col min="781" max="1024" width="11" style="78"/>
    <col min="1025" max="1025" width="28.375" style="78" customWidth="1"/>
    <col min="1026" max="1026" width="10.875" style="78" customWidth="1"/>
    <col min="1027" max="1027" width="11.375" style="78" customWidth="1"/>
    <col min="1028" max="1028" width="10" style="78"/>
    <col min="1029" max="1029" width="11.375" style="78" customWidth="1"/>
    <col min="1030" max="1030" width="11.875" style="78" customWidth="1"/>
    <col min="1031" max="1031" width="10" style="78"/>
    <col min="1032" max="1032" width="10.875" style="78" bestFit="1" customWidth="1"/>
    <col min="1033" max="1034" width="10" style="78"/>
    <col min="1035" max="1036" width="10.125" style="78" bestFit="1" customWidth="1"/>
    <col min="1037" max="1280" width="10" style="78"/>
    <col min="1281" max="1281" width="28.375" style="78" customWidth="1"/>
    <col min="1282" max="1282" width="10.875" style="78" customWidth="1"/>
    <col min="1283" max="1283" width="11.375" style="78" customWidth="1"/>
    <col min="1284" max="1284" width="10" style="78"/>
    <col min="1285" max="1285" width="11.375" style="78" customWidth="1"/>
    <col min="1286" max="1286" width="11.875" style="78" customWidth="1"/>
    <col min="1287" max="1287" width="10" style="78"/>
    <col min="1288" max="1288" width="10.875" style="78" bestFit="1" customWidth="1"/>
    <col min="1289" max="1290" width="10" style="78"/>
    <col min="1291" max="1292" width="10.125" style="78" bestFit="1" customWidth="1"/>
    <col min="1293" max="1536" width="10" style="78"/>
    <col min="1537" max="1537" width="28.375" style="78" customWidth="1"/>
    <col min="1538" max="1538" width="10.875" style="78" customWidth="1"/>
    <col min="1539" max="1539" width="11.375" style="78" customWidth="1"/>
    <col min="1540" max="1540" width="10" style="78"/>
    <col min="1541" max="1541" width="11.375" style="78" customWidth="1"/>
    <col min="1542" max="1542" width="11.875" style="78" customWidth="1"/>
    <col min="1543" max="1543" width="10" style="78"/>
    <col min="1544" max="1544" width="10.875" style="78" bestFit="1" customWidth="1"/>
    <col min="1545" max="1546" width="10" style="78"/>
    <col min="1547" max="1548" width="10.125" style="78" bestFit="1" customWidth="1"/>
    <col min="1549" max="1792" width="10" style="78"/>
    <col min="1793" max="1793" width="28.375" style="78" customWidth="1"/>
    <col min="1794" max="1794" width="10.875" style="78" customWidth="1"/>
    <col min="1795" max="1795" width="11.375" style="78" customWidth="1"/>
    <col min="1796" max="1796" width="10" style="78"/>
    <col min="1797" max="1797" width="11.375" style="78" customWidth="1"/>
    <col min="1798" max="1798" width="11.875" style="78" customWidth="1"/>
    <col min="1799" max="1799" width="10" style="78"/>
    <col min="1800" max="1800" width="10.875" style="78" bestFit="1" customWidth="1"/>
    <col min="1801" max="1802" width="10" style="78"/>
    <col min="1803" max="1804" width="10.125" style="78" bestFit="1" customWidth="1"/>
    <col min="1805" max="2048" width="11" style="78"/>
    <col min="2049" max="2049" width="28.375" style="78" customWidth="1"/>
    <col min="2050" max="2050" width="10.875" style="78" customWidth="1"/>
    <col min="2051" max="2051" width="11.375" style="78" customWidth="1"/>
    <col min="2052" max="2052" width="10" style="78"/>
    <col min="2053" max="2053" width="11.375" style="78" customWidth="1"/>
    <col min="2054" max="2054" width="11.875" style="78" customWidth="1"/>
    <col min="2055" max="2055" width="10" style="78"/>
    <col min="2056" max="2056" width="10.875" style="78" bestFit="1" customWidth="1"/>
    <col min="2057" max="2058" width="10" style="78"/>
    <col min="2059" max="2060" width="10.125" style="78" bestFit="1" customWidth="1"/>
    <col min="2061" max="2304" width="10" style="78"/>
    <col min="2305" max="2305" width="28.375" style="78" customWidth="1"/>
    <col min="2306" max="2306" width="10.875" style="78" customWidth="1"/>
    <col min="2307" max="2307" width="11.375" style="78" customWidth="1"/>
    <col min="2308" max="2308" width="10" style="78"/>
    <col min="2309" max="2309" width="11.375" style="78" customWidth="1"/>
    <col min="2310" max="2310" width="11.875" style="78" customWidth="1"/>
    <col min="2311" max="2311" width="10" style="78"/>
    <col min="2312" max="2312" width="10.875" style="78" bestFit="1" customWidth="1"/>
    <col min="2313" max="2314" width="10" style="78"/>
    <col min="2315" max="2316" width="10.125" style="78" bestFit="1" customWidth="1"/>
    <col min="2317" max="2560" width="10" style="78"/>
    <col min="2561" max="2561" width="28.375" style="78" customWidth="1"/>
    <col min="2562" max="2562" width="10.875" style="78" customWidth="1"/>
    <col min="2563" max="2563" width="11.375" style="78" customWidth="1"/>
    <col min="2564" max="2564" width="10" style="78"/>
    <col min="2565" max="2565" width="11.375" style="78" customWidth="1"/>
    <col min="2566" max="2566" width="11.875" style="78" customWidth="1"/>
    <col min="2567" max="2567" width="10" style="78"/>
    <col min="2568" max="2568" width="10.875" style="78" bestFit="1" customWidth="1"/>
    <col min="2569" max="2570" width="10" style="78"/>
    <col min="2571" max="2572" width="10.125" style="78" bestFit="1" customWidth="1"/>
    <col min="2573" max="2816" width="10" style="78"/>
    <col min="2817" max="2817" width="28.375" style="78" customWidth="1"/>
    <col min="2818" max="2818" width="10.875" style="78" customWidth="1"/>
    <col min="2819" max="2819" width="11.375" style="78" customWidth="1"/>
    <col min="2820" max="2820" width="10" style="78"/>
    <col min="2821" max="2821" width="11.375" style="78" customWidth="1"/>
    <col min="2822" max="2822" width="11.875" style="78" customWidth="1"/>
    <col min="2823" max="2823" width="10" style="78"/>
    <col min="2824" max="2824" width="10.875" style="78" bestFit="1" customWidth="1"/>
    <col min="2825" max="2826" width="10" style="78"/>
    <col min="2827" max="2828" width="10.125" style="78" bestFit="1" customWidth="1"/>
    <col min="2829" max="3072" width="11" style="78"/>
    <col min="3073" max="3073" width="28.375" style="78" customWidth="1"/>
    <col min="3074" max="3074" width="10.875" style="78" customWidth="1"/>
    <col min="3075" max="3075" width="11.375" style="78" customWidth="1"/>
    <col min="3076" max="3076" width="10" style="78"/>
    <col min="3077" max="3077" width="11.375" style="78" customWidth="1"/>
    <col min="3078" max="3078" width="11.875" style="78" customWidth="1"/>
    <col min="3079" max="3079" width="10" style="78"/>
    <col min="3080" max="3080" width="10.875" style="78" bestFit="1" customWidth="1"/>
    <col min="3081" max="3082" width="10" style="78"/>
    <col min="3083" max="3084" width="10.125" style="78" bestFit="1" customWidth="1"/>
    <col min="3085" max="3328" width="10" style="78"/>
    <col min="3329" max="3329" width="28.375" style="78" customWidth="1"/>
    <col min="3330" max="3330" width="10.875" style="78" customWidth="1"/>
    <col min="3331" max="3331" width="11.375" style="78" customWidth="1"/>
    <col min="3332" max="3332" width="10" style="78"/>
    <col min="3333" max="3333" width="11.375" style="78" customWidth="1"/>
    <col min="3334" max="3334" width="11.875" style="78" customWidth="1"/>
    <col min="3335" max="3335" width="10" style="78"/>
    <col min="3336" max="3336" width="10.875" style="78" bestFit="1" customWidth="1"/>
    <col min="3337" max="3338" width="10" style="78"/>
    <col min="3339" max="3340" width="10.125" style="78" bestFit="1" customWidth="1"/>
    <col min="3341" max="3584" width="10" style="78"/>
    <col min="3585" max="3585" width="28.375" style="78" customWidth="1"/>
    <col min="3586" max="3586" width="10.875" style="78" customWidth="1"/>
    <col min="3587" max="3587" width="11.375" style="78" customWidth="1"/>
    <col min="3588" max="3588" width="10" style="78"/>
    <col min="3589" max="3589" width="11.375" style="78" customWidth="1"/>
    <col min="3590" max="3590" width="11.875" style="78" customWidth="1"/>
    <col min="3591" max="3591" width="10" style="78"/>
    <col min="3592" max="3592" width="10.875" style="78" bestFit="1" customWidth="1"/>
    <col min="3593" max="3594" width="10" style="78"/>
    <col min="3595" max="3596" width="10.125" style="78" bestFit="1" customWidth="1"/>
    <col min="3597" max="3840" width="10" style="78"/>
    <col min="3841" max="3841" width="28.375" style="78" customWidth="1"/>
    <col min="3842" max="3842" width="10.875" style="78" customWidth="1"/>
    <col min="3843" max="3843" width="11.375" style="78" customWidth="1"/>
    <col min="3844" max="3844" width="10" style="78"/>
    <col min="3845" max="3845" width="11.375" style="78" customWidth="1"/>
    <col min="3846" max="3846" width="11.875" style="78" customWidth="1"/>
    <col min="3847" max="3847" width="10" style="78"/>
    <col min="3848" max="3848" width="10.875" style="78" bestFit="1" customWidth="1"/>
    <col min="3849" max="3850" width="10" style="78"/>
    <col min="3851" max="3852" width="10.125" style="78" bestFit="1" customWidth="1"/>
    <col min="3853" max="4096" width="11" style="78"/>
    <col min="4097" max="4097" width="28.375" style="78" customWidth="1"/>
    <col min="4098" max="4098" width="10.875" style="78" customWidth="1"/>
    <col min="4099" max="4099" width="11.375" style="78" customWidth="1"/>
    <col min="4100" max="4100" width="10" style="78"/>
    <col min="4101" max="4101" width="11.375" style="78" customWidth="1"/>
    <col min="4102" max="4102" width="11.875" style="78" customWidth="1"/>
    <col min="4103" max="4103" width="10" style="78"/>
    <col min="4104" max="4104" width="10.875" style="78" bestFit="1" customWidth="1"/>
    <col min="4105" max="4106" width="10" style="78"/>
    <col min="4107" max="4108" width="10.125" style="78" bestFit="1" customWidth="1"/>
    <col min="4109" max="4352" width="10" style="78"/>
    <col min="4353" max="4353" width="28.375" style="78" customWidth="1"/>
    <col min="4354" max="4354" width="10.875" style="78" customWidth="1"/>
    <col min="4355" max="4355" width="11.375" style="78" customWidth="1"/>
    <col min="4356" max="4356" width="10" style="78"/>
    <col min="4357" max="4357" width="11.375" style="78" customWidth="1"/>
    <col min="4358" max="4358" width="11.875" style="78" customWidth="1"/>
    <col min="4359" max="4359" width="10" style="78"/>
    <col min="4360" max="4360" width="10.875" style="78" bestFit="1" customWidth="1"/>
    <col min="4361" max="4362" width="10" style="78"/>
    <col min="4363" max="4364" width="10.125" style="78" bestFit="1" customWidth="1"/>
    <col min="4365" max="4608" width="10" style="78"/>
    <col min="4609" max="4609" width="28.375" style="78" customWidth="1"/>
    <col min="4610" max="4610" width="10.875" style="78" customWidth="1"/>
    <col min="4611" max="4611" width="11.375" style="78" customWidth="1"/>
    <col min="4612" max="4612" width="10" style="78"/>
    <col min="4613" max="4613" width="11.375" style="78" customWidth="1"/>
    <col min="4614" max="4614" width="11.875" style="78" customWidth="1"/>
    <col min="4615" max="4615" width="10" style="78"/>
    <col min="4616" max="4616" width="10.875" style="78" bestFit="1" customWidth="1"/>
    <col min="4617" max="4618" width="10" style="78"/>
    <col min="4619" max="4620" width="10.125" style="78" bestFit="1" customWidth="1"/>
    <col min="4621" max="4864" width="10" style="78"/>
    <col min="4865" max="4865" width="28.375" style="78" customWidth="1"/>
    <col min="4866" max="4866" width="10.875" style="78" customWidth="1"/>
    <col min="4867" max="4867" width="11.375" style="78" customWidth="1"/>
    <col min="4868" max="4868" width="10" style="78"/>
    <col min="4869" max="4869" width="11.375" style="78" customWidth="1"/>
    <col min="4870" max="4870" width="11.875" style="78" customWidth="1"/>
    <col min="4871" max="4871" width="10" style="78"/>
    <col min="4872" max="4872" width="10.875" style="78" bestFit="1" customWidth="1"/>
    <col min="4873" max="4874" width="10" style="78"/>
    <col min="4875" max="4876" width="10.125" style="78" bestFit="1" customWidth="1"/>
    <col min="4877" max="5120" width="11" style="78"/>
    <col min="5121" max="5121" width="28.375" style="78" customWidth="1"/>
    <col min="5122" max="5122" width="10.875" style="78" customWidth="1"/>
    <col min="5123" max="5123" width="11.375" style="78" customWidth="1"/>
    <col min="5124" max="5124" width="10" style="78"/>
    <col min="5125" max="5125" width="11.375" style="78" customWidth="1"/>
    <col min="5126" max="5126" width="11.875" style="78" customWidth="1"/>
    <col min="5127" max="5127" width="10" style="78"/>
    <col min="5128" max="5128" width="10.875" style="78" bestFit="1" customWidth="1"/>
    <col min="5129" max="5130" width="10" style="78"/>
    <col min="5131" max="5132" width="10.125" style="78" bestFit="1" customWidth="1"/>
    <col min="5133" max="5376" width="10" style="78"/>
    <col min="5377" max="5377" width="28.375" style="78" customWidth="1"/>
    <col min="5378" max="5378" width="10.875" style="78" customWidth="1"/>
    <col min="5379" max="5379" width="11.375" style="78" customWidth="1"/>
    <col min="5380" max="5380" width="10" style="78"/>
    <col min="5381" max="5381" width="11.375" style="78" customWidth="1"/>
    <col min="5382" max="5382" width="11.875" style="78" customWidth="1"/>
    <col min="5383" max="5383" width="10" style="78"/>
    <col min="5384" max="5384" width="10.875" style="78" bestFit="1" customWidth="1"/>
    <col min="5385" max="5386" width="10" style="78"/>
    <col min="5387" max="5388" width="10.125" style="78" bestFit="1" customWidth="1"/>
    <col min="5389" max="5632" width="10" style="78"/>
    <col min="5633" max="5633" width="28.375" style="78" customWidth="1"/>
    <col min="5634" max="5634" width="10.875" style="78" customWidth="1"/>
    <col min="5635" max="5635" width="11.375" style="78" customWidth="1"/>
    <col min="5636" max="5636" width="10" style="78"/>
    <col min="5637" max="5637" width="11.375" style="78" customWidth="1"/>
    <col min="5638" max="5638" width="11.875" style="78" customWidth="1"/>
    <col min="5639" max="5639" width="10" style="78"/>
    <col min="5640" max="5640" width="10.875" style="78" bestFit="1" customWidth="1"/>
    <col min="5641" max="5642" width="10" style="78"/>
    <col min="5643" max="5644" width="10.125" style="78" bestFit="1" customWidth="1"/>
    <col min="5645" max="5888" width="10" style="78"/>
    <col min="5889" max="5889" width="28.375" style="78" customWidth="1"/>
    <col min="5890" max="5890" width="10.875" style="78" customWidth="1"/>
    <col min="5891" max="5891" width="11.375" style="78" customWidth="1"/>
    <col min="5892" max="5892" width="10" style="78"/>
    <col min="5893" max="5893" width="11.375" style="78" customWidth="1"/>
    <col min="5894" max="5894" width="11.875" style="78" customWidth="1"/>
    <col min="5895" max="5895" width="10" style="78"/>
    <col min="5896" max="5896" width="10.875" style="78" bestFit="1" customWidth="1"/>
    <col min="5897" max="5898" width="10" style="78"/>
    <col min="5899" max="5900" width="10.125" style="78" bestFit="1" customWidth="1"/>
    <col min="5901" max="6144" width="11" style="78"/>
    <col min="6145" max="6145" width="28.375" style="78" customWidth="1"/>
    <col min="6146" max="6146" width="10.875" style="78" customWidth="1"/>
    <col min="6147" max="6147" width="11.375" style="78" customWidth="1"/>
    <col min="6148" max="6148" width="10" style="78"/>
    <col min="6149" max="6149" width="11.375" style="78" customWidth="1"/>
    <col min="6150" max="6150" width="11.875" style="78" customWidth="1"/>
    <col min="6151" max="6151" width="10" style="78"/>
    <col min="6152" max="6152" width="10.875" style="78" bestFit="1" customWidth="1"/>
    <col min="6153" max="6154" width="10" style="78"/>
    <col min="6155" max="6156" width="10.125" style="78" bestFit="1" customWidth="1"/>
    <col min="6157" max="6400" width="10" style="78"/>
    <col min="6401" max="6401" width="28.375" style="78" customWidth="1"/>
    <col min="6402" max="6402" width="10.875" style="78" customWidth="1"/>
    <col min="6403" max="6403" width="11.375" style="78" customWidth="1"/>
    <col min="6404" max="6404" width="10" style="78"/>
    <col min="6405" max="6405" width="11.375" style="78" customWidth="1"/>
    <col min="6406" max="6406" width="11.875" style="78" customWidth="1"/>
    <col min="6407" max="6407" width="10" style="78"/>
    <col min="6408" max="6408" width="10.875" style="78" bestFit="1" customWidth="1"/>
    <col min="6409" max="6410" width="10" style="78"/>
    <col min="6411" max="6412" width="10.125" style="78" bestFit="1" customWidth="1"/>
    <col min="6413" max="6656" width="10" style="78"/>
    <col min="6657" max="6657" width="28.375" style="78" customWidth="1"/>
    <col min="6658" max="6658" width="10.875" style="78" customWidth="1"/>
    <col min="6659" max="6659" width="11.375" style="78" customWidth="1"/>
    <col min="6660" max="6660" width="10" style="78"/>
    <col min="6661" max="6661" width="11.375" style="78" customWidth="1"/>
    <col min="6662" max="6662" width="11.875" style="78" customWidth="1"/>
    <col min="6663" max="6663" width="10" style="78"/>
    <col min="6664" max="6664" width="10.875" style="78" bestFit="1" customWidth="1"/>
    <col min="6665" max="6666" width="10" style="78"/>
    <col min="6667" max="6668" width="10.125" style="78" bestFit="1" customWidth="1"/>
    <col min="6669" max="6912" width="10" style="78"/>
    <col min="6913" max="6913" width="28.375" style="78" customWidth="1"/>
    <col min="6914" max="6914" width="10.875" style="78" customWidth="1"/>
    <col min="6915" max="6915" width="11.375" style="78" customWidth="1"/>
    <col min="6916" max="6916" width="10" style="78"/>
    <col min="6917" max="6917" width="11.375" style="78" customWidth="1"/>
    <col min="6918" max="6918" width="11.875" style="78" customWidth="1"/>
    <col min="6919" max="6919" width="10" style="78"/>
    <col min="6920" max="6920" width="10.875" style="78" bestFit="1" customWidth="1"/>
    <col min="6921" max="6922" width="10" style="78"/>
    <col min="6923" max="6924" width="10.125" style="78" bestFit="1" customWidth="1"/>
    <col min="6925" max="7168" width="11" style="78"/>
    <col min="7169" max="7169" width="28.375" style="78" customWidth="1"/>
    <col min="7170" max="7170" width="10.875" style="78" customWidth="1"/>
    <col min="7171" max="7171" width="11.375" style="78" customWidth="1"/>
    <col min="7172" max="7172" width="10" style="78"/>
    <col min="7173" max="7173" width="11.375" style="78" customWidth="1"/>
    <col min="7174" max="7174" width="11.875" style="78" customWidth="1"/>
    <col min="7175" max="7175" width="10" style="78"/>
    <col min="7176" max="7176" width="10.875" style="78" bestFit="1" customWidth="1"/>
    <col min="7177" max="7178" width="10" style="78"/>
    <col min="7179" max="7180" width="10.125" style="78" bestFit="1" customWidth="1"/>
    <col min="7181" max="7424" width="10" style="78"/>
    <col min="7425" max="7425" width="28.375" style="78" customWidth="1"/>
    <col min="7426" max="7426" width="10.875" style="78" customWidth="1"/>
    <col min="7427" max="7427" width="11.375" style="78" customWidth="1"/>
    <col min="7428" max="7428" width="10" style="78"/>
    <col min="7429" max="7429" width="11.375" style="78" customWidth="1"/>
    <col min="7430" max="7430" width="11.875" style="78" customWidth="1"/>
    <col min="7431" max="7431" width="10" style="78"/>
    <col min="7432" max="7432" width="10.875" style="78" bestFit="1" customWidth="1"/>
    <col min="7433" max="7434" width="10" style="78"/>
    <col min="7435" max="7436" width="10.125" style="78" bestFit="1" customWidth="1"/>
    <col min="7437" max="7680" width="10" style="78"/>
    <col min="7681" max="7681" width="28.375" style="78" customWidth="1"/>
    <col min="7682" max="7682" width="10.875" style="78" customWidth="1"/>
    <col min="7683" max="7683" width="11.375" style="78" customWidth="1"/>
    <col min="7684" max="7684" width="10" style="78"/>
    <col min="7685" max="7685" width="11.375" style="78" customWidth="1"/>
    <col min="7686" max="7686" width="11.875" style="78" customWidth="1"/>
    <col min="7687" max="7687" width="10" style="78"/>
    <col min="7688" max="7688" width="10.875" style="78" bestFit="1" customWidth="1"/>
    <col min="7689" max="7690" width="10" style="78"/>
    <col min="7691" max="7692" width="10.125" style="78" bestFit="1" customWidth="1"/>
    <col min="7693" max="7936" width="10" style="78"/>
    <col min="7937" max="7937" width="28.375" style="78" customWidth="1"/>
    <col min="7938" max="7938" width="10.875" style="78" customWidth="1"/>
    <col min="7939" max="7939" width="11.375" style="78" customWidth="1"/>
    <col min="7940" max="7940" width="10" style="78"/>
    <col min="7941" max="7941" width="11.375" style="78" customWidth="1"/>
    <col min="7942" max="7942" width="11.875" style="78" customWidth="1"/>
    <col min="7943" max="7943" width="10" style="78"/>
    <col min="7944" max="7944" width="10.875" style="78" bestFit="1" customWidth="1"/>
    <col min="7945" max="7946" width="10" style="78"/>
    <col min="7947" max="7948" width="10.125" style="78" bestFit="1" customWidth="1"/>
    <col min="7949" max="8192" width="11" style="78"/>
    <col min="8193" max="8193" width="28.375" style="78" customWidth="1"/>
    <col min="8194" max="8194" width="10.875" style="78" customWidth="1"/>
    <col min="8195" max="8195" width="11.375" style="78" customWidth="1"/>
    <col min="8196" max="8196" width="10" style="78"/>
    <col min="8197" max="8197" width="11.375" style="78" customWidth="1"/>
    <col min="8198" max="8198" width="11.875" style="78" customWidth="1"/>
    <col min="8199" max="8199" width="10" style="78"/>
    <col min="8200" max="8200" width="10.875" style="78" bestFit="1" customWidth="1"/>
    <col min="8201" max="8202" width="10" style="78"/>
    <col min="8203" max="8204" width="10.125" style="78" bestFit="1" customWidth="1"/>
    <col min="8205" max="8448" width="10" style="78"/>
    <col min="8449" max="8449" width="28.375" style="78" customWidth="1"/>
    <col min="8450" max="8450" width="10.875" style="78" customWidth="1"/>
    <col min="8451" max="8451" width="11.375" style="78" customWidth="1"/>
    <col min="8452" max="8452" width="10" style="78"/>
    <col min="8453" max="8453" width="11.375" style="78" customWidth="1"/>
    <col min="8454" max="8454" width="11.875" style="78" customWidth="1"/>
    <col min="8455" max="8455" width="10" style="78"/>
    <col min="8456" max="8456" width="10.875" style="78" bestFit="1" customWidth="1"/>
    <col min="8457" max="8458" width="10" style="78"/>
    <col min="8459" max="8460" width="10.125" style="78" bestFit="1" customWidth="1"/>
    <col min="8461" max="8704" width="10" style="78"/>
    <col min="8705" max="8705" width="28.375" style="78" customWidth="1"/>
    <col min="8706" max="8706" width="10.875" style="78" customWidth="1"/>
    <col min="8707" max="8707" width="11.375" style="78" customWidth="1"/>
    <col min="8708" max="8708" width="10" style="78"/>
    <col min="8709" max="8709" width="11.375" style="78" customWidth="1"/>
    <col min="8710" max="8710" width="11.875" style="78" customWidth="1"/>
    <col min="8711" max="8711" width="10" style="78"/>
    <col min="8712" max="8712" width="10.875" style="78" bestFit="1" customWidth="1"/>
    <col min="8713" max="8714" width="10" style="78"/>
    <col min="8715" max="8716" width="10.125" style="78" bestFit="1" customWidth="1"/>
    <col min="8717" max="8960" width="10" style="78"/>
    <col min="8961" max="8961" width="28.375" style="78" customWidth="1"/>
    <col min="8962" max="8962" width="10.875" style="78" customWidth="1"/>
    <col min="8963" max="8963" width="11.375" style="78" customWidth="1"/>
    <col min="8964" max="8964" width="10" style="78"/>
    <col min="8965" max="8965" width="11.375" style="78" customWidth="1"/>
    <col min="8966" max="8966" width="11.875" style="78" customWidth="1"/>
    <col min="8967" max="8967" width="10" style="78"/>
    <col min="8968" max="8968" width="10.875" style="78" bestFit="1" customWidth="1"/>
    <col min="8969" max="8970" width="10" style="78"/>
    <col min="8971" max="8972" width="10.125" style="78" bestFit="1" customWidth="1"/>
    <col min="8973" max="9216" width="11" style="78"/>
    <col min="9217" max="9217" width="28.375" style="78" customWidth="1"/>
    <col min="9218" max="9218" width="10.875" style="78" customWidth="1"/>
    <col min="9219" max="9219" width="11.375" style="78" customWidth="1"/>
    <col min="9220" max="9220" width="10" style="78"/>
    <col min="9221" max="9221" width="11.375" style="78" customWidth="1"/>
    <col min="9222" max="9222" width="11.875" style="78" customWidth="1"/>
    <col min="9223" max="9223" width="10" style="78"/>
    <col min="9224" max="9224" width="10.875" style="78" bestFit="1" customWidth="1"/>
    <col min="9225" max="9226" width="10" style="78"/>
    <col min="9227" max="9228" width="10.125" style="78" bestFit="1" customWidth="1"/>
    <col min="9229" max="9472" width="10" style="78"/>
    <col min="9473" max="9473" width="28.375" style="78" customWidth="1"/>
    <col min="9474" max="9474" width="10.875" style="78" customWidth="1"/>
    <col min="9475" max="9475" width="11.375" style="78" customWidth="1"/>
    <col min="9476" max="9476" width="10" style="78"/>
    <col min="9477" max="9477" width="11.375" style="78" customWidth="1"/>
    <col min="9478" max="9478" width="11.875" style="78" customWidth="1"/>
    <col min="9479" max="9479" width="10" style="78"/>
    <col min="9480" max="9480" width="10.875" style="78" bestFit="1" customWidth="1"/>
    <col min="9481" max="9482" width="10" style="78"/>
    <col min="9483" max="9484" width="10.125" style="78" bestFit="1" customWidth="1"/>
    <col min="9485" max="9728" width="10" style="78"/>
    <col min="9729" max="9729" width="28.375" style="78" customWidth="1"/>
    <col min="9730" max="9730" width="10.875" style="78" customWidth="1"/>
    <col min="9731" max="9731" width="11.375" style="78" customWidth="1"/>
    <col min="9732" max="9732" width="10" style="78"/>
    <col min="9733" max="9733" width="11.375" style="78" customWidth="1"/>
    <col min="9734" max="9734" width="11.875" style="78" customWidth="1"/>
    <col min="9735" max="9735" width="10" style="78"/>
    <col min="9736" max="9736" width="10.875" style="78" bestFit="1" customWidth="1"/>
    <col min="9737" max="9738" width="10" style="78"/>
    <col min="9739" max="9740" width="10.125" style="78" bestFit="1" customWidth="1"/>
    <col min="9741" max="9984" width="10" style="78"/>
    <col min="9985" max="9985" width="28.375" style="78" customWidth="1"/>
    <col min="9986" max="9986" width="10.875" style="78" customWidth="1"/>
    <col min="9987" max="9987" width="11.375" style="78" customWidth="1"/>
    <col min="9988" max="9988" width="10" style="78"/>
    <col min="9989" max="9989" width="11.375" style="78" customWidth="1"/>
    <col min="9990" max="9990" width="11.875" style="78" customWidth="1"/>
    <col min="9991" max="9991" width="10" style="78"/>
    <col min="9992" max="9992" width="10.875" style="78" bestFit="1" customWidth="1"/>
    <col min="9993" max="9994" width="10" style="78"/>
    <col min="9995" max="9996" width="10.125" style="78" bestFit="1" customWidth="1"/>
    <col min="9997" max="10240" width="11" style="78"/>
    <col min="10241" max="10241" width="28.375" style="78" customWidth="1"/>
    <col min="10242" max="10242" width="10.875" style="78" customWidth="1"/>
    <col min="10243" max="10243" width="11.375" style="78" customWidth="1"/>
    <col min="10244" max="10244" width="10" style="78"/>
    <col min="10245" max="10245" width="11.375" style="78" customWidth="1"/>
    <col min="10246" max="10246" width="11.875" style="78" customWidth="1"/>
    <col min="10247" max="10247" width="10" style="78"/>
    <col min="10248" max="10248" width="10.875" style="78" bestFit="1" customWidth="1"/>
    <col min="10249" max="10250" width="10" style="78"/>
    <col min="10251" max="10252" width="10.125" style="78" bestFit="1" customWidth="1"/>
    <col min="10253" max="10496" width="10" style="78"/>
    <col min="10497" max="10497" width="28.375" style="78" customWidth="1"/>
    <col min="10498" max="10498" width="10.875" style="78" customWidth="1"/>
    <col min="10499" max="10499" width="11.375" style="78" customWidth="1"/>
    <col min="10500" max="10500" width="10" style="78"/>
    <col min="10501" max="10501" width="11.375" style="78" customWidth="1"/>
    <col min="10502" max="10502" width="11.875" style="78" customWidth="1"/>
    <col min="10503" max="10503" width="10" style="78"/>
    <col min="10504" max="10504" width="10.875" style="78" bestFit="1" customWidth="1"/>
    <col min="10505" max="10506" width="10" style="78"/>
    <col min="10507" max="10508" width="10.125" style="78" bestFit="1" customWidth="1"/>
    <col min="10509" max="10752" width="10" style="78"/>
    <col min="10753" max="10753" width="28.375" style="78" customWidth="1"/>
    <col min="10754" max="10754" width="10.875" style="78" customWidth="1"/>
    <col min="10755" max="10755" width="11.375" style="78" customWidth="1"/>
    <col min="10756" max="10756" width="10" style="78"/>
    <col min="10757" max="10757" width="11.375" style="78" customWidth="1"/>
    <col min="10758" max="10758" width="11.875" style="78" customWidth="1"/>
    <col min="10759" max="10759" width="10" style="78"/>
    <col min="10760" max="10760" width="10.875" style="78" bestFit="1" customWidth="1"/>
    <col min="10761" max="10762" width="10" style="78"/>
    <col min="10763" max="10764" width="10.125" style="78" bestFit="1" customWidth="1"/>
    <col min="10765" max="11008" width="10" style="78"/>
    <col min="11009" max="11009" width="28.375" style="78" customWidth="1"/>
    <col min="11010" max="11010" width="10.875" style="78" customWidth="1"/>
    <col min="11011" max="11011" width="11.375" style="78" customWidth="1"/>
    <col min="11012" max="11012" width="10" style="78"/>
    <col min="11013" max="11013" width="11.375" style="78" customWidth="1"/>
    <col min="11014" max="11014" width="11.875" style="78" customWidth="1"/>
    <col min="11015" max="11015" width="10" style="78"/>
    <col min="11016" max="11016" width="10.875" style="78" bestFit="1" customWidth="1"/>
    <col min="11017" max="11018" width="10" style="78"/>
    <col min="11019" max="11020" width="10.125" style="78" bestFit="1" customWidth="1"/>
    <col min="11021" max="11264" width="11" style="78"/>
    <col min="11265" max="11265" width="28.375" style="78" customWidth="1"/>
    <col min="11266" max="11266" width="10.875" style="78" customWidth="1"/>
    <col min="11267" max="11267" width="11.375" style="78" customWidth="1"/>
    <col min="11268" max="11268" width="10" style="78"/>
    <col min="11269" max="11269" width="11.375" style="78" customWidth="1"/>
    <col min="11270" max="11270" width="11.875" style="78" customWidth="1"/>
    <col min="11271" max="11271" width="10" style="78"/>
    <col min="11272" max="11272" width="10.875" style="78" bestFit="1" customWidth="1"/>
    <col min="11273" max="11274" width="10" style="78"/>
    <col min="11275" max="11276" width="10.125" style="78" bestFit="1" customWidth="1"/>
    <col min="11277" max="11520" width="10" style="78"/>
    <col min="11521" max="11521" width="28.375" style="78" customWidth="1"/>
    <col min="11522" max="11522" width="10.875" style="78" customWidth="1"/>
    <col min="11523" max="11523" width="11.375" style="78" customWidth="1"/>
    <col min="11524" max="11524" width="10" style="78"/>
    <col min="11525" max="11525" width="11.375" style="78" customWidth="1"/>
    <col min="11526" max="11526" width="11.875" style="78" customWidth="1"/>
    <col min="11527" max="11527" width="10" style="78"/>
    <col min="11528" max="11528" width="10.875" style="78" bestFit="1" customWidth="1"/>
    <col min="11529" max="11530" width="10" style="78"/>
    <col min="11531" max="11532" width="10.125" style="78" bestFit="1" customWidth="1"/>
    <col min="11533" max="11776" width="10" style="78"/>
    <col min="11777" max="11777" width="28.375" style="78" customWidth="1"/>
    <col min="11778" max="11778" width="10.875" style="78" customWidth="1"/>
    <col min="11779" max="11779" width="11.375" style="78" customWidth="1"/>
    <col min="11780" max="11780" width="10" style="78"/>
    <col min="11781" max="11781" width="11.375" style="78" customWidth="1"/>
    <col min="11782" max="11782" width="11.875" style="78" customWidth="1"/>
    <col min="11783" max="11783" width="10" style="78"/>
    <col min="11784" max="11784" width="10.875" style="78" bestFit="1" customWidth="1"/>
    <col min="11785" max="11786" width="10" style="78"/>
    <col min="11787" max="11788" width="10.125" style="78" bestFit="1" customWidth="1"/>
    <col min="11789" max="12032" width="10" style="78"/>
    <col min="12033" max="12033" width="28.375" style="78" customWidth="1"/>
    <col min="12034" max="12034" width="10.875" style="78" customWidth="1"/>
    <col min="12035" max="12035" width="11.375" style="78" customWidth="1"/>
    <col min="12036" max="12036" width="10" style="78"/>
    <col min="12037" max="12037" width="11.375" style="78" customWidth="1"/>
    <col min="12038" max="12038" width="11.875" style="78" customWidth="1"/>
    <col min="12039" max="12039" width="10" style="78"/>
    <col min="12040" max="12040" width="10.875" style="78" bestFit="1" customWidth="1"/>
    <col min="12041" max="12042" width="10" style="78"/>
    <col min="12043" max="12044" width="10.125" style="78" bestFit="1" customWidth="1"/>
    <col min="12045" max="12288" width="11" style="78"/>
    <col min="12289" max="12289" width="28.375" style="78" customWidth="1"/>
    <col min="12290" max="12290" width="10.875" style="78" customWidth="1"/>
    <col min="12291" max="12291" width="11.375" style="78" customWidth="1"/>
    <col min="12292" max="12292" width="10" style="78"/>
    <col min="12293" max="12293" width="11.375" style="78" customWidth="1"/>
    <col min="12294" max="12294" width="11.875" style="78" customWidth="1"/>
    <col min="12295" max="12295" width="10" style="78"/>
    <col min="12296" max="12296" width="10.875" style="78" bestFit="1" customWidth="1"/>
    <col min="12297" max="12298" width="10" style="78"/>
    <col min="12299" max="12300" width="10.125" style="78" bestFit="1" customWidth="1"/>
    <col min="12301" max="12544" width="10" style="78"/>
    <col min="12545" max="12545" width="28.375" style="78" customWidth="1"/>
    <col min="12546" max="12546" width="10.875" style="78" customWidth="1"/>
    <col min="12547" max="12547" width="11.375" style="78" customWidth="1"/>
    <col min="12548" max="12548" width="10" style="78"/>
    <col min="12549" max="12549" width="11.375" style="78" customWidth="1"/>
    <col min="12550" max="12550" width="11.875" style="78" customWidth="1"/>
    <col min="12551" max="12551" width="10" style="78"/>
    <col min="12552" max="12552" width="10.875" style="78" bestFit="1" customWidth="1"/>
    <col min="12553" max="12554" width="10" style="78"/>
    <col min="12555" max="12556" width="10.125" style="78" bestFit="1" customWidth="1"/>
    <col min="12557" max="12800" width="10" style="78"/>
    <col min="12801" max="12801" width="28.375" style="78" customWidth="1"/>
    <col min="12802" max="12802" width="10.875" style="78" customWidth="1"/>
    <col min="12803" max="12803" width="11.375" style="78" customWidth="1"/>
    <col min="12804" max="12804" width="10" style="78"/>
    <col min="12805" max="12805" width="11.375" style="78" customWidth="1"/>
    <col min="12806" max="12806" width="11.875" style="78" customWidth="1"/>
    <col min="12807" max="12807" width="10" style="78"/>
    <col min="12808" max="12808" width="10.875" style="78" bestFit="1" customWidth="1"/>
    <col min="12809" max="12810" width="10" style="78"/>
    <col min="12811" max="12812" width="10.125" style="78" bestFit="1" customWidth="1"/>
    <col min="12813" max="13056" width="10" style="78"/>
    <col min="13057" max="13057" width="28.375" style="78" customWidth="1"/>
    <col min="13058" max="13058" width="10.875" style="78" customWidth="1"/>
    <col min="13059" max="13059" width="11.375" style="78" customWidth="1"/>
    <col min="13060" max="13060" width="10" style="78"/>
    <col min="13061" max="13061" width="11.375" style="78" customWidth="1"/>
    <col min="13062" max="13062" width="11.875" style="78" customWidth="1"/>
    <col min="13063" max="13063" width="10" style="78"/>
    <col min="13064" max="13064" width="10.875" style="78" bestFit="1" customWidth="1"/>
    <col min="13065" max="13066" width="10" style="78"/>
    <col min="13067" max="13068" width="10.125" style="78" bestFit="1" customWidth="1"/>
    <col min="13069" max="13312" width="11" style="78"/>
    <col min="13313" max="13313" width="28.375" style="78" customWidth="1"/>
    <col min="13314" max="13314" width="10.875" style="78" customWidth="1"/>
    <col min="13315" max="13315" width="11.375" style="78" customWidth="1"/>
    <col min="13316" max="13316" width="10" style="78"/>
    <col min="13317" max="13317" width="11.375" style="78" customWidth="1"/>
    <col min="13318" max="13318" width="11.875" style="78" customWidth="1"/>
    <col min="13319" max="13319" width="10" style="78"/>
    <col min="13320" max="13320" width="10.875" style="78" bestFit="1" customWidth="1"/>
    <col min="13321" max="13322" width="10" style="78"/>
    <col min="13323" max="13324" width="10.125" style="78" bestFit="1" customWidth="1"/>
    <col min="13325" max="13568" width="10" style="78"/>
    <col min="13569" max="13569" width="28.375" style="78" customWidth="1"/>
    <col min="13570" max="13570" width="10.875" style="78" customWidth="1"/>
    <col min="13571" max="13571" width="11.375" style="78" customWidth="1"/>
    <col min="13572" max="13572" width="10" style="78"/>
    <col min="13573" max="13573" width="11.375" style="78" customWidth="1"/>
    <col min="13574" max="13574" width="11.875" style="78" customWidth="1"/>
    <col min="13575" max="13575" width="10" style="78"/>
    <col min="13576" max="13576" width="10.875" style="78" bestFit="1" customWidth="1"/>
    <col min="13577" max="13578" width="10" style="78"/>
    <col min="13579" max="13580" width="10.125" style="78" bestFit="1" customWidth="1"/>
    <col min="13581" max="13824" width="10" style="78"/>
    <col min="13825" max="13825" width="28.375" style="78" customWidth="1"/>
    <col min="13826" max="13826" width="10.875" style="78" customWidth="1"/>
    <col min="13827" max="13827" width="11.375" style="78" customWidth="1"/>
    <col min="13828" max="13828" width="10" style="78"/>
    <col min="13829" max="13829" width="11.375" style="78" customWidth="1"/>
    <col min="13830" max="13830" width="11.875" style="78" customWidth="1"/>
    <col min="13831" max="13831" width="10" style="78"/>
    <col min="13832" max="13832" width="10.875" style="78" bestFit="1" customWidth="1"/>
    <col min="13833" max="13834" width="10" style="78"/>
    <col min="13835" max="13836" width="10.125" style="78" bestFit="1" customWidth="1"/>
    <col min="13837" max="14080" width="10" style="78"/>
    <col min="14081" max="14081" width="28.375" style="78" customWidth="1"/>
    <col min="14082" max="14082" width="10.875" style="78" customWidth="1"/>
    <col min="14083" max="14083" width="11.375" style="78" customWidth="1"/>
    <col min="14084" max="14084" width="10" style="78"/>
    <col min="14085" max="14085" width="11.375" style="78" customWidth="1"/>
    <col min="14086" max="14086" width="11.875" style="78" customWidth="1"/>
    <col min="14087" max="14087" width="10" style="78"/>
    <col min="14088" max="14088" width="10.875" style="78" bestFit="1" customWidth="1"/>
    <col min="14089" max="14090" width="10" style="78"/>
    <col min="14091" max="14092" width="10.125" style="78" bestFit="1" customWidth="1"/>
    <col min="14093" max="14336" width="11" style="78"/>
    <col min="14337" max="14337" width="28.375" style="78" customWidth="1"/>
    <col min="14338" max="14338" width="10.875" style="78" customWidth="1"/>
    <col min="14339" max="14339" width="11.375" style="78" customWidth="1"/>
    <col min="14340" max="14340" width="10" style="78"/>
    <col min="14341" max="14341" width="11.375" style="78" customWidth="1"/>
    <col min="14342" max="14342" width="11.875" style="78" customWidth="1"/>
    <col min="14343" max="14343" width="10" style="78"/>
    <col min="14344" max="14344" width="10.875" style="78" bestFit="1" customWidth="1"/>
    <col min="14345" max="14346" width="10" style="78"/>
    <col min="14347" max="14348" width="10.125" style="78" bestFit="1" customWidth="1"/>
    <col min="14349" max="14592" width="10" style="78"/>
    <col min="14593" max="14593" width="28.375" style="78" customWidth="1"/>
    <col min="14594" max="14594" width="10.875" style="78" customWidth="1"/>
    <col min="14595" max="14595" width="11.375" style="78" customWidth="1"/>
    <col min="14596" max="14596" width="10" style="78"/>
    <col min="14597" max="14597" width="11.375" style="78" customWidth="1"/>
    <col min="14598" max="14598" width="11.875" style="78" customWidth="1"/>
    <col min="14599" max="14599" width="10" style="78"/>
    <col min="14600" max="14600" width="10.875" style="78" bestFit="1" customWidth="1"/>
    <col min="14601" max="14602" width="10" style="78"/>
    <col min="14603" max="14604" width="10.125" style="78" bestFit="1" customWidth="1"/>
    <col min="14605" max="14848" width="10" style="78"/>
    <col min="14849" max="14849" width="28.375" style="78" customWidth="1"/>
    <col min="14850" max="14850" width="10.875" style="78" customWidth="1"/>
    <col min="14851" max="14851" width="11.375" style="78" customWidth="1"/>
    <col min="14852" max="14852" width="10" style="78"/>
    <col min="14853" max="14853" width="11.375" style="78" customWidth="1"/>
    <col min="14854" max="14854" width="11.875" style="78" customWidth="1"/>
    <col min="14855" max="14855" width="10" style="78"/>
    <col min="14856" max="14856" width="10.875" style="78" bestFit="1" customWidth="1"/>
    <col min="14857" max="14858" width="10" style="78"/>
    <col min="14859" max="14860" width="10.125" style="78" bestFit="1" customWidth="1"/>
    <col min="14861" max="15104" width="10" style="78"/>
    <col min="15105" max="15105" width="28.375" style="78" customWidth="1"/>
    <col min="15106" max="15106" width="10.875" style="78" customWidth="1"/>
    <col min="15107" max="15107" width="11.375" style="78" customWidth="1"/>
    <col min="15108" max="15108" width="10" style="78"/>
    <col min="15109" max="15109" width="11.375" style="78" customWidth="1"/>
    <col min="15110" max="15110" width="11.875" style="78" customWidth="1"/>
    <col min="15111" max="15111" width="10" style="78"/>
    <col min="15112" max="15112" width="10.875" style="78" bestFit="1" customWidth="1"/>
    <col min="15113" max="15114" width="10" style="78"/>
    <col min="15115" max="15116" width="10.125" style="78" bestFit="1" customWidth="1"/>
    <col min="15117" max="15360" width="11" style="78"/>
    <col min="15361" max="15361" width="28.375" style="78" customWidth="1"/>
    <col min="15362" max="15362" width="10.875" style="78" customWidth="1"/>
    <col min="15363" max="15363" width="11.375" style="78" customWidth="1"/>
    <col min="15364" max="15364" width="10" style="78"/>
    <col min="15365" max="15365" width="11.375" style="78" customWidth="1"/>
    <col min="15366" max="15366" width="11.875" style="78" customWidth="1"/>
    <col min="15367" max="15367" width="10" style="78"/>
    <col min="15368" max="15368" width="10.875" style="78" bestFit="1" customWidth="1"/>
    <col min="15369" max="15370" width="10" style="78"/>
    <col min="15371" max="15372" width="10.125" style="78" bestFit="1" customWidth="1"/>
    <col min="15373" max="15616" width="10" style="78"/>
    <col min="15617" max="15617" width="28.375" style="78" customWidth="1"/>
    <col min="15618" max="15618" width="10.875" style="78" customWidth="1"/>
    <col min="15619" max="15619" width="11.375" style="78" customWidth="1"/>
    <col min="15620" max="15620" width="10" style="78"/>
    <col min="15621" max="15621" width="11.375" style="78" customWidth="1"/>
    <col min="15622" max="15622" width="11.875" style="78" customWidth="1"/>
    <col min="15623" max="15623" width="10" style="78"/>
    <col min="15624" max="15624" width="10.875" style="78" bestFit="1" customWidth="1"/>
    <col min="15625" max="15626" width="10" style="78"/>
    <col min="15627" max="15628" width="10.125" style="78" bestFit="1" customWidth="1"/>
    <col min="15629" max="15872" width="10" style="78"/>
    <col min="15873" max="15873" width="28.375" style="78" customWidth="1"/>
    <col min="15874" max="15874" width="10.875" style="78" customWidth="1"/>
    <col min="15875" max="15875" width="11.375" style="78" customWidth="1"/>
    <col min="15876" max="15876" width="10" style="78"/>
    <col min="15877" max="15877" width="11.375" style="78" customWidth="1"/>
    <col min="15878" max="15878" width="11.875" style="78" customWidth="1"/>
    <col min="15879" max="15879" width="10" style="78"/>
    <col min="15880" max="15880" width="10.875" style="78" bestFit="1" customWidth="1"/>
    <col min="15881" max="15882" width="10" style="78"/>
    <col min="15883" max="15884" width="10.125" style="78" bestFit="1" customWidth="1"/>
    <col min="15885" max="16128" width="10" style="78"/>
    <col min="16129" max="16129" width="28.375" style="78" customWidth="1"/>
    <col min="16130" max="16130" width="10.875" style="78" customWidth="1"/>
    <col min="16131" max="16131" width="11.375" style="78" customWidth="1"/>
    <col min="16132" max="16132" width="10" style="78"/>
    <col min="16133" max="16133" width="11.375" style="78" customWidth="1"/>
    <col min="16134" max="16134" width="11.875" style="78" customWidth="1"/>
    <col min="16135" max="16135" width="10" style="78"/>
    <col min="16136" max="16136" width="10.875" style="78" bestFit="1" customWidth="1"/>
    <col min="16137" max="16138" width="10" style="78"/>
    <col min="16139" max="16140" width="10.125" style="78" bestFit="1" customWidth="1"/>
    <col min="16141" max="16384" width="11" style="78"/>
  </cols>
  <sheetData>
    <row r="1" spans="1:9" ht="14.25" x14ac:dyDescent="0.2">
      <c r="A1" s="481" t="s">
        <v>5</v>
      </c>
      <c r="B1" s="480"/>
      <c r="C1" s="480"/>
      <c r="D1" s="480"/>
      <c r="E1" s="480"/>
      <c r="F1" s="480"/>
      <c r="G1" s="480"/>
      <c r="H1" s="480"/>
      <c r="I1" s="395"/>
    </row>
    <row r="2" spans="1:9" ht="15.75" x14ac:dyDescent="0.25">
      <c r="A2" s="482"/>
      <c r="B2" s="483"/>
      <c r="C2" s="480"/>
      <c r="D2" s="480"/>
      <c r="E2" s="480"/>
      <c r="F2" s="480"/>
      <c r="G2" s="480"/>
      <c r="H2" s="62" t="s">
        <v>159</v>
      </c>
      <c r="I2" s="395"/>
    </row>
    <row r="3" spans="1:9" s="80" customFormat="1" ht="14.25" x14ac:dyDescent="0.2">
      <c r="A3" s="453"/>
      <c r="B3" s="869">
        <f>INDICE!A3</f>
        <v>42522</v>
      </c>
      <c r="C3" s="870"/>
      <c r="D3" s="870" t="s">
        <v>120</v>
      </c>
      <c r="E3" s="870"/>
      <c r="F3" s="870" t="s">
        <v>121</v>
      </c>
      <c r="G3" s="870"/>
      <c r="H3" s="870"/>
      <c r="I3" s="395"/>
    </row>
    <row r="4" spans="1:9" s="80" customFormat="1" ht="14.25" x14ac:dyDescent="0.2">
      <c r="A4" s="81"/>
      <c r="B4" s="72" t="s">
        <v>48</v>
      </c>
      <c r="C4" s="72" t="s">
        <v>488</v>
      </c>
      <c r="D4" s="72" t="s">
        <v>48</v>
      </c>
      <c r="E4" s="72" t="s">
        <v>488</v>
      </c>
      <c r="F4" s="72" t="s">
        <v>48</v>
      </c>
      <c r="G4" s="73" t="s">
        <v>488</v>
      </c>
      <c r="H4" s="73" t="s">
        <v>128</v>
      </c>
      <c r="I4" s="395"/>
    </row>
    <row r="5" spans="1:9" s="80" customFormat="1" ht="14.25" x14ac:dyDescent="0.2">
      <c r="A5" s="82" t="s">
        <v>607</v>
      </c>
      <c r="B5" s="474">
        <v>141.83815000000001</v>
      </c>
      <c r="C5" s="84">
        <v>1.5996494680418245</v>
      </c>
      <c r="D5" s="83">
        <v>977.57211000000018</v>
      </c>
      <c r="E5" s="84">
        <v>-3.4665426731972824</v>
      </c>
      <c r="F5" s="83">
        <v>1841.0894599999999</v>
      </c>
      <c r="G5" s="84">
        <v>2.7818822936663929</v>
      </c>
      <c r="H5" s="477">
        <v>3.2940186215878096</v>
      </c>
      <c r="I5" s="395"/>
    </row>
    <row r="6" spans="1:9" s="80" customFormat="1" ht="14.25" x14ac:dyDescent="0.2">
      <c r="A6" s="82" t="s">
        <v>49</v>
      </c>
      <c r="B6" s="475">
        <v>417.13103000000001</v>
      </c>
      <c r="C6" s="86">
        <v>3.6829490476854487</v>
      </c>
      <c r="D6" s="85">
        <v>2277.4914600000002</v>
      </c>
      <c r="E6" s="86">
        <v>2.4661851885170285</v>
      </c>
      <c r="F6" s="85">
        <v>4705.7339599999996</v>
      </c>
      <c r="G6" s="86">
        <v>1.7759778891840237</v>
      </c>
      <c r="H6" s="478">
        <v>8.4193493196567122</v>
      </c>
      <c r="I6" s="395"/>
    </row>
    <row r="7" spans="1:9" s="80" customFormat="1" ht="14.25" x14ac:dyDescent="0.2">
      <c r="A7" s="82" t="s">
        <v>50</v>
      </c>
      <c r="B7" s="475">
        <v>559.74647000000004</v>
      </c>
      <c r="C7" s="86">
        <v>8.9130084377322607</v>
      </c>
      <c r="D7" s="85">
        <v>2690.9127000000003</v>
      </c>
      <c r="E7" s="86">
        <v>5.547412704427467</v>
      </c>
      <c r="F7" s="85">
        <v>5675.9644900000012</v>
      </c>
      <c r="G7" s="86">
        <v>4.7529414287685601</v>
      </c>
      <c r="H7" s="478">
        <v>10.155254881276198</v>
      </c>
      <c r="I7" s="395"/>
    </row>
    <row r="8" spans="1:9" s="80" customFormat="1" ht="14.25" x14ac:dyDescent="0.2">
      <c r="A8" s="82" t="s">
        <v>129</v>
      </c>
      <c r="B8" s="475">
        <v>2508.8141400000004</v>
      </c>
      <c r="C8" s="86">
        <v>3.3005675261171659</v>
      </c>
      <c r="D8" s="85">
        <v>15025.326549999994</v>
      </c>
      <c r="E8" s="86">
        <v>1.8060631875922817</v>
      </c>
      <c r="F8" s="85">
        <v>30055.77384999999</v>
      </c>
      <c r="G8" s="86">
        <v>2.9690419598114217</v>
      </c>
      <c r="H8" s="478">
        <v>53.774833270802546</v>
      </c>
      <c r="I8" s="395"/>
    </row>
    <row r="9" spans="1:9" s="80" customFormat="1" ht="14.25" x14ac:dyDescent="0.2">
      <c r="A9" s="82" t="s">
        <v>130</v>
      </c>
      <c r="B9" s="475">
        <v>691.05666999999994</v>
      </c>
      <c r="C9" s="86">
        <v>4.9394326661995134</v>
      </c>
      <c r="D9" s="85">
        <v>4283.9675299999999</v>
      </c>
      <c r="E9" s="86">
        <v>5.1998344322792684</v>
      </c>
      <c r="F9" s="85">
        <v>8450.9930100000001</v>
      </c>
      <c r="G9" s="87">
        <v>-0.72669330540583132</v>
      </c>
      <c r="H9" s="478">
        <v>15.120247522273258</v>
      </c>
      <c r="I9" s="395"/>
    </row>
    <row r="10" spans="1:9" s="80" customFormat="1" ht="14.25" x14ac:dyDescent="0.2">
      <c r="A10" s="81" t="s">
        <v>489</v>
      </c>
      <c r="B10" s="476">
        <v>454</v>
      </c>
      <c r="C10" s="89">
        <v>0.72550305563165562</v>
      </c>
      <c r="D10" s="88">
        <v>2659.9272745364392</v>
      </c>
      <c r="E10" s="89">
        <v>-1.5424113396370265</v>
      </c>
      <c r="F10" s="88">
        <v>5162.3411632580646</v>
      </c>
      <c r="G10" s="89">
        <v>-1.7744518280187935</v>
      </c>
      <c r="H10" s="479">
        <v>9.2362963844034702</v>
      </c>
      <c r="I10" s="395"/>
    </row>
    <row r="11" spans="1:9" s="80" customFormat="1" ht="14.25" x14ac:dyDescent="0.2">
      <c r="A11" s="90" t="s">
        <v>490</v>
      </c>
      <c r="B11" s="91">
        <v>4772.5864600000004</v>
      </c>
      <c r="C11" s="92">
        <v>3.8925462217995754</v>
      </c>
      <c r="D11" s="91">
        <v>27915.197624536431</v>
      </c>
      <c r="E11" s="92">
        <v>2.18824584260725</v>
      </c>
      <c r="F11" s="91">
        <v>55891.895933258056</v>
      </c>
      <c r="G11" s="92">
        <v>2.0094527728757692</v>
      </c>
      <c r="H11" s="92">
        <v>100</v>
      </c>
      <c r="I11" s="395"/>
    </row>
    <row r="12" spans="1:9" s="80" customFormat="1" ht="14.25" x14ac:dyDescent="0.2">
      <c r="A12" s="82"/>
      <c r="B12" s="82"/>
      <c r="C12" s="82"/>
      <c r="D12" s="82"/>
      <c r="E12" s="82"/>
      <c r="F12" s="82"/>
      <c r="G12" s="82"/>
      <c r="H12" s="93" t="s">
        <v>238</v>
      </c>
      <c r="I12" s="395"/>
    </row>
    <row r="13" spans="1:9" s="80" customFormat="1" ht="14.25" x14ac:dyDescent="0.2">
      <c r="A13" s="94" t="s">
        <v>557</v>
      </c>
      <c r="B13" s="82"/>
      <c r="C13" s="82"/>
      <c r="D13" s="82"/>
      <c r="E13" s="82"/>
      <c r="F13" s="82"/>
      <c r="G13" s="82"/>
      <c r="H13" s="82"/>
      <c r="I13" s="395"/>
    </row>
    <row r="14" spans="1:9" ht="14.25" x14ac:dyDescent="0.2">
      <c r="A14" s="94" t="s">
        <v>491</v>
      </c>
      <c r="B14" s="85"/>
      <c r="C14" s="480"/>
      <c r="D14" s="480"/>
      <c r="E14" s="480"/>
      <c r="F14" s="480"/>
      <c r="G14" s="480"/>
      <c r="H14" s="480"/>
      <c r="I14" s="395"/>
    </row>
    <row r="15" spans="1:9" ht="14.25" x14ac:dyDescent="0.2">
      <c r="A15" s="94" t="s">
        <v>492</v>
      </c>
      <c r="B15" s="480"/>
      <c r="C15" s="480"/>
      <c r="D15" s="480"/>
      <c r="E15" s="480"/>
      <c r="F15" s="480"/>
      <c r="G15" s="480"/>
      <c r="H15" s="480"/>
      <c r="I15" s="395"/>
    </row>
    <row r="16" spans="1:9" ht="14.25" x14ac:dyDescent="0.2">
      <c r="A16" s="166" t="s">
        <v>643</v>
      </c>
      <c r="B16" s="480"/>
      <c r="C16" s="480"/>
      <c r="D16" s="480"/>
      <c r="E16" s="480"/>
      <c r="F16" s="480"/>
      <c r="G16" s="480"/>
      <c r="H16" s="480"/>
      <c r="I16" s="395"/>
    </row>
    <row r="17" spans="2:9" ht="14.25" x14ac:dyDescent="0.2">
      <c r="B17" s="480"/>
      <c r="C17" s="480"/>
      <c r="D17" s="480"/>
      <c r="E17" s="480"/>
      <c r="F17" s="480"/>
      <c r="G17" s="480"/>
      <c r="H17" s="480"/>
      <c r="I17" s="395"/>
    </row>
  </sheetData>
  <mergeCells count="3">
    <mergeCell ref="B3:C3"/>
    <mergeCell ref="D3:E3"/>
    <mergeCell ref="F3:H3"/>
  </mergeCells>
  <pageMargins left="0.74803149606299213" right="0.74803149606299213" top="0.98425196850393704" bottom="0.98425196850393704" header="0" footer="0"/>
  <pageSetup paperSize="9" scale="94" orientation="landscape" horizontalDpi="1200" verticalDpi="12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R16"/>
  <sheetViews>
    <sheetView workbookViewId="0">
      <selection activeCell="A2" sqref="A2"/>
    </sheetView>
  </sheetViews>
  <sheetFormatPr baseColWidth="10" defaultColWidth="11.375" defaultRowHeight="14.25" x14ac:dyDescent="0.2"/>
  <cols>
    <col min="1" max="16384" width="11.375" style="1"/>
  </cols>
  <sheetData>
    <row r="1" spans="1:18" s="3" customFormat="1" ht="15" thickTop="1" x14ac:dyDescent="0.2">
      <c r="A1" s="454" t="s">
        <v>493</v>
      </c>
      <c r="B1" s="457"/>
      <c r="C1" s="457"/>
      <c r="D1" s="457"/>
    </row>
    <row r="2" spans="1:18" x14ac:dyDescent="0.2">
      <c r="A2" s="487"/>
      <c r="B2" s="485"/>
      <c r="C2" s="485"/>
      <c r="D2" s="488"/>
    </row>
    <row r="3" spans="1:18" x14ac:dyDescent="0.2">
      <c r="A3" s="489"/>
      <c r="B3" s="489">
        <v>2014</v>
      </c>
      <c r="C3" s="489">
        <v>2015</v>
      </c>
      <c r="D3" s="489">
        <v>2016</v>
      </c>
    </row>
    <row r="4" spans="1:18" x14ac:dyDescent="0.2">
      <c r="A4" s="456" t="s">
        <v>134</v>
      </c>
      <c r="B4" s="484">
        <v>-7.753502009242113</v>
      </c>
      <c r="C4" s="484">
        <v>-1.0465647887441898</v>
      </c>
      <c r="D4" s="484">
        <v>1.8733047626424086</v>
      </c>
      <c r="Q4" s="792"/>
      <c r="R4" s="792"/>
    </row>
    <row r="5" spans="1:18" x14ac:dyDescent="0.2">
      <c r="A5" s="456" t="s">
        <v>135</v>
      </c>
      <c r="B5" s="484">
        <v>-6.2083557342270943</v>
      </c>
      <c r="C5" s="484">
        <v>-0.45555905080576659</v>
      </c>
      <c r="D5" s="484">
        <v>1.4904105739599949</v>
      </c>
    </row>
    <row r="6" spans="1:18" x14ac:dyDescent="0.2">
      <c r="A6" s="456" t="s">
        <v>136</v>
      </c>
      <c r="B6" s="484">
        <v>-5.1314628475704174</v>
      </c>
      <c r="C6" s="484">
        <v>-0.39646117163062383</v>
      </c>
      <c r="D6" s="484">
        <v>1.8595126483246924</v>
      </c>
    </row>
    <row r="7" spans="1:18" x14ac:dyDescent="0.2">
      <c r="A7" s="456" t="s">
        <v>137</v>
      </c>
      <c r="B7" s="484">
        <v>-4.9921336206856814</v>
      </c>
      <c r="C7" s="484">
        <v>0.21445482425299012</v>
      </c>
      <c r="D7" s="484">
        <v>1.9516400185289289</v>
      </c>
    </row>
    <row r="8" spans="1:18" x14ac:dyDescent="0.2">
      <c r="A8" s="456" t="s">
        <v>138</v>
      </c>
      <c r="B8" s="484">
        <v>-4.2330189198514434</v>
      </c>
      <c r="C8" s="484">
        <v>0.49794843946807443</v>
      </c>
      <c r="D8" s="738">
        <v>2.0686541796331563</v>
      </c>
    </row>
    <row r="9" spans="1:18" x14ac:dyDescent="0.2">
      <c r="A9" s="456" t="s">
        <v>139</v>
      </c>
      <c r="B9" s="484">
        <v>-2.8953925133100227</v>
      </c>
      <c r="C9" s="484">
        <v>0.81088410210857997</v>
      </c>
      <c r="D9" s="738">
        <v>2.0094527728757829</v>
      </c>
    </row>
    <row r="10" spans="1:18" x14ac:dyDescent="0.2">
      <c r="A10" s="456" t="s">
        <v>140</v>
      </c>
      <c r="B10" s="484">
        <v>-2.6582284128819178</v>
      </c>
      <c r="C10" s="484">
        <v>1.20654179422955</v>
      </c>
      <c r="D10" s="738" t="s">
        <v>602</v>
      </c>
    </row>
    <row r="11" spans="1:18" x14ac:dyDescent="0.2">
      <c r="A11" s="456" t="s">
        <v>141</v>
      </c>
      <c r="B11" s="484">
        <v>-2.2841931248927532</v>
      </c>
      <c r="C11" s="484">
        <v>2.0096408893019255</v>
      </c>
      <c r="D11" s="738" t="s">
        <v>602</v>
      </c>
    </row>
    <row r="12" spans="1:18" x14ac:dyDescent="0.2">
      <c r="A12" s="456" t="s">
        <v>142</v>
      </c>
      <c r="B12" s="484">
        <v>-1.6555798884600568</v>
      </c>
      <c r="C12" s="484">
        <v>1.9104872561680004</v>
      </c>
      <c r="D12" s="738" t="s">
        <v>602</v>
      </c>
    </row>
    <row r="13" spans="1:18" x14ac:dyDescent="0.2">
      <c r="A13" s="456" t="s">
        <v>143</v>
      </c>
      <c r="B13" s="484">
        <v>-1.1913288805458004</v>
      </c>
      <c r="C13" s="484">
        <v>1.5780367841651555</v>
      </c>
      <c r="D13" s="738" t="s">
        <v>602</v>
      </c>
    </row>
    <row r="14" spans="1:18" x14ac:dyDescent="0.2">
      <c r="A14" s="456" t="s">
        <v>144</v>
      </c>
      <c r="B14" s="484">
        <v>-1.4577106406000133</v>
      </c>
      <c r="C14" s="484">
        <v>2.2303755411632871</v>
      </c>
      <c r="D14" s="738" t="s">
        <v>602</v>
      </c>
    </row>
    <row r="15" spans="1:18" x14ac:dyDescent="0.2">
      <c r="A15" s="485" t="s">
        <v>145</v>
      </c>
      <c r="B15" s="486">
        <v>-1.4138810684587531</v>
      </c>
      <c r="C15" s="486">
        <v>2.644184542078956</v>
      </c>
      <c r="D15" s="739" t="s">
        <v>602</v>
      </c>
    </row>
    <row r="16" spans="1:18" x14ac:dyDescent="0.2">
      <c r="A16" s="455"/>
      <c r="B16" s="456"/>
      <c r="C16" s="456"/>
      <c r="D16" s="93" t="s">
        <v>238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H15"/>
  <sheetViews>
    <sheetView zoomScale="115" zoomScaleNormal="115" zoomScaleSheetLayoutView="100" workbookViewId="0">
      <selection activeCell="B14" sqref="B14"/>
    </sheetView>
  </sheetViews>
  <sheetFormatPr baseColWidth="10" defaultRowHeight="12.75" x14ac:dyDescent="0.2"/>
  <cols>
    <col min="1" max="1" width="27.375" style="96" customWidth="1"/>
    <col min="2" max="2" width="9.375" style="96" customWidth="1"/>
    <col min="3" max="3" width="12" style="96" customWidth="1"/>
    <col min="4" max="4" width="9.375" style="96" customWidth="1"/>
    <col min="5" max="5" width="10.5" style="96" customWidth="1"/>
    <col min="6" max="6" width="9.375" style="96" customWidth="1"/>
    <col min="7" max="7" width="10.75" style="96" customWidth="1"/>
    <col min="8" max="8" width="15.75" style="96" customWidth="1"/>
    <col min="9" max="9" width="11" style="96"/>
    <col min="10" max="10" width="10.875" style="96" bestFit="1" customWidth="1"/>
    <col min="11" max="256" width="10" style="96"/>
    <col min="257" max="257" width="24" style="96" customWidth="1"/>
    <col min="258" max="260" width="8.25" style="96" bestFit="1" customWidth="1"/>
    <col min="261" max="261" width="7.5" style="96" bestFit="1" customWidth="1"/>
    <col min="262" max="262" width="8.25" style="96" bestFit="1" customWidth="1"/>
    <col min="263" max="263" width="7.5" style="96" bestFit="1" customWidth="1"/>
    <col min="264" max="264" width="10.875" style="96" bestFit="1" customWidth="1"/>
    <col min="265" max="265" width="10" style="96"/>
    <col min="266" max="266" width="10.875" style="96" bestFit="1" customWidth="1"/>
    <col min="267" max="512" width="10" style="96"/>
    <col min="513" max="513" width="24" style="96" customWidth="1"/>
    <col min="514" max="516" width="8.25" style="96" bestFit="1" customWidth="1"/>
    <col min="517" max="517" width="7.5" style="96" bestFit="1" customWidth="1"/>
    <col min="518" max="518" width="8.25" style="96" bestFit="1" customWidth="1"/>
    <col min="519" max="519" width="7.5" style="96" bestFit="1" customWidth="1"/>
    <col min="520" max="520" width="10.875" style="96" bestFit="1" customWidth="1"/>
    <col min="521" max="521" width="10" style="96"/>
    <col min="522" max="522" width="10.875" style="96" bestFit="1" customWidth="1"/>
    <col min="523" max="768" width="10" style="96"/>
    <col min="769" max="769" width="24" style="96" customWidth="1"/>
    <col min="770" max="772" width="8.25" style="96" bestFit="1" customWidth="1"/>
    <col min="773" max="773" width="7.5" style="96" bestFit="1" customWidth="1"/>
    <col min="774" max="774" width="8.25" style="96" bestFit="1" customWidth="1"/>
    <col min="775" max="775" width="7.5" style="96" bestFit="1" customWidth="1"/>
    <col min="776" max="776" width="10.875" style="96" bestFit="1" customWidth="1"/>
    <col min="777" max="777" width="10" style="96"/>
    <col min="778" max="778" width="10.875" style="96" bestFit="1" customWidth="1"/>
    <col min="779" max="1024" width="11" style="96"/>
    <col min="1025" max="1025" width="24" style="96" customWidth="1"/>
    <col min="1026" max="1028" width="8.25" style="96" bestFit="1" customWidth="1"/>
    <col min="1029" max="1029" width="7.5" style="96" bestFit="1" customWidth="1"/>
    <col min="1030" max="1030" width="8.25" style="96" bestFit="1" customWidth="1"/>
    <col min="1031" max="1031" width="7.5" style="96" bestFit="1" customWidth="1"/>
    <col min="1032" max="1032" width="10.875" style="96" bestFit="1" customWidth="1"/>
    <col min="1033" max="1033" width="10" style="96"/>
    <col min="1034" max="1034" width="10.875" style="96" bestFit="1" customWidth="1"/>
    <col min="1035" max="1280" width="10" style="96"/>
    <col min="1281" max="1281" width="24" style="96" customWidth="1"/>
    <col min="1282" max="1284" width="8.25" style="96" bestFit="1" customWidth="1"/>
    <col min="1285" max="1285" width="7.5" style="96" bestFit="1" customWidth="1"/>
    <col min="1286" max="1286" width="8.25" style="96" bestFit="1" customWidth="1"/>
    <col min="1287" max="1287" width="7.5" style="96" bestFit="1" customWidth="1"/>
    <col min="1288" max="1288" width="10.875" style="96" bestFit="1" customWidth="1"/>
    <col min="1289" max="1289" width="10" style="96"/>
    <col min="1290" max="1290" width="10.875" style="96" bestFit="1" customWidth="1"/>
    <col min="1291" max="1536" width="10" style="96"/>
    <col min="1537" max="1537" width="24" style="96" customWidth="1"/>
    <col min="1538" max="1540" width="8.25" style="96" bestFit="1" customWidth="1"/>
    <col min="1541" max="1541" width="7.5" style="96" bestFit="1" customWidth="1"/>
    <col min="1542" max="1542" width="8.25" style="96" bestFit="1" customWidth="1"/>
    <col min="1543" max="1543" width="7.5" style="96" bestFit="1" customWidth="1"/>
    <col min="1544" max="1544" width="10.875" style="96" bestFit="1" customWidth="1"/>
    <col min="1545" max="1545" width="10" style="96"/>
    <col min="1546" max="1546" width="10.875" style="96" bestFit="1" customWidth="1"/>
    <col min="1547" max="1792" width="10" style="96"/>
    <col min="1793" max="1793" width="24" style="96" customWidth="1"/>
    <col min="1794" max="1796" width="8.25" style="96" bestFit="1" customWidth="1"/>
    <col min="1797" max="1797" width="7.5" style="96" bestFit="1" customWidth="1"/>
    <col min="1798" max="1798" width="8.25" style="96" bestFit="1" customWidth="1"/>
    <col min="1799" max="1799" width="7.5" style="96" bestFit="1" customWidth="1"/>
    <col min="1800" max="1800" width="10.875" style="96" bestFit="1" customWidth="1"/>
    <col min="1801" max="1801" width="10" style="96"/>
    <col min="1802" max="1802" width="10.875" style="96" bestFit="1" customWidth="1"/>
    <col min="1803" max="2048" width="11" style="96"/>
    <col min="2049" max="2049" width="24" style="96" customWidth="1"/>
    <col min="2050" max="2052" width="8.25" style="96" bestFit="1" customWidth="1"/>
    <col min="2053" max="2053" width="7.5" style="96" bestFit="1" customWidth="1"/>
    <col min="2054" max="2054" width="8.25" style="96" bestFit="1" customWidth="1"/>
    <col min="2055" max="2055" width="7.5" style="96" bestFit="1" customWidth="1"/>
    <col min="2056" max="2056" width="10.875" style="96" bestFit="1" customWidth="1"/>
    <col min="2057" max="2057" width="10" style="96"/>
    <col min="2058" max="2058" width="10.875" style="96" bestFit="1" customWidth="1"/>
    <col min="2059" max="2304" width="10" style="96"/>
    <col min="2305" max="2305" width="24" style="96" customWidth="1"/>
    <col min="2306" max="2308" width="8.25" style="96" bestFit="1" customWidth="1"/>
    <col min="2309" max="2309" width="7.5" style="96" bestFit="1" customWidth="1"/>
    <col min="2310" max="2310" width="8.25" style="96" bestFit="1" customWidth="1"/>
    <col min="2311" max="2311" width="7.5" style="96" bestFit="1" customWidth="1"/>
    <col min="2312" max="2312" width="10.875" style="96" bestFit="1" customWidth="1"/>
    <col min="2313" max="2313" width="10" style="96"/>
    <col min="2314" max="2314" width="10.875" style="96" bestFit="1" customWidth="1"/>
    <col min="2315" max="2560" width="10" style="96"/>
    <col min="2561" max="2561" width="24" style="96" customWidth="1"/>
    <col min="2562" max="2564" width="8.25" style="96" bestFit="1" customWidth="1"/>
    <col min="2565" max="2565" width="7.5" style="96" bestFit="1" customWidth="1"/>
    <col min="2566" max="2566" width="8.25" style="96" bestFit="1" customWidth="1"/>
    <col min="2567" max="2567" width="7.5" style="96" bestFit="1" customWidth="1"/>
    <col min="2568" max="2568" width="10.875" style="96" bestFit="1" customWidth="1"/>
    <col min="2569" max="2569" width="10" style="96"/>
    <col min="2570" max="2570" width="10.875" style="96" bestFit="1" customWidth="1"/>
    <col min="2571" max="2816" width="10" style="96"/>
    <col min="2817" max="2817" width="24" style="96" customWidth="1"/>
    <col min="2818" max="2820" width="8.25" style="96" bestFit="1" customWidth="1"/>
    <col min="2821" max="2821" width="7.5" style="96" bestFit="1" customWidth="1"/>
    <col min="2822" max="2822" width="8.25" style="96" bestFit="1" customWidth="1"/>
    <col min="2823" max="2823" width="7.5" style="96" bestFit="1" customWidth="1"/>
    <col min="2824" max="2824" width="10.875" style="96" bestFit="1" customWidth="1"/>
    <col min="2825" max="2825" width="10" style="96"/>
    <col min="2826" max="2826" width="10.875" style="96" bestFit="1" customWidth="1"/>
    <col min="2827" max="3072" width="11" style="96"/>
    <col min="3073" max="3073" width="24" style="96" customWidth="1"/>
    <col min="3074" max="3076" width="8.25" style="96" bestFit="1" customWidth="1"/>
    <col min="3077" max="3077" width="7.5" style="96" bestFit="1" customWidth="1"/>
    <col min="3078" max="3078" width="8.25" style="96" bestFit="1" customWidth="1"/>
    <col min="3079" max="3079" width="7.5" style="96" bestFit="1" customWidth="1"/>
    <col min="3080" max="3080" width="10.875" style="96" bestFit="1" customWidth="1"/>
    <col min="3081" max="3081" width="10" style="96"/>
    <col min="3082" max="3082" width="10.875" style="96" bestFit="1" customWidth="1"/>
    <col min="3083" max="3328" width="10" style="96"/>
    <col min="3329" max="3329" width="24" style="96" customWidth="1"/>
    <col min="3330" max="3332" width="8.25" style="96" bestFit="1" customWidth="1"/>
    <col min="3333" max="3333" width="7.5" style="96" bestFit="1" customWidth="1"/>
    <col min="3334" max="3334" width="8.25" style="96" bestFit="1" customWidth="1"/>
    <col min="3335" max="3335" width="7.5" style="96" bestFit="1" customWidth="1"/>
    <col min="3336" max="3336" width="10.875" style="96" bestFit="1" customWidth="1"/>
    <col min="3337" max="3337" width="10" style="96"/>
    <col min="3338" max="3338" width="10.875" style="96" bestFit="1" customWidth="1"/>
    <col min="3339" max="3584" width="10" style="96"/>
    <col min="3585" max="3585" width="24" style="96" customWidth="1"/>
    <col min="3586" max="3588" width="8.25" style="96" bestFit="1" customWidth="1"/>
    <col min="3589" max="3589" width="7.5" style="96" bestFit="1" customWidth="1"/>
    <col min="3590" max="3590" width="8.25" style="96" bestFit="1" customWidth="1"/>
    <col min="3591" max="3591" width="7.5" style="96" bestFit="1" customWidth="1"/>
    <col min="3592" max="3592" width="10.875" style="96" bestFit="1" customWidth="1"/>
    <col min="3593" max="3593" width="10" style="96"/>
    <col min="3594" max="3594" width="10.875" style="96" bestFit="1" customWidth="1"/>
    <col min="3595" max="3840" width="10" style="96"/>
    <col min="3841" max="3841" width="24" style="96" customWidth="1"/>
    <col min="3842" max="3844" width="8.25" style="96" bestFit="1" customWidth="1"/>
    <col min="3845" max="3845" width="7.5" style="96" bestFit="1" customWidth="1"/>
    <col min="3846" max="3846" width="8.25" style="96" bestFit="1" customWidth="1"/>
    <col min="3847" max="3847" width="7.5" style="96" bestFit="1" customWidth="1"/>
    <col min="3848" max="3848" width="10.875" style="96" bestFit="1" customWidth="1"/>
    <col min="3849" max="3849" width="10" style="96"/>
    <col min="3850" max="3850" width="10.875" style="96" bestFit="1" customWidth="1"/>
    <col min="3851" max="4096" width="11" style="96"/>
    <col min="4097" max="4097" width="24" style="96" customWidth="1"/>
    <col min="4098" max="4100" width="8.25" style="96" bestFit="1" customWidth="1"/>
    <col min="4101" max="4101" width="7.5" style="96" bestFit="1" customWidth="1"/>
    <col min="4102" max="4102" width="8.25" style="96" bestFit="1" customWidth="1"/>
    <col min="4103" max="4103" width="7.5" style="96" bestFit="1" customWidth="1"/>
    <col min="4104" max="4104" width="10.875" style="96" bestFit="1" customWidth="1"/>
    <col min="4105" max="4105" width="10" style="96"/>
    <col min="4106" max="4106" width="10.875" style="96" bestFit="1" customWidth="1"/>
    <col min="4107" max="4352" width="10" style="96"/>
    <col min="4353" max="4353" width="24" style="96" customWidth="1"/>
    <col min="4354" max="4356" width="8.25" style="96" bestFit="1" customWidth="1"/>
    <col min="4357" max="4357" width="7.5" style="96" bestFit="1" customWidth="1"/>
    <col min="4358" max="4358" width="8.25" style="96" bestFit="1" customWidth="1"/>
    <col min="4359" max="4359" width="7.5" style="96" bestFit="1" customWidth="1"/>
    <col min="4360" max="4360" width="10.875" style="96" bestFit="1" customWidth="1"/>
    <col min="4361" max="4361" width="10" style="96"/>
    <col min="4362" max="4362" width="10.875" style="96" bestFit="1" customWidth="1"/>
    <col min="4363" max="4608" width="10" style="96"/>
    <col min="4609" max="4609" width="24" style="96" customWidth="1"/>
    <col min="4610" max="4612" width="8.25" style="96" bestFit="1" customWidth="1"/>
    <col min="4613" max="4613" width="7.5" style="96" bestFit="1" customWidth="1"/>
    <col min="4614" max="4614" width="8.25" style="96" bestFit="1" customWidth="1"/>
    <col min="4615" max="4615" width="7.5" style="96" bestFit="1" customWidth="1"/>
    <col min="4616" max="4616" width="10.875" style="96" bestFit="1" customWidth="1"/>
    <col min="4617" max="4617" width="10" style="96"/>
    <col min="4618" max="4618" width="10.875" style="96" bestFit="1" customWidth="1"/>
    <col min="4619" max="4864" width="10" style="96"/>
    <col min="4865" max="4865" width="24" style="96" customWidth="1"/>
    <col min="4866" max="4868" width="8.25" style="96" bestFit="1" customWidth="1"/>
    <col min="4869" max="4869" width="7.5" style="96" bestFit="1" customWidth="1"/>
    <col min="4870" max="4870" width="8.25" style="96" bestFit="1" customWidth="1"/>
    <col min="4871" max="4871" width="7.5" style="96" bestFit="1" customWidth="1"/>
    <col min="4872" max="4872" width="10.875" style="96" bestFit="1" customWidth="1"/>
    <col min="4873" max="4873" width="10" style="96"/>
    <col min="4874" max="4874" width="10.875" style="96" bestFit="1" customWidth="1"/>
    <col min="4875" max="5120" width="11" style="96"/>
    <col min="5121" max="5121" width="24" style="96" customWidth="1"/>
    <col min="5122" max="5124" width="8.25" style="96" bestFit="1" customWidth="1"/>
    <col min="5125" max="5125" width="7.5" style="96" bestFit="1" customWidth="1"/>
    <col min="5126" max="5126" width="8.25" style="96" bestFit="1" customWidth="1"/>
    <col min="5127" max="5127" width="7.5" style="96" bestFit="1" customWidth="1"/>
    <col min="5128" max="5128" width="10.875" style="96" bestFit="1" customWidth="1"/>
    <col min="5129" max="5129" width="10" style="96"/>
    <col min="5130" max="5130" width="10.875" style="96" bestFit="1" customWidth="1"/>
    <col min="5131" max="5376" width="10" style="96"/>
    <col min="5377" max="5377" width="24" style="96" customWidth="1"/>
    <col min="5378" max="5380" width="8.25" style="96" bestFit="1" customWidth="1"/>
    <col min="5381" max="5381" width="7.5" style="96" bestFit="1" customWidth="1"/>
    <col min="5382" max="5382" width="8.25" style="96" bestFit="1" customWidth="1"/>
    <col min="5383" max="5383" width="7.5" style="96" bestFit="1" customWidth="1"/>
    <col min="5384" max="5384" width="10.875" style="96" bestFit="1" customWidth="1"/>
    <col min="5385" max="5385" width="10" style="96"/>
    <col min="5386" max="5386" width="10.875" style="96" bestFit="1" customWidth="1"/>
    <col min="5387" max="5632" width="10" style="96"/>
    <col min="5633" max="5633" width="24" style="96" customWidth="1"/>
    <col min="5634" max="5636" width="8.25" style="96" bestFit="1" customWidth="1"/>
    <col min="5637" max="5637" width="7.5" style="96" bestFit="1" customWidth="1"/>
    <col min="5638" max="5638" width="8.25" style="96" bestFit="1" customWidth="1"/>
    <col min="5639" max="5639" width="7.5" style="96" bestFit="1" customWidth="1"/>
    <col min="5640" max="5640" width="10.875" style="96" bestFit="1" customWidth="1"/>
    <col min="5641" max="5641" width="10" style="96"/>
    <col min="5642" max="5642" width="10.875" style="96" bestFit="1" customWidth="1"/>
    <col min="5643" max="5888" width="10" style="96"/>
    <col min="5889" max="5889" width="24" style="96" customWidth="1"/>
    <col min="5890" max="5892" width="8.25" style="96" bestFit="1" customWidth="1"/>
    <col min="5893" max="5893" width="7.5" style="96" bestFit="1" customWidth="1"/>
    <col min="5894" max="5894" width="8.25" style="96" bestFit="1" customWidth="1"/>
    <col min="5895" max="5895" width="7.5" style="96" bestFit="1" customWidth="1"/>
    <col min="5896" max="5896" width="10.875" style="96" bestFit="1" customWidth="1"/>
    <col min="5897" max="5897" width="10" style="96"/>
    <col min="5898" max="5898" width="10.875" style="96" bestFit="1" customWidth="1"/>
    <col min="5899" max="6144" width="11" style="96"/>
    <col min="6145" max="6145" width="24" style="96" customWidth="1"/>
    <col min="6146" max="6148" width="8.25" style="96" bestFit="1" customWidth="1"/>
    <col min="6149" max="6149" width="7.5" style="96" bestFit="1" customWidth="1"/>
    <col min="6150" max="6150" width="8.25" style="96" bestFit="1" customWidth="1"/>
    <col min="6151" max="6151" width="7.5" style="96" bestFit="1" customWidth="1"/>
    <col min="6152" max="6152" width="10.875" style="96" bestFit="1" customWidth="1"/>
    <col min="6153" max="6153" width="10" style="96"/>
    <col min="6154" max="6154" width="10.875" style="96" bestFit="1" customWidth="1"/>
    <col min="6155" max="6400" width="10" style="96"/>
    <col min="6401" max="6401" width="24" style="96" customWidth="1"/>
    <col min="6402" max="6404" width="8.25" style="96" bestFit="1" customWidth="1"/>
    <col min="6405" max="6405" width="7.5" style="96" bestFit="1" customWidth="1"/>
    <col min="6406" max="6406" width="8.25" style="96" bestFit="1" customWidth="1"/>
    <col min="6407" max="6407" width="7.5" style="96" bestFit="1" customWidth="1"/>
    <col min="6408" max="6408" width="10.875" style="96" bestFit="1" customWidth="1"/>
    <col min="6409" max="6409" width="10" style="96"/>
    <col min="6410" max="6410" width="10.875" style="96" bestFit="1" customWidth="1"/>
    <col min="6411" max="6656" width="10" style="96"/>
    <col min="6657" max="6657" width="24" style="96" customWidth="1"/>
    <col min="6658" max="6660" width="8.25" style="96" bestFit="1" customWidth="1"/>
    <col min="6661" max="6661" width="7.5" style="96" bestFit="1" customWidth="1"/>
    <col min="6662" max="6662" width="8.25" style="96" bestFit="1" customWidth="1"/>
    <col min="6663" max="6663" width="7.5" style="96" bestFit="1" customWidth="1"/>
    <col min="6664" max="6664" width="10.875" style="96" bestFit="1" customWidth="1"/>
    <col min="6665" max="6665" width="10" style="96"/>
    <col min="6666" max="6666" width="10.875" style="96" bestFit="1" customWidth="1"/>
    <col min="6667" max="6912" width="10" style="96"/>
    <col min="6913" max="6913" width="24" style="96" customWidth="1"/>
    <col min="6914" max="6916" width="8.25" style="96" bestFit="1" customWidth="1"/>
    <col min="6917" max="6917" width="7.5" style="96" bestFit="1" customWidth="1"/>
    <col min="6918" max="6918" width="8.25" style="96" bestFit="1" customWidth="1"/>
    <col min="6919" max="6919" width="7.5" style="96" bestFit="1" customWidth="1"/>
    <col min="6920" max="6920" width="10.875" style="96" bestFit="1" customWidth="1"/>
    <col min="6921" max="6921" width="10" style="96"/>
    <col min="6922" max="6922" width="10.875" style="96" bestFit="1" customWidth="1"/>
    <col min="6923" max="7168" width="11" style="96"/>
    <col min="7169" max="7169" width="24" style="96" customWidth="1"/>
    <col min="7170" max="7172" width="8.25" style="96" bestFit="1" customWidth="1"/>
    <col min="7173" max="7173" width="7.5" style="96" bestFit="1" customWidth="1"/>
    <col min="7174" max="7174" width="8.25" style="96" bestFit="1" customWidth="1"/>
    <col min="7175" max="7175" width="7.5" style="96" bestFit="1" customWidth="1"/>
    <col min="7176" max="7176" width="10.875" style="96" bestFit="1" customWidth="1"/>
    <col min="7177" max="7177" width="10" style="96"/>
    <col min="7178" max="7178" width="10.875" style="96" bestFit="1" customWidth="1"/>
    <col min="7179" max="7424" width="10" style="96"/>
    <col min="7425" max="7425" width="24" style="96" customWidth="1"/>
    <col min="7426" max="7428" width="8.25" style="96" bestFit="1" customWidth="1"/>
    <col min="7429" max="7429" width="7.5" style="96" bestFit="1" customWidth="1"/>
    <col min="7430" max="7430" width="8.25" style="96" bestFit="1" customWidth="1"/>
    <col min="7431" max="7431" width="7.5" style="96" bestFit="1" customWidth="1"/>
    <col min="7432" max="7432" width="10.875" style="96" bestFit="1" customWidth="1"/>
    <col min="7433" max="7433" width="10" style="96"/>
    <col min="7434" max="7434" width="10.875" style="96" bestFit="1" customWidth="1"/>
    <col min="7435" max="7680" width="10" style="96"/>
    <col min="7681" max="7681" width="24" style="96" customWidth="1"/>
    <col min="7682" max="7684" width="8.25" style="96" bestFit="1" customWidth="1"/>
    <col min="7685" max="7685" width="7.5" style="96" bestFit="1" customWidth="1"/>
    <col min="7686" max="7686" width="8.25" style="96" bestFit="1" customWidth="1"/>
    <col min="7687" max="7687" width="7.5" style="96" bestFit="1" customWidth="1"/>
    <col min="7688" max="7688" width="10.875" style="96" bestFit="1" customWidth="1"/>
    <col min="7689" max="7689" width="10" style="96"/>
    <col min="7690" max="7690" width="10.875" style="96" bestFit="1" customWidth="1"/>
    <col min="7691" max="7936" width="10" style="96"/>
    <col min="7937" max="7937" width="24" style="96" customWidth="1"/>
    <col min="7938" max="7940" width="8.25" style="96" bestFit="1" customWidth="1"/>
    <col min="7941" max="7941" width="7.5" style="96" bestFit="1" customWidth="1"/>
    <col min="7942" max="7942" width="8.25" style="96" bestFit="1" customWidth="1"/>
    <col min="7943" max="7943" width="7.5" style="96" bestFit="1" customWidth="1"/>
    <col min="7944" max="7944" width="10.875" style="96" bestFit="1" customWidth="1"/>
    <col min="7945" max="7945" width="10" style="96"/>
    <col min="7946" max="7946" width="10.875" style="96" bestFit="1" customWidth="1"/>
    <col min="7947" max="8192" width="11" style="96"/>
    <col min="8193" max="8193" width="24" style="96" customWidth="1"/>
    <col min="8194" max="8196" width="8.25" style="96" bestFit="1" customWidth="1"/>
    <col min="8197" max="8197" width="7.5" style="96" bestFit="1" customWidth="1"/>
    <col min="8198" max="8198" width="8.25" style="96" bestFit="1" customWidth="1"/>
    <col min="8199" max="8199" width="7.5" style="96" bestFit="1" customWidth="1"/>
    <col min="8200" max="8200" width="10.875" style="96" bestFit="1" customWidth="1"/>
    <col min="8201" max="8201" width="10" style="96"/>
    <col min="8202" max="8202" width="10.875" style="96" bestFit="1" customWidth="1"/>
    <col min="8203" max="8448" width="10" style="96"/>
    <col min="8449" max="8449" width="24" style="96" customWidth="1"/>
    <col min="8450" max="8452" width="8.25" style="96" bestFit="1" customWidth="1"/>
    <col min="8453" max="8453" width="7.5" style="96" bestFit="1" customWidth="1"/>
    <col min="8454" max="8454" width="8.25" style="96" bestFit="1" customWidth="1"/>
    <col min="8455" max="8455" width="7.5" style="96" bestFit="1" customWidth="1"/>
    <col min="8456" max="8456" width="10.875" style="96" bestFit="1" customWidth="1"/>
    <col min="8457" max="8457" width="10" style="96"/>
    <col min="8458" max="8458" width="10.875" style="96" bestFit="1" customWidth="1"/>
    <col min="8459" max="8704" width="10" style="96"/>
    <col min="8705" max="8705" width="24" style="96" customWidth="1"/>
    <col min="8706" max="8708" width="8.25" style="96" bestFit="1" customWidth="1"/>
    <col min="8709" max="8709" width="7.5" style="96" bestFit="1" customWidth="1"/>
    <col min="8710" max="8710" width="8.25" style="96" bestFit="1" customWidth="1"/>
    <col min="8711" max="8711" width="7.5" style="96" bestFit="1" customWidth="1"/>
    <col min="8712" max="8712" width="10.875" style="96" bestFit="1" customWidth="1"/>
    <col min="8713" max="8713" width="10" style="96"/>
    <col min="8714" max="8714" width="10.875" style="96" bestFit="1" customWidth="1"/>
    <col min="8715" max="8960" width="10" style="96"/>
    <col min="8961" max="8961" width="24" style="96" customWidth="1"/>
    <col min="8962" max="8964" width="8.25" style="96" bestFit="1" customWidth="1"/>
    <col min="8965" max="8965" width="7.5" style="96" bestFit="1" customWidth="1"/>
    <col min="8966" max="8966" width="8.25" style="96" bestFit="1" customWidth="1"/>
    <col min="8967" max="8967" width="7.5" style="96" bestFit="1" customWidth="1"/>
    <col min="8968" max="8968" width="10.875" style="96" bestFit="1" customWidth="1"/>
    <col min="8969" max="8969" width="10" style="96"/>
    <col min="8970" max="8970" width="10.875" style="96" bestFit="1" customWidth="1"/>
    <col min="8971" max="9216" width="11" style="96"/>
    <col min="9217" max="9217" width="24" style="96" customWidth="1"/>
    <col min="9218" max="9220" width="8.25" style="96" bestFit="1" customWidth="1"/>
    <col min="9221" max="9221" width="7.5" style="96" bestFit="1" customWidth="1"/>
    <col min="9222" max="9222" width="8.25" style="96" bestFit="1" customWidth="1"/>
    <col min="9223" max="9223" width="7.5" style="96" bestFit="1" customWidth="1"/>
    <col min="9224" max="9224" width="10.875" style="96" bestFit="1" customWidth="1"/>
    <col min="9225" max="9225" width="10" style="96"/>
    <col min="9226" max="9226" width="10.875" style="96" bestFit="1" customWidth="1"/>
    <col min="9227" max="9472" width="10" style="96"/>
    <col min="9473" max="9473" width="24" style="96" customWidth="1"/>
    <col min="9474" max="9476" width="8.25" style="96" bestFit="1" customWidth="1"/>
    <col min="9477" max="9477" width="7.5" style="96" bestFit="1" customWidth="1"/>
    <col min="9478" max="9478" width="8.25" style="96" bestFit="1" customWidth="1"/>
    <col min="9479" max="9479" width="7.5" style="96" bestFit="1" customWidth="1"/>
    <col min="9480" max="9480" width="10.875" style="96" bestFit="1" customWidth="1"/>
    <col min="9481" max="9481" width="10" style="96"/>
    <col min="9482" max="9482" width="10.875" style="96" bestFit="1" customWidth="1"/>
    <col min="9483" max="9728" width="10" style="96"/>
    <col min="9729" max="9729" width="24" style="96" customWidth="1"/>
    <col min="9730" max="9732" width="8.25" style="96" bestFit="1" customWidth="1"/>
    <col min="9733" max="9733" width="7.5" style="96" bestFit="1" customWidth="1"/>
    <col min="9734" max="9734" width="8.25" style="96" bestFit="1" customWidth="1"/>
    <col min="9735" max="9735" width="7.5" style="96" bestFit="1" customWidth="1"/>
    <col min="9736" max="9736" width="10.875" style="96" bestFit="1" customWidth="1"/>
    <col min="9737" max="9737" width="10" style="96"/>
    <col min="9738" max="9738" width="10.875" style="96" bestFit="1" customWidth="1"/>
    <col min="9739" max="9984" width="10" style="96"/>
    <col min="9985" max="9985" width="24" style="96" customWidth="1"/>
    <col min="9986" max="9988" width="8.25" style="96" bestFit="1" customWidth="1"/>
    <col min="9989" max="9989" width="7.5" style="96" bestFit="1" customWidth="1"/>
    <col min="9990" max="9990" width="8.25" style="96" bestFit="1" customWidth="1"/>
    <col min="9991" max="9991" width="7.5" style="96" bestFit="1" customWidth="1"/>
    <col min="9992" max="9992" width="10.875" style="96" bestFit="1" customWidth="1"/>
    <col min="9993" max="9993" width="10" style="96"/>
    <col min="9994" max="9994" width="10.875" style="96" bestFit="1" customWidth="1"/>
    <col min="9995" max="10240" width="11" style="96"/>
    <col min="10241" max="10241" width="24" style="96" customWidth="1"/>
    <col min="10242" max="10244" width="8.25" style="96" bestFit="1" customWidth="1"/>
    <col min="10245" max="10245" width="7.5" style="96" bestFit="1" customWidth="1"/>
    <col min="10246" max="10246" width="8.25" style="96" bestFit="1" customWidth="1"/>
    <col min="10247" max="10247" width="7.5" style="96" bestFit="1" customWidth="1"/>
    <col min="10248" max="10248" width="10.875" style="96" bestFit="1" customWidth="1"/>
    <col min="10249" max="10249" width="10" style="96"/>
    <col min="10250" max="10250" width="10.875" style="96" bestFit="1" customWidth="1"/>
    <col min="10251" max="10496" width="10" style="96"/>
    <col min="10497" max="10497" width="24" style="96" customWidth="1"/>
    <col min="10498" max="10500" width="8.25" style="96" bestFit="1" customWidth="1"/>
    <col min="10501" max="10501" width="7.5" style="96" bestFit="1" customWidth="1"/>
    <col min="10502" max="10502" width="8.25" style="96" bestFit="1" customWidth="1"/>
    <col min="10503" max="10503" width="7.5" style="96" bestFit="1" customWidth="1"/>
    <col min="10504" max="10504" width="10.875" style="96" bestFit="1" customWidth="1"/>
    <col min="10505" max="10505" width="10" style="96"/>
    <col min="10506" max="10506" width="10.875" style="96" bestFit="1" customWidth="1"/>
    <col min="10507" max="10752" width="10" style="96"/>
    <col min="10753" max="10753" width="24" style="96" customWidth="1"/>
    <col min="10754" max="10756" width="8.25" style="96" bestFit="1" customWidth="1"/>
    <col min="10757" max="10757" width="7.5" style="96" bestFit="1" customWidth="1"/>
    <col min="10758" max="10758" width="8.25" style="96" bestFit="1" customWidth="1"/>
    <col min="10759" max="10759" width="7.5" style="96" bestFit="1" customWidth="1"/>
    <col min="10760" max="10760" width="10.875" style="96" bestFit="1" customWidth="1"/>
    <col min="10761" max="10761" width="10" style="96"/>
    <col min="10762" max="10762" width="10.875" style="96" bestFit="1" customWidth="1"/>
    <col min="10763" max="11008" width="10" style="96"/>
    <col min="11009" max="11009" width="24" style="96" customWidth="1"/>
    <col min="11010" max="11012" width="8.25" style="96" bestFit="1" customWidth="1"/>
    <col min="11013" max="11013" width="7.5" style="96" bestFit="1" customWidth="1"/>
    <col min="11014" max="11014" width="8.25" style="96" bestFit="1" customWidth="1"/>
    <col min="11015" max="11015" width="7.5" style="96" bestFit="1" customWidth="1"/>
    <col min="11016" max="11016" width="10.875" style="96" bestFit="1" customWidth="1"/>
    <col min="11017" max="11017" width="10" style="96"/>
    <col min="11018" max="11018" width="10.875" style="96" bestFit="1" customWidth="1"/>
    <col min="11019" max="11264" width="11" style="96"/>
    <col min="11265" max="11265" width="24" style="96" customWidth="1"/>
    <col min="11266" max="11268" width="8.25" style="96" bestFit="1" customWidth="1"/>
    <col min="11269" max="11269" width="7.5" style="96" bestFit="1" customWidth="1"/>
    <col min="11270" max="11270" width="8.25" style="96" bestFit="1" customWidth="1"/>
    <col min="11271" max="11271" width="7.5" style="96" bestFit="1" customWidth="1"/>
    <col min="11272" max="11272" width="10.875" style="96" bestFit="1" customWidth="1"/>
    <col min="11273" max="11273" width="10" style="96"/>
    <col min="11274" max="11274" width="10.875" style="96" bestFit="1" customWidth="1"/>
    <col min="11275" max="11520" width="10" style="96"/>
    <col min="11521" max="11521" width="24" style="96" customWidth="1"/>
    <col min="11522" max="11524" width="8.25" style="96" bestFit="1" customWidth="1"/>
    <col min="11525" max="11525" width="7.5" style="96" bestFit="1" customWidth="1"/>
    <col min="11526" max="11526" width="8.25" style="96" bestFit="1" customWidth="1"/>
    <col min="11527" max="11527" width="7.5" style="96" bestFit="1" customWidth="1"/>
    <col min="11528" max="11528" width="10.875" style="96" bestFit="1" customWidth="1"/>
    <col min="11529" max="11529" width="10" style="96"/>
    <col min="11530" max="11530" width="10.875" style="96" bestFit="1" customWidth="1"/>
    <col min="11531" max="11776" width="10" style="96"/>
    <col min="11777" max="11777" width="24" style="96" customWidth="1"/>
    <col min="11778" max="11780" width="8.25" style="96" bestFit="1" customWidth="1"/>
    <col min="11781" max="11781" width="7.5" style="96" bestFit="1" customWidth="1"/>
    <col min="11782" max="11782" width="8.25" style="96" bestFit="1" customWidth="1"/>
    <col min="11783" max="11783" width="7.5" style="96" bestFit="1" customWidth="1"/>
    <col min="11784" max="11784" width="10.875" style="96" bestFit="1" customWidth="1"/>
    <col min="11785" max="11785" width="10" style="96"/>
    <col min="11786" max="11786" width="10.875" style="96" bestFit="1" customWidth="1"/>
    <col min="11787" max="12032" width="10" style="96"/>
    <col min="12033" max="12033" width="24" style="96" customWidth="1"/>
    <col min="12034" max="12036" width="8.25" style="96" bestFit="1" customWidth="1"/>
    <col min="12037" max="12037" width="7.5" style="96" bestFit="1" customWidth="1"/>
    <col min="12038" max="12038" width="8.25" style="96" bestFit="1" customWidth="1"/>
    <col min="12039" max="12039" width="7.5" style="96" bestFit="1" customWidth="1"/>
    <col min="12040" max="12040" width="10.875" style="96" bestFit="1" customWidth="1"/>
    <col min="12041" max="12041" width="10" style="96"/>
    <col min="12042" max="12042" width="10.875" style="96" bestFit="1" customWidth="1"/>
    <col min="12043" max="12288" width="11" style="96"/>
    <col min="12289" max="12289" width="24" style="96" customWidth="1"/>
    <col min="12290" max="12292" width="8.25" style="96" bestFit="1" customWidth="1"/>
    <col min="12293" max="12293" width="7.5" style="96" bestFit="1" customWidth="1"/>
    <col min="12294" max="12294" width="8.25" style="96" bestFit="1" customWidth="1"/>
    <col min="12295" max="12295" width="7.5" style="96" bestFit="1" customWidth="1"/>
    <col min="12296" max="12296" width="10.875" style="96" bestFit="1" customWidth="1"/>
    <col min="12297" max="12297" width="10" style="96"/>
    <col min="12298" max="12298" width="10.875" style="96" bestFit="1" customWidth="1"/>
    <col min="12299" max="12544" width="10" style="96"/>
    <col min="12545" max="12545" width="24" style="96" customWidth="1"/>
    <col min="12546" max="12548" width="8.25" style="96" bestFit="1" customWidth="1"/>
    <col min="12549" max="12549" width="7.5" style="96" bestFit="1" customWidth="1"/>
    <col min="12550" max="12550" width="8.25" style="96" bestFit="1" customWidth="1"/>
    <col min="12551" max="12551" width="7.5" style="96" bestFit="1" customWidth="1"/>
    <col min="12552" max="12552" width="10.875" style="96" bestFit="1" customWidth="1"/>
    <col min="12553" max="12553" width="10" style="96"/>
    <col min="12554" max="12554" width="10.875" style="96" bestFit="1" customWidth="1"/>
    <col min="12555" max="12800" width="10" style="96"/>
    <col min="12801" max="12801" width="24" style="96" customWidth="1"/>
    <col min="12802" max="12804" width="8.25" style="96" bestFit="1" customWidth="1"/>
    <col min="12805" max="12805" width="7.5" style="96" bestFit="1" customWidth="1"/>
    <col min="12806" max="12806" width="8.25" style="96" bestFit="1" customWidth="1"/>
    <col min="12807" max="12807" width="7.5" style="96" bestFit="1" customWidth="1"/>
    <col min="12808" max="12808" width="10.875" style="96" bestFit="1" customWidth="1"/>
    <col min="12809" max="12809" width="10" style="96"/>
    <col min="12810" max="12810" width="10.875" style="96" bestFit="1" customWidth="1"/>
    <col min="12811" max="13056" width="10" style="96"/>
    <col min="13057" max="13057" width="24" style="96" customWidth="1"/>
    <col min="13058" max="13060" width="8.25" style="96" bestFit="1" customWidth="1"/>
    <col min="13061" max="13061" width="7.5" style="96" bestFit="1" customWidth="1"/>
    <col min="13062" max="13062" width="8.25" style="96" bestFit="1" customWidth="1"/>
    <col min="13063" max="13063" width="7.5" style="96" bestFit="1" customWidth="1"/>
    <col min="13064" max="13064" width="10.875" style="96" bestFit="1" customWidth="1"/>
    <col min="13065" max="13065" width="10" style="96"/>
    <col min="13066" max="13066" width="10.875" style="96" bestFit="1" customWidth="1"/>
    <col min="13067" max="13312" width="11" style="96"/>
    <col min="13313" max="13313" width="24" style="96" customWidth="1"/>
    <col min="13314" max="13316" width="8.25" style="96" bestFit="1" customWidth="1"/>
    <col min="13317" max="13317" width="7.5" style="96" bestFit="1" customWidth="1"/>
    <col min="13318" max="13318" width="8.25" style="96" bestFit="1" customWidth="1"/>
    <col min="13319" max="13319" width="7.5" style="96" bestFit="1" customWidth="1"/>
    <col min="13320" max="13320" width="10.875" style="96" bestFit="1" customWidth="1"/>
    <col min="13321" max="13321" width="10" style="96"/>
    <col min="13322" max="13322" width="10.875" style="96" bestFit="1" customWidth="1"/>
    <col min="13323" max="13568" width="10" style="96"/>
    <col min="13569" max="13569" width="24" style="96" customWidth="1"/>
    <col min="13570" max="13572" width="8.25" style="96" bestFit="1" customWidth="1"/>
    <col min="13573" max="13573" width="7.5" style="96" bestFit="1" customWidth="1"/>
    <col min="13574" max="13574" width="8.25" style="96" bestFit="1" customWidth="1"/>
    <col min="13575" max="13575" width="7.5" style="96" bestFit="1" customWidth="1"/>
    <col min="13576" max="13576" width="10.875" style="96" bestFit="1" customWidth="1"/>
    <col min="13577" max="13577" width="10" style="96"/>
    <col min="13578" max="13578" width="10.875" style="96" bestFit="1" customWidth="1"/>
    <col min="13579" max="13824" width="10" style="96"/>
    <col min="13825" max="13825" width="24" style="96" customWidth="1"/>
    <col min="13826" max="13828" width="8.25" style="96" bestFit="1" customWidth="1"/>
    <col min="13829" max="13829" width="7.5" style="96" bestFit="1" customWidth="1"/>
    <col min="13830" max="13830" width="8.25" style="96" bestFit="1" customWidth="1"/>
    <col min="13831" max="13831" width="7.5" style="96" bestFit="1" customWidth="1"/>
    <col min="13832" max="13832" width="10.875" style="96" bestFit="1" customWidth="1"/>
    <col min="13833" max="13833" width="10" style="96"/>
    <col min="13834" max="13834" width="10.875" style="96" bestFit="1" customWidth="1"/>
    <col min="13835" max="14080" width="10" style="96"/>
    <col min="14081" max="14081" width="24" style="96" customWidth="1"/>
    <col min="14082" max="14084" width="8.25" style="96" bestFit="1" customWidth="1"/>
    <col min="14085" max="14085" width="7.5" style="96" bestFit="1" customWidth="1"/>
    <col min="14086" max="14086" width="8.25" style="96" bestFit="1" customWidth="1"/>
    <col min="14087" max="14087" width="7.5" style="96" bestFit="1" customWidth="1"/>
    <col min="14088" max="14088" width="10.875" style="96" bestFit="1" customWidth="1"/>
    <col min="14089" max="14089" width="10" style="96"/>
    <col min="14090" max="14090" width="10.875" style="96" bestFit="1" customWidth="1"/>
    <col min="14091" max="14336" width="11" style="96"/>
    <col min="14337" max="14337" width="24" style="96" customWidth="1"/>
    <col min="14338" max="14340" width="8.25" style="96" bestFit="1" customWidth="1"/>
    <col min="14341" max="14341" width="7.5" style="96" bestFit="1" customWidth="1"/>
    <col min="14342" max="14342" width="8.25" style="96" bestFit="1" customWidth="1"/>
    <col min="14343" max="14343" width="7.5" style="96" bestFit="1" customWidth="1"/>
    <col min="14344" max="14344" width="10.875" style="96" bestFit="1" customWidth="1"/>
    <col min="14345" max="14345" width="10" style="96"/>
    <col min="14346" max="14346" width="10.875" style="96" bestFit="1" customWidth="1"/>
    <col min="14347" max="14592" width="10" style="96"/>
    <col min="14593" max="14593" width="24" style="96" customWidth="1"/>
    <col min="14594" max="14596" width="8.25" style="96" bestFit="1" customWidth="1"/>
    <col min="14597" max="14597" width="7.5" style="96" bestFit="1" customWidth="1"/>
    <col min="14598" max="14598" width="8.25" style="96" bestFit="1" customWidth="1"/>
    <col min="14599" max="14599" width="7.5" style="96" bestFit="1" customWidth="1"/>
    <col min="14600" max="14600" width="10.875" style="96" bestFit="1" customWidth="1"/>
    <col min="14601" max="14601" width="10" style="96"/>
    <col min="14602" max="14602" width="10.875" style="96" bestFit="1" customWidth="1"/>
    <col min="14603" max="14848" width="10" style="96"/>
    <col min="14849" max="14849" width="24" style="96" customWidth="1"/>
    <col min="14850" max="14852" width="8.25" style="96" bestFit="1" customWidth="1"/>
    <col min="14853" max="14853" width="7.5" style="96" bestFit="1" customWidth="1"/>
    <col min="14854" max="14854" width="8.25" style="96" bestFit="1" customWidth="1"/>
    <col min="14855" max="14855" width="7.5" style="96" bestFit="1" customWidth="1"/>
    <col min="14856" max="14856" width="10.875" style="96" bestFit="1" customWidth="1"/>
    <col min="14857" max="14857" width="10" style="96"/>
    <col min="14858" max="14858" width="10.875" style="96" bestFit="1" customWidth="1"/>
    <col min="14859" max="15104" width="10" style="96"/>
    <col min="15105" max="15105" width="24" style="96" customWidth="1"/>
    <col min="15106" max="15108" width="8.25" style="96" bestFit="1" customWidth="1"/>
    <col min="15109" max="15109" width="7.5" style="96" bestFit="1" customWidth="1"/>
    <col min="15110" max="15110" width="8.25" style="96" bestFit="1" customWidth="1"/>
    <col min="15111" max="15111" width="7.5" style="96" bestFit="1" customWidth="1"/>
    <col min="15112" max="15112" width="10.875" style="96" bestFit="1" customWidth="1"/>
    <col min="15113" max="15113" width="10" style="96"/>
    <col min="15114" max="15114" width="10.875" style="96" bestFit="1" customWidth="1"/>
    <col min="15115" max="15360" width="11" style="96"/>
    <col min="15361" max="15361" width="24" style="96" customWidth="1"/>
    <col min="15362" max="15364" width="8.25" style="96" bestFit="1" customWidth="1"/>
    <col min="15365" max="15365" width="7.5" style="96" bestFit="1" customWidth="1"/>
    <col min="15366" max="15366" width="8.25" style="96" bestFit="1" customWidth="1"/>
    <col min="15367" max="15367" width="7.5" style="96" bestFit="1" customWidth="1"/>
    <col min="15368" max="15368" width="10.875" style="96" bestFit="1" customWidth="1"/>
    <col min="15369" max="15369" width="10" style="96"/>
    <col min="15370" max="15370" width="10.875" style="96" bestFit="1" customWidth="1"/>
    <col min="15371" max="15616" width="10" style="96"/>
    <col min="15617" max="15617" width="24" style="96" customWidth="1"/>
    <col min="15618" max="15620" width="8.25" style="96" bestFit="1" customWidth="1"/>
    <col min="15621" max="15621" width="7.5" style="96" bestFit="1" customWidth="1"/>
    <col min="15622" max="15622" width="8.25" style="96" bestFit="1" customWidth="1"/>
    <col min="15623" max="15623" width="7.5" style="96" bestFit="1" customWidth="1"/>
    <col min="15624" max="15624" width="10.875" style="96" bestFit="1" customWidth="1"/>
    <col min="15625" max="15625" width="10" style="96"/>
    <col min="15626" max="15626" width="10.875" style="96" bestFit="1" customWidth="1"/>
    <col min="15627" max="15872" width="10" style="96"/>
    <col min="15873" max="15873" width="24" style="96" customWidth="1"/>
    <col min="15874" max="15876" width="8.25" style="96" bestFit="1" customWidth="1"/>
    <col min="15877" max="15877" width="7.5" style="96" bestFit="1" customWidth="1"/>
    <col min="15878" max="15878" width="8.25" style="96" bestFit="1" customWidth="1"/>
    <col min="15879" max="15879" width="7.5" style="96" bestFit="1" customWidth="1"/>
    <col min="15880" max="15880" width="10.875" style="96" bestFit="1" customWidth="1"/>
    <col min="15881" max="15881" width="10" style="96"/>
    <col min="15882" max="15882" width="10.875" style="96" bestFit="1" customWidth="1"/>
    <col min="15883" max="16128" width="10" style="96"/>
    <col min="16129" max="16129" width="24" style="96" customWidth="1"/>
    <col min="16130" max="16132" width="8.25" style="96" bestFit="1" customWidth="1"/>
    <col min="16133" max="16133" width="7.5" style="96" bestFit="1" customWidth="1"/>
    <col min="16134" max="16134" width="8.25" style="96" bestFit="1" customWidth="1"/>
    <col min="16135" max="16135" width="7.5" style="96" bestFit="1" customWidth="1"/>
    <col min="16136" max="16136" width="10.875" style="96" bestFit="1" customWidth="1"/>
    <col min="16137" max="16137" width="10" style="96"/>
    <col min="16138" max="16138" width="10.875" style="96" bestFit="1" customWidth="1"/>
    <col min="16139" max="16384" width="11" style="96"/>
  </cols>
  <sheetData>
    <row r="1" spans="1:8" s="95" customFormat="1" ht="13.5" thickTop="1" x14ac:dyDescent="0.2">
      <c r="A1" s="492" t="s">
        <v>24</v>
      </c>
      <c r="B1" s="493"/>
      <c r="C1" s="493"/>
      <c r="D1" s="493"/>
      <c r="E1" s="493"/>
      <c r="F1" s="493"/>
      <c r="G1" s="493"/>
      <c r="H1" s="493"/>
    </row>
    <row r="2" spans="1:8" ht="15.75" x14ac:dyDescent="0.25">
      <c r="A2" s="494"/>
      <c r="B2" s="495"/>
      <c r="C2" s="496"/>
      <c r="D2" s="496"/>
      <c r="E2" s="496"/>
      <c r="F2" s="496"/>
      <c r="G2" s="496"/>
      <c r="H2" s="525" t="s">
        <v>159</v>
      </c>
    </row>
    <row r="3" spans="1:8" s="80" customFormat="1" x14ac:dyDescent="0.2">
      <c r="A3" s="448"/>
      <c r="B3" s="869">
        <f>INDICE!A3</f>
        <v>42522</v>
      </c>
      <c r="C3" s="870"/>
      <c r="D3" s="870" t="s">
        <v>120</v>
      </c>
      <c r="E3" s="870"/>
      <c r="F3" s="870" t="s">
        <v>121</v>
      </c>
      <c r="G3" s="870"/>
      <c r="H3" s="870"/>
    </row>
    <row r="4" spans="1:8" s="80" customFormat="1" x14ac:dyDescent="0.2">
      <c r="A4" s="449"/>
      <c r="B4" s="97" t="s">
        <v>48</v>
      </c>
      <c r="C4" s="97" t="s">
        <v>488</v>
      </c>
      <c r="D4" s="97" t="s">
        <v>48</v>
      </c>
      <c r="E4" s="97" t="s">
        <v>488</v>
      </c>
      <c r="F4" s="97" t="s">
        <v>48</v>
      </c>
      <c r="G4" s="444" t="s">
        <v>488</v>
      </c>
      <c r="H4" s="444" t="s">
        <v>128</v>
      </c>
    </row>
    <row r="5" spans="1:8" s="102" customFormat="1" x14ac:dyDescent="0.2">
      <c r="A5" s="498" t="s">
        <v>146</v>
      </c>
      <c r="B5" s="507">
        <v>54.087900000000005</v>
      </c>
      <c r="C5" s="500">
        <v>-0.90508008972205112</v>
      </c>
      <c r="D5" s="499">
        <v>461.77895000000012</v>
      </c>
      <c r="E5" s="500">
        <v>-1.4278016240776501</v>
      </c>
      <c r="F5" s="499">
        <v>857.49394000000018</v>
      </c>
      <c r="G5" s="500">
        <v>-1.4326245673982216</v>
      </c>
      <c r="H5" s="505">
        <v>46.57535435567592</v>
      </c>
    </row>
    <row r="6" spans="1:8" s="102" customFormat="1" x14ac:dyDescent="0.2">
      <c r="A6" s="498" t="s">
        <v>147</v>
      </c>
      <c r="B6" s="507">
        <v>32.439709999999991</v>
      </c>
      <c r="C6" s="500">
        <v>20.758649545885273</v>
      </c>
      <c r="D6" s="499">
        <v>312.34541000000002</v>
      </c>
      <c r="E6" s="500">
        <v>-2.6948092720140506</v>
      </c>
      <c r="F6" s="499">
        <v>507.77644999999995</v>
      </c>
      <c r="G6" s="500">
        <v>-0.91697997417439681</v>
      </c>
      <c r="H6" s="505">
        <v>27.580216009709812</v>
      </c>
    </row>
    <row r="7" spans="1:8" s="102" customFormat="1" x14ac:dyDescent="0.2">
      <c r="A7" s="498" t="s">
        <v>148</v>
      </c>
      <c r="B7" s="507">
        <v>4.2909600000000001</v>
      </c>
      <c r="C7" s="500">
        <v>11.687615339165518</v>
      </c>
      <c r="D7" s="499">
        <v>23.177450000000004</v>
      </c>
      <c r="E7" s="500">
        <v>16.501504180793237</v>
      </c>
      <c r="F7" s="499">
        <v>46.309800000000003</v>
      </c>
      <c r="G7" s="500">
        <v>20.345430037319975</v>
      </c>
      <c r="H7" s="505">
        <v>2.5153476246613247</v>
      </c>
    </row>
    <row r="8" spans="1:8" s="102" customFormat="1" x14ac:dyDescent="0.2">
      <c r="A8" s="501" t="s">
        <v>618</v>
      </c>
      <c r="B8" s="506">
        <v>51.019580000000005</v>
      </c>
      <c r="C8" s="503">
        <v>-6.0721832561150215</v>
      </c>
      <c r="D8" s="502">
        <v>180.27029999999999</v>
      </c>
      <c r="E8" s="504">
        <v>-11.336255866210688</v>
      </c>
      <c r="F8" s="502">
        <v>429.50927000000001</v>
      </c>
      <c r="G8" s="504">
        <v>15.975412771077234</v>
      </c>
      <c r="H8" s="807">
        <v>23.329082009952955</v>
      </c>
    </row>
    <row r="9" spans="1:8" s="80" customFormat="1" x14ac:dyDescent="0.2">
      <c r="A9" s="450" t="s">
        <v>119</v>
      </c>
      <c r="B9" s="69">
        <v>141.83815000000001</v>
      </c>
      <c r="C9" s="70">
        <v>1.5996494680418245</v>
      </c>
      <c r="D9" s="69">
        <v>977.57211000000018</v>
      </c>
      <c r="E9" s="70">
        <v>-3.4665426731972824</v>
      </c>
      <c r="F9" s="69">
        <v>1841.0894599999999</v>
      </c>
      <c r="G9" s="70">
        <v>2.7818822936663929</v>
      </c>
      <c r="H9" s="70">
        <v>100</v>
      </c>
    </row>
    <row r="10" spans="1:8" s="102" customFormat="1" x14ac:dyDescent="0.2">
      <c r="A10" s="491"/>
      <c r="B10" s="490"/>
      <c r="C10" s="497"/>
      <c r="D10" s="490"/>
      <c r="E10" s="497"/>
      <c r="F10" s="490"/>
      <c r="G10" s="497"/>
      <c r="H10" s="93" t="s">
        <v>238</v>
      </c>
    </row>
    <row r="11" spans="1:8" s="102" customFormat="1" x14ac:dyDescent="0.2">
      <c r="A11" s="451" t="s">
        <v>557</v>
      </c>
      <c r="B11" s="490"/>
      <c r="C11" s="490"/>
      <c r="D11" s="490"/>
      <c r="E11" s="490"/>
      <c r="F11" s="490"/>
      <c r="G11" s="497"/>
      <c r="H11" s="497"/>
    </row>
    <row r="12" spans="1:8" s="102" customFormat="1" x14ac:dyDescent="0.2">
      <c r="A12" s="451" t="s">
        <v>617</v>
      </c>
      <c r="B12" s="490"/>
      <c r="C12" s="490"/>
      <c r="D12" s="490"/>
      <c r="E12" s="490"/>
      <c r="F12" s="490"/>
      <c r="G12" s="497"/>
      <c r="H12" s="497"/>
    </row>
    <row r="13" spans="1:8" s="102" customFormat="1" ht="14.25" x14ac:dyDescent="0.2">
      <c r="A13" s="166" t="s">
        <v>643</v>
      </c>
      <c r="B13" s="456"/>
      <c r="C13" s="456"/>
      <c r="D13" s="456"/>
      <c r="E13" s="456"/>
      <c r="F13" s="456"/>
      <c r="G13" s="456"/>
      <c r="H13" s="456"/>
    </row>
    <row r="14" spans="1:8" s="102" customFormat="1" x14ac:dyDescent="0.2"/>
    <row r="15" spans="1:8" s="102" customFormat="1" x14ac:dyDescent="0.2"/>
  </sheetData>
  <mergeCells count="3">
    <mergeCell ref="B3:C3"/>
    <mergeCell ref="D3:E3"/>
    <mergeCell ref="F3:H3"/>
  </mergeCells>
  <conditionalFormatting sqref="B8">
    <cfRule type="cellIs" dxfId="281" priority="4" operator="between">
      <formula>0</formula>
      <formula>0.5</formula>
    </cfRule>
  </conditionalFormatting>
  <conditionalFormatting sqref="D8">
    <cfRule type="cellIs" dxfId="280" priority="3" operator="between">
      <formula>0</formula>
      <formula>0.5</formula>
    </cfRule>
  </conditionalFormatting>
  <conditionalFormatting sqref="F8">
    <cfRule type="cellIs" dxfId="279" priority="2" operator="between">
      <formula>0</formula>
      <formula>0.5</formula>
    </cfRule>
  </conditionalFormatting>
  <conditionalFormatting sqref="H8">
    <cfRule type="cellIs" dxfId="278" priority="1" operator="between">
      <formula>0</formula>
      <formula>0.5</formula>
    </cfRule>
  </conditionalFormatting>
  <pageMargins left="0.74803149606299213" right="0.74803149606299213" top="0.98425196850393704" bottom="0.98425196850393704" header="0" footer="0"/>
  <pageSetup paperSize="9" orientation="landscape" horizontalDpi="1200" verticalDpi="12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pageSetUpPr fitToPage="1"/>
  </sheetPr>
  <dimension ref="A1:N17"/>
  <sheetViews>
    <sheetView zoomScale="115" zoomScaleNormal="115" zoomScaleSheetLayoutView="100" workbookViewId="0">
      <selection activeCell="F7" sqref="F7"/>
    </sheetView>
  </sheetViews>
  <sheetFormatPr baseColWidth="10" defaultRowHeight="12.75" x14ac:dyDescent="0.2"/>
  <cols>
    <col min="1" max="1" width="21.625" style="96" customWidth="1"/>
    <col min="2" max="2" width="10" style="96" customWidth="1"/>
    <col min="3" max="3" width="11.875" style="96" customWidth="1"/>
    <col min="4" max="4" width="10" style="96" customWidth="1"/>
    <col min="5" max="5" width="10.875" style="96" customWidth="1"/>
    <col min="6" max="6" width="9.5" style="96" customWidth="1"/>
    <col min="7" max="7" width="11" style="96" customWidth="1"/>
    <col min="8" max="8" width="14.875" style="96" customWidth="1"/>
    <col min="9" max="9" width="11.5" style="96" customWidth="1"/>
    <col min="10" max="10" width="12.5" style="96" customWidth="1"/>
    <col min="11" max="15" width="11" style="96"/>
    <col min="16" max="256" width="10" style="96"/>
    <col min="257" max="257" width="18" style="96" customWidth="1"/>
    <col min="258" max="259" width="8.25" style="96" bestFit="1" customWidth="1"/>
    <col min="260" max="260" width="8.375" style="96" bestFit="1" customWidth="1"/>
    <col min="261" max="261" width="8.375" style="96" customWidth="1"/>
    <col min="262" max="262" width="8.375" style="96" bestFit="1" customWidth="1"/>
    <col min="263" max="263" width="9.125" style="96" bestFit="1" customWidth="1"/>
    <col min="264" max="264" width="11" style="96" bestFit="1" customWidth="1"/>
    <col min="265" max="265" width="10.125" style="96" bestFit="1" customWidth="1"/>
    <col min="266" max="266" width="11" style="96" bestFit="1" customWidth="1"/>
    <col min="267" max="512" width="10" style="96"/>
    <col min="513" max="513" width="18" style="96" customWidth="1"/>
    <col min="514" max="515" width="8.25" style="96" bestFit="1" customWidth="1"/>
    <col min="516" max="516" width="8.375" style="96" bestFit="1" customWidth="1"/>
    <col min="517" max="517" width="8.375" style="96" customWidth="1"/>
    <col min="518" max="518" width="8.375" style="96" bestFit="1" customWidth="1"/>
    <col min="519" max="519" width="9.125" style="96" bestFit="1" customWidth="1"/>
    <col min="520" max="520" width="11" style="96" bestFit="1" customWidth="1"/>
    <col min="521" max="521" width="10.125" style="96" bestFit="1" customWidth="1"/>
    <col min="522" max="522" width="11" style="96" bestFit="1" customWidth="1"/>
    <col min="523" max="768" width="10" style="96"/>
    <col min="769" max="769" width="18" style="96" customWidth="1"/>
    <col min="770" max="771" width="8.25" style="96" bestFit="1" customWidth="1"/>
    <col min="772" max="772" width="8.375" style="96" bestFit="1" customWidth="1"/>
    <col min="773" max="773" width="8.375" style="96" customWidth="1"/>
    <col min="774" max="774" width="8.375" style="96" bestFit="1" customWidth="1"/>
    <col min="775" max="775" width="9.125" style="96" bestFit="1" customWidth="1"/>
    <col min="776" max="776" width="11" style="96" bestFit="1" customWidth="1"/>
    <col min="777" max="777" width="10.125" style="96" bestFit="1" customWidth="1"/>
    <col min="778" max="778" width="11" style="96" bestFit="1" customWidth="1"/>
    <col min="779" max="1024" width="11" style="96"/>
    <col min="1025" max="1025" width="18" style="96" customWidth="1"/>
    <col min="1026" max="1027" width="8.25" style="96" bestFit="1" customWidth="1"/>
    <col min="1028" max="1028" width="8.375" style="96" bestFit="1" customWidth="1"/>
    <col min="1029" max="1029" width="8.375" style="96" customWidth="1"/>
    <col min="1030" max="1030" width="8.375" style="96" bestFit="1" customWidth="1"/>
    <col min="1031" max="1031" width="9.125" style="96" bestFit="1" customWidth="1"/>
    <col min="1032" max="1032" width="11" style="96" bestFit="1" customWidth="1"/>
    <col min="1033" max="1033" width="10.125" style="96" bestFit="1" customWidth="1"/>
    <col min="1034" max="1034" width="11" style="96" bestFit="1" customWidth="1"/>
    <col min="1035" max="1280" width="10" style="96"/>
    <col min="1281" max="1281" width="18" style="96" customWidth="1"/>
    <col min="1282" max="1283" width="8.25" style="96" bestFit="1" customWidth="1"/>
    <col min="1284" max="1284" width="8.375" style="96" bestFit="1" customWidth="1"/>
    <col min="1285" max="1285" width="8.375" style="96" customWidth="1"/>
    <col min="1286" max="1286" width="8.375" style="96" bestFit="1" customWidth="1"/>
    <col min="1287" max="1287" width="9.125" style="96" bestFit="1" customWidth="1"/>
    <col min="1288" max="1288" width="11" style="96" bestFit="1" customWidth="1"/>
    <col min="1289" max="1289" width="10.125" style="96" bestFit="1" customWidth="1"/>
    <col min="1290" max="1290" width="11" style="96" bestFit="1" customWidth="1"/>
    <col min="1291" max="1536" width="10" style="96"/>
    <col min="1537" max="1537" width="18" style="96" customWidth="1"/>
    <col min="1538" max="1539" width="8.25" style="96" bestFit="1" customWidth="1"/>
    <col min="1540" max="1540" width="8.375" style="96" bestFit="1" customWidth="1"/>
    <col min="1541" max="1541" width="8.375" style="96" customWidth="1"/>
    <col min="1542" max="1542" width="8.375" style="96" bestFit="1" customWidth="1"/>
    <col min="1543" max="1543" width="9.125" style="96" bestFit="1" customWidth="1"/>
    <col min="1544" max="1544" width="11" style="96" bestFit="1" customWidth="1"/>
    <col min="1545" max="1545" width="10.125" style="96" bestFit="1" customWidth="1"/>
    <col min="1546" max="1546" width="11" style="96" bestFit="1" customWidth="1"/>
    <col min="1547" max="1792" width="10" style="96"/>
    <col min="1793" max="1793" width="18" style="96" customWidth="1"/>
    <col min="1794" max="1795" width="8.25" style="96" bestFit="1" customWidth="1"/>
    <col min="1796" max="1796" width="8.375" style="96" bestFit="1" customWidth="1"/>
    <col min="1797" max="1797" width="8.375" style="96" customWidth="1"/>
    <col min="1798" max="1798" width="8.375" style="96" bestFit="1" customWidth="1"/>
    <col min="1799" max="1799" width="9.125" style="96" bestFit="1" customWidth="1"/>
    <col min="1800" max="1800" width="11" style="96" bestFit="1" customWidth="1"/>
    <col min="1801" max="1801" width="10.125" style="96" bestFit="1" customWidth="1"/>
    <col min="1802" max="1802" width="11" style="96" bestFit="1" customWidth="1"/>
    <col min="1803" max="2048" width="11" style="96"/>
    <col min="2049" max="2049" width="18" style="96" customWidth="1"/>
    <col min="2050" max="2051" width="8.25" style="96" bestFit="1" customWidth="1"/>
    <col min="2052" max="2052" width="8.375" style="96" bestFit="1" customWidth="1"/>
    <col min="2053" max="2053" width="8.375" style="96" customWidth="1"/>
    <col min="2054" max="2054" width="8.375" style="96" bestFit="1" customWidth="1"/>
    <col min="2055" max="2055" width="9.125" style="96" bestFit="1" customWidth="1"/>
    <col min="2056" max="2056" width="11" style="96" bestFit="1" customWidth="1"/>
    <col min="2057" max="2057" width="10.125" style="96" bestFit="1" customWidth="1"/>
    <col min="2058" max="2058" width="11" style="96" bestFit="1" customWidth="1"/>
    <col min="2059" max="2304" width="10" style="96"/>
    <col min="2305" max="2305" width="18" style="96" customWidth="1"/>
    <col min="2306" max="2307" width="8.25" style="96" bestFit="1" customWidth="1"/>
    <col min="2308" max="2308" width="8.375" style="96" bestFit="1" customWidth="1"/>
    <col min="2309" max="2309" width="8.375" style="96" customWidth="1"/>
    <col min="2310" max="2310" width="8.375" style="96" bestFit="1" customWidth="1"/>
    <col min="2311" max="2311" width="9.125" style="96" bestFit="1" customWidth="1"/>
    <col min="2312" max="2312" width="11" style="96" bestFit="1" customWidth="1"/>
    <col min="2313" max="2313" width="10.125" style="96" bestFit="1" customWidth="1"/>
    <col min="2314" max="2314" width="11" style="96" bestFit="1" customWidth="1"/>
    <col min="2315" max="2560" width="10" style="96"/>
    <col min="2561" max="2561" width="18" style="96" customWidth="1"/>
    <col min="2562" max="2563" width="8.25" style="96" bestFit="1" customWidth="1"/>
    <col min="2564" max="2564" width="8.375" style="96" bestFit="1" customWidth="1"/>
    <col min="2565" max="2565" width="8.375" style="96" customWidth="1"/>
    <col min="2566" max="2566" width="8.375" style="96" bestFit="1" customWidth="1"/>
    <col min="2567" max="2567" width="9.125" style="96" bestFit="1" customWidth="1"/>
    <col min="2568" max="2568" width="11" style="96" bestFit="1" customWidth="1"/>
    <col min="2569" max="2569" width="10.125" style="96" bestFit="1" customWidth="1"/>
    <col min="2570" max="2570" width="11" style="96" bestFit="1" customWidth="1"/>
    <col min="2571" max="2816" width="10" style="96"/>
    <col min="2817" max="2817" width="18" style="96" customWidth="1"/>
    <col min="2818" max="2819" width="8.25" style="96" bestFit="1" customWidth="1"/>
    <col min="2820" max="2820" width="8.375" style="96" bestFit="1" customWidth="1"/>
    <col min="2821" max="2821" width="8.375" style="96" customWidth="1"/>
    <col min="2822" max="2822" width="8.375" style="96" bestFit="1" customWidth="1"/>
    <col min="2823" max="2823" width="9.125" style="96" bestFit="1" customWidth="1"/>
    <col min="2824" max="2824" width="11" style="96" bestFit="1" customWidth="1"/>
    <col min="2825" max="2825" width="10.125" style="96" bestFit="1" customWidth="1"/>
    <col min="2826" max="2826" width="11" style="96" bestFit="1" customWidth="1"/>
    <col min="2827" max="3072" width="11" style="96"/>
    <col min="3073" max="3073" width="18" style="96" customWidth="1"/>
    <col min="3074" max="3075" width="8.25" style="96" bestFit="1" customWidth="1"/>
    <col min="3076" max="3076" width="8.375" style="96" bestFit="1" customWidth="1"/>
    <col min="3077" max="3077" width="8.375" style="96" customWidth="1"/>
    <col min="3078" max="3078" width="8.375" style="96" bestFit="1" customWidth="1"/>
    <col min="3079" max="3079" width="9.125" style="96" bestFit="1" customWidth="1"/>
    <col min="3080" max="3080" width="11" style="96" bestFit="1" customWidth="1"/>
    <col min="3081" max="3081" width="10.125" style="96" bestFit="1" customWidth="1"/>
    <col min="3082" max="3082" width="11" style="96" bestFit="1" customWidth="1"/>
    <col min="3083" max="3328" width="10" style="96"/>
    <col min="3329" max="3329" width="18" style="96" customWidth="1"/>
    <col min="3330" max="3331" width="8.25" style="96" bestFit="1" customWidth="1"/>
    <col min="3332" max="3332" width="8.375" style="96" bestFit="1" customWidth="1"/>
    <col min="3333" max="3333" width="8.375" style="96" customWidth="1"/>
    <col min="3334" max="3334" width="8.375" style="96" bestFit="1" customWidth="1"/>
    <col min="3335" max="3335" width="9.125" style="96" bestFit="1" customWidth="1"/>
    <col min="3336" max="3336" width="11" style="96" bestFit="1" customWidth="1"/>
    <col min="3337" max="3337" width="10.125" style="96" bestFit="1" customWidth="1"/>
    <col min="3338" max="3338" width="11" style="96" bestFit="1" customWidth="1"/>
    <col min="3339" max="3584" width="10" style="96"/>
    <col min="3585" max="3585" width="18" style="96" customWidth="1"/>
    <col min="3586" max="3587" width="8.25" style="96" bestFit="1" customWidth="1"/>
    <col min="3588" max="3588" width="8.375" style="96" bestFit="1" customWidth="1"/>
    <col min="3589" max="3589" width="8.375" style="96" customWidth="1"/>
    <col min="3590" max="3590" width="8.375" style="96" bestFit="1" customWidth="1"/>
    <col min="3591" max="3591" width="9.125" style="96" bestFit="1" customWidth="1"/>
    <col min="3592" max="3592" width="11" style="96" bestFit="1" customWidth="1"/>
    <col min="3593" max="3593" width="10.125" style="96" bestFit="1" customWidth="1"/>
    <col min="3594" max="3594" width="11" style="96" bestFit="1" customWidth="1"/>
    <col min="3595" max="3840" width="10" style="96"/>
    <col min="3841" max="3841" width="18" style="96" customWidth="1"/>
    <col min="3842" max="3843" width="8.25" style="96" bestFit="1" customWidth="1"/>
    <col min="3844" max="3844" width="8.375" style="96" bestFit="1" customWidth="1"/>
    <col min="3845" max="3845" width="8.375" style="96" customWidth="1"/>
    <col min="3846" max="3846" width="8.375" style="96" bestFit="1" customWidth="1"/>
    <col min="3847" max="3847" width="9.125" style="96" bestFit="1" customWidth="1"/>
    <col min="3848" max="3848" width="11" style="96" bestFit="1" customWidth="1"/>
    <col min="3849" max="3849" width="10.125" style="96" bestFit="1" customWidth="1"/>
    <col min="3850" max="3850" width="11" style="96" bestFit="1" customWidth="1"/>
    <col min="3851" max="4096" width="11" style="96"/>
    <col min="4097" max="4097" width="18" style="96" customWidth="1"/>
    <col min="4098" max="4099" width="8.25" style="96" bestFit="1" customWidth="1"/>
    <col min="4100" max="4100" width="8.375" style="96" bestFit="1" customWidth="1"/>
    <col min="4101" max="4101" width="8.375" style="96" customWidth="1"/>
    <col min="4102" max="4102" width="8.375" style="96" bestFit="1" customWidth="1"/>
    <col min="4103" max="4103" width="9.125" style="96" bestFit="1" customWidth="1"/>
    <col min="4104" max="4104" width="11" style="96" bestFit="1" customWidth="1"/>
    <col min="4105" max="4105" width="10.125" style="96" bestFit="1" customWidth="1"/>
    <col min="4106" max="4106" width="11" style="96" bestFit="1" customWidth="1"/>
    <col min="4107" max="4352" width="10" style="96"/>
    <col min="4353" max="4353" width="18" style="96" customWidth="1"/>
    <col min="4354" max="4355" width="8.25" style="96" bestFit="1" customWidth="1"/>
    <col min="4356" max="4356" width="8.375" style="96" bestFit="1" customWidth="1"/>
    <col min="4357" max="4357" width="8.375" style="96" customWidth="1"/>
    <col min="4358" max="4358" width="8.375" style="96" bestFit="1" customWidth="1"/>
    <col min="4359" max="4359" width="9.125" style="96" bestFit="1" customWidth="1"/>
    <col min="4360" max="4360" width="11" style="96" bestFit="1" customWidth="1"/>
    <col min="4361" max="4361" width="10.125" style="96" bestFit="1" customWidth="1"/>
    <col min="4362" max="4362" width="11" style="96" bestFit="1" customWidth="1"/>
    <col min="4363" max="4608" width="10" style="96"/>
    <col min="4609" max="4609" width="18" style="96" customWidth="1"/>
    <col min="4610" max="4611" width="8.25" style="96" bestFit="1" customWidth="1"/>
    <col min="4612" max="4612" width="8.375" style="96" bestFit="1" customWidth="1"/>
    <col min="4613" max="4613" width="8.375" style="96" customWidth="1"/>
    <col min="4614" max="4614" width="8.375" style="96" bestFit="1" customWidth="1"/>
    <col min="4615" max="4615" width="9.125" style="96" bestFit="1" customWidth="1"/>
    <col min="4616" max="4616" width="11" style="96" bestFit="1" customWidth="1"/>
    <col min="4617" max="4617" width="10.125" style="96" bestFit="1" customWidth="1"/>
    <col min="4618" max="4618" width="11" style="96" bestFit="1" customWidth="1"/>
    <col min="4619" max="4864" width="10" style="96"/>
    <col min="4865" max="4865" width="18" style="96" customWidth="1"/>
    <col min="4866" max="4867" width="8.25" style="96" bestFit="1" customWidth="1"/>
    <col min="4868" max="4868" width="8.375" style="96" bestFit="1" customWidth="1"/>
    <col min="4869" max="4869" width="8.375" style="96" customWidth="1"/>
    <col min="4870" max="4870" width="8.375" style="96" bestFit="1" customWidth="1"/>
    <col min="4871" max="4871" width="9.125" style="96" bestFit="1" customWidth="1"/>
    <col min="4872" max="4872" width="11" style="96" bestFit="1" customWidth="1"/>
    <col min="4873" max="4873" width="10.125" style="96" bestFit="1" customWidth="1"/>
    <col min="4874" max="4874" width="11" style="96" bestFit="1" customWidth="1"/>
    <col min="4875" max="5120" width="11" style="96"/>
    <col min="5121" max="5121" width="18" style="96" customWidth="1"/>
    <col min="5122" max="5123" width="8.25" style="96" bestFit="1" customWidth="1"/>
    <col min="5124" max="5124" width="8.375" style="96" bestFit="1" customWidth="1"/>
    <col min="5125" max="5125" width="8.375" style="96" customWidth="1"/>
    <col min="5126" max="5126" width="8.375" style="96" bestFit="1" customWidth="1"/>
    <col min="5127" max="5127" width="9.125" style="96" bestFit="1" customWidth="1"/>
    <col min="5128" max="5128" width="11" style="96" bestFit="1" customWidth="1"/>
    <col min="5129" max="5129" width="10.125" style="96" bestFit="1" customWidth="1"/>
    <col min="5130" max="5130" width="11" style="96" bestFit="1" customWidth="1"/>
    <col min="5131" max="5376" width="10" style="96"/>
    <col min="5377" max="5377" width="18" style="96" customWidth="1"/>
    <col min="5378" max="5379" width="8.25" style="96" bestFit="1" customWidth="1"/>
    <col min="5380" max="5380" width="8.375" style="96" bestFit="1" customWidth="1"/>
    <col min="5381" max="5381" width="8.375" style="96" customWidth="1"/>
    <col min="5382" max="5382" width="8.375" style="96" bestFit="1" customWidth="1"/>
    <col min="5383" max="5383" width="9.125" style="96" bestFit="1" customWidth="1"/>
    <col min="5384" max="5384" width="11" style="96" bestFit="1" customWidth="1"/>
    <col min="5385" max="5385" width="10.125" style="96" bestFit="1" customWidth="1"/>
    <col min="5386" max="5386" width="11" style="96" bestFit="1" customWidth="1"/>
    <col min="5387" max="5632" width="10" style="96"/>
    <col min="5633" max="5633" width="18" style="96" customWidth="1"/>
    <col min="5634" max="5635" width="8.25" style="96" bestFit="1" customWidth="1"/>
    <col min="5636" max="5636" width="8.375" style="96" bestFit="1" customWidth="1"/>
    <col min="5637" max="5637" width="8.375" style="96" customWidth="1"/>
    <col min="5638" max="5638" width="8.375" style="96" bestFit="1" customWidth="1"/>
    <col min="5639" max="5639" width="9.125" style="96" bestFit="1" customWidth="1"/>
    <col min="5640" max="5640" width="11" style="96" bestFit="1" customWidth="1"/>
    <col min="5641" max="5641" width="10.125" style="96" bestFit="1" customWidth="1"/>
    <col min="5642" max="5642" width="11" style="96" bestFit="1" customWidth="1"/>
    <col min="5643" max="5888" width="10" style="96"/>
    <col min="5889" max="5889" width="18" style="96" customWidth="1"/>
    <col min="5890" max="5891" width="8.25" style="96" bestFit="1" customWidth="1"/>
    <col min="5892" max="5892" width="8.375" style="96" bestFit="1" customWidth="1"/>
    <col min="5893" max="5893" width="8.375" style="96" customWidth="1"/>
    <col min="5894" max="5894" width="8.375" style="96" bestFit="1" customWidth="1"/>
    <col min="5895" max="5895" width="9.125" style="96" bestFit="1" customWidth="1"/>
    <col min="5896" max="5896" width="11" style="96" bestFit="1" customWidth="1"/>
    <col min="5897" max="5897" width="10.125" style="96" bestFit="1" customWidth="1"/>
    <col min="5898" max="5898" width="11" style="96" bestFit="1" customWidth="1"/>
    <col min="5899" max="6144" width="11" style="96"/>
    <col min="6145" max="6145" width="18" style="96" customWidth="1"/>
    <col min="6146" max="6147" width="8.25" style="96" bestFit="1" customWidth="1"/>
    <col min="6148" max="6148" width="8.375" style="96" bestFit="1" customWidth="1"/>
    <col min="6149" max="6149" width="8.375" style="96" customWidth="1"/>
    <col min="6150" max="6150" width="8.375" style="96" bestFit="1" customWidth="1"/>
    <col min="6151" max="6151" width="9.125" style="96" bestFit="1" customWidth="1"/>
    <col min="6152" max="6152" width="11" style="96" bestFit="1" customWidth="1"/>
    <col min="6153" max="6153" width="10.125" style="96" bestFit="1" customWidth="1"/>
    <col min="6154" max="6154" width="11" style="96" bestFit="1" customWidth="1"/>
    <col min="6155" max="6400" width="10" style="96"/>
    <col min="6401" max="6401" width="18" style="96" customWidth="1"/>
    <col min="6402" max="6403" width="8.25" style="96" bestFit="1" customWidth="1"/>
    <col min="6404" max="6404" width="8.375" style="96" bestFit="1" customWidth="1"/>
    <col min="6405" max="6405" width="8.375" style="96" customWidth="1"/>
    <col min="6406" max="6406" width="8.375" style="96" bestFit="1" customWidth="1"/>
    <col min="6407" max="6407" width="9.125" style="96" bestFit="1" customWidth="1"/>
    <col min="6408" max="6408" width="11" style="96" bestFit="1" customWidth="1"/>
    <col min="6409" max="6409" width="10.125" style="96" bestFit="1" customWidth="1"/>
    <col min="6410" max="6410" width="11" style="96" bestFit="1" customWidth="1"/>
    <col min="6411" max="6656" width="10" style="96"/>
    <col min="6657" max="6657" width="18" style="96" customWidth="1"/>
    <col min="6658" max="6659" width="8.25" style="96" bestFit="1" customWidth="1"/>
    <col min="6660" max="6660" width="8.375" style="96" bestFit="1" customWidth="1"/>
    <col min="6661" max="6661" width="8.375" style="96" customWidth="1"/>
    <col min="6662" max="6662" width="8.375" style="96" bestFit="1" customWidth="1"/>
    <col min="6663" max="6663" width="9.125" style="96" bestFit="1" customWidth="1"/>
    <col min="6664" max="6664" width="11" style="96" bestFit="1" customWidth="1"/>
    <col min="6665" max="6665" width="10.125" style="96" bestFit="1" customWidth="1"/>
    <col min="6666" max="6666" width="11" style="96" bestFit="1" customWidth="1"/>
    <col min="6667" max="6912" width="10" style="96"/>
    <col min="6913" max="6913" width="18" style="96" customWidth="1"/>
    <col min="6914" max="6915" width="8.25" style="96" bestFit="1" customWidth="1"/>
    <col min="6916" max="6916" width="8.375" style="96" bestFit="1" customWidth="1"/>
    <col min="6917" max="6917" width="8.375" style="96" customWidth="1"/>
    <col min="6918" max="6918" width="8.375" style="96" bestFit="1" customWidth="1"/>
    <col min="6919" max="6919" width="9.125" style="96" bestFit="1" customWidth="1"/>
    <col min="6920" max="6920" width="11" style="96" bestFit="1" customWidth="1"/>
    <col min="6921" max="6921" width="10.125" style="96" bestFit="1" customWidth="1"/>
    <col min="6922" max="6922" width="11" style="96" bestFit="1" customWidth="1"/>
    <col min="6923" max="7168" width="11" style="96"/>
    <col min="7169" max="7169" width="18" style="96" customWidth="1"/>
    <col min="7170" max="7171" width="8.25" style="96" bestFit="1" customWidth="1"/>
    <col min="7172" max="7172" width="8.375" style="96" bestFit="1" customWidth="1"/>
    <col min="7173" max="7173" width="8.375" style="96" customWidth="1"/>
    <col min="7174" max="7174" width="8.375" style="96" bestFit="1" customWidth="1"/>
    <col min="7175" max="7175" width="9.125" style="96" bestFit="1" customWidth="1"/>
    <col min="7176" max="7176" width="11" style="96" bestFit="1" customWidth="1"/>
    <col min="7177" max="7177" width="10.125" style="96" bestFit="1" customWidth="1"/>
    <col min="7178" max="7178" width="11" style="96" bestFit="1" customWidth="1"/>
    <col min="7179" max="7424" width="10" style="96"/>
    <col min="7425" max="7425" width="18" style="96" customWidth="1"/>
    <col min="7426" max="7427" width="8.25" style="96" bestFit="1" customWidth="1"/>
    <col min="7428" max="7428" width="8.375" style="96" bestFit="1" customWidth="1"/>
    <col min="7429" max="7429" width="8.375" style="96" customWidth="1"/>
    <col min="7430" max="7430" width="8.375" style="96" bestFit="1" customWidth="1"/>
    <col min="7431" max="7431" width="9.125" style="96" bestFit="1" customWidth="1"/>
    <col min="7432" max="7432" width="11" style="96" bestFit="1" customWidth="1"/>
    <col min="7433" max="7433" width="10.125" style="96" bestFit="1" customWidth="1"/>
    <col min="7434" max="7434" width="11" style="96" bestFit="1" customWidth="1"/>
    <col min="7435" max="7680" width="10" style="96"/>
    <col min="7681" max="7681" width="18" style="96" customWidth="1"/>
    <col min="7682" max="7683" width="8.25" style="96" bestFit="1" customWidth="1"/>
    <col min="7684" max="7684" width="8.375" style="96" bestFit="1" customWidth="1"/>
    <col min="7685" max="7685" width="8.375" style="96" customWidth="1"/>
    <col min="7686" max="7686" width="8.375" style="96" bestFit="1" customWidth="1"/>
    <col min="7687" max="7687" width="9.125" style="96" bestFit="1" customWidth="1"/>
    <col min="7688" max="7688" width="11" style="96" bestFit="1" customWidth="1"/>
    <col min="7689" max="7689" width="10.125" style="96" bestFit="1" customWidth="1"/>
    <col min="7690" max="7690" width="11" style="96" bestFit="1" customWidth="1"/>
    <col min="7691" max="7936" width="10" style="96"/>
    <col min="7937" max="7937" width="18" style="96" customWidth="1"/>
    <col min="7938" max="7939" width="8.25" style="96" bestFit="1" customWidth="1"/>
    <col min="7940" max="7940" width="8.375" style="96" bestFit="1" customWidth="1"/>
    <col min="7941" max="7941" width="8.375" style="96" customWidth="1"/>
    <col min="7942" max="7942" width="8.375" style="96" bestFit="1" customWidth="1"/>
    <col min="7943" max="7943" width="9.125" style="96" bestFit="1" customWidth="1"/>
    <col min="7944" max="7944" width="11" style="96" bestFit="1" customWidth="1"/>
    <col min="7945" max="7945" width="10.125" style="96" bestFit="1" customWidth="1"/>
    <col min="7946" max="7946" width="11" style="96" bestFit="1" customWidth="1"/>
    <col min="7947" max="8192" width="11" style="96"/>
    <col min="8193" max="8193" width="18" style="96" customWidth="1"/>
    <col min="8194" max="8195" width="8.25" style="96" bestFit="1" customWidth="1"/>
    <col min="8196" max="8196" width="8.375" style="96" bestFit="1" customWidth="1"/>
    <col min="8197" max="8197" width="8.375" style="96" customWidth="1"/>
    <col min="8198" max="8198" width="8.375" style="96" bestFit="1" customWidth="1"/>
    <col min="8199" max="8199" width="9.125" style="96" bestFit="1" customWidth="1"/>
    <col min="8200" max="8200" width="11" style="96" bestFit="1" customWidth="1"/>
    <col min="8201" max="8201" width="10.125" style="96" bestFit="1" customWidth="1"/>
    <col min="8202" max="8202" width="11" style="96" bestFit="1" customWidth="1"/>
    <col min="8203" max="8448" width="10" style="96"/>
    <col min="8449" max="8449" width="18" style="96" customWidth="1"/>
    <col min="8450" max="8451" width="8.25" style="96" bestFit="1" customWidth="1"/>
    <col min="8452" max="8452" width="8.375" style="96" bestFit="1" customWidth="1"/>
    <col min="8453" max="8453" width="8.375" style="96" customWidth="1"/>
    <col min="8454" max="8454" width="8.375" style="96" bestFit="1" customWidth="1"/>
    <col min="8455" max="8455" width="9.125" style="96" bestFit="1" customWidth="1"/>
    <col min="8456" max="8456" width="11" style="96" bestFit="1" customWidth="1"/>
    <col min="8457" max="8457" width="10.125" style="96" bestFit="1" customWidth="1"/>
    <col min="8458" max="8458" width="11" style="96" bestFit="1" customWidth="1"/>
    <col min="8459" max="8704" width="10" style="96"/>
    <col min="8705" max="8705" width="18" style="96" customWidth="1"/>
    <col min="8706" max="8707" width="8.25" style="96" bestFit="1" customWidth="1"/>
    <col min="8708" max="8708" width="8.375" style="96" bestFit="1" customWidth="1"/>
    <col min="8709" max="8709" width="8.375" style="96" customWidth="1"/>
    <col min="8710" max="8710" width="8.375" style="96" bestFit="1" customWidth="1"/>
    <col min="8711" max="8711" width="9.125" style="96" bestFit="1" customWidth="1"/>
    <col min="8712" max="8712" width="11" style="96" bestFit="1" customWidth="1"/>
    <col min="8713" max="8713" width="10.125" style="96" bestFit="1" customWidth="1"/>
    <col min="8714" max="8714" width="11" style="96" bestFit="1" customWidth="1"/>
    <col min="8715" max="8960" width="10" style="96"/>
    <col min="8961" max="8961" width="18" style="96" customWidth="1"/>
    <col min="8962" max="8963" width="8.25" style="96" bestFit="1" customWidth="1"/>
    <col min="8964" max="8964" width="8.375" style="96" bestFit="1" customWidth="1"/>
    <col min="8965" max="8965" width="8.375" style="96" customWidth="1"/>
    <col min="8966" max="8966" width="8.375" style="96" bestFit="1" customWidth="1"/>
    <col min="8967" max="8967" width="9.125" style="96" bestFit="1" customWidth="1"/>
    <col min="8968" max="8968" width="11" style="96" bestFit="1" customWidth="1"/>
    <col min="8969" max="8969" width="10.125" style="96" bestFit="1" customWidth="1"/>
    <col min="8970" max="8970" width="11" style="96" bestFit="1" customWidth="1"/>
    <col min="8971" max="9216" width="11" style="96"/>
    <col min="9217" max="9217" width="18" style="96" customWidth="1"/>
    <col min="9218" max="9219" width="8.25" style="96" bestFit="1" customWidth="1"/>
    <col min="9220" max="9220" width="8.375" style="96" bestFit="1" customWidth="1"/>
    <col min="9221" max="9221" width="8.375" style="96" customWidth="1"/>
    <col min="9222" max="9222" width="8.375" style="96" bestFit="1" customWidth="1"/>
    <col min="9223" max="9223" width="9.125" style="96" bestFit="1" customWidth="1"/>
    <col min="9224" max="9224" width="11" style="96" bestFit="1" customWidth="1"/>
    <col min="9225" max="9225" width="10.125" style="96" bestFit="1" customWidth="1"/>
    <col min="9226" max="9226" width="11" style="96" bestFit="1" customWidth="1"/>
    <col min="9227" max="9472" width="10" style="96"/>
    <col min="9473" max="9473" width="18" style="96" customWidth="1"/>
    <col min="9474" max="9475" width="8.25" style="96" bestFit="1" customWidth="1"/>
    <col min="9476" max="9476" width="8.375" style="96" bestFit="1" customWidth="1"/>
    <col min="9477" max="9477" width="8.375" style="96" customWidth="1"/>
    <col min="9478" max="9478" width="8.375" style="96" bestFit="1" customWidth="1"/>
    <col min="9479" max="9479" width="9.125" style="96" bestFit="1" customWidth="1"/>
    <col min="9480" max="9480" width="11" style="96" bestFit="1" customWidth="1"/>
    <col min="9481" max="9481" width="10.125" style="96" bestFit="1" customWidth="1"/>
    <col min="9482" max="9482" width="11" style="96" bestFit="1" customWidth="1"/>
    <col min="9483" max="9728" width="10" style="96"/>
    <col min="9729" max="9729" width="18" style="96" customWidth="1"/>
    <col min="9730" max="9731" width="8.25" style="96" bestFit="1" customWidth="1"/>
    <col min="9732" max="9732" width="8.375" style="96" bestFit="1" customWidth="1"/>
    <col min="9733" max="9733" width="8.375" style="96" customWidth="1"/>
    <col min="9734" max="9734" width="8.375" style="96" bestFit="1" customWidth="1"/>
    <col min="9735" max="9735" width="9.125" style="96" bestFit="1" customWidth="1"/>
    <col min="9736" max="9736" width="11" style="96" bestFit="1" customWidth="1"/>
    <col min="9737" max="9737" width="10.125" style="96" bestFit="1" customWidth="1"/>
    <col min="9738" max="9738" width="11" style="96" bestFit="1" customWidth="1"/>
    <col min="9739" max="9984" width="10" style="96"/>
    <col min="9985" max="9985" width="18" style="96" customWidth="1"/>
    <col min="9986" max="9987" width="8.25" style="96" bestFit="1" customWidth="1"/>
    <col min="9988" max="9988" width="8.375" style="96" bestFit="1" customWidth="1"/>
    <col min="9989" max="9989" width="8.375" style="96" customWidth="1"/>
    <col min="9990" max="9990" width="8.375" style="96" bestFit="1" customWidth="1"/>
    <col min="9991" max="9991" width="9.125" style="96" bestFit="1" customWidth="1"/>
    <col min="9992" max="9992" width="11" style="96" bestFit="1" customWidth="1"/>
    <col min="9993" max="9993" width="10.125" style="96" bestFit="1" customWidth="1"/>
    <col min="9994" max="9994" width="11" style="96" bestFit="1" customWidth="1"/>
    <col min="9995" max="10240" width="11" style="96"/>
    <col min="10241" max="10241" width="18" style="96" customWidth="1"/>
    <col min="10242" max="10243" width="8.25" style="96" bestFit="1" customWidth="1"/>
    <col min="10244" max="10244" width="8.375" style="96" bestFit="1" customWidth="1"/>
    <col min="10245" max="10245" width="8.375" style="96" customWidth="1"/>
    <col min="10246" max="10246" width="8.375" style="96" bestFit="1" customWidth="1"/>
    <col min="10247" max="10247" width="9.125" style="96" bestFit="1" customWidth="1"/>
    <col min="10248" max="10248" width="11" style="96" bestFit="1" customWidth="1"/>
    <col min="10249" max="10249" width="10.125" style="96" bestFit="1" customWidth="1"/>
    <col min="10250" max="10250" width="11" style="96" bestFit="1" customWidth="1"/>
    <col min="10251" max="10496" width="10" style="96"/>
    <col min="10497" max="10497" width="18" style="96" customWidth="1"/>
    <col min="10498" max="10499" width="8.25" style="96" bestFit="1" customWidth="1"/>
    <col min="10500" max="10500" width="8.375" style="96" bestFit="1" customWidth="1"/>
    <col min="10501" max="10501" width="8.375" style="96" customWidth="1"/>
    <col min="10502" max="10502" width="8.375" style="96" bestFit="1" customWidth="1"/>
    <col min="10503" max="10503" width="9.125" style="96" bestFit="1" customWidth="1"/>
    <col min="10504" max="10504" width="11" style="96" bestFit="1" customWidth="1"/>
    <col min="10505" max="10505" width="10.125" style="96" bestFit="1" customWidth="1"/>
    <col min="10506" max="10506" width="11" style="96" bestFit="1" customWidth="1"/>
    <col min="10507" max="10752" width="10" style="96"/>
    <col min="10753" max="10753" width="18" style="96" customWidth="1"/>
    <col min="10754" max="10755" width="8.25" style="96" bestFit="1" customWidth="1"/>
    <col min="10756" max="10756" width="8.375" style="96" bestFit="1" customWidth="1"/>
    <col min="10757" max="10757" width="8.375" style="96" customWidth="1"/>
    <col min="10758" max="10758" width="8.375" style="96" bestFit="1" customWidth="1"/>
    <col min="10759" max="10759" width="9.125" style="96" bestFit="1" customWidth="1"/>
    <col min="10760" max="10760" width="11" style="96" bestFit="1" customWidth="1"/>
    <col min="10761" max="10761" width="10.125" style="96" bestFit="1" customWidth="1"/>
    <col min="10762" max="10762" width="11" style="96" bestFit="1" customWidth="1"/>
    <col min="10763" max="11008" width="10" style="96"/>
    <col min="11009" max="11009" width="18" style="96" customWidth="1"/>
    <col min="11010" max="11011" width="8.25" style="96" bestFit="1" customWidth="1"/>
    <col min="11012" max="11012" width="8.375" style="96" bestFit="1" customWidth="1"/>
    <col min="11013" max="11013" width="8.375" style="96" customWidth="1"/>
    <col min="11014" max="11014" width="8.375" style="96" bestFit="1" customWidth="1"/>
    <col min="11015" max="11015" width="9.125" style="96" bestFit="1" customWidth="1"/>
    <col min="11016" max="11016" width="11" style="96" bestFit="1" customWidth="1"/>
    <col min="11017" max="11017" width="10.125" style="96" bestFit="1" customWidth="1"/>
    <col min="11018" max="11018" width="11" style="96" bestFit="1" customWidth="1"/>
    <col min="11019" max="11264" width="11" style="96"/>
    <col min="11265" max="11265" width="18" style="96" customWidth="1"/>
    <col min="11266" max="11267" width="8.25" style="96" bestFit="1" customWidth="1"/>
    <col min="11268" max="11268" width="8.375" style="96" bestFit="1" customWidth="1"/>
    <col min="11269" max="11269" width="8.375" style="96" customWidth="1"/>
    <col min="11270" max="11270" width="8.375" style="96" bestFit="1" customWidth="1"/>
    <col min="11271" max="11271" width="9.125" style="96" bestFit="1" customWidth="1"/>
    <col min="11272" max="11272" width="11" style="96" bestFit="1" customWidth="1"/>
    <col min="11273" max="11273" width="10.125" style="96" bestFit="1" customWidth="1"/>
    <col min="11274" max="11274" width="11" style="96" bestFit="1" customWidth="1"/>
    <col min="11275" max="11520" width="10" style="96"/>
    <col min="11521" max="11521" width="18" style="96" customWidth="1"/>
    <col min="11522" max="11523" width="8.25" style="96" bestFit="1" customWidth="1"/>
    <col min="11524" max="11524" width="8.375" style="96" bestFit="1" customWidth="1"/>
    <col min="11525" max="11525" width="8.375" style="96" customWidth="1"/>
    <col min="11526" max="11526" width="8.375" style="96" bestFit="1" customWidth="1"/>
    <col min="11527" max="11527" width="9.125" style="96" bestFit="1" customWidth="1"/>
    <col min="11528" max="11528" width="11" style="96" bestFit="1" customWidth="1"/>
    <col min="11529" max="11529" width="10.125" style="96" bestFit="1" customWidth="1"/>
    <col min="11530" max="11530" width="11" style="96" bestFit="1" customWidth="1"/>
    <col min="11531" max="11776" width="10" style="96"/>
    <col min="11777" max="11777" width="18" style="96" customWidth="1"/>
    <col min="11778" max="11779" width="8.25" style="96" bestFit="1" customWidth="1"/>
    <col min="11780" max="11780" width="8.375" style="96" bestFit="1" customWidth="1"/>
    <col min="11781" max="11781" width="8.375" style="96" customWidth="1"/>
    <col min="11782" max="11782" width="8.375" style="96" bestFit="1" customWidth="1"/>
    <col min="11783" max="11783" width="9.125" style="96" bestFit="1" customWidth="1"/>
    <col min="11784" max="11784" width="11" style="96" bestFit="1" customWidth="1"/>
    <col min="11785" max="11785" width="10.125" style="96" bestFit="1" customWidth="1"/>
    <col min="11786" max="11786" width="11" style="96" bestFit="1" customWidth="1"/>
    <col min="11787" max="12032" width="10" style="96"/>
    <col min="12033" max="12033" width="18" style="96" customWidth="1"/>
    <col min="12034" max="12035" width="8.25" style="96" bestFit="1" customWidth="1"/>
    <col min="12036" max="12036" width="8.375" style="96" bestFit="1" customWidth="1"/>
    <col min="12037" max="12037" width="8.375" style="96" customWidth="1"/>
    <col min="12038" max="12038" width="8.375" style="96" bestFit="1" customWidth="1"/>
    <col min="12039" max="12039" width="9.125" style="96" bestFit="1" customWidth="1"/>
    <col min="12040" max="12040" width="11" style="96" bestFit="1" customWidth="1"/>
    <col min="12041" max="12041" width="10.125" style="96" bestFit="1" customWidth="1"/>
    <col min="12042" max="12042" width="11" style="96" bestFit="1" customWidth="1"/>
    <col min="12043" max="12288" width="11" style="96"/>
    <col min="12289" max="12289" width="18" style="96" customWidth="1"/>
    <col min="12290" max="12291" width="8.25" style="96" bestFit="1" customWidth="1"/>
    <col min="12292" max="12292" width="8.375" style="96" bestFit="1" customWidth="1"/>
    <col min="12293" max="12293" width="8.375" style="96" customWidth="1"/>
    <col min="12294" max="12294" width="8.375" style="96" bestFit="1" customWidth="1"/>
    <col min="12295" max="12295" width="9.125" style="96" bestFit="1" customWidth="1"/>
    <col min="12296" max="12296" width="11" style="96" bestFit="1" customWidth="1"/>
    <col min="12297" max="12297" width="10.125" style="96" bestFit="1" customWidth="1"/>
    <col min="12298" max="12298" width="11" style="96" bestFit="1" customWidth="1"/>
    <col min="12299" max="12544" width="10" style="96"/>
    <col min="12545" max="12545" width="18" style="96" customWidth="1"/>
    <col min="12546" max="12547" width="8.25" style="96" bestFit="1" customWidth="1"/>
    <col min="12548" max="12548" width="8.375" style="96" bestFit="1" customWidth="1"/>
    <col min="12549" max="12549" width="8.375" style="96" customWidth="1"/>
    <col min="12550" max="12550" width="8.375" style="96" bestFit="1" customWidth="1"/>
    <col min="12551" max="12551" width="9.125" style="96" bestFit="1" customWidth="1"/>
    <col min="12552" max="12552" width="11" style="96" bestFit="1" customWidth="1"/>
    <col min="12553" max="12553" width="10.125" style="96" bestFit="1" customWidth="1"/>
    <col min="12554" max="12554" width="11" style="96" bestFit="1" customWidth="1"/>
    <col min="12555" max="12800" width="10" style="96"/>
    <col min="12801" max="12801" width="18" style="96" customWidth="1"/>
    <col min="12802" max="12803" width="8.25" style="96" bestFit="1" customWidth="1"/>
    <col min="12804" max="12804" width="8.375" style="96" bestFit="1" customWidth="1"/>
    <col min="12805" max="12805" width="8.375" style="96" customWidth="1"/>
    <col min="12806" max="12806" width="8.375" style="96" bestFit="1" customWidth="1"/>
    <col min="12807" max="12807" width="9.125" style="96" bestFit="1" customWidth="1"/>
    <col min="12808" max="12808" width="11" style="96" bestFit="1" customWidth="1"/>
    <col min="12809" max="12809" width="10.125" style="96" bestFit="1" customWidth="1"/>
    <col min="12810" max="12810" width="11" style="96" bestFit="1" customWidth="1"/>
    <col min="12811" max="13056" width="10" style="96"/>
    <col min="13057" max="13057" width="18" style="96" customWidth="1"/>
    <col min="13058" max="13059" width="8.25" style="96" bestFit="1" customWidth="1"/>
    <col min="13060" max="13060" width="8.375" style="96" bestFit="1" customWidth="1"/>
    <col min="13061" max="13061" width="8.375" style="96" customWidth="1"/>
    <col min="13062" max="13062" width="8.375" style="96" bestFit="1" customWidth="1"/>
    <col min="13063" max="13063" width="9.125" style="96" bestFit="1" customWidth="1"/>
    <col min="13064" max="13064" width="11" style="96" bestFit="1" customWidth="1"/>
    <col min="13065" max="13065" width="10.125" style="96" bestFit="1" customWidth="1"/>
    <col min="13066" max="13066" width="11" style="96" bestFit="1" customWidth="1"/>
    <col min="13067" max="13312" width="11" style="96"/>
    <col min="13313" max="13313" width="18" style="96" customWidth="1"/>
    <col min="13314" max="13315" width="8.25" style="96" bestFit="1" customWidth="1"/>
    <col min="13316" max="13316" width="8.375" style="96" bestFit="1" customWidth="1"/>
    <col min="13317" max="13317" width="8.375" style="96" customWidth="1"/>
    <col min="13318" max="13318" width="8.375" style="96" bestFit="1" customWidth="1"/>
    <col min="13319" max="13319" width="9.125" style="96" bestFit="1" customWidth="1"/>
    <col min="13320" max="13320" width="11" style="96" bestFit="1" customWidth="1"/>
    <col min="13321" max="13321" width="10.125" style="96" bestFit="1" customWidth="1"/>
    <col min="13322" max="13322" width="11" style="96" bestFit="1" customWidth="1"/>
    <col min="13323" max="13568" width="10" style="96"/>
    <col min="13569" max="13569" width="18" style="96" customWidth="1"/>
    <col min="13570" max="13571" width="8.25" style="96" bestFit="1" customWidth="1"/>
    <col min="13572" max="13572" width="8.375" style="96" bestFit="1" customWidth="1"/>
    <col min="13573" max="13573" width="8.375" style="96" customWidth="1"/>
    <col min="13574" max="13574" width="8.375" style="96" bestFit="1" customWidth="1"/>
    <col min="13575" max="13575" width="9.125" style="96" bestFit="1" customWidth="1"/>
    <col min="13576" max="13576" width="11" style="96" bestFit="1" customWidth="1"/>
    <col min="13577" max="13577" width="10.125" style="96" bestFit="1" customWidth="1"/>
    <col min="13578" max="13578" width="11" style="96" bestFit="1" customWidth="1"/>
    <col min="13579" max="13824" width="10" style="96"/>
    <col min="13825" max="13825" width="18" style="96" customWidth="1"/>
    <col min="13826" max="13827" width="8.25" style="96" bestFit="1" customWidth="1"/>
    <col min="13828" max="13828" width="8.375" style="96" bestFit="1" customWidth="1"/>
    <col min="13829" max="13829" width="8.375" style="96" customWidth="1"/>
    <col min="13830" max="13830" width="8.375" style="96" bestFit="1" customWidth="1"/>
    <col min="13831" max="13831" width="9.125" style="96" bestFit="1" customWidth="1"/>
    <col min="13832" max="13832" width="11" style="96" bestFit="1" customWidth="1"/>
    <col min="13833" max="13833" width="10.125" style="96" bestFit="1" customWidth="1"/>
    <col min="13834" max="13834" width="11" style="96" bestFit="1" customWidth="1"/>
    <col min="13835" max="14080" width="10" style="96"/>
    <col min="14081" max="14081" width="18" style="96" customWidth="1"/>
    <col min="14082" max="14083" width="8.25" style="96" bestFit="1" customWidth="1"/>
    <col min="14084" max="14084" width="8.375" style="96" bestFit="1" customWidth="1"/>
    <col min="14085" max="14085" width="8.375" style="96" customWidth="1"/>
    <col min="14086" max="14086" width="8.375" style="96" bestFit="1" customWidth="1"/>
    <col min="14087" max="14087" width="9.125" style="96" bestFit="1" customWidth="1"/>
    <col min="14088" max="14088" width="11" style="96" bestFit="1" customWidth="1"/>
    <col min="14089" max="14089" width="10.125" style="96" bestFit="1" customWidth="1"/>
    <col min="14090" max="14090" width="11" style="96" bestFit="1" customWidth="1"/>
    <col min="14091" max="14336" width="11" style="96"/>
    <col min="14337" max="14337" width="18" style="96" customWidth="1"/>
    <col min="14338" max="14339" width="8.25" style="96" bestFit="1" customWidth="1"/>
    <col min="14340" max="14340" width="8.375" style="96" bestFit="1" customWidth="1"/>
    <col min="14341" max="14341" width="8.375" style="96" customWidth="1"/>
    <col min="14342" max="14342" width="8.375" style="96" bestFit="1" customWidth="1"/>
    <col min="14343" max="14343" width="9.125" style="96" bestFit="1" customWidth="1"/>
    <col min="14344" max="14344" width="11" style="96" bestFit="1" customWidth="1"/>
    <col min="14345" max="14345" width="10.125" style="96" bestFit="1" customWidth="1"/>
    <col min="14346" max="14346" width="11" style="96" bestFit="1" customWidth="1"/>
    <col min="14347" max="14592" width="10" style="96"/>
    <col min="14593" max="14593" width="18" style="96" customWidth="1"/>
    <col min="14594" max="14595" width="8.25" style="96" bestFit="1" customWidth="1"/>
    <col min="14596" max="14596" width="8.375" style="96" bestFit="1" customWidth="1"/>
    <col min="14597" max="14597" width="8.375" style="96" customWidth="1"/>
    <col min="14598" max="14598" width="8.375" style="96" bestFit="1" customWidth="1"/>
    <col min="14599" max="14599" width="9.125" style="96" bestFit="1" customWidth="1"/>
    <col min="14600" max="14600" width="11" style="96" bestFit="1" customWidth="1"/>
    <col min="14601" max="14601" width="10.125" style="96" bestFit="1" customWidth="1"/>
    <col min="14602" max="14602" width="11" style="96" bestFit="1" customWidth="1"/>
    <col min="14603" max="14848" width="10" style="96"/>
    <col min="14849" max="14849" width="18" style="96" customWidth="1"/>
    <col min="14850" max="14851" width="8.25" style="96" bestFit="1" customWidth="1"/>
    <col min="14852" max="14852" width="8.375" style="96" bestFit="1" customWidth="1"/>
    <col min="14853" max="14853" width="8.375" style="96" customWidth="1"/>
    <col min="14854" max="14854" width="8.375" style="96" bestFit="1" customWidth="1"/>
    <col min="14855" max="14855" width="9.125" style="96" bestFit="1" customWidth="1"/>
    <col min="14856" max="14856" width="11" style="96" bestFit="1" customWidth="1"/>
    <col min="14857" max="14857" width="10.125" style="96" bestFit="1" customWidth="1"/>
    <col min="14858" max="14858" width="11" style="96" bestFit="1" customWidth="1"/>
    <col min="14859" max="15104" width="10" style="96"/>
    <col min="15105" max="15105" width="18" style="96" customWidth="1"/>
    <col min="15106" max="15107" width="8.25" style="96" bestFit="1" customWidth="1"/>
    <col min="15108" max="15108" width="8.375" style="96" bestFit="1" customWidth="1"/>
    <col min="15109" max="15109" width="8.375" style="96" customWidth="1"/>
    <col min="15110" max="15110" width="8.375" style="96" bestFit="1" customWidth="1"/>
    <col min="15111" max="15111" width="9.125" style="96" bestFit="1" customWidth="1"/>
    <col min="15112" max="15112" width="11" style="96" bestFit="1" customWidth="1"/>
    <col min="15113" max="15113" width="10.125" style="96" bestFit="1" customWidth="1"/>
    <col min="15114" max="15114" width="11" style="96" bestFit="1" customWidth="1"/>
    <col min="15115" max="15360" width="11" style="96"/>
    <col min="15361" max="15361" width="18" style="96" customWidth="1"/>
    <col min="15362" max="15363" width="8.25" style="96" bestFit="1" customWidth="1"/>
    <col min="15364" max="15364" width="8.375" style="96" bestFit="1" customWidth="1"/>
    <col min="15365" max="15365" width="8.375" style="96" customWidth="1"/>
    <col min="15366" max="15366" width="8.375" style="96" bestFit="1" customWidth="1"/>
    <col min="15367" max="15367" width="9.125" style="96" bestFit="1" customWidth="1"/>
    <col min="15368" max="15368" width="11" style="96" bestFit="1" customWidth="1"/>
    <col min="15369" max="15369" width="10.125" style="96" bestFit="1" customWidth="1"/>
    <col min="15370" max="15370" width="11" style="96" bestFit="1" customWidth="1"/>
    <col min="15371" max="15616" width="10" style="96"/>
    <col min="15617" max="15617" width="18" style="96" customWidth="1"/>
    <col min="15618" max="15619" width="8.25" style="96" bestFit="1" customWidth="1"/>
    <col min="15620" max="15620" width="8.375" style="96" bestFit="1" customWidth="1"/>
    <col min="15621" max="15621" width="8.375" style="96" customWidth="1"/>
    <col min="15622" max="15622" width="8.375" style="96" bestFit="1" customWidth="1"/>
    <col min="15623" max="15623" width="9.125" style="96" bestFit="1" customWidth="1"/>
    <col min="15624" max="15624" width="11" style="96" bestFit="1" customWidth="1"/>
    <col min="15625" max="15625" width="10.125" style="96" bestFit="1" customWidth="1"/>
    <col min="15626" max="15626" width="11" style="96" bestFit="1" customWidth="1"/>
    <col min="15627" max="15872" width="10" style="96"/>
    <col min="15873" max="15873" width="18" style="96" customWidth="1"/>
    <col min="15874" max="15875" width="8.25" style="96" bestFit="1" customWidth="1"/>
    <col min="15876" max="15876" width="8.375" style="96" bestFit="1" customWidth="1"/>
    <col min="15877" max="15877" width="8.375" style="96" customWidth="1"/>
    <col min="15878" max="15878" width="8.375" style="96" bestFit="1" customWidth="1"/>
    <col min="15879" max="15879" width="9.125" style="96" bestFit="1" customWidth="1"/>
    <col min="15880" max="15880" width="11" style="96" bestFit="1" customWidth="1"/>
    <col min="15881" max="15881" width="10.125" style="96" bestFit="1" customWidth="1"/>
    <col min="15882" max="15882" width="11" style="96" bestFit="1" customWidth="1"/>
    <col min="15883" max="16128" width="10" style="96"/>
    <col min="16129" max="16129" width="18" style="96" customWidth="1"/>
    <col min="16130" max="16131" width="8.25" style="96" bestFit="1" customWidth="1"/>
    <col min="16132" max="16132" width="8.375" style="96" bestFit="1" customWidth="1"/>
    <col min="16133" max="16133" width="8.375" style="96" customWidth="1"/>
    <col min="16134" max="16134" width="8.375" style="96" bestFit="1" customWidth="1"/>
    <col min="16135" max="16135" width="9.125" style="96" bestFit="1" customWidth="1"/>
    <col min="16136" max="16136" width="11" style="96" bestFit="1" customWidth="1"/>
    <col min="16137" max="16137" width="10.125" style="96" bestFit="1" customWidth="1"/>
    <col min="16138" max="16138" width="11" style="96" bestFit="1" customWidth="1"/>
    <col min="16139" max="16384" width="11" style="96"/>
  </cols>
  <sheetData>
    <row r="1" spans="1:14" x14ac:dyDescent="0.2">
      <c r="A1" s="175" t="s">
        <v>25</v>
      </c>
      <c r="B1" s="183"/>
      <c r="C1" s="183"/>
      <c r="D1" s="183"/>
      <c r="E1" s="183"/>
      <c r="F1" s="183"/>
      <c r="G1" s="183"/>
      <c r="H1" s="183"/>
    </row>
    <row r="2" spans="1:14" ht="15.75" x14ac:dyDescent="0.25">
      <c r="A2" s="177"/>
      <c r="B2" s="178"/>
      <c r="C2" s="183"/>
      <c r="D2" s="183"/>
      <c r="E2" s="183"/>
      <c r="F2" s="183"/>
      <c r="G2" s="183"/>
      <c r="H2" s="525" t="s">
        <v>159</v>
      </c>
    </row>
    <row r="3" spans="1:14" s="102" customFormat="1" x14ac:dyDescent="0.2">
      <c r="A3" s="79"/>
      <c r="B3" s="869">
        <f>INDICE!A3</f>
        <v>42522</v>
      </c>
      <c r="C3" s="870"/>
      <c r="D3" s="871" t="s">
        <v>120</v>
      </c>
      <c r="E3" s="871"/>
      <c r="F3" s="871" t="s">
        <v>121</v>
      </c>
      <c r="G3" s="871"/>
      <c r="H3" s="871"/>
      <c r="I3" s="526"/>
    </row>
    <row r="4" spans="1:14" s="102" customFormat="1" x14ac:dyDescent="0.2">
      <c r="A4" s="81"/>
      <c r="B4" s="97" t="s">
        <v>48</v>
      </c>
      <c r="C4" s="97" t="s">
        <v>494</v>
      </c>
      <c r="D4" s="97" t="s">
        <v>48</v>
      </c>
      <c r="E4" s="97" t="s">
        <v>488</v>
      </c>
      <c r="F4" s="97" t="s">
        <v>48</v>
      </c>
      <c r="G4" s="444" t="s">
        <v>488</v>
      </c>
      <c r="H4" s="444" t="s">
        <v>110</v>
      </c>
      <c r="I4" s="526"/>
    </row>
    <row r="5" spans="1:14" s="102" customFormat="1" x14ac:dyDescent="0.2">
      <c r="A5" s="99" t="s">
        <v>192</v>
      </c>
      <c r="B5" s="528">
        <v>384.05155999999999</v>
      </c>
      <c r="C5" s="521">
        <v>2.8258313932025998</v>
      </c>
      <c r="D5" s="520">
        <v>2099.7947300000001</v>
      </c>
      <c r="E5" s="522">
        <v>1.7622234338818956</v>
      </c>
      <c r="F5" s="520">
        <v>4343.4445599999999</v>
      </c>
      <c r="G5" s="522">
        <v>1.0866896164037871</v>
      </c>
      <c r="H5" s="531">
        <v>92.301107476972632</v>
      </c>
    </row>
    <row r="6" spans="1:14" s="102" customFormat="1" x14ac:dyDescent="0.2">
      <c r="A6" s="99" t="s">
        <v>193</v>
      </c>
      <c r="B6" s="507">
        <v>32.595530000000011</v>
      </c>
      <c r="C6" s="514">
        <v>14.968844813806106</v>
      </c>
      <c r="D6" s="499">
        <v>176.09220999999997</v>
      </c>
      <c r="E6" s="500">
        <v>11.821979407716025</v>
      </c>
      <c r="F6" s="499">
        <v>358.51458000000002</v>
      </c>
      <c r="G6" s="500">
        <v>10.849734871203395</v>
      </c>
      <c r="H6" s="505">
        <v>7.6186750684902727</v>
      </c>
    </row>
    <row r="7" spans="1:14" s="102" customFormat="1" x14ac:dyDescent="0.2">
      <c r="A7" s="99" t="s">
        <v>153</v>
      </c>
      <c r="B7" s="529">
        <v>2.12E-2</v>
      </c>
      <c r="C7" s="516">
        <v>100</v>
      </c>
      <c r="D7" s="515">
        <v>5.6539999999999993E-2</v>
      </c>
      <c r="E7" s="516">
        <v>28.792710706150302</v>
      </c>
      <c r="F7" s="515">
        <v>9.74E-2</v>
      </c>
      <c r="G7" s="516">
        <v>11.671634946113285</v>
      </c>
      <c r="H7" s="529">
        <v>2.0698152685197702E-3</v>
      </c>
    </row>
    <row r="8" spans="1:14" s="102" customFormat="1" x14ac:dyDescent="0.2">
      <c r="A8" s="527" t="s">
        <v>154</v>
      </c>
      <c r="B8" s="508">
        <v>416.66829000000001</v>
      </c>
      <c r="C8" s="509">
        <v>3.6878325224728044</v>
      </c>
      <c r="D8" s="508">
        <v>2275.9434799999999</v>
      </c>
      <c r="E8" s="509">
        <v>2.4752018373738003</v>
      </c>
      <c r="F8" s="508">
        <v>4702.0628499999993</v>
      </c>
      <c r="G8" s="509">
        <v>1.7685743643734577</v>
      </c>
      <c r="H8" s="509">
        <v>99.921986452459805</v>
      </c>
    </row>
    <row r="9" spans="1:14" s="102" customFormat="1" x14ac:dyDescent="0.2">
      <c r="A9" s="99" t="s">
        <v>155</v>
      </c>
      <c r="B9" s="529">
        <v>0.46274000000000004</v>
      </c>
      <c r="C9" s="516">
        <v>-0.53521913892051154</v>
      </c>
      <c r="D9" s="515">
        <v>1.5479800000000004</v>
      </c>
      <c r="E9" s="516">
        <v>-9.2711117362967155</v>
      </c>
      <c r="F9" s="515">
        <v>3.6711099999999997</v>
      </c>
      <c r="G9" s="516">
        <v>12.233754719576861</v>
      </c>
      <c r="H9" s="505">
        <v>7.8013547540201358E-2</v>
      </c>
    </row>
    <row r="10" spans="1:14" s="102" customFormat="1" x14ac:dyDescent="0.2">
      <c r="A10" s="68" t="s">
        <v>156</v>
      </c>
      <c r="B10" s="510">
        <v>417.13103000000001</v>
      </c>
      <c r="C10" s="511">
        <v>3.6829490476854487</v>
      </c>
      <c r="D10" s="510">
        <v>2277.4914600000002</v>
      </c>
      <c r="E10" s="511">
        <v>2.4661851885170285</v>
      </c>
      <c r="F10" s="510">
        <v>4705.7339599999996</v>
      </c>
      <c r="G10" s="511">
        <v>1.7759778891840237</v>
      </c>
      <c r="H10" s="511">
        <v>100</v>
      </c>
    </row>
    <row r="11" spans="1:14" s="102" customFormat="1" x14ac:dyDescent="0.2">
      <c r="A11" s="104" t="s">
        <v>157</v>
      </c>
      <c r="B11" s="517"/>
      <c r="C11" s="517"/>
      <c r="D11" s="517"/>
      <c r="E11" s="517"/>
      <c r="F11" s="517"/>
      <c r="G11" s="517"/>
      <c r="H11" s="517"/>
    </row>
    <row r="12" spans="1:14" s="102" customFormat="1" x14ac:dyDescent="0.2">
      <c r="A12" s="105" t="s">
        <v>198</v>
      </c>
      <c r="B12" s="530">
        <v>20.346390000000017</v>
      </c>
      <c r="C12" s="519">
        <v>-18.60538891924773</v>
      </c>
      <c r="D12" s="518">
        <v>119.69156000000002</v>
      </c>
      <c r="E12" s="519">
        <v>-21.016440297152187</v>
      </c>
      <c r="F12" s="518">
        <v>265.80815000000001</v>
      </c>
      <c r="G12" s="519">
        <v>-11.992195556218897</v>
      </c>
      <c r="H12" s="532">
        <v>5.6486013076693364</v>
      </c>
    </row>
    <row r="13" spans="1:14" s="102" customFormat="1" x14ac:dyDescent="0.2">
      <c r="A13" s="106" t="s">
        <v>158</v>
      </c>
      <c r="B13" s="570">
        <v>4.8776975426642357</v>
      </c>
      <c r="C13" s="523"/>
      <c r="D13" s="552">
        <v>5.2554120224889891</v>
      </c>
      <c r="E13" s="523"/>
      <c r="F13" s="552">
        <v>5.6486013076693364</v>
      </c>
      <c r="G13" s="523"/>
      <c r="H13" s="533"/>
    </row>
    <row r="14" spans="1:14" s="102" customFormat="1" x14ac:dyDescent="0.2">
      <c r="A14" s="136"/>
      <c r="B14" s="136"/>
      <c r="C14" s="136"/>
      <c r="D14" s="136"/>
      <c r="E14" s="136"/>
      <c r="F14" s="136"/>
      <c r="G14" s="136"/>
      <c r="H14" s="93" t="s">
        <v>238</v>
      </c>
    </row>
    <row r="15" spans="1:14" s="102" customFormat="1" x14ac:dyDescent="0.2">
      <c r="A15" s="94" t="s">
        <v>557</v>
      </c>
      <c r="B15" s="136"/>
      <c r="C15" s="136"/>
      <c r="D15" s="136"/>
      <c r="E15" s="136"/>
      <c r="F15" s="524"/>
      <c r="G15" s="136"/>
      <c r="H15" s="136"/>
      <c r="I15" s="107"/>
      <c r="J15" s="107"/>
      <c r="K15" s="107"/>
      <c r="L15" s="107"/>
      <c r="M15" s="107"/>
      <c r="N15" s="107"/>
    </row>
    <row r="16" spans="1:14" x14ac:dyDescent="0.2">
      <c r="A16" s="94" t="s">
        <v>495</v>
      </c>
      <c r="B16" s="183"/>
      <c r="C16" s="183"/>
      <c r="D16" s="183"/>
      <c r="E16" s="183"/>
      <c r="F16" s="183"/>
      <c r="G16" s="183"/>
      <c r="H16" s="183"/>
      <c r="I16" s="108"/>
      <c r="J16" s="108"/>
      <c r="K16" s="108"/>
      <c r="L16" s="108"/>
      <c r="M16" s="108"/>
      <c r="N16" s="108"/>
    </row>
    <row r="17" spans="1:8" x14ac:dyDescent="0.2">
      <c r="A17" s="166" t="s">
        <v>643</v>
      </c>
      <c r="B17" s="183"/>
      <c r="C17" s="183"/>
      <c r="D17" s="183"/>
      <c r="E17" s="183"/>
      <c r="F17" s="183"/>
      <c r="G17" s="183"/>
      <c r="H17" s="183"/>
    </row>
  </sheetData>
  <mergeCells count="3">
    <mergeCell ref="B3:C3"/>
    <mergeCell ref="D3:E3"/>
    <mergeCell ref="F3:H3"/>
  </mergeCells>
  <conditionalFormatting sqref="H7">
    <cfRule type="cellIs" dxfId="277" priority="3" operator="between">
      <formula>0</formula>
      <formula>0.5</formula>
    </cfRule>
  </conditionalFormatting>
  <conditionalFormatting sqref="B9:G9">
    <cfRule type="cellIs" dxfId="276" priority="5" operator="between">
      <formula>0</formula>
      <formula>0.5</formula>
    </cfRule>
  </conditionalFormatting>
  <conditionalFormatting sqref="B7:G7">
    <cfRule type="cellIs" dxfId="275" priority="4" operator="between">
      <formula>0</formula>
      <formula>0.5</formula>
    </cfRule>
  </conditionalFormatting>
  <conditionalFormatting sqref="C7">
    <cfRule type="cellIs" dxfId="274" priority="2" operator="equal">
      <formula>0</formula>
    </cfRule>
  </conditionalFormatting>
  <conditionalFormatting sqref="B7">
    <cfRule type="cellIs" dxfId="273" priority="1" operator="equal">
      <formula>0</formula>
    </cfRule>
  </conditionalFormatting>
  <pageMargins left="0.74803149606299213" right="0.74803149606299213" top="0.98425196850393704" bottom="0.98425196850393704" header="0" footer="0"/>
  <pageSetup paperSize="9" orientation="landscape" horizontalDpi="1200" verticalDpi="12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pageSetUpPr fitToPage="1"/>
  </sheetPr>
  <dimension ref="A1:N47"/>
  <sheetViews>
    <sheetView zoomScale="115" zoomScaleNormal="115" zoomScaleSheetLayoutView="100" workbookViewId="0">
      <selection activeCell="A3" sqref="A3"/>
    </sheetView>
  </sheetViews>
  <sheetFormatPr baseColWidth="10" defaultRowHeight="12.75" x14ac:dyDescent="0.2"/>
  <cols>
    <col min="1" max="1" width="16.5" style="3" customWidth="1"/>
    <col min="2" max="2" width="10.875" style="3" customWidth="1"/>
    <col min="3" max="3" width="6.875" style="3" customWidth="1"/>
    <col min="4" max="4" width="8.75" style="3" customWidth="1"/>
    <col min="5" max="5" width="0.5" style="3" customWidth="1"/>
    <col min="6" max="6" width="6.5" style="3" customWidth="1"/>
    <col min="7" max="7" width="8.75" style="3" customWidth="1"/>
    <col min="8" max="8" width="11.875" style="3" customWidth="1"/>
    <col min="9" max="9" width="8.5" style="3" customWidth="1"/>
    <col min="10" max="10" width="11" style="3"/>
    <col min="11" max="11" width="10.375" style="3" customWidth="1"/>
    <col min="12" max="12" width="11.875" style="3" customWidth="1"/>
    <col min="13" max="15" width="11" style="3"/>
    <col min="16" max="248" width="10" style="3"/>
    <col min="249" max="249" width="14.5" style="3" customWidth="1"/>
    <col min="250" max="250" width="9.625" style="3" customWidth="1"/>
    <col min="251" max="251" width="6.125" style="3" bestFit="1" customWidth="1"/>
    <col min="252" max="252" width="7.75" style="3" bestFit="1" customWidth="1"/>
    <col min="253" max="253" width="5.75" style="3" customWidth="1"/>
    <col min="254" max="254" width="6.625" style="3" bestFit="1" customWidth="1"/>
    <col min="255" max="255" width="7.75" style="3" bestFit="1" customWidth="1"/>
    <col min="256" max="256" width="11.25" style="3" bestFit="1" customWidth="1"/>
    <col min="257" max="257" width="5.75" style="3" customWidth="1"/>
    <col min="258" max="258" width="7.75" style="3" bestFit="1" customWidth="1"/>
    <col min="259" max="259" width="10.5" style="3" bestFit="1" customWidth="1"/>
    <col min="260" max="260" width="6.5" style="3" customWidth="1"/>
    <col min="261" max="262" width="8" style="3" bestFit="1" customWidth="1"/>
    <col min="263" max="263" width="8.25" style="3" customWidth="1"/>
    <col min="264" max="264" width="10.875" style="3" bestFit="1" customWidth="1"/>
    <col min="265" max="265" width="7.5" style="3" customWidth="1"/>
    <col min="266" max="266" width="10" style="3"/>
    <col min="267" max="267" width="9.125" style="3" customWidth="1"/>
    <col min="268" max="268" width="10.5" style="3" bestFit="1" customWidth="1"/>
    <col min="269" max="504" width="10" style="3"/>
    <col min="505" max="505" width="14.5" style="3" customWidth="1"/>
    <col min="506" max="506" width="9.625" style="3" customWidth="1"/>
    <col min="507" max="507" width="6.125" style="3" bestFit="1" customWidth="1"/>
    <col min="508" max="508" width="7.75" style="3" bestFit="1" customWidth="1"/>
    <col min="509" max="509" width="5.75" style="3" customWidth="1"/>
    <col min="510" max="510" width="6.625" style="3" bestFit="1" customWidth="1"/>
    <col min="511" max="511" width="7.75" style="3" bestFit="1" customWidth="1"/>
    <col min="512" max="512" width="11.25" style="3" bestFit="1" customWidth="1"/>
    <col min="513" max="513" width="5.75" style="3" customWidth="1"/>
    <col min="514" max="514" width="7.75" style="3" bestFit="1" customWidth="1"/>
    <col min="515" max="515" width="10.5" style="3" bestFit="1" customWidth="1"/>
    <col min="516" max="516" width="6.5" style="3" customWidth="1"/>
    <col min="517" max="518" width="8" style="3" bestFit="1" customWidth="1"/>
    <col min="519" max="519" width="8.25" style="3" customWidth="1"/>
    <col min="520" max="520" width="10.875" style="3" bestFit="1" customWidth="1"/>
    <col min="521" max="521" width="7.5" style="3" customWidth="1"/>
    <col min="522" max="522" width="10" style="3"/>
    <col min="523" max="523" width="9.125" style="3" customWidth="1"/>
    <col min="524" max="524" width="10.5" style="3" bestFit="1" customWidth="1"/>
    <col min="525" max="760" width="10" style="3"/>
    <col min="761" max="761" width="14.5" style="3" customWidth="1"/>
    <col min="762" max="762" width="9.625" style="3" customWidth="1"/>
    <col min="763" max="763" width="6.125" style="3" bestFit="1" customWidth="1"/>
    <col min="764" max="764" width="7.75" style="3" bestFit="1" customWidth="1"/>
    <col min="765" max="765" width="5.75" style="3" customWidth="1"/>
    <col min="766" max="766" width="6.625" style="3" bestFit="1" customWidth="1"/>
    <col min="767" max="767" width="7.75" style="3" bestFit="1" customWidth="1"/>
    <col min="768" max="768" width="11.25" style="3" bestFit="1" customWidth="1"/>
    <col min="769" max="769" width="5.75" style="3" customWidth="1"/>
    <col min="770" max="770" width="7.75" style="3" bestFit="1" customWidth="1"/>
    <col min="771" max="771" width="10.5" style="3" bestFit="1" customWidth="1"/>
    <col min="772" max="772" width="6.5" style="3" customWidth="1"/>
    <col min="773" max="774" width="8" style="3" bestFit="1" customWidth="1"/>
    <col min="775" max="775" width="8.25" style="3" customWidth="1"/>
    <col min="776" max="776" width="10.875" style="3" bestFit="1" customWidth="1"/>
    <col min="777" max="777" width="7.5" style="3" customWidth="1"/>
    <col min="778" max="778" width="10" style="3"/>
    <col min="779" max="779" width="9.125" style="3" customWidth="1"/>
    <col min="780" max="780" width="10.5" style="3" bestFit="1" customWidth="1"/>
    <col min="781" max="1016" width="10" style="3"/>
    <col min="1017" max="1017" width="14.5" style="3" customWidth="1"/>
    <col min="1018" max="1018" width="9.625" style="3" customWidth="1"/>
    <col min="1019" max="1019" width="6.125" style="3" bestFit="1" customWidth="1"/>
    <col min="1020" max="1020" width="7.75" style="3" bestFit="1" customWidth="1"/>
    <col min="1021" max="1021" width="5.75" style="3" customWidth="1"/>
    <col min="1022" max="1022" width="6.625" style="3" bestFit="1" customWidth="1"/>
    <col min="1023" max="1023" width="7.75" style="3" bestFit="1" customWidth="1"/>
    <col min="1024" max="1024" width="11.25" style="3" bestFit="1" customWidth="1"/>
    <col min="1025" max="1025" width="5.75" style="3" customWidth="1"/>
    <col min="1026" max="1026" width="7.75" style="3" bestFit="1" customWidth="1"/>
    <col min="1027" max="1027" width="10.5" style="3" bestFit="1" customWidth="1"/>
    <col min="1028" max="1028" width="6.5" style="3" customWidth="1"/>
    <col min="1029" max="1030" width="8" style="3" bestFit="1" customWidth="1"/>
    <col min="1031" max="1031" width="8.25" style="3" customWidth="1"/>
    <col min="1032" max="1032" width="10.875" style="3" bestFit="1" customWidth="1"/>
    <col min="1033" max="1033" width="7.5" style="3" customWidth="1"/>
    <col min="1034" max="1034" width="10" style="3"/>
    <col min="1035" max="1035" width="9.125" style="3" customWidth="1"/>
    <col min="1036" max="1036" width="10.5" style="3" bestFit="1" customWidth="1"/>
    <col min="1037" max="1272" width="10" style="3"/>
    <col min="1273" max="1273" width="14.5" style="3" customWidth="1"/>
    <col min="1274" max="1274" width="9.625" style="3" customWidth="1"/>
    <col min="1275" max="1275" width="6.125" style="3" bestFit="1" customWidth="1"/>
    <col min="1276" max="1276" width="7.75" style="3" bestFit="1" customWidth="1"/>
    <col min="1277" max="1277" width="5.75" style="3" customWidth="1"/>
    <col min="1278" max="1278" width="6.625" style="3" bestFit="1" customWidth="1"/>
    <col min="1279" max="1279" width="7.75" style="3" bestFit="1" customWidth="1"/>
    <col min="1280" max="1280" width="11.25" style="3" bestFit="1" customWidth="1"/>
    <col min="1281" max="1281" width="5.75" style="3" customWidth="1"/>
    <col min="1282" max="1282" width="7.75" style="3" bestFit="1" customWidth="1"/>
    <col min="1283" max="1283" width="10.5" style="3" bestFit="1" customWidth="1"/>
    <col min="1284" max="1284" width="6.5" style="3" customWidth="1"/>
    <col min="1285" max="1286" width="8" style="3" bestFit="1" customWidth="1"/>
    <col min="1287" max="1287" width="8.25" style="3" customWidth="1"/>
    <col min="1288" max="1288" width="10.875" style="3" bestFit="1" customWidth="1"/>
    <col min="1289" max="1289" width="7.5" style="3" customWidth="1"/>
    <col min="1290" max="1290" width="10" style="3"/>
    <col min="1291" max="1291" width="9.125" style="3" customWidth="1"/>
    <col min="1292" max="1292" width="10.5" style="3" bestFit="1" customWidth="1"/>
    <col min="1293" max="1528" width="10" style="3"/>
    <col min="1529" max="1529" width="14.5" style="3" customWidth="1"/>
    <col min="1530" max="1530" width="9.625" style="3" customWidth="1"/>
    <col min="1531" max="1531" width="6.125" style="3" bestFit="1" customWidth="1"/>
    <col min="1532" max="1532" width="7.75" style="3" bestFit="1" customWidth="1"/>
    <col min="1533" max="1533" width="5.75" style="3" customWidth="1"/>
    <col min="1534" max="1534" width="6.625" style="3" bestFit="1" customWidth="1"/>
    <col min="1535" max="1535" width="7.75" style="3" bestFit="1" customWidth="1"/>
    <col min="1536" max="1536" width="11.25" style="3" bestFit="1" customWidth="1"/>
    <col min="1537" max="1537" width="5.75" style="3" customWidth="1"/>
    <col min="1538" max="1538" width="7.75" style="3" bestFit="1" customWidth="1"/>
    <col min="1539" max="1539" width="10.5" style="3" bestFit="1" customWidth="1"/>
    <col min="1540" max="1540" width="6.5" style="3" customWidth="1"/>
    <col min="1541" max="1542" width="8" style="3" bestFit="1" customWidth="1"/>
    <col min="1543" max="1543" width="8.25" style="3" customWidth="1"/>
    <col min="1544" max="1544" width="10.875" style="3" bestFit="1" customWidth="1"/>
    <col min="1545" max="1545" width="7.5" style="3" customWidth="1"/>
    <col min="1546" max="1546" width="10" style="3"/>
    <col min="1547" max="1547" width="9.125" style="3" customWidth="1"/>
    <col min="1548" max="1548" width="10.5" style="3" bestFit="1" customWidth="1"/>
    <col min="1549" max="1784" width="10" style="3"/>
    <col min="1785" max="1785" width="14.5" style="3" customWidth="1"/>
    <col min="1786" max="1786" width="9.625" style="3" customWidth="1"/>
    <col min="1787" max="1787" width="6.125" style="3" bestFit="1" customWidth="1"/>
    <col min="1788" max="1788" width="7.75" style="3" bestFit="1" customWidth="1"/>
    <col min="1789" max="1789" width="5.75" style="3" customWidth="1"/>
    <col min="1790" max="1790" width="6.625" style="3" bestFit="1" customWidth="1"/>
    <col min="1791" max="1791" width="7.75" style="3" bestFit="1" customWidth="1"/>
    <col min="1792" max="1792" width="11.25" style="3" bestFit="1" customWidth="1"/>
    <col min="1793" max="1793" width="5.75" style="3" customWidth="1"/>
    <col min="1794" max="1794" width="7.75" style="3" bestFit="1" customWidth="1"/>
    <col min="1795" max="1795" width="10.5" style="3" bestFit="1" customWidth="1"/>
    <col min="1796" max="1796" width="6.5" style="3" customWidth="1"/>
    <col min="1797" max="1798" width="8" style="3" bestFit="1" customWidth="1"/>
    <col min="1799" max="1799" width="8.25" style="3" customWidth="1"/>
    <col min="1800" max="1800" width="10.875" style="3" bestFit="1" customWidth="1"/>
    <col min="1801" max="1801" width="7.5" style="3" customWidth="1"/>
    <col min="1802" max="1802" width="10" style="3"/>
    <col min="1803" max="1803" width="9.125" style="3" customWidth="1"/>
    <col min="1804" max="1804" width="10.5" style="3" bestFit="1" customWidth="1"/>
    <col min="1805" max="2040" width="10" style="3"/>
    <col min="2041" max="2041" width="14.5" style="3" customWidth="1"/>
    <col min="2042" max="2042" width="9.625" style="3" customWidth="1"/>
    <col min="2043" max="2043" width="6.125" style="3" bestFit="1" customWidth="1"/>
    <col min="2044" max="2044" width="7.75" style="3" bestFit="1" customWidth="1"/>
    <col min="2045" max="2045" width="5.75" style="3" customWidth="1"/>
    <col min="2046" max="2046" width="6.625" style="3" bestFit="1" customWidth="1"/>
    <col min="2047" max="2047" width="7.75" style="3" bestFit="1" customWidth="1"/>
    <col min="2048" max="2048" width="11.25" style="3" bestFit="1" customWidth="1"/>
    <col min="2049" max="2049" width="5.75" style="3" customWidth="1"/>
    <col min="2050" max="2050" width="7.75" style="3" bestFit="1" customWidth="1"/>
    <col min="2051" max="2051" width="10.5" style="3" bestFit="1" customWidth="1"/>
    <col min="2052" max="2052" width="6.5" style="3" customWidth="1"/>
    <col min="2053" max="2054" width="8" style="3" bestFit="1" customWidth="1"/>
    <col min="2055" max="2055" width="8.25" style="3" customWidth="1"/>
    <col min="2056" max="2056" width="10.875" style="3" bestFit="1" customWidth="1"/>
    <col min="2057" max="2057" width="7.5" style="3" customWidth="1"/>
    <col min="2058" max="2058" width="10" style="3"/>
    <col min="2059" max="2059" width="9.125" style="3" customWidth="1"/>
    <col min="2060" max="2060" width="10.5" style="3" bestFit="1" customWidth="1"/>
    <col min="2061" max="2296" width="10" style="3"/>
    <col min="2297" max="2297" width="14.5" style="3" customWidth="1"/>
    <col min="2298" max="2298" width="9.625" style="3" customWidth="1"/>
    <col min="2299" max="2299" width="6.125" style="3" bestFit="1" customWidth="1"/>
    <col min="2300" max="2300" width="7.75" style="3" bestFit="1" customWidth="1"/>
    <col min="2301" max="2301" width="5.75" style="3" customWidth="1"/>
    <col min="2302" max="2302" width="6.625" style="3" bestFit="1" customWidth="1"/>
    <col min="2303" max="2303" width="7.75" style="3" bestFit="1" customWidth="1"/>
    <col min="2304" max="2304" width="11.25" style="3" bestFit="1" customWidth="1"/>
    <col min="2305" max="2305" width="5.75" style="3" customWidth="1"/>
    <col min="2306" max="2306" width="7.75" style="3" bestFit="1" customWidth="1"/>
    <col min="2307" max="2307" width="10.5" style="3" bestFit="1" customWidth="1"/>
    <col min="2308" max="2308" width="6.5" style="3" customWidth="1"/>
    <col min="2309" max="2310" width="8" style="3" bestFit="1" customWidth="1"/>
    <col min="2311" max="2311" width="8.25" style="3" customWidth="1"/>
    <col min="2312" max="2312" width="10.875" style="3" bestFit="1" customWidth="1"/>
    <col min="2313" max="2313" width="7.5" style="3" customWidth="1"/>
    <col min="2314" max="2314" width="10" style="3"/>
    <col min="2315" max="2315" width="9.125" style="3" customWidth="1"/>
    <col min="2316" max="2316" width="10.5" style="3" bestFit="1" customWidth="1"/>
    <col min="2317" max="2552" width="10" style="3"/>
    <col min="2553" max="2553" width="14.5" style="3" customWidth="1"/>
    <col min="2554" max="2554" width="9.625" style="3" customWidth="1"/>
    <col min="2555" max="2555" width="6.125" style="3" bestFit="1" customWidth="1"/>
    <col min="2556" max="2556" width="7.75" style="3" bestFit="1" customWidth="1"/>
    <col min="2557" max="2557" width="5.75" style="3" customWidth="1"/>
    <col min="2558" max="2558" width="6.625" style="3" bestFit="1" customWidth="1"/>
    <col min="2559" max="2559" width="7.75" style="3" bestFit="1" customWidth="1"/>
    <col min="2560" max="2560" width="11.25" style="3" bestFit="1" customWidth="1"/>
    <col min="2561" max="2561" width="5.75" style="3" customWidth="1"/>
    <col min="2562" max="2562" width="7.75" style="3" bestFit="1" customWidth="1"/>
    <col min="2563" max="2563" width="10.5" style="3" bestFit="1" customWidth="1"/>
    <col min="2564" max="2564" width="6.5" style="3" customWidth="1"/>
    <col min="2565" max="2566" width="8" style="3" bestFit="1" customWidth="1"/>
    <col min="2567" max="2567" width="8.25" style="3" customWidth="1"/>
    <col min="2568" max="2568" width="10.875" style="3" bestFit="1" customWidth="1"/>
    <col min="2569" max="2569" width="7.5" style="3" customWidth="1"/>
    <col min="2570" max="2570" width="10" style="3"/>
    <col min="2571" max="2571" width="9.125" style="3" customWidth="1"/>
    <col min="2572" max="2572" width="10.5" style="3" bestFit="1" customWidth="1"/>
    <col min="2573" max="2808" width="10" style="3"/>
    <col min="2809" max="2809" width="14.5" style="3" customWidth="1"/>
    <col min="2810" max="2810" width="9.625" style="3" customWidth="1"/>
    <col min="2811" max="2811" width="6.125" style="3" bestFit="1" customWidth="1"/>
    <col min="2812" max="2812" width="7.75" style="3" bestFit="1" customWidth="1"/>
    <col min="2813" max="2813" width="5.75" style="3" customWidth="1"/>
    <col min="2814" max="2814" width="6.625" style="3" bestFit="1" customWidth="1"/>
    <col min="2815" max="2815" width="7.75" style="3" bestFit="1" customWidth="1"/>
    <col min="2816" max="2816" width="11.25" style="3" bestFit="1" customWidth="1"/>
    <col min="2817" max="2817" width="5.75" style="3" customWidth="1"/>
    <col min="2818" max="2818" width="7.75" style="3" bestFit="1" customWidth="1"/>
    <col min="2819" max="2819" width="10.5" style="3" bestFit="1" customWidth="1"/>
    <col min="2820" max="2820" width="6.5" style="3" customWidth="1"/>
    <col min="2821" max="2822" width="8" style="3" bestFit="1" customWidth="1"/>
    <col min="2823" max="2823" width="8.25" style="3" customWidth="1"/>
    <col min="2824" max="2824" width="10.875" style="3" bestFit="1" customWidth="1"/>
    <col min="2825" max="2825" width="7.5" style="3" customWidth="1"/>
    <col min="2826" max="2826" width="10" style="3"/>
    <col min="2827" max="2827" width="9.125" style="3" customWidth="1"/>
    <col min="2828" max="2828" width="10.5" style="3" bestFit="1" customWidth="1"/>
    <col min="2829" max="3064" width="10" style="3"/>
    <col min="3065" max="3065" width="14.5" style="3" customWidth="1"/>
    <col min="3066" max="3066" width="9.625" style="3" customWidth="1"/>
    <col min="3067" max="3067" width="6.125" style="3" bestFit="1" customWidth="1"/>
    <col min="3068" max="3068" width="7.75" style="3" bestFit="1" customWidth="1"/>
    <col min="3069" max="3069" width="5.75" style="3" customWidth="1"/>
    <col min="3070" max="3070" width="6.625" style="3" bestFit="1" customWidth="1"/>
    <col min="3071" max="3071" width="7.75" style="3" bestFit="1" customWidth="1"/>
    <col min="3072" max="3072" width="11.25" style="3" bestFit="1" customWidth="1"/>
    <col min="3073" max="3073" width="5.75" style="3" customWidth="1"/>
    <col min="3074" max="3074" width="7.75" style="3" bestFit="1" customWidth="1"/>
    <col min="3075" max="3075" width="10.5" style="3" bestFit="1" customWidth="1"/>
    <col min="3076" max="3076" width="6.5" style="3" customWidth="1"/>
    <col min="3077" max="3078" width="8" style="3" bestFit="1" customWidth="1"/>
    <col min="3079" max="3079" width="8.25" style="3" customWidth="1"/>
    <col min="3080" max="3080" width="10.875" style="3" bestFit="1" customWidth="1"/>
    <col min="3081" max="3081" width="7.5" style="3" customWidth="1"/>
    <col min="3082" max="3082" width="10" style="3"/>
    <col min="3083" max="3083" width="9.125" style="3" customWidth="1"/>
    <col min="3084" max="3084" width="10.5" style="3" bestFit="1" customWidth="1"/>
    <col min="3085" max="3320" width="10" style="3"/>
    <col min="3321" max="3321" width="14.5" style="3" customWidth="1"/>
    <col min="3322" max="3322" width="9.625" style="3" customWidth="1"/>
    <col min="3323" max="3323" width="6.125" style="3" bestFit="1" customWidth="1"/>
    <col min="3324" max="3324" width="7.75" style="3" bestFit="1" customWidth="1"/>
    <col min="3325" max="3325" width="5.75" style="3" customWidth="1"/>
    <col min="3326" max="3326" width="6.625" style="3" bestFit="1" customWidth="1"/>
    <col min="3327" max="3327" width="7.75" style="3" bestFit="1" customWidth="1"/>
    <col min="3328" max="3328" width="11.25" style="3" bestFit="1" customWidth="1"/>
    <col min="3329" max="3329" width="5.75" style="3" customWidth="1"/>
    <col min="3330" max="3330" width="7.75" style="3" bestFit="1" customWidth="1"/>
    <col min="3331" max="3331" width="10.5" style="3" bestFit="1" customWidth="1"/>
    <col min="3332" max="3332" width="6.5" style="3" customWidth="1"/>
    <col min="3333" max="3334" width="8" style="3" bestFit="1" customWidth="1"/>
    <col min="3335" max="3335" width="8.25" style="3" customWidth="1"/>
    <col min="3336" max="3336" width="10.875" style="3" bestFit="1" customWidth="1"/>
    <col min="3337" max="3337" width="7.5" style="3" customWidth="1"/>
    <col min="3338" max="3338" width="10" style="3"/>
    <col min="3339" max="3339" width="9.125" style="3" customWidth="1"/>
    <col min="3340" max="3340" width="10.5" style="3" bestFit="1" customWidth="1"/>
    <col min="3341" max="3576" width="10" style="3"/>
    <col min="3577" max="3577" width="14.5" style="3" customWidth="1"/>
    <col min="3578" max="3578" width="9.625" style="3" customWidth="1"/>
    <col min="3579" max="3579" width="6.125" style="3" bestFit="1" customWidth="1"/>
    <col min="3580" max="3580" width="7.75" style="3" bestFit="1" customWidth="1"/>
    <col min="3581" max="3581" width="5.75" style="3" customWidth="1"/>
    <col min="3582" max="3582" width="6.625" style="3" bestFit="1" customWidth="1"/>
    <col min="3583" max="3583" width="7.75" style="3" bestFit="1" customWidth="1"/>
    <col min="3584" max="3584" width="11.25" style="3" bestFit="1" customWidth="1"/>
    <col min="3585" max="3585" width="5.75" style="3" customWidth="1"/>
    <col min="3586" max="3586" width="7.75" style="3" bestFit="1" customWidth="1"/>
    <col min="3587" max="3587" width="10.5" style="3" bestFit="1" customWidth="1"/>
    <col min="3588" max="3588" width="6.5" style="3" customWidth="1"/>
    <col min="3589" max="3590" width="8" style="3" bestFit="1" customWidth="1"/>
    <col min="3591" max="3591" width="8.25" style="3" customWidth="1"/>
    <col min="3592" max="3592" width="10.875" style="3" bestFit="1" customWidth="1"/>
    <col min="3593" max="3593" width="7.5" style="3" customWidth="1"/>
    <col min="3594" max="3594" width="10" style="3"/>
    <col min="3595" max="3595" width="9.125" style="3" customWidth="1"/>
    <col min="3596" max="3596" width="10.5" style="3" bestFit="1" customWidth="1"/>
    <col min="3597" max="3832" width="10" style="3"/>
    <col min="3833" max="3833" width="14.5" style="3" customWidth="1"/>
    <col min="3834" max="3834" width="9.625" style="3" customWidth="1"/>
    <col min="3835" max="3835" width="6.125" style="3" bestFit="1" customWidth="1"/>
    <col min="3836" max="3836" width="7.75" style="3" bestFit="1" customWidth="1"/>
    <col min="3837" max="3837" width="5.75" style="3" customWidth="1"/>
    <col min="3838" max="3838" width="6.625" style="3" bestFit="1" customWidth="1"/>
    <col min="3839" max="3839" width="7.75" style="3" bestFit="1" customWidth="1"/>
    <col min="3840" max="3840" width="11.25" style="3" bestFit="1" customWidth="1"/>
    <col min="3841" max="3841" width="5.75" style="3" customWidth="1"/>
    <col min="3842" max="3842" width="7.75" style="3" bestFit="1" customWidth="1"/>
    <col min="3843" max="3843" width="10.5" style="3" bestFit="1" customWidth="1"/>
    <col min="3844" max="3844" width="6.5" style="3" customWidth="1"/>
    <col min="3845" max="3846" width="8" style="3" bestFit="1" customWidth="1"/>
    <col min="3847" max="3847" width="8.25" style="3" customWidth="1"/>
    <col min="3848" max="3848" width="10.875" style="3" bestFit="1" customWidth="1"/>
    <col min="3849" max="3849" width="7.5" style="3" customWidth="1"/>
    <col min="3850" max="3850" width="10" style="3"/>
    <col min="3851" max="3851" width="9.125" style="3" customWidth="1"/>
    <col min="3852" max="3852" width="10.5" style="3" bestFit="1" customWidth="1"/>
    <col min="3853" max="4088" width="10" style="3"/>
    <col min="4089" max="4089" width="14.5" style="3" customWidth="1"/>
    <col min="4090" max="4090" width="9.625" style="3" customWidth="1"/>
    <col min="4091" max="4091" width="6.125" style="3" bestFit="1" customWidth="1"/>
    <col min="4092" max="4092" width="7.75" style="3" bestFit="1" customWidth="1"/>
    <col min="4093" max="4093" width="5.75" style="3" customWidth="1"/>
    <col min="4094" max="4094" width="6.625" style="3" bestFit="1" customWidth="1"/>
    <col min="4095" max="4095" width="7.75" style="3" bestFit="1" customWidth="1"/>
    <col min="4096" max="4096" width="11.25" style="3" bestFit="1" customWidth="1"/>
    <col min="4097" max="4097" width="5.75" style="3" customWidth="1"/>
    <col min="4098" max="4098" width="7.75" style="3" bestFit="1" customWidth="1"/>
    <col min="4099" max="4099" width="10.5" style="3" bestFit="1" customWidth="1"/>
    <col min="4100" max="4100" width="6.5" style="3" customWidth="1"/>
    <col min="4101" max="4102" width="8" style="3" bestFit="1" customWidth="1"/>
    <col min="4103" max="4103" width="8.25" style="3" customWidth="1"/>
    <col min="4104" max="4104" width="10.875" style="3" bestFit="1" customWidth="1"/>
    <col min="4105" max="4105" width="7.5" style="3" customWidth="1"/>
    <col min="4106" max="4106" width="10" style="3"/>
    <col min="4107" max="4107" width="9.125" style="3" customWidth="1"/>
    <col min="4108" max="4108" width="10.5" style="3" bestFit="1" customWidth="1"/>
    <col min="4109" max="4344" width="10" style="3"/>
    <col min="4345" max="4345" width="14.5" style="3" customWidth="1"/>
    <col min="4346" max="4346" width="9.625" style="3" customWidth="1"/>
    <col min="4347" max="4347" width="6.125" style="3" bestFit="1" customWidth="1"/>
    <col min="4348" max="4348" width="7.75" style="3" bestFit="1" customWidth="1"/>
    <col min="4349" max="4349" width="5.75" style="3" customWidth="1"/>
    <col min="4350" max="4350" width="6.625" style="3" bestFit="1" customWidth="1"/>
    <col min="4351" max="4351" width="7.75" style="3" bestFit="1" customWidth="1"/>
    <col min="4352" max="4352" width="11.25" style="3" bestFit="1" customWidth="1"/>
    <col min="4353" max="4353" width="5.75" style="3" customWidth="1"/>
    <col min="4354" max="4354" width="7.75" style="3" bestFit="1" customWidth="1"/>
    <col min="4355" max="4355" width="10.5" style="3" bestFit="1" customWidth="1"/>
    <col min="4356" max="4356" width="6.5" style="3" customWidth="1"/>
    <col min="4357" max="4358" width="8" style="3" bestFit="1" customWidth="1"/>
    <col min="4359" max="4359" width="8.25" style="3" customWidth="1"/>
    <col min="4360" max="4360" width="10.875" style="3" bestFit="1" customWidth="1"/>
    <col min="4361" max="4361" width="7.5" style="3" customWidth="1"/>
    <col min="4362" max="4362" width="10" style="3"/>
    <col min="4363" max="4363" width="9.125" style="3" customWidth="1"/>
    <col min="4364" max="4364" width="10.5" style="3" bestFit="1" customWidth="1"/>
    <col min="4365" max="4600" width="10" style="3"/>
    <col min="4601" max="4601" width="14.5" style="3" customWidth="1"/>
    <col min="4602" max="4602" width="9.625" style="3" customWidth="1"/>
    <col min="4603" max="4603" width="6.125" style="3" bestFit="1" customWidth="1"/>
    <col min="4604" max="4604" width="7.75" style="3" bestFit="1" customWidth="1"/>
    <col min="4605" max="4605" width="5.75" style="3" customWidth="1"/>
    <col min="4606" max="4606" width="6.625" style="3" bestFit="1" customWidth="1"/>
    <col min="4607" max="4607" width="7.75" style="3" bestFit="1" customWidth="1"/>
    <col min="4608" max="4608" width="11.25" style="3" bestFit="1" customWidth="1"/>
    <col min="4609" max="4609" width="5.75" style="3" customWidth="1"/>
    <col min="4610" max="4610" width="7.75" style="3" bestFit="1" customWidth="1"/>
    <col min="4611" max="4611" width="10.5" style="3" bestFit="1" customWidth="1"/>
    <col min="4612" max="4612" width="6.5" style="3" customWidth="1"/>
    <col min="4613" max="4614" width="8" style="3" bestFit="1" customWidth="1"/>
    <col min="4615" max="4615" width="8.25" style="3" customWidth="1"/>
    <col min="4616" max="4616" width="10.875" style="3" bestFit="1" customWidth="1"/>
    <col min="4617" max="4617" width="7.5" style="3" customWidth="1"/>
    <col min="4618" max="4618" width="10" style="3"/>
    <col min="4619" max="4619" width="9.125" style="3" customWidth="1"/>
    <col min="4620" max="4620" width="10.5" style="3" bestFit="1" customWidth="1"/>
    <col min="4621" max="4856" width="10" style="3"/>
    <col min="4857" max="4857" width="14.5" style="3" customWidth="1"/>
    <col min="4858" max="4858" width="9.625" style="3" customWidth="1"/>
    <col min="4859" max="4859" width="6.125" style="3" bestFit="1" customWidth="1"/>
    <col min="4860" max="4860" width="7.75" style="3" bestFit="1" customWidth="1"/>
    <col min="4861" max="4861" width="5.75" style="3" customWidth="1"/>
    <col min="4862" max="4862" width="6.625" style="3" bestFit="1" customWidth="1"/>
    <col min="4863" max="4863" width="7.75" style="3" bestFit="1" customWidth="1"/>
    <col min="4864" max="4864" width="11.25" style="3" bestFit="1" customWidth="1"/>
    <col min="4865" max="4865" width="5.75" style="3" customWidth="1"/>
    <col min="4866" max="4866" width="7.75" style="3" bestFit="1" customWidth="1"/>
    <col min="4867" max="4867" width="10.5" style="3" bestFit="1" customWidth="1"/>
    <col min="4868" max="4868" width="6.5" style="3" customWidth="1"/>
    <col min="4869" max="4870" width="8" style="3" bestFit="1" customWidth="1"/>
    <col min="4871" max="4871" width="8.25" style="3" customWidth="1"/>
    <col min="4872" max="4872" width="10.875" style="3" bestFit="1" customWidth="1"/>
    <col min="4873" max="4873" width="7.5" style="3" customWidth="1"/>
    <col min="4874" max="4874" width="10" style="3"/>
    <col min="4875" max="4875" width="9.125" style="3" customWidth="1"/>
    <col min="4876" max="4876" width="10.5" style="3" bestFit="1" customWidth="1"/>
    <col min="4877" max="5112" width="10" style="3"/>
    <col min="5113" max="5113" width="14.5" style="3" customWidth="1"/>
    <col min="5114" max="5114" width="9.625" style="3" customWidth="1"/>
    <col min="5115" max="5115" width="6.125" style="3" bestFit="1" customWidth="1"/>
    <col min="5116" max="5116" width="7.75" style="3" bestFit="1" customWidth="1"/>
    <col min="5117" max="5117" width="5.75" style="3" customWidth="1"/>
    <col min="5118" max="5118" width="6.625" style="3" bestFit="1" customWidth="1"/>
    <col min="5119" max="5119" width="7.75" style="3" bestFit="1" customWidth="1"/>
    <col min="5120" max="5120" width="11.25" style="3" bestFit="1" customWidth="1"/>
    <col min="5121" max="5121" width="5.75" style="3" customWidth="1"/>
    <col min="5122" max="5122" width="7.75" style="3" bestFit="1" customWidth="1"/>
    <col min="5123" max="5123" width="10.5" style="3" bestFit="1" customWidth="1"/>
    <col min="5124" max="5124" width="6.5" style="3" customWidth="1"/>
    <col min="5125" max="5126" width="8" style="3" bestFit="1" customWidth="1"/>
    <col min="5127" max="5127" width="8.25" style="3" customWidth="1"/>
    <col min="5128" max="5128" width="10.875" style="3" bestFit="1" customWidth="1"/>
    <col min="5129" max="5129" width="7.5" style="3" customWidth="1"/>
    <col min="5130" max="5130" width="10" style="3"/>
    <col min="5131" max="5131" width="9.125" style="3" customWidth="1"/>
    <col min="5132" max="5132" width="10.5" style="3" bestFit="1" customWidth="1"/>
    <col min="5133" max="5368" width="10" style="3"/>
    <col min="5369" max="5369" width="14.5" style="3" customWidth="1"/>
    <col min="5370" max="5370" width="9.625" style="3" customWidth="1"/>
    <col min="5371" max="5371" width="6.125" style="3" bestFit="1" customWidth="1"/>
    <col min="5372" max="5372" width="7.75" style="3" bestFit="1" customWidth="1"/>
    <col min="5373" max="5373" width="5.75" style="3" customWidth="1"/>
    <col min="5374" max="5374" width="6.625" style="3" bestFit="1" customWidth="1"/>
    <col min="5375" max="5375" width="7.75" style="3" bestFit="1" customWidth="1"/>
    <col min="5376" max="5376" width="11.25" style="3" bestFit="1" customWidth="1"/>
    <col min="5377" max="5377" width="5.75" style="3" customWidth="1"/>
    <col min="5378" max="5378" width="7.75" style="3" bestFit="1" customWidth="1"/>
    <col min="5379" max="5379" width="10.5" style="3" bestFit="1" customWidth="1"/>
    <col min="5380" max="5380" width="6.5" style="3" customWidth="1"/>
    <col min="5381" max="5382" width="8" style="3" bestFit="1" customWidth="1"/>
    <col min="5383" max="5383" width="8.25" style="3" customWidth="1"/>
    <col min="5384" max="5384" width="10.875" style="3" bestFit="1" customWidth="1"/>
    <col min="5385" max="5385" width="7.5" style="3" customWidth="1"/>
    <col min="5386" max="5386" width="10" style="3"/>
    <col min="5387" max="5387" width="9.125" style="3" customWidth="1"/>
    <col min="5388" max="5388" width="10.5" style="3" bestFit="1" customWidth="1"/>
    <col min="5389" max="5624" width="10" style="3"/>
    <col min="5625" max="5625" width="14.5" style="3" customWidth="1"/>
    <col min="5626" max="5626" width="9.625" style="3" customWidth="1"/>
    <col min="5627" max="5627" width="6.125" style="3" bestFit="1" customWidth="1"/>
    <col min="5628" max="5628" width="7.75" style="3" bestFit="1" customWidth="1"/>
    <col min="5629" max="5629" width="5.75" style="3" customWidth="1"/>
    <col min="5630" max="5630" width="6.625" style="3" bestFit="1" customWidth="1"/>
    <col min="5631" max="5631" width="7.75" style="3" bestFit="1" customWidth="1"/>
    <col min="5632" max="5632" width="11.25" style="3" bestFit="1" customWidth="1"/>
    <col min="5633" max="5633" width="5.75" style="3" customWidth="1"/>
    <col min="5634" max="5634" width="7.75" style="3" bestFit="1" customWidth="1"/>
    <col min="5635" max="5635" width="10.5" style="3" bestFit="1" customWidth="1"/>
    <col min="5636" max="5636" width="6.5" style="3" customWidth="1"/>
    <col min="5637" max="5638" width="8" style="3" bestFit="1" customWidth="1"/>
    <col min="5639" max="5639" width="8.25" style="3" customWidth="1"/>
    <col min="5640" max="5640" width="10.875" style="3" bestFit="1" customWidth="1"/>
    <col min="5641" max="5641" width="7.5" style="3" customWidth="1"/>
    <col min="5642" max="5642" width="10" style="3"/>
    <col min="5643" max="5643" width="9.125" style="3" customWidth="1"/>
    <col min="5644" max="5644" width="10.5" style="3" bestFit="1" customWidth="1"/>
    <col min="5645" max="5880" width="10" style="3"/>
    <col min="5881" max="5881" width="14.5" style="3" customWidth="1"/>
    <col min="5882" max="5882" width="9.625" style="3" customWidth="1"/>
    <col min="5883" max="5883" width="6.125" style="3" bestFit="1" customWidth="1"/>
    <col min="5884" max="5884" width="7.75" style="3" bestFit="1" customWidth="1"/>
    <col min="5885" max="5885" width="5.75" style="3" customWidth="1"/>
    <col min="5886" max="5886" width="6.625" style="3" bestFit="1" customWidth="1"/>
    <col min="5887" max="5887" width="7.75" style="3" bestFit="1" customWidth="1"/>
    <col min="5888" max="5888" width="11.25" style="3" bestFit="1" customWidth="1"/>
    <col min="5889" max="5889" width="5.75" style="3" customWidth="1"/>
    <col min="5890" max="5890" width="7.75" style="3" bestFit="1" customWidth="1"/>
    <col min="5891" max="5891" width="10.5" style="3" bestFit="1" customWidth="1"/>
    <col min="5892" max="5892" width="6.5" style="3" customWidth="1"/>
    <col min="5893" max="5894" width="8" style="3" bestFit="1" customWidth="1"/>
    <col min="5895" max="5895" width="8.25" style="3" customWidth="1"/>
    <col min="5896" max="5896" width="10.875" style="3" bestFit="1" customWidth="1"/>
    <col min="5897" max="5897" width="7.5" style="3" customWidth="1"/>
    <col min="5898" max="5898" width="10" style="3"/>
    <col min="5899" max="5899" width="9.125" style="3" customWidth="1"/>
    <col min="5900" max="5900" width="10.5" style="3" bestFit="1" customWidth="1"/>
    <col min="5901" max="6136" width="10" style="3"/>
    <col min="6137" max="6137" width="14.5" style="3" customWidth="1"/>
    <col min="6138" max="6138" width="9.625" style="3" customWidth="1"/>
    <col min="6139" max="6139" width="6.125" style="3" bestFit="1" customWidth="1"/>
    <col min="6140" max="6140" width="7.75" style="3" bestFit="1" customWidth="1"/>
    <col min="6141" max="6141" width="5.75" style="3" customWidth="1"/>
    <col min="6142" max="6142" width="6.625" style="3" bestFit="1" customWidth="1"/>
    <col min="6143" max="6143" width="7.75" style="3" bestFit="1" customWidth="1"/>
    <col min="6144" max="6144" width="11.25" style="3" bestFit="1" customWidth="1"/>
    <col min="6145" max="6145" width="5.75" style="3" customWidth="1"/>
    <col min="6146" max="6146" width="7.75" style="3" bestFit="1" customWidth="1"/>
    <col min="6147" max="6147" width="10.5" style="3" bestFit="1" customWidth="1"/>
    <col min="6148" max="6148" width="6.5" style="3" customWidth="1"/>
    <col min="6149" max="6150" width="8" style="3" bestFit="1" customWidth="1"/>
    <col min="6151" max="6151" width="8.25" style="3" customWidth="1"/>
    <col min="6152" max="6152" width="10.875" style="3" bestFit="1" customWidth="1"/>
    <col min="6153" max="6153" width="7.5" style="3" customWidth="1"/>
    <col min="6154" max="6154" width="10" style="3"/>
    <col min="6155" max="6155" width="9.125" style="3" customWidth="1"/>
    <col min="6156" max="6156" width="10.5" style="3" bestFit="1" customWidth="1"/>
    <col min="6157" max="6392" width="10" style="3"/>
    <col min="6393" max="6393" width="14.5" style="3" customWidth="1"/>
    <col min="6394" max="6394" width="9.625" style="3" customWidth="1"/>
    <col min="6395" max="6395" width="6.125" style="3" bestFit="1" customWidth="1"/>
    <col min="6396" max="6396" width="7.75" style="3" bestFit="1" customWidth="1"/>
    <col min="6397" max="6397" width="5.75" style="3" customWidth="1"/>
    <col min="6398" max="6398" width="6.625" style="3" bestFit="1" customWidth="1"/>
    <col min="6399" max="6399" width="7.75" style="3" bestFit="1" customWidth="1"/>
    <col min="6400" max="6400" width="11.25" style="3" bestFit="1" customWidth="1"/>
    <col min="6401" max="6401" width="5.75" style="3" customWidth="1"/>
    <col min="6402" max="6402" width="7.75" style="3" bestFit="1" customWidth="1"/>
    <col min="6403" max="6403" width="10.5" style="3" bestFit="1" customWidth="1"/>
    <col min="6404" max="6404" width="6.5" style="3" customWidth="1"/>
    <col min="6405" max="6406" width="8" style="3" bestFit="1" customWidth="1"/>
    <col min="6407" max="6407" width="8.25" style="3" customWidth="1"/>
    <col min="6408" max="6408" width="10.875" style="3" bestFit="1" customWidth="1"/>
    <col min="6409" max="6409" width="7.5" style="3" customWidth="1"/>
    <col min="6410" max="6410" width="10" style="3"/>
    <col min="6411" max="6411" width="9.125" style="3" customWidth="1"/>
    <col min="6412" max="6412" width="10.5" style="3" bestFit="1" customWidth="1"/>
    <col min="6413" max="6648" width="10" style="3"/>
    <col min="6649" max="6649" width="14.5" style="3" customWidth="1"/>
    <col min="6650" max="6650" width="9.625" style="3" customWidth="1"/>
    <col min="6651" max="6651" width="6.125" style="3" bestFit="1" customWidth="1"/>
    <col min="6652" max="6652" width="7.75" style="3" bestFit="1" customWidth="1"/>
    <col min="6653" max="6653" width="5.75" style="3" customWidth="1"/>
    <col min="6654" max="6654" width="6.625" style="3" bestFit="1" customWidth="1"/>
    <col min="6655" max="6655" width="7.75" style="3" bestFit="1" customWidth="1"/>
    <col min="6656" max="6656" width="11.25" style="3" bestFit="1" customWidth="1"/>
    <col min="6657" max="6657" width="5.75" style="3" customWidth="1"/>
    <col min="6658" max="6658" width="7.75" style="3" bestFit="1" customWidth="1"/>
    <col min="6659" max="6659" width="10.5" style="3" bestFit="1" customWidth="1"/>
    <col min="6660" max="6660" width="6.5" style="3" customWidth="1"/>
    <col min="6661" max="6662" width="8" style="3" bestFit="1" customWidth="1"/>
    <col min="6663" max="6663" width="8.25" style="3" customWidth="1"/>
    <col min="6664" max="6664" width="10.875" style="3" bestFit="1" customWidth="1"/>
    <col min="6665" max="6665" width="7.5" style="3" customWidth="1"/>
    <col min="6666" max="6666" width="10" style="3"/>
    <col min="6667" max="6667" width="9.125" style="3" customWidth="1"/>
    <col min="6668" max="6668" width="10.5" style="3" bestFit="1" customWidth="1"/>
    <col min="6669" max="6904" width="10" style="3"/>
    <col min="6905" max="6905" width="14.5" style="3" customWidth="1"/>
    <col min="6906" max="6906" width="9.625" style="3" customWidth="1"/>
    <col min="6907" max="6907" width="6.125" style="3" bestFit="1" customWidth="1"/>
    <col min="6908" max="6908" width="7.75" style="3" bestFit="1" customWidth="1"/>
    <col min="6909" max="6909" width="5.75" style="3" customWidth="1"/>
    <col min="6910" max="6910" width="6.625" style="3" bestFit="1" customWidth="1"/>
    <col min="6911" max="6911" width="7.75" style="3" bestFit="1" customWidth="1"/>
    <col min="6912" max="6912" width="11.25" style="3" bestFit="1" customWidth="1"/>
    <col min="6913" max="6913" width="5.75" style="3" customWidth="1"/>
    <col min="6914" max="6914" width="7.75" style="3" bestFit="1" customWidth="1"/>
    <col min="6915" max="6915" width="10.5" style="3" bestFit="1" customWidth="1"/>
    <col min="6916" max="6916" width="6.5" style="3" customWidth="1"/>
    <col min="6917" max="6918" width="8" style="3" bestFit="1" customWidth="1"/>
    <col min="6919" max="6919" width="8.25" style="3" customWidth="1"/>
    <col min="6920" max="6920" width="10.875" style="3" bestFit="1" customWidth="1"/>
    <col min="6921" max="6921" width="7.5" style="3" customWidth="1"/>
    <col min="6922" max="6922" width="10" style="3"/>
    <col min="6923" max="6923" width="9.125" style="3" customWidth="1"/>
    <col min="6924" max="6924" width="10.5" style="3" bestFit="1" customWidth="1"/>
    <col min="6925" max="7160" width="10" style="3"/>
    <col min="7161" max="7161" width="14.5" style="3" customWidth="1"/>
    <col min="7162" max="7162" width="9.625" style="3" customWidth="1"/>
    <col min="7163" max="7163" width="6.125" style="3" bestFit="1" customWidth="1"/>
    <col min="7164" max="7164" width="7.75" style="3" bestFit="1" customWidth="1"/>
    <col min="7165" max="7165" width="5.75" style="3" customWidth="1"/>
    <col min="7166" max="7166" width="6.625" style="3" bestFit="1" customWidth="1"/>
    <col min="7167" max="7167" width="7.75" style="3" bestFit="1" customWidth="1"/>
    <col min="7168" max="7168" width="11.25" style="3" bestFit="1" customWidth="1"/>
    <col min="7169" max="7169" width="5.75" style="3" customWidth="1"/>
    <col min="7170" max="7170" width="7.75" style="3" bestFit="1" customWidth="1"/>
    <col min="7171" max="7171" width="10.5" style="3" bestFit="1" customWidth="1"/>
    <col min="7172" max="7172" width="6.5" style="3" customWidth="1"/>
    <col min="7173" max="7174" width="8" style="3" bestFit="1" customWidth="1"/>
    <col min="7175" max="7175" width="8.25" style="3" customWidth="1"/>
    <col min="7176" max="7176" width="10.875" style="3" bestFit="1" customWidth="1"/>
    <col min="7177" max="7177" width="7.5" style="3" customWidth="1"/>
    <col min="7178" max="7178" width="10" style="3"/>
    <col min="7179" max="7179" width="9.125" style="3" customWidth="1"/>
    <col min="7180" max="7180" width="10.5" style="3" bestFit="1" customWidth="1"/>
    <col min="7181" max="7416" width="10" style="3"/>
    <col min="7417" max="7417" width="14.5" style="3" customWidth="1"/>
    <col min="7418" max="7418" width="9.625" style="3" customWidth="1"/>
    <col min="7419" max="7419" width="6.125" style="3" bestFit="1" customWidth="1"/>
    <col min="7420" max="7420" width="7.75" style="3" bestFit="1" customWidth="1"/>
    <col min="7421" max="7421" width="5.75" style="3" customWidth="1"/>
    <col min="7422" max="7422" width="6.625" style="3" bestFit="1" customWidth="1"/>
    <col min="7423" max="7423" width="7.75" style="3" bestFit="1" customWidth="1"/>
    <col min="7424" max="7424" width="11.25" style="3" bestFit="1" customWidth="1"/>
    <col min="7425" max="7425" width="5.75" style="3" customWidth="1"/>
    <col min="7426" max="7426" width="7.75" style="3" bestFit="1" customWidth="1"/>
    <col min="7427" max="7427" width="10.5" style="3" bestFit="1" customWidth="1"/>
    <col min="7428" max="7428" width="6.5" style="3" customWidth="1"/>
    <col min="7429" max="7430" width="8" style="3" bestFit="1" customWidth="1"/>
    <col min="7431" max="7431" width="8.25" style="3" customWidth="1"/>
    <col min="7432" max="7432" width="10.875" style="3" bestFit="1" customWidth="1"/>
    <col min="7433" max="7433" width="7.5" style="3" customWidth="1"/>
    <col min="7434" max="7434" width="10" style="3"/>
    <col min="7435" max="7435" width="9.125" style="3" customWidth="1"/>
    <col min="7436" max="7436" width="10.5" style="3" bestFit="1" customWidth="1"/>
    <col min="7437" max="7672" width="10" style="3"/>
    <col min="7673" max="7673" width="14.5" style="3" customWidth="1"/>
    <col min="7674" max="7674" width="9.625" style="3" customWidth="1"/>
    <col min="7675" max="7675" width="6.125" style="3" bestFit="1" customWidth="1"/>
    <col min="7676" max="7676" width="7.75" style="3" bestFit="1" customWidth="1"/>
    <col min="7677" max="7677" width="5.75" style="3" customWidth="1"/>
    <col min="7678" max="7678" width="6.625" style="3" bestFit="1" customWidth="1"/>
    <col min="7679" max="7679" width="7.75" style="3" bestFit="1" customWidth="1"/>
    <col min="7680" max="7680" width="11.25" style="3" bestFit="1" customWidth="1"/>
    <col min="7681" max="7681" width="5.75" style="3" customWidth="1"/>
    <col min="7682" max="7682" width="7.75" style="3" bestFit="1" customWidth="1"/>
    <col min="7683" max="7683" width="10.5" style="3" bestFit="1" customWidth="1"/>
    <col min="7684" max="7684" width="6.5" style="3" customWidth="1"/>
    <col min="7685" max="7686" width="8" style="3" bestFit="1" customWidth="1"/>
    <col min="7687" max="7687" width="8.25" style="3" customWidth="1"/>
    <col min="7688" max="7688" width="10.875" style="3" bestFit="1" customWidth="1"/>
    <col min="7689" max="7689" width="7.5" style="3" customWidth="1"/>
    <col min="7690" max="7690" width="10" style="3"/>
    <col min="7691" max="7691" width="9.125" style="3" customWidth="1"/>
    <col min="7692" max="7692" width="10.5" style="3" bestFit="1" customWidth="1"/>
    <col min="7693" max="7928" width="10" style="3"/>
    <col min="7929" max="7929" width="14.5" style="3" customWidth="1"/>
    <col min="7930" max="7930" width="9.625" style="3" customWidth="1"/>
    <col min="7931" max="7931" width="6.125" style="3" bestFit="1" customWidth="1"/>
    <col min="7932" max="7932" width="7.75" style="3" bestFit="1" customWidth="1"/>
    <col min="7933" max="7933" width="5.75" style="3" customWidth="1"/>
    <col min="7934" max="7934" width="6.625" style="3" bestFit="1" customWidth="1"/>
    <col min="7935" max="7935" width="7.75" style="3" bestFit="1" customWidth="1"/>
    <col min="7936" max="7936" width="11.25" style="3" bestFit="1" customWidth="1"/>
    <col min="7937" max="7937" width="5.75" style="3" customWidth="1"/>
    <col min="7938" max="7938" width="7.75" style="3" bestFit="1" customWidth="1"/>
    <col min="7939" max="7939" width="10.5" style="3" bestFit="1" customWidth="1"/>
    <col min="7940" max="7940" width="6.5" style="3" customWidth="1"/>
    <col min="7941" max="7942" width="8" style="3" bestFit="1" customWidth="1"/>
    <col min="7943" max="7943" width="8.25" style="3" customWidth="1"/>
    <col min="7944" max="7944" width="10.875" style="3" bestFit="1" customWidth="1"/>
    <col min="7945" max="7945" width="7.5" style="3" customWidth="1"/>
    <col min="7946" max="7946" width="10" style="3"/>
    <col min="7947" max="7947" width="9.125" style="3" customWidth="1"/>
    <col min="7948" max="7948" width="10.5" style="3" bestFit="1" customWidth="1"/>
    <col min="7949" max="8184" width="10" style="3"/>
    <col min="8185" max="8185" width="14.5" style="3" customWidth="1"/>
    <col min="8186" max="8186" width="9.625" style="3" customWidth="1"/>
    <col min="8187" max="8187" width="6.125" style="3" bestFit="1" customWidth="1"/>
    <col min="8188" max="8188" width="7.75" style="3" bestFit="1" customWidth="1"/>
    <col min="8189" max="8189" width="5.75" style="3" customWidth="1"/>
    <col min="8190" max="8190" width="6.625" style="3" bestFit="1" customWidth="1"/>
    <col min="8191" max="8191" width="7.75" style="3" bestFit="1" customWidth="1"/>
    <col min="8192" max="8192" width="11.25" style="3" bestFit="1" customWidth="1"/>
    <col min="8193" max="8193" width="5.75" style="3" customWidth="1"/>
    <col min="8194" max="8194" width="7.75" style="3" bestFit="1" customWidth="1"/>
    <col min="8195" max="8195" width="10.5" style="3" bestFit="1" customWidth="1"/>
    <col min="8196" max="8196" width="6.5" style="3" customWidth="1"/>
    <col min="8197" max="8198" width="8" style="3" bestFit="1" customWidth="1"/>
    <col min="8199" max="8199" width="8.25" style="3" customWidth="1"/>
    <col min="8200" max="8200" width="10.875" style="3" bestFit="1" customWidth="1"/>
    <col min="8201" max="8201" width="7.5" style="3" customWidth="1"/>
    <col min="8202" max="8202" width="10" style="3"/>
    <col min="8203" max="8203" width="9.125" style="3" customWidth="1"/>
    <col min="8204" max="8204" width="10.5" style="3" bestFit="1" customWidth="1"/>
    <col min="8205" max="8440" width="10" style="3"/>
    <col min="8441" max="8441" width="14.5" style="3" customWidth="1"/>
    <col min="8442" max="8442" width="9.625" style="3" customWidth="1"/>
    <col min="8443" max="8443" width="6.125" style="3" bestFit="1" customWidth="1"/>
    <col min="8444" max="8444" width="7.75" style="3" bestFit="1" customWidth="1"/>
    <col min="8445" max="8445" width="5.75" style="3" customWidth="1"/>
    <col min="8446" max="8446" width="6.625" style="3" bestFit="1" customWidth="1"/>
    <col min="8447" max="8447" width="7.75" style="3" bestFit="1" customWidth="1"/>
    <col min="8448" max="8448" width="11.25" style="3" bestFit="1" customWidth="1"/>
    <col min="8449" max="8449" width="5.75" style="3" customWidth="1"/>
    <col min="8450" max="8450" width="7.75" style="3" bestFit="1" customWidth="1"/>
    <col min="8451" max="8451" width="10.5" style="3" bestFit="1" customWidth="1"/>
    <col min="8452" max="8452" width="6.5" style="3" customWidth="1"/>
    <col min="8453" max="8454" width="8" style="3" bestFit="1" customWidth="1"/>
    <col min="8455" max="8455" width="8.25" style="3" customWidth="1"/>
    <col min="8456" max="8456" width="10.875" style="3" bestFit="1" customWidth="1"/>
    <col min="8457" max="8457" width="7.5" style="3" customWidth="1"/>
    <col min="8458" max="8458" width="10" style="3"/>
    <col min="8459" max="8459" width="9.125" style="3" customWidth="1"/>
    <col min="8460" max="8460" width="10.5" style="3" bestFit="1" customWidth="1"/>
    <col min="8461" max="8696" width="10" style="3"/>
    <col min="8697" max="8697" width="14.5" style="3" customWidth="1"/>
    <col min="8698" max="8698" width="9.625" style="3" customWidth="1"/>
    <col min="8699" max="8699" width="6.125" style="3" bestFit="1" customWidth="1"/>
    <col min="8700" max="8700" width="7.75" style="3" bestFit="1" customWidth="1"/>
    <col min="8701" max="8701" width="5.75" style="3" customWidth="1"/>
    <col min="8702" max="8702" width="6.625" style="3" bestFit="1" customWidth="1"/>
    <col min="8703" max="8703" width="7.75" style="3" bestFit="1" customWidth="1"/>
    <col min="8704" max="8704" width="11.25" style="3" bestFit="1" customWidth="1"/>
    <col min="8705" max="8705" width="5.75" style="3" customWidth="1"/>
    <col min="8706" max="8706" width="7.75" style="3" bestFit="1" customWidth="1"/>
    <col min="8707" max="8707" width="10.5" style="3" bestFit="1" customWidth="1"/>
    <col min="8708" max="8708" width="6.5" style="3" customWidth="1"/>
    <col min="8709" max="8710" width="8" style="3" bestFit="1" customWidth="1"/>
    <col min="8711" max="8711" width="8.25" style="3" customWidth="1"/>
    <col min="8712" max="8712" width="10.875" style="3" bestFit="1" customWidth="1"/>
    <col min="8713" max="8713" width="7.5" style="3" customWidth="1"/>
    <col min="8714" max="8714" width="10" style="3"/>
    <col min="8715" max="8715" width="9.125" style="3" customWidth="1"/>
    <col min="8716" max="8716" width="10.5" style="3" bestFit="1" customWidth="1"/>
    <col min="8717" max="8952" width="10" style="3"/>
    <col min="8953" max="8953" width="14.5" style="3" customWidth="1"/>
    <col min="8954" max="8954" width="9.625" style="3" customWidth="1"/>
    <col min="8955" max="8955" width="6.125" style="3" bestFit="1" customWidth="1"/>
    <col min="8956" max="8956" width="7.75" style="3" bestFit="1" customWidth="1"/>
    <col min="8957" max="8957" width="5.75" style="3" customWidth="1"/>
    <col min="8958" max="8958" width="6.625" style="3" bestFit="1" customWidth="1"/>
    <col min="8959" max="8959" width="7.75" style="3" bestFit="1" customWidth="1"/>
    <col min="8960" max="8960" width="11.25" style="3" bestFit="1" customWidth="1"/>
    <col min="8961" max="8961" width="5.75" style="3" customWidth="1"/>
    <col min="8962" max="8962" width="7.75" style="3" bestFit="1" customWidth="1"/>
    <col min="8963" max="8963" width="10.5" style="3" bestFit="1" customWidth="1"/>
    <col min="8964" max="8964" width="6.5" style="3" customWidth="1"/>
    <col min="8965" max="8966" width="8" style="3" bestFit="1" customWidth="1"/>
    <col min="8967" max="8967" width="8.25" style="3" customWidth="1"/>
    <col min="8968" max="8968" width="10.875" style="3" bestFit="1" customWidth="1"/>
    <col min="8969" max="8969" width="7.5" style="3" customWidth="1"/>
    <col min="8970" max="8970" width="10" style="3"/>
    <col min="8971" max="8971" width="9.125" style="3" customWidth="1"/>
    <col min="8972" max="8972" width="10.5" style="3" bestFit="1" customWidth="1"/>
    <col min="8973" max="9208" width="10" style="3"/>
    <col min="9209" max="9209" width="14.5" style="3" customWidth="1"/>
    <col min="9210" max="9210" width="9.625" style="3" customWidth="1"/>
    <col min="9211" max="9211" width="6.125" style="3" bestFit="1" customWidth="1"/>
    <col min="9212" max="9212" width="7.75" style="3" bestFit="1" customWidth="1"/>
    <col min="9213" max="9213" width="5.75" style="3" customWidth="1"/>
    <col min="9214" max="9214" width="6.625" style="3" bestFit="1" customWidth="1"/>
    <col min="9215" max="9215" width="7.75" style="3" bestFit="1" customWidth="1"/>
    <col min="9216" max="9216" width="11.25" style="3" bestFit="1" customWidth="1"/>
    <col min="9217" max="9217" width="5.75" style="3" customWidth="1"/>
    <col min="9218" max="9218" width="7.75" style="3" bestFit="1" customWidth="1"/>
    <col min="9219" max="9219" width="10.5" style="3" bestFit="1" customWidth="1"/>
    <col min="9220" max="9220" width="6.5" style="3" customWidth="1"/>
    <col min="9221" max="9222" width="8" style="3" bestFit="1" customWidth="1"/>
    <col min="9223" max="9223" width="8.25" style="3" customWidth="1"/>
    <col min="9224" max="9224" width="10.875" style="3" bestFit="1" customWidth="1"/>
    <col min="9225" max="9225" width="7.5" style="3" customWidth="1"/>
    <col min="9226" max="9226" width="10" style="3"/>
    <col min="9227" max="9227" width="9.125" style="3" customWidth="1"/>
    <col min="9228" max="9228" width="10.5" style="3" bestFit="1" customWidth="1"/>
    <col min="9229" max="9464" width="10" style="3"/>
    <col min="9465" max="9465" width="14.5" style="3" customWidth="1"/>
    <col min="9466" max="9466" width="9.625" style="3" customWidth="1"/>
    <col min="9467" max="9467" width="6.125" style="3" bestFit="1" customWidth="1"/>
    <col min="9468" max="9468" width="7.75" style="3" bestFit="1" customWidth="1"/>
    <col min="9469" max="9469" width="5.75" style="3" customWidth="1"/>
    <col min="9470" max="9470" width="6.625" style="3" bestFit="1" customWidth="1"/>
    <col min="9471" max="9471" width="7.75" style="3" bestFit="1" customWidth="1"/>
    <col min="9472" max="9472" width="11.25" style="3" bestFit="1" customWidth="1"/>
    <col min="9473" max="9473" width="5.75" style="3" customWidth="1"/>
    <col min="9474" max="9474" width="7.75" style="3" bestFit="1" customWidth="1"/>
    <col min="9475" max="9475" width="10.5" style="3" bestFit="1" customWidth="1"/>
    <col min="9476" max="9476" width="6.5" style="3" customWidth="1"/>
    <col min="9477" max="9478" width="8" style="3" bestFit="1" customWidth="1"/>
    <col min="9479" max="9479" width="8.25" style="3" customWidth="1"/>
    <col min="9480" max="9480" width="10.875" style="3" bestFit="1" customWidth="1"/>
    <col min="9481" max="9481" width="7.5" style="3" customWidth="1"/>
    <col min="9482" max="9482" width="10" style="3"/>
    <col min="9483" max="9483" width="9.125" style="3" customWidth="1"/>
    <col min="9484" max="9484" width="10.5" style="3" bestFit="1" customWidth="1"/>
    <col min="9485" max="9720" width="10" style="3"/>
    <col min="9721" max="9721" width="14.5" style="3" customWidth="1"/>
    <col min="9722" max="9722" width="9.625" style="3" customWidth="1"/>
    <col min="9723" max="9723" width="6.125" style="3" bestFit="1" customWidth="1"/>
    <col min="9724" max="9724" width="7.75" style="3" bestFit="1" customWidth="1"/>
    <col min="9725" max="9725" width="5.75" style="3" customWidth="1"/>
    <col min="9726" max="9726" width="6.625" style="3" bestFit="1" customWidth="1"/>
    <col min="9727" max="9727" width="7.75" style="3" bestFit="1" customWidth="1"/>
    <col min="9728" max="9728" width="11.25" style="3" bestFit="1" customWidth="1"/>
    <col min="9729" max="9729" width="5.75" style="3" customWidth="1"/>
    <col min="9730" max="9730" width="7.75" style="3" bestFit="1" customWidth="1"/>
    <col min="9731" max="9731" width="10.5" style="3" bestFit="1" customWidth="1"/>
    <col min="9732" max="9732" width="6.5" style="3" customWidth="1"/>
    <col min="9733" max="9734" width="8" style="3" bestFit="1" customWidth="1"/>
    <col min="9735" max="9735" width="8.25" style="3" customWidth="1"/>
    <col min="9736" max="9736" width="10.875" style="3" bestFit="1" customWidth="1"/>
    <col min="9737" max="9737" width="7.5" style="3" customWidth="1"/>
    <col min="9738" max="9738" width="10" style="3"/>
    <col min="9739" max="9739" width="9.125" style="3" customWidth="1"/>
    <col min="9740" max="9740" width="10.5" style="3" bestFit="1" customWidth="1"/>
    <col min="9741" max="9976" width="10" style="3"/>
    <col min="9977" max="9977" width="14.5" style="3" customWidth="1"/>
    <col min="9978" max="9978" width="9.625" style="3" customWidth="1"/>
    <col min="9979" max="9979" width="6.125" style="3" bestFit="1" customWidth="1"/>
    <col min="9980" max="9980" width="7.75" style="3" bestFit="1" customWidth="1"/>
    <col min="9981" max="9981" width="5.75" style="3" customWidth="1"/>
    <col min="9982" max="9982" width="6.625" style="3" bestFit="1" customWidth="1"/>
    <col min="9983" max="9983" width="7.75" style="3" bestFit="1" customWidth="1"/>
    <col min="9984" max="9984" width="11.25" style="3" bestFit="1" customWidth="1"/>
    <col min="9985" max="9985" width="5.75" style="3" customWidth="1"/>
    <col min="9986" max="9986" width="7.75" style="3" bestFit="1" customWidth="1"/>
    <col min="9987" max="9987" width="10.5" style="3" bestFit="1" customWidth="1"/>
    <col min="9988" max="9988" width="6.5" style="3" customWidth="1"/>
    <col min="9989" max="9990" width="8" style="3" bestFit="1" customWidth="1"/>
    <col min="9991" max="9991" width="8.25" style="3" customWidth="1"/>
    <col min="9992" max="9992" width="10.875" style="3" bestFit="1" customWidth="1"/>
    <col min="9993" max="9993" width="7.5" style="3" customWidth="1"/>
    <col min="9994" max="9994" width="10" style="3"/>
    <col min="9995" max="9995" width="9.125" style="3" customWidth="1"/>
    <col min="9996" max="9996" width="10.5" style="3" bestFit="1" customWidth="1"/>
    <col min="9997" max="10232" width="10" style="3"/>
    <col min="10233" max="10233" width="14.5" style="3" customWidth="1"/>
    <col min="10234" max="10234" width="9.625" style="3" customWidth="1"/>
    <col min="10235" max="10235" width="6.125" style="3" bestFit="1" customWidth="1"/>
    <col min="10236" max="10236" width="7.75" style="3" bestFit="1" customWidth="1"/>
    <col min="10237" max="10237" width="5.75" style="3" customWidth="1"/>
    <col min="10238" max="10238" width="6.625" style="3" bestFit="1" customWidth="1"/>
    <col min="10239" max="10239" width="7.75" style="3" bestFit="1" customWidth="1"/>
    <col min="10240" max="10240" width="11.25" style="3" bestFit="1" customWidth="1"/>
    <col min="10241" max="10241" width="5.75" style="3" customWidth="1"/>
    <col min="10242" max="10242" width="7.75" style="3" bestFit="1" customWidth="1"/>
    <col min="10243" max="10243" width="10.5" style="3" bestFit="1" customWidth="1"/>
    <col min="10244" max="10244" width="6.5" style="3" customWidth="1"/>
    <col min="10245" max="10246" width="8" style="3" bestFit="1" customWidth="1"/>
    <col min="10247" max="10247" width="8.25" style="3" customWidth="1"/>
    <col min="10248" max="10248" width="10.875" style="3" bestFit="1" customWidth="1"/>
    <col min="10249" max="10249" width="7.5" style="3" customWidth="1"/>
    <col min="10250" max="10250" width="10" style="3"/>
    <col min="10251" max="10251" width="9.125" style="3" customWidth="1"/>
    <col min="10252" max="10252" width="10.5" style="3" bestFit="1" customWidth="1"/>
    <col min="10253" max="10488" width="10" style="3"/>
    <col min="10489" max="10489" width="14.5" style="3" customWidth="1"/>
    <col min="10490" max="10490" width="9.625" style="3" customWidth="1"/>
    <col min="10491" max="10491" width="6.125" style="3" bestFit="1" customWidth="1"/>
    <col min="10492" max="10492" width="7.75" style="3" bestFit="1" customWidth="1"/>
    <col min="10493" max="10493" width="5.75" style="3" customWidth="1"/>
    <col min="10494" max="10494" width="6.625" style="3" bestFit="1" customWidth="1"/>
    <col min="10495" max="10495" width="7.75" style="3" bestFit="1" customWidth="1"/>
    <col min="10496" max="10496" width="11.25" style="3" bestFit="1" customWidth="1"/>
    <col min="10497" max="10497" width="5.75" style="3" customWidth="1"/>
    <col min="10498" max="10498" width="7.75" style="3" bestFit="1" customWidth="1"/>
    <col min="10499" max="10499" width="10.5" style="3" bestFit="1" customWidth="1"/>
    <col min="10500" max="10500" width="6.5" style="3" customWidth="1"/>
    <col min="10501" max="10502" width="8" style="3" bestFit="1" customWidth="1"/>
    <col min="10503" max="10503" width="8.25" style="3" customWidth="1"/>
    <col min="10504" max="10504" width="10.875" style="3" bestFit="1" customWidth="1"/>
    <col min="10505" max="10505" width="7.5" style="3" customWidth="1"/>
    <col min="10506" max="10506" width="10" style="3"/>
    <col min="10507" max="10507" width="9.125" style="3" customWidth="1"/>
    <col min="10508" max="10508" width="10.5" style="3" bestFit="1" customWidth="1"/>
    <col min="10509" max="10744" width="10" style="3"/>
    <col min="10745" max="10745" width="14.5" style="3" customWidth="1"/>
    <col min="10746" max="10746" width="9.625" style="3" customWidth="1"/>
    <col min="10747" max="10747" width="6.125" style="3" bestFit="1" customWidth="1"/>
    <col min="10748" max="10748" width="7.75" style="3" bestFit="1" customWidth="1"/>
    <col min="10749" max="10749" width="5.75" style="3" customWidth="1"/>
    <col min="10750" max="10750" width="6.625" style="3" bestFit="1" customWidth="1"/>
    <col min="10751" max="10751" width="7.75" style="3" bestFit="1" customWidth="1"/>
    <col min="10752" max="10752" width="11.25" style="3" bestFit="1" customWidth="1"/>
    <col min="10753" max="10753" width="5.75" style="3" customWidth="1"/>
    <col min="10754" max="10754" width="7.75" style="3" bestFit="1" customWidth="1"/>
    <col min="10755" max="10755" width="10.5" style="3" bestFit="1" customWidth="1"/>
    <col min="10756" max="10756" width="6.5" style="3" customWidth="1"/>
    <col min="10757" max="10758" width="8" style="3" bestFit="1" customWidth="1"/>
    <col min="10759" max="10759" width="8.25" style="3" customWidth="1"/>
    <col min="10760" max="10760" width="10.875" style="3" bestFit="1" customWidth="1"/>
    <col min="10761" max="10761" width="7.5" style="3" customWidth="1"/>
    <col min="10762" max="10762" width="10" style="3"/>
    <col min="10763" max="10763" width="9.125" style="3" customWidth="1"/>
    <col min="10764" max="10764" width="10.5" style="3" bestFit="1" customWidth="1"/>
    <col min="10765" max="11000" width="10" style="3"/>
    <col min="11001" max="11001" width="14.5" style="3" customWidth="1"/>
    <col min="11002" max="11002" width="9.625" style="3" customWidth="1"/>
    <col min="11003" max="11003" width="6.125" style="3" bestFit="1" customWidth="1"/>
    <col min="11004" max="11004" width="7.75" style="3" bestFit="1" customWidth="1"/>
    <col min="11005" max="11005" width="5.75" style="3" customWidth="1"/>
    <col min="11006" max="11006" width="6.625" style="3" bestFit="1" customWidth="1"/>
    <col min="11007" max="11007" width="7.75" style="3" bestFit="1" customWidth="1"/>
    <col min="11008" max="11008" width="11.25" style="3" bestFit="1" customWidth="1"/>
    <col min="11009" max="11009" width="5.75" style="3" customWidth="1"/>
    <col min="11010" max="11010" width="7.75" style="3" bestFit="1" customWidth="1"/>
    <col min="11011" max="11011" width="10.5" style="3" bestFit="1" customWidth="1"/>
    <col min="11012" max="11012" width="6.5" style="3" customWidth="1"/>
    <col min="11013" max="11014" width="8" style="3" bestFit="1" customWidth="1"/>
    <col min="11015" max="11015" width="8.25" style="3" customWidth="1"/>
    <col min="11016" max="11016" width="10.875" style="3" bestFit="1" customWidth="1"/>
    <col min="11017" max="11017" width="7.5" style="3" customWidth="1"/>
    <col min="11018" max="11018" width="10" style="3"/>
    <col min="11019" max="11019" width="9.125" style="3" customWidth="1"/>
    <col min="11020" max="11020" width="10.5" style="3" bestFit="1" customWidth="1"/>
    <col min="11021" max="11256" width="10" style="3"/>
    <col min="11257" max="11257" width="14.5" style="3" customWidth="1"/>
    <col min="11258" max="11258" width="9.625" style="3" customWidth="1"/>
    <col min="11259" max="11259" width="6.125" style="3" bestFit="1" customWidth="1"/>
    <col min="11260" max="11260" width="7.75" style="3" bestFit="1" customWidth="1"/>
    <col min="11261" max="11261" width="5.75" style="3" customWidth="1"/>
    <col min="11262" max="11262" width="6.625" style="3" bestFit="1" customWidth="1"/>
    <col min="11263" max="11263" width="7.75" style="3" bestFit="1" customWidth="1"/>
    <col min="11264" max="11264" width="11.25" style="3" bestFit="1" customWidth="1"/>
    <col min="11265" max="11265" width="5.75" style="3" customWidth="1"/>
    <col min="11266" max="11266" width="7.75" style="3" bestFit="1" customWidth="1"/>
    <col min="11267" max="11267" width="10.5" style="3" bestFit="1" customWidth="1"/>
    <col min="11268" max="11268" width="6.5" style="3" customWidth="1"/>
    <col min="11269" max="11270" width="8" style="3" bestFit="1" customWidth="1"/>
    <col min="11271" max="11271" width="8.25" style="3" customWidth="1"/>
    <col min="11272" max="11272" width="10.875" style="3" bestFit="1" customWidth="1"/>
    <col min="11273" max="11273" width="7.5" style="3" customWidth="1"/>
    <col min="11274" max="11274" width="10" style="3"/>
    <col min="11275" max="11275" width="9.125" style="3" customWidth="1"/>
    <col min="11276" max="11276" width="10.5" style="3" bestFit="1" customWidth="1"/>
    <col min="11277" max="11512" width="10" style="3"/>
    <col min="11513" max="11513" width="14.5" style="3" customWidth="1"/>
    <col min="11514" max="11514" width="9.625" style="3" customWidth="1"/>
    <col min="11515" max="11515" width="6.125" style="3" bestFit="1" customWidth="1"/>
    <col min="11516" max="11516" width="7.75" style="3" bestFit="1" customWidth="1"/>
    <col min="11517" max="11517" width="5.75" style="3" customWidth="1"/>
    <col min="11518" max="11518" width="6.625" style="3" bestFit="1" customWidth="1"/>
    <col min="11519" max="11519" width="7.75" style="3" bestFit="1" customWidth="1"/>
    <col min="11520" max="11520" width="11.25" style="3" bestFit="1" customWidth="1"/>
    <col min="11521" max="11521" width="5.75" style="3" customWidth="1"/>
    <col min="11522" max="11522" width="7.75" style="3" bestFit="1" customWidth="1"/>
    <col min="11523" max="11523" width="10.5" style="3" bestFit="1" customWidth="1"/>
    <col min="11524" max="11524" width="6.5" style="3" customWidth="1"/>
    <col min="11525" max="11526" width="8" style="3" bestFit="1" customWidth="1"/>
    <col min="11527" max="11527" width="8.25" style="3" customWidth="1"/>
    <col min="11528" max="11528" width="10.875" style="3" bestFit="1" customWidth="1"/>
    <col min="11529" max="11529" width="7.5" style="3" customWidth="1"/>
    <col min="11530" max="11530" width="10" style="3"/>
    <col min="11531" max="11531" width="9.125" style="3" customWidth="1"/>
    <col min="11532" max="11532" width="10.5" style="3" bestFit="1" customWidth="1"/>
    <col min="11533" max="11768" width="10" style="3"/>
    <col min="11769" max="11769" width="14.5" style="3" customWidth="1"/>
    <col min="11770" max="11770" width="9.625" style="3" customWidth="1"/>
    <col min="11771" max="11771" width="6.125" style="3" bestFit="1" customWidth="1"/>
    <col min="11772" max="11772" width="7.75" style="3" bestFit="1" customWidth="1"/>
    <col min="11773" max="11773" width="5.75" style="3" customWidth="1"/>
    <col min="11774" max="11774" width="6.625" style="3" bestFit="1" customWidth="1"/>
    <col min="11775" max="11775" width="7.75" style="3" bestFit="1" customWidth="1"/>
    <col min="11776" max="11776" width="11.25" style="3" bestFit="1" customWidth="1"/>
    <col min="11777" max="11777" width="5.75" style="3" customWidth="1"/>
    <col min="11778" max="11778" width="7.75" style="3" bestFit="1" customWidth="1"/>
    <col min="11779" max="11779" width="10.5" style="3" bestFit="1" customWidth="1"/>
    <col min="11780" max="11780" width="6.5" style="3" customWidth="1"/>
    <col min="11781" max="11782" width="8" style="3" bestFit="1" customWidth="1"/>
    <col min="11783" max="11783" width="8.25" style="3" customWidth="1"/>
    <col min="11784" max="11784" width="10.875" style="3" bestFit="1" customWidth="1"/>
    <col min="11785" max="11785" width="7.5" style="3" customWidth="1"/>
    <col min="11786" max="11786" width="10" style="3"/>
    <col min="11787" max="11787" width="9.125" style="3" customWidth="1"/>
    <col min="11788" max="11788" width="10.5" style="3" bestFit="1" customWidth="1"/>
    <col min="11789" max="12024" width="10" style="3"/>
    <col min="12025" max="12025" width="14.5" style="3" customWidth="1"/>
    <col min="12026" max="12026" width="9.625" style="3" customWidth="1"/>
    <col min="12027" max="12027" width="6.125" style="3" bestFit="1" customWidth="1"/>
    <col min="12028" max="12028" width="7.75" style="3" bestFit="1" customWidth="1"/>
    <col min="12029" max="12029" width="5.75" style="3" customWidth="1"/>
    <col min="12030" max="12030" width="6.625" style="3" bestFit="1" customWidth="1"/>
    <col min="12031" max="12031" width="7.75" style="3" bestFit="1" customWidth="1"/>
    <col min="12032" max="12032" width="11.25" style="3" bestFit="1" customWidth="1"/>
    <col min="12033" max="12033" width="5.75" style="3" customWidth="1"/>
    <col min="12034" max="12034" width="7.75" style="3" bestFit="1" customWidth="1"/>
    <col min="12035" max="12035" width="10.5" style="3" bestFit="1" customWidth="1"/>
    <col min="12036" max="12036" width="6.5" style="3" customWidth="1"/>
    <col min="12037" max="12038" width="8" style="3" bestFit="1" customWidth="1"/>
    <col min="12039" max="12039" width="8.25" style="3" customWidth="1"/>
    <col min="12040" max="12040" width="10.875" style="3" bestFit="1" customWidth="1"/>
    <col min="12041" max="12041" width="7.5" style="3" customWidth="1"/>
    <col min="12042" max="12042" width="10" style="3"/>
    <col min="12043" max="12043" width="9.125" style="3" customWidth="1"/>
    <col min="12044" max="12044" width="10.5" style="3" bestFit="1" customWidth="1"/>
    <col min="12045" max="12280" width="10" style="3"/>
    <col min="12281" max="12281" width="14.5" style="3" customWidth="1"/>
    <col min="12282" max="12282" width="9.625" style="3" customWidth="1"/>
    <col min="12283" max="12283" width="6.125" style="3" bestFit="1" customWidth="1"/>
    <col min="12284" max="12284" width="7.75" style="3" bestFit="1" customWidth="1"/>
    <col min="12285" max="12285" width="5.75" style="3" customWidth="1"/>
    <col min="12286" max="12286" width="6.625" style="3" bestFit="1" customWidth="1"/>
    <col min="12287" max="12287" width="7.75" style="3" bestFit="1" customWidth="1"/>
    <col min="12288" max="12288" width="11.25" style="3" bestFit="1" customWidth="1"/>
    <col min="12289" max="12289" width="5.75" style="3" customWidth="1"/>
    <col min="12290" max="12290" width="7.75" style="3" bestFit="1" customWidth="1"/>
    <col min="12291" max="12291" width="10.5" style="3" bestFit="1" customWidth="1"/>
    <col min="12292" max="12292" width="6.5" style="3" customWidth="1"/>
    <col min="12293" max="12294" width="8" style="3" bestFit="1" customWidth="1"/>
    <col min="12295" max="12295" width="8.25" style="3" customWidth="1"/>
    <col min="12296" max="12296" width="10.875" style="3" bestFit="1" customWidth="1"/>
    <col min="12297" max="12297" width="7.5" style="3" customWidth="1"/>
    <col min="12298" max="12298" width="10" style="3"/>
    <col min="12299" max="12299" width="9.125" style="3" customWidth="1"/>
    <col min="12300" max="12300" width="10.5" style="3" bestFit="1" customWidth="1"/>
    <col min="12301" max="12536" width="10" style="3"/>
    <col min="12537" max="12537" width="14.5" style="3" customWidth="1"/>
    <col min="12538" max="12538" width="9.625" style="3" customWidth="1"/>
    <col min="12539" max="12539" width="6.125" style="3" bestFit="1" customWidth="1"/>
    <col min="12540" max="12540" width="7.75" style="3" bestFit="1" customWidth="1"/>
    <col min="12541" max="12541" width="5.75" style="3" customWidth="1"/>
    <col min="12542" max="12542" width="6.625" style="3" bestFit="1" customWidth="1"/>
    <col min="12543" max="12543" width="7.75" style="3" bestFit="1" customWidth="1"/>
    <col min="12544" max="12544" width="11.25" style="3" bestFit="1" customWidth="1"/>
    <col min="12545" max="12545" width="5.75" style="3" customWidth="1"/>
    <col min="12546" max="12546" width="7.75" style="3" bestFit="1" customWidth="1"/>
    <col min="12547" max="12547" width="10.5" style="3" bestFit="1" customWidth="1"/>
    <col min="12548" max="12548" width="6.5" style="3" customWidth="1"/>
    <col min="12549" max="12550" width="8" style="3" bestFit="1" customWidth="1"/>
    <col min="12551" max="12551" width="8.25" style="3" customWidth="1"/>
    <col min="12552" max="12552" width="10.875" style="3" bestFit="1" customWidth="1"/>
    <col min="12553" max="12553" width="7.5" style="3" customWidth="1"/>
    <col min="12554" max="12554" width="10" style="3"/>
    <col min="12555" max="12555" width="9.125" style="3" customWidth="1"/>
    <col min="12556" max="12556" width="10.5" style="3" bestFit="1" customWidth="1"/>
    <col min="12557" max="12792" width="10" style="3"/>
    <col min="12793" max="12793" width="14.5" style="3" customWidth="1"/>
    <col min="12794" max="12794" width="9.625" style="3" customWidth="1"/>
    <col min="12795" max="12795" width="6.125" style="3" bestFit="1" customWidth="1"/>
    <col min="12796" max="12796" width="7.75" style="3" bestFit="1" customWidth="1"/>
    <col min="12797" max="12797" width="5.75" style="3" customWidth="1"/>
    <col min="12798" max="12798" width="6.625" style="3" bestFit="1" customWidth="1"/>
    <col min="12799" max="12799" width="7.75" style="3" bestFit="1" customWidth="1"/>
    <col min="12800" max="12800" width="11.25" style="3" bestFit="1" customWidth="1"/>
    <col min="12801" max="12801" width="5.75" style="3" customWidth="1"/>
    <col min="12802" max="12802" width="7.75" style="3" bestFit="1" customWidth="1"/>
    <col min="12803" max="12803" width="10.5" style="3" bestFit="1" customWidth="1"/>
    <col min="12804" max="12804" width="6.5" style="3" customWidth="1"/>
    <col min="12805" max="12806" width="8" style="3" bestFit="1" customWidth="1"/>
    <col min="12807" max="12807" width="8.25" style="3" customWidth="1"/>
    <col min="12808" max="12808" width="10.875" style="3" bestFit="1" customWidth="1"/>
    <col min="12809" max="12809" width="7.5" style="3" customWidth="1"/>
    <col min="12810" max="12810" width="10" style="3"/>
    <col min="12811" max="12811" width="9.125" style="3" customWidth="1"/>
    <col min="12812" max="12812" width="10.5" style="3" bestFit="1" customWidth="1"/>
    <col min="12813" max="13048" width="10" style="3"/>
    <col min="13049" max="13049" width="14.5" style="3" customWidth="1"/>
    <col min="13050" max="13050" width="9.625" style="3" customWidth="1"/>
    <col min="13051" max="13051" width="6.125" style="3" bestFit="1" customWidth="1"/>
    <col min="13052" max="13052" width="7.75" style="3" bestFit="1" customWidth="1"/>
    <col min="13053" max="13053" width="5.75" style="3" customWidth="1"/>
    <col min="13054" max="13054" width="6.625" style="3" bestFit="1" customWidth="1"/>
    <col min="13055" max="13055" width="7.75" style="3" bestFit="1" customWidth="1"/>
    <col min="13056" max="13056" width="11.25" style="3" bestFit="1" customWidth="1"/>
    <col min="13057" max="13057" width="5.75" style="3" customWidth="1"/>
    <col min="13058" max="13058" width="7.75" style="3" bestFit="1" customWidth="1"/>
    <col min="13059" max="13059" width="10.5" style="3" bestFit="1" customWidth="1"/>
    <col min="13060" max="13060" width="6.5" style="3" customWidth="1"/>
    <col min="13061" max="13062" width="8" style="3" bestFit="1" customWidth="1"/>
    <col min="13063" max="13063" width="8.25" style="3" customWidth="1"/>
    <col min="13064" max="13064" width="10.875" style="3" bestFit="1" customWidth="1"/>
    <col min="13065" max="13065" width="7.5" style="3" customWidth="1"/>
    <col min="13066" max="13066" width="10" style="3"/>
    <col min="13067" max="13067" width="9.125" style="3" customWidth="1"/>
    <col min="13068" max="13068" width="10.5" style="3" bestFit="1" customWidth="1"/>
    <col min="13069" max="13304" width="10" style="3"/>
    <col min="13305" max="13305" width="14.5" style="3" customWidth="1"/>
    <col min="13306" max="13306" width="9.625" style="3" customWidth="1"/>
    <col min="13307" max="13307" width="6.125" style="3" bestFit="1" customWidth="1"/>
    <col min="13308" max="13308" width="7.75" style="3" bestFit="1" customWidth="1"/>
    <col min="13309" max="13309" width="5.75" style="3" customWidth="1"/>
    <col min="13310" max="13310" width="6.625" style="3" bestFit="1" customWidth="1"/>
    <col min="13311" max="13311" width="7.75" style="3" bestFit="1" customWidth="1"/>
    <col min="13312" max="13312" width="11.25" style="3" bestFit="1" customWidth="1"/>
    <col min="13313" max="13313" width="5.75" style="3" customWidth="1"/>
    <col min="13314" max="13314" width="7.75" style="3" bestFit="1" customWidth="1"/>
    <col min="13315" max="13315" width="10.5" style="3" bestFit="1" customWidth="1"/>
    <col min="13316" max="13316" width="6.5" style="3" customWidth="1"/>
    <col min="13317" max="13318" width="8" style="3" bestFit="1" customWidth="1"/>
    <col min="13319" max="13319" width="8.25" style="3" customWidth="1"/>
    <col min="13320" max="13320" width="10.875" style="3" bestFit="1" customWidth="1"/>
    <col min="13321" max="13321" width="7.5" style="3" customWidth="1"/>
    <col min="13322" max="13322" width="10" style="3"/>
    <col min="13323" max="13323" width="9.125" style="3" customWidth="1"/>
    <col min="13324" max="13324" width="10.5" style="3" bestFit="1" customWidth="1"/>
    <col min="13325" max="13560" width="10" style="3"/>
    <col min="13561" max="13561" width="14.5" style="3" customWidth="1"/>
    <col min="13562" max="13562" width="9.625" style="3" customWidth="1"/>
    <col min="13563" max="13563" width="6.125" style="3" bestFit="1" customWidth="1"/>
    <col min="13564" max="13564" width="7.75" style="3" bestFit="1" customWidth="1"/>
    <col min="13565" max="13565" width="5.75" style="3" customWidth="1"/>
    <col min="13566" max="13566" width="6.625" style="3" bestFit="1" customWidth="1"/>
    <col min="13567" max="13567" width="7.75" style="3" bestFit="1" customWidth="1"/>
    <col min="13568" max="13568" width="11.25" style="3" bestFit="1" customWidth="1"/>
    <col min="13569" max="13569" width="5.75" style="3" customWidth="1"/>
    <col min="13570" max="13570" width="7.75" style="3" bestFit="1" customWidth="1"/>
    <col min="13571" max="13571" width="10.5" style="3" bestFit="1" customWidth="1"/>
    <col min="13572" max="13572" width="6.5" style="3" customWidth="1"/>
    <col min="13573" max="13574" width="8" style="3" bestFit="1" customWidth="1"/>
    <col min="13575" max="13575" width="8.25" style="3" customWidth="1"/>
    <col min="13576" max="13576" width="10.875" style="3" bestFit="1" customWidth="1"/>
    <col min="13577" max="13577" width="7.5" style="3" customWidth="1"/>
    <col min="13578" max="13578" width="10" style="3"/>
    <col min="13579" max="13579" width="9.125" style="3" customWidth="1"/>
    <col min="13580" max="13580" width="10.5" style="3" bestFit="1" customWidth="1"/>
    <col min="13581" max="13816" width="10" style="3"/>
    <col min="13817" max="13817" width="14.5" style="3" customWidth="1"/>
    <col min="13818" max="13818" width="9.625" style="3" customWidth="1"/>
    <col min="13819" max="13819" width="6.125" style="3" bestFit="1" customWidth="1"/>
    <col min="13820" max="13820" width="7.75" style="3" bestFit="1" customWidth="1"/>
    <col min="13821" max="13821" width="5.75" style="3" customWidth="1"/>
    <col min="13822" max="13822" width="6.625" style="3" bestFit="1" customWidth="1"/>
    <col min="13823" max="13823" width="7.75" style="3" bestFit="1" customWidth="1"/>
    <col min="13824" max="13824" width="11.25" style="3" bestFit="1" customWidth="1"/>
    <col min="13825" max="13825" width="5.75" style="3" customWidth="1"/>
    <col min="13826" max="13826" width="7.75" style="3" bestFit="1" customWidth="1"/>
    <col min="13827" max="13827" width="10.5" style="3" bestFit="1" customWidth="1"/>
    <col min="13828" max="13828" width="6.5" style="3" customWidth="1"/>
    <col min="13829" max="13830" width="8" style="3" bestFit="1" customWidth="1"/>
    <col min="13831" max="13831" width="8.25" style="3" customWidth="1"/>
    <col min="13832" max="13832" width="10.875" style="3" bestFit="1" customWidth="1"/>
    <col min="13833" max="13833" width="7.5" style="3" customWidth="1"/>
    <col min="13834" max="13834" width="10" style="3"/>
    <col min="13835" max="13835" width="9.125" style="3" customWidth="1"/>
    <col min="13836" max="13836" width="10.5" style="3" bestFit="1" customWidth="1"/>
    <col min="13837" max="14072" width="10" style="3"/>
    <col min="14073" max="14073" width="14.5" style="3" customWidth="1"/>
    <col min="14074" max="14074" width="9.625" style="3" customWidth="1"/>
    <col min="14075" max="14075" width="6.125" style="3" bestFit="1" customWidth="1"/>
    <col min="14076" max="14076" width="7.75" style="3" bestFit="1" customWidth="1"/>
    <col min="14077" max="14077" width="5.75" style="3" customWidth="1"/>
    <col min="14078" max="14078" width="6.625" style="3" bestFit="1" customWidth="1"/>
    <col min="14079" max="14079" width="7.75" style="3" bestFit="1" customWidth="1"/>
    <col min="14080" max="14080" width="11.25" style="3" bestFit="1" customWidth="1"/>
    <col min="14081" max="14081" width="5.75" style="3" customWidth="1"/>
    <col min="14082" max="14082" width="7.75" style="3" bestFit="1" customWidth="1"/>
    <col min="14083" max="14083" width="10.5" style="3" bestFit="1" customWidth="1"/>
    <col min="14084" max="14084" width="6.5" style="3" customWidth="1"/>
    <col min="14085" max="14086" width="8" style="3" bestFit="1" customWidth="1"/>
    <col min="14087" max="14087" width="8.25" style="3" customWidth="1"/>
    <col min="14088" max="14088" width="10.875" style="3" bestFit="1" customWidth="1"/>
    <col min="14089" max="14089" width="7.5" style="3" customWidth="1"/>
    <col min="14090" max="14090" width="10" style="3"/>
    <col min="14091" max="14091" width="9.125" style="3" customWidth="1"/>
    <col min="14092" max="14092" width="10.5" style="3" bestFit="1" customWidth="1"/>
    <col min="14093" max="14328" width="10" style="3"/>
    <col min="14329" max="14329" width="14.5" style="3" customWidth="1"/>
    <col min="14330" max="14330" width="9.625" style="3" customWidth="1"/>
    <col min="14331" max="14331" width="6.125" style="3" bestFit="1" customWidth="1"/>
    <col min="14332" max="14332" width="7.75" style="3" bestFit="1" customWidth="1"/>
    <col min="14333" max="14333" width="5.75" style="3" customWidth="1"/>
    <col min="14334" max="14334" width="6.625" style="3" bestFit="1" customWidth="1"/>
    <col min="14335" max="14335" width="7.75" style="3" bestFit="1" customWidth="1"/>
    <col min="14336" max="14336" width="11.25" style="3" bestFit="1" customWidth="1"/>
    <col min="14337" max="14337" width="5.75" style="3" customWidth="1"/>
    <col min="14338" max="14338" width="7.75" style="3" bestFit="1" customWidth="1"/>
    <col min="14339" max="14339" width="10.5" style="3" bestFit="1" customWidth="1"/>
    <col min="14340" max="14340" width="6.5" style="3" customWidth="1"/>
    <col min="14341" max="14342" width="8" style="3" bestFit="1" customWidth="1"/>
    <col min="14343" max="14343" width="8.25" style="3" customWidth="1"/>
    <col min="14344" max="14344" width="10.875" style="3" bestFit="1" customWidth="1"/>
    <col min="14345" max="14345" width="7.5" style="3" customWidth="1"/>
    <col min="14346" max="14346" width="10" style="3"/>
    <col min="14347" max="14347" width="9.125" style="3" customWidth="1"/>
    <col min="14348" max="14348" width="10.5" style="3" bestFit="1" customWidth="1"/>
    <col min="14349" max="14584" width="10" style="3"/>
    <col min="14585" max="14585" width="14.5" style="3" customWidth="1"/>
    <col min="14586" max="14586" width="9.625" style="3" customWidth="1"/>
    <col min="14587" max="14587" width="6.125" style="3" bestFit="1" customWidth="1"/>
    <col min="14588" max="14588" width="7.75" style="3" bestFit="1" customWidth="1"/>
    <col min="14589" max="14589" width="5.75" style="3" customWidth="1"/>
    <col min="14590" max="14590" width="6.625" style="3" bestFit="1" customWidth="1"/>
    <col min="14591" max="14591" width="7.75" style="3" bestFit="1" customWidth="1"/>
    <col min="14592" max="14592" width="11.25" style="3" bestFit="1" customWidth="1"/>
    <col min="14593" max="14593" width="5.75" style="3" customWidth="1"/>
    <col min="14594" max="14594" width="7.75" style="3" bestFit="1" customWidth="1"/>
    <col min="14595" max="14595" width="10.5" style="3" bestFit="1" customWidth="1"/>
    <col min="14596" max="14596" width="6.5" style="3" customWidth="1"/>
    <col min="14597" max="14598" width="8" style="3" bestFit="1" customWidth="1"/>
    <col min="14599" max="14599" width="8.25" style="3" customWidth="1"/>
    <col min="14600" max="14600" width="10.875" style="3" bestFit="1" customWidth="1"/>
    <col min="14601" max="14601" width="7.5" style="3" customWidth="1"/>
    <col min="14602" max="14602" width="10" style="3"/>
    <col min="14603" max="14603" width="9.125" style="3" customWidth="1"/>
    <col min="14604" max="14604" width="10.5" style="3" bestFit="1" customWidth="1"/>
    <col min="14605" max="14840" width="10" style="3"/>
    <col min="14841" max="14841" width="14.5" style="3" customWidth="1"/>
    <col min="14842" max="14842" width="9.625" style="3" customWidth="1"/>
    <col min="14843" max="14843" width="6.125" style="3" bestFit="1" customWidth="1"/>
    <col min="14844" max="14844" width="7.75" style="3" bestFit="1" customWidth="1"/>
    <col min="14845" max="14845" width="5.75" style="3" customWidth="1"/>
    <col min="14846" max="14846" width="6.625" style="3" bestFit="1" customWidth="1"/>
    <col min="14847" max="14847" width="7.75" style="3" bestFit="1" customWidth="1"/>
    <col min="14848" max="14848" width="11.25" style="3" bestFit="1" customWidth="1"/>
    <col min="14849" max="14849" width="5.75" style="3" customWidth="1"/>
    <col min="14850" max="14850" width="7.75" style="3" bestFit="1" customWidth="1"/>
    <col min="14851" max="14851" width="10.5" style="3" bestFit="1" customWidth="1"/>
    <col min="14852" max="14852" width="6.5" style="3" customWidth="1"/>
    <col min="14853" max="14854" width="8" style="3" bestFit="1" customWidth="1"/>
    <col min="14855" max="14855" width="8.25" style="3" customWidth="1"/>
    <col min="14856" max="14856" width="10.875" style="3" bestFit="1" customWidth="1"/>
    <col min="14857" max="14857" width="7.5" style="3" customWidth="1"/>
    <col min="14858" max="14858" width="10" style="3"/>
    <col min="14859" max="14859" width="9.125" style="3" customWidth="1"/>
    <col min="14860" max="14860" width="10.5" style="3" bestFit="1" customWidth="1"/>
    <col min="14861" max="15096" width="10" style="3"/>
    <col min="15097" max="15097" width="14.5" style="3" customWidth="1"/>
    <col min="15098" max="15098" width="9.625" style="3" customWidth="1"/>
    <col min="15099" max="15099" width="6.125" style="3" bestFit="1" customWidth="1"/>
    <col min="15100" max="15100" width="7.75" style="3" bestFit="1" customWidth="1"/>
    <col min="15101" max="15101" width="5.75" style="3" customWidth="1"/>
    <col min="15102" max="15102" width="6.625" style="3" bestFit="1" customWidth="1"/>
    <col min="15103" max="15103" width="7.75" style="3" bestFit="1" customWidth="1"/>
    <col min="15104" max="15104" width="11.25" style="3" bestFit="1" customWidth="1"/>
    <col min="15105" max="15105" width="5.75" style="3" customWidth="1"/>
    <col min="15106" max="15106" width="7.75" style="3" bestFit="1" customWidth="1"/>
    <col min="15107" max="15107" width="10.5" style="3" bestFit="1" customWidth="1"/>
    <col min="15108" max="15108" width="6.5" style="3" customWidth="1"/>
    <col min="15109" max="15110" width="8" style="3" bestFit="1" customWidth="1"/>
    <col min="15111" max="15111" width="8.25" style="3" customWidth="1"/>
    <col min="15112" max="15112" width="10.875" style="3" bestFit="1" customWidth="1"/>
    <col min="15113" max="15113" width="7.5" style="3" customWidth="1"/>
    <col min="15114" max="15114" width="10" style="3"/>
    <col min="15115" max="15115" width="9.125" style="3" customWidth="1"/>
    <col min="15116" max="15116" width="10.5" style="3" bestFit="1" customWidth="1"/>
    <col min="15117" max="15352" width="10" style="3"/>
    <col min="15353" max="15353" width="14.5" style="3" customWidth="1"/>
    <col min="15354" max="15354" width="9.625" style="3" customWidth="1"/>
    <col min="15355" max="15355" width="6.125" style="3" bestFit="1" customWidth="1"/>
    <col min="15356" max="15356" width="7.75" style="3" bestFit="1" customWidth="1"/>
    <col min="15357" max="15357" width="5.75" style="3" customWidth="1"/>
    <col min="15358" max="15358" width="6.625" style="3" bestFit="1" customWidth="1"/>
    <col min="15359" max="15359" width="7.75" style="3" bestFit="1" customWidth="1"/>
    <col min="15360" max="15360" width="11.25" style="3" bestFit="1" customWidth="1"/>
    <col min="15361" max="15361" width="5.75" style="3" customWidth="1"/>
    <col min="15362" max="15362" width="7.75" style="3" bestFit="1" customWidth="1"/>
    <col min="15363" max="15363" width="10.5" style="3" bestFit="1" customWidth="1"/>
    <col min="15364" max="15364" width="6.5" style="3" customWidth="1"/>
    <col min="15365" max="15366" width="8" style="3" bestFit="1" customWidth="1"/>
    <col min="15367" max="15367" width="8.25" style="3" customWidth="1"/>
    <col min="15368" max="15368" width="10.875" style="3" bestFit="1" customWidth="1"/>
    <col min="15369" max="15369" width="7.5" style="3" customWidth="1"/>
    <col min="15370" max="15370" width="10" style="3"/>
    <col min="15371" max="15371" width="9.125" style="3" customWidth="1"/>
    <col min="15372" max="15372" width="10.5" style="3" bestFit="1" customWidth="1"/>
    <col min="15373" max="15608" width="10" style="3"/>
    <col min="15609" max="15609" width="14.5" style="3" customWidth="1"/>
    <col min="15610" max="15610" width="9.625" style="3" customWidth="1"/>
    <col min="15611" max="15611" width="6.125" style="3" bestFit="1" customWidth="1"/>
    <col min="15612" max="15612" width="7.75" style="3" bestFit="1" customWidth="1"/>
    <col min="15613" max="15613" width="5.75" style="3" customWidth="1"/>
    <col min="15614" max="15614" width="6.625" style="3" bestFit="1" customWidth="1"/>
    <col min="15615" max="15615" width="7.75" style="3" bestFit="1" customWidth="1"/>
    <col min="15616" max="15616" width="11.25" style="3" bestFit="1" customWidth="1"/>
    <col min="15617" max="15617" width="5.75" style="3" customWidth="1"/>
    <col min="15618" max="15618" width="7.75" style="3" bestFit="1" customWidth="1"/>
    <col min="15619" max="15619" width="10.5" style="3" bestFit="1" customWidth="1"/>
    <col min="15620" max="15620" width="6.5" style="3" customWidth="1"/>
    <col min="15621" max="15622" width="8" style="3" bestFit="1" customWidth="1"/>
    <col min="15623" max="15623" width="8.25" style="3" customWidth="1"/>
    <col min="15624" max="15624" width="10.875" style="3" bestFit="1" customWidth="1"/>
    <col min="15625" max="15625" width="7.5" style="3" customWidth="1"/>
    <col min="15626" max="15626" width="10" style="3"/>
    <col min="15627" max="15627" width="9.125" style="3" customWidth="1"/>
    <col min="15628" max="15628" width="10.5" style="3" bestFit="1" customWidth="1"/>
    <col min="15629" max="15864" width="10" style="3"/>
    <col min="15865" max="15865" width="14.5" style="3" customWidth="1"/>
    <col min="15866" max="15866" width="9.625" style="3" customWidth="1"/>
    <col min="15867" max="15867" width="6.125" style="3" bestFit="1" customWidth="1"/>
    <col min="15868" max="15868" width="7.75" style="3" bestFit="1" customWidth="1"/>
    <col min="15869" max="15869" width="5.75" style="3" customWidth="1"/>
    <col min="15870" max="15870" width="6.625" style="3" bestFit="1" customWidth="1"/>
    <col min="15871" max="15871" width="7.75" style="3" bestFit="1" customWidth="1"/>
    <col min="15872" max="15872" width="11.25" style="3" bestFit="1" customWidth="1"/>
    <col min="15873" max="15873" width="5.75" style="3" customWidth="1"/>
    <col min="15874" max="15874" width="7.75" style="3" bestFit="1" customWidth="1"/>
    <col min="15875" max="15875" width="10.5" style="3" bestFit="1" customWidth="1"/>
    <col min="15876" max="15876" width="6.5" style="3" customWidth="1"/>
    <col min="15877" max="15878" width="8" style="3" bestFit="1" customWidth="1"/>
    <col min="15879" max="15879" width="8.25" style="3" customWidth="1"/>
    <col min="15880" max="15880" width="10.875" style="3" bestFit="1" customWidth="1"/>
    <col min="15881" max="15881" width="7.5" style="3" customWidth="1"/>
    <col min="15882" max="15882" width="10" style="3"/>
    <col min="15883" max="15883" width="9.125" style="3" customWidth="1"/>
    <col min="15884" max="15884" width="10.5" style="3" bestFit="1" customWidth="1"/>
    <col min="15885" max="16120" width="10" style="3"/>
    <col min="16121" max="16121" width="14.5" style="3" customWidth="1"/>
    <col min="16122" max="16122" width="9.625" style="3" customWidth="1"/>
    <col min="16123" max="16123" width="6.125" style="3" bestFit="1" customWidth="1"/>
    <col min="16124" max="16124" width="7.75" style="3" bestFit="1" customWidth="1"/>
    <col min="16125" max="16125" width="5.75" style="3" customWidth="1"/>
    <col min="16126" max="16126" width="6.625" style="3" bestFit="1" customWidth="1"/>
    <col min="16127" max="16127" width="7.75" style="3" bestFit="1" customWidth="1"/>
    <col min="16128" max="16128" width="11.25" style="3" bestFit="1" customWidth="1"/>
    <col min="16129" max="16129" width="5.75" style="3" customWidth="1"/>
    <col min="16130" max="16130" width="7.75" style="3" bestFit="1" customWidth="1"/>
    <col min="16131" max="16131" width="10.5" style="3" bestFit="1" customWidth="1"/>
    <col min="16132" max="16132" width="6.5" style="3" customWidth="1"/>
    <col min="16133" max="16134" width="8" style="3" bestFit="1" customWidth="1"/>
    <col min="16135" max="16135" width="8.25" style="3" customWidth="1"/>
    <col min="16136" max="16136" width="10.875" style="3" bestFit="1" customWidth="1"/>
    <col min="16137" max="16137" width="7.5" style="3" customWidth="1"/>
    <col min="16138" max="16138" width="10" style="3"/>
    <col min="16139" max="16139" width="9.125" style="3" customWidth="1"/>
    <col min="16140" max="16140" width="10.5" style="3" bestFit="1" customWidth="1"/>
    <col min="16141" max="16384" width="11" style="3"/>
  </cols>
  <sheetData>
    <row r="1" spans="1:10" s="8" customFormat="1" x14ac:dyDescent="0.2">
      <c r="A1" s="6" t="s">
        <v>596</v>
      </c>
    </row>
    <row r="2" spans="1:10" ht="15.75" x14ac:dyDescent="0.25">
      <c r="A2" s="2"/>
      <c r="B2" s="109"/>
      <c r="H2" s="110" t="s">
        <v>159</v>
      </c>
    </row>
    <row r="3" spans="1:10" s="114" customFormat="1" ht="13.7" customHeight="1" x14ac:dyDescent="0.2">
      <c r="A3" s="111"/>
      <c r="B3" s="872">
        <f>INDICE!A3</f>
        <v>42522</v>
      </c>
      <c r="C3" s="872"/>
      <c r="D3" s="872"/>
      <c r="E3" s="112"/>
      <c r="F3" s="873" t="s">
        <v>121</v>
      </c>
      <c r="G3" s="873"/>
      <c r="H3" s="873"/>
    </row>
    <row r="4" spans="1:10" s="114" customFormat="1" x14ac:dyDescent="0.2">
      <c r="A4" s="115"/>
      <c r="B4" s="116" t="s">
        <v>151</v>
      </c>
      <c r="C4" s="824" t="s">
        <v>152</v>
      </c>
      <c r="D4" s="116" t="s">
        <v>160</v>
      </c>
      <c r="E4" s="116"/>
      <c r="F4" s="116" t="s">
        <v>151</v>
      </c>
      <c r="G4" s="824" t="s">
        <v>152</v>
      </c>
      <c r="H4" s="116" t="s">
        <v>160</v>
      </c>
    </row>
    <row r="5" spans="1:10" s="114" customFormat="1" x14ac:dyDescent="0.2">
      <c r="A5" s="111" t="s">
        <v>161</v>
      </c>
      <c r="B5" s="117">
        <v>59.105159999999998</v>
      </c>
      <c r="C5" s="119">
        <v>2.6842699999999993</v>
      </c>
      <c r="D5" s="534">
        <v>61.789429999999996</v>
      </c>
      <c r="E5" s="535"/>
      <c r="F5" s="535">
        <v>668.20479000000194</v>
      </c>
      <c r="G5" s="119">
        <v>29.067409999999953</v>
      </c>
      <c r="H5" s="534">
        <v>697.27220000000193</v>
      </c>
      <c r="I5" s="82"/>
    </row>
    <row r="6" spans="1:10" s="114" customFormat="1" x14ac:dyDescent="0.2">
      <c r="A6" s="115" t="s">
        <v>162</v>
      </c>
      <c r="B6" s="118">
        <v>11.624969999999999</v>
      </c>
      <c r="C6" s="119">
        <v>0.66195000000000015</v>
      </c>
      <c r="D6" s="536">
        <v>12.28692</v>
      </c>
      <c r="E6" s="266"/>
      <c r="F6" s="266">
        <v>128.16690999999994</v>
      </c>
      <c r="G6" s="119">
        <v>7.1839900000000094</v>
      </c>
      <c r="H6" s="536">
        <v>135.35089999999997</v>
      </c>
      <c r="I6" s="82"/>
    </row>
    <row r="7" spans="1:10" s="114" customFormat="1" x14ac:dyDescent="0.2">
      <c r="A7" s="115" t="s">
        <v>163</v>
      </c>
      <c r="B7" s="118">
        <v>7.0930700000000009</v>
      </c>
      <c r="C7" s="119">
        <v>0.65427999999999997</v>
      </c>
      <c r="D7" s="536">
        <v>7.7473500000000008</v>
      </c>
      <c r="E7" s="266"/>
      <c r="F7" s="266">
        <v>82.013200000000026</v>
      </c>
      <c r="G7" s="119">
        <v>6.9056000000000015</v>
      </c>
      <c r="H7" s="536">
        <v>88.918800000000033</v>
      </c>
      <c r="I7" s="82"/>
    </row>
    <row r="8" spans="1:10" s="114" customFormat="1" x14ac:dyDescent="0.2">
      <c r="A8" s="115" t="s">
        <v>164</v>
      </c>
      <c r="B8" s="118">
        <v>20.283600000000007</v>
      </c>
      <c r="C8" s="119">
        <v>1.2419899999999997</v>
      </c>
      <c r="D8" s="536">
        <v>21.525590000000008</v>
      </c>
      <c r="E8" s="266"/>
      <c r="F8" s="266">
        <v>204.45195000000007</v>
      </c>
      <c r="G8" s="119">
        <v>12.268070000000005</v>
      </c>
      <c r="H8" s="536">
        <v>216.72002000000006</v>
      </c>
      <c r="I8" s="82"/>
    </row>
    <row r="9" spans="1:10" s="114" customFormat="1" x14ac:dyDescent="0.2">
      <c r="A9" s="115" t="s">
        <v>165</v>
      </c>
      <c r="B9" s="118">
        <v>29.774570000000001</v>
      </c>
      <c r="C9" s="119">
        <v>10.68418</v>
      </c>
      <c r="D9" s="536">
        <v>40.458750000000002</v>
      </c>
      <c r="E9" s="266"/>
      <c r="F9" s="266">
        <v>368.32408000000015</v>
      </c>
      <c r="G9" s="119">
        <v>126.86057000000004</v>
      </c>
      <c r="H9" s="536">
        <v>495.1846500000002</v>
      </c>
      <c r="I9" s="82"/>
    </row>
    <row r="10" spans="1:10" s="114" customFormat="1" x14ac:dyDescent="0.2">
      <c r="A10" s="115" t="s">
        <v>166</v>
      </c>
      <c r="B10" s="118">
        <v>5.0298400000000001</v>
      </c>
      <c r="C10" s="119">
        <v>0.34904000000000002</v>
      </c>
      <c r="D10" s="536">
        <v>5.3788800000000005</v>
      </c>
      <c r="E10" s="266"/>
      <c r="F10" s="266">
        <v>57.810730000000035</v>
      </c>
      <c r="G10" s="119">
        <v>3.7806599999999992</v>
      </c>
      <c r="H10" s="536">
        <v>61.591390000000033</v>
      </c>
      <c r="I10" s="82"/>
    </row>
    <row r="11" spans="1:10" s="114" customFormat="1" x14ac:dyDescent="0.2">
      <c r="A11" s="115" t="s">
        <v>167</v>
      </c>
      <c r="B11" s="118">
        <v>21.293849999999988</v>
      </c>
      <c r="C11" s="119">
        <v>1.4540600000000001</v>
      </c>
      <c r="D11" s="536">
        <v>22.74790999999999</v>
      </c>
      <c r="E11" s="266"/>
      <c r="F11" s="266">
        <v>247.19646999999978</v>
      </c>
      <c r="G11" s="119">
        <v>16.589250000000042</v>
      </c>
      <c r="H11" s="536">
        <v>263.7857199999998</v>
      </c>
      <c r="I11" s="82"/>
    </row>
    <row r="12" spans="1:10" s="114" customFormat="1" x14ac:dyDescent="0.2">
      <c r="A12" s="115" t="s">
        <v>608</v>
      </c>
      <c r="B12" s="118">
        <v>14.497599999999998</v>
      </c>
      <c r="C12" s="119">
        <v>0.86740000000000028</v>
      </c>
      <c r="D12" s="536">
        <v>15.364999999999998</v>
      </c>
      <c r="E12" s="266"/>
      <c r="F12" s="266">
        <v>165.67046000000008</v>
      </c>
      <c r="G12" s="119">
        <v>8.7532300000000003</v>
      </c>
      <c r="H12" s="536">
        <v>174.42369000000008</v>
      </c>
      <c r="I12" s="82"/>
      <c r="J12" s="119"/>
    </row>
    <row r="13" spans="1:10" s="114" customFormat="1" x14ac:dyDescent="0.2">
      <c r="A13" s="115" t="s">
        <v>168</v>
      </c>
      <c r="B13" s="118">
        <v>64.984180000000023</v>
      </c>
      <c r="C13" s="119">
        <v>5.0722899999999989</v>
      </c>
      <c r="D13" s="536">
        <v>70.056470000000019</v>
      </c>
      <c r="E13" s="266"/>
      <c r="F13" s="266">
        <v>725.39300000000117</v>
      </c>
      <c r="G13" s="119">
        <v>53.165639999999939</v>
      </c>
      <c r="H13" s="536">
        <v>778.55864000000111</v>
      </c>
      <c r="I13" s="82"/>
      <c r="J13" s="119"/>
    </row>
    <row r="14" spans="1:10" s="114" customFormat="1" x14ac:dyDescent="0.2">
      <c r="A14" s="115" t="s">
        <v>169</v>
      </c>
      <c r="B14" s="118">
        <v>0.47025</v>
      </c>
      <c r="C14" s="119">
        <v>5.935E-2</v>
      </c>
      <c r="D14" s="537">
        <v>0.52959999999999996</v>
      </c>
      <c r="E14" s="119"/>
      <c r="F14" s="266">
        <v>5.640130000000001</v>
      </c>
      <c r="G14" s="119">
        <v>0.61094999999999988</v>
      </c>
      <c r="H14" s="537">
        <v>6.2510800000000009</v>
      </c>
      <c r="I14" s="82"/>
      <c r="J14" s="119"/>
    </row>
    <row r="15" spans="1:10" s="114" customFormat="1" x14ac:dyDescent="0.2">
      <c r="A15" s="115" t="s">
        <v>170</v>
      </c>
      <c r="B15" s="118">
        <v>42.741230000000016</v>
      </c>
      <c r="C15" s="119">
        <v>2.1228100000000003</v>
      </c>
      <c r="D15" s="536">
        <v>44.864040000000017</v>
      </c>
      <c r="E15" s="266"/>
      <c r="F15" s="266">
        <v>481.04876999999999</v>
      </c>
      <c r="G15" s="119">
        <v>22.462090000000003</v>
      </c>
      <c r="H15" s="536">
        <v>503.51085999999998</v>
      </c>
      <c r="I15" s="82"/>
      <c r="J15" s="119"/>
    </row>
    <row r="16" spans="1:10" s="114" customFormat="1" x14ac:dyDescent="0.2">
      <c r="A16" s="115" t="s">
        <v>171</v>
      </c>
      <c r="B16" s="118">
        <v>7.7328699999999992</v>
      </c>
      <c r="C16" s="119">
        <v>0.29538999999999999</v>
      </c>
      <c r="D16" s="536">
        <v>8.0282599999999995</v>
      </c>
      <c r="E16" s="266"/>
      <c r="F16" s="266">
        <v>91.444129999999973</v>
      </c>
      <c r="G16" s="119">
        <v>3.1706500000000024</v>
      </c>
      <c r="H16" s="536">
        <v>94.614779999999982</v>
      </c>
      <c r="I16" s="82"/>
      <c r="J16" s="119"/>
    </row>
    <row r="17" spans="1:14" s="114" customFormat="1" x14ac:dyDescent="0.2">
      <c r="A17" s="115" t="s">
        <v>172</v>
      </c>
      <c r="B17" s="118">
        <v>19.732910000000007</v>
      </c>
      <c r="C17" s="119">
        <v>1.3049600000000001</v>
      </c>
      <c r="D17" s="536">
        <v>21.037870000000009</v>
      </c>
      <c r="E17" s="266"/>
      <c r="F17" s="266">
        <v>226.00145999999998</v>
      </c>
      <c r="G17" s="119">
        <v>13.919210000000023</v>
      </c>
      <c r="H17" s="536">
        <v>239.92067</v>
      </c>
      <c r="I17" s="82"/>
      <c r="J17" s="119"/>
    </row>
    <row r="18" spans="1:14" s="114" customFormat="1" x14ac:dyDescent="0.2">
      <c r="A18" s="115" t="s">
        <v>173</v>
      </c>
      <c r="B18" s="118">
        <v>2.3770599999999997</v>
      </c>
      <c r="C18" s="119">
        <v>0.16681000000000001</v>
      </c>
      <c r="D18" s="536">
        <v>2.5438699999999996</v>
      </c>
      <c r="E18" s="266"/>
      <c r="F18" s="266">
        <v>26.579000000000001</v>
      </c>
      <c r="G18" s="119">
        <v>1.7185499999999998</v>
      </c>
      <c r="H18" s="536">
        <v>28.297550000000001</v>
      </c>
      <c r="I18" s="82"/>
      <c r="J18" s="119"/>
    </row>
    <row r="19" spans="1:14" s="114" customFormat="1" x14ac:dyDescent="0.2">
      <c r="A19" s="115" t="s">
        <v>174</v>
      </c>
      <c r="B19" s="118">
        <v>46.626460000000009</v>
      </c>
      <c r="C19" s="119">
        <v>3.0318399999999999</v>
      </c>
      <c r="D19" s="536">
        <v>49.658300000000011</v>
      </c>
      <c r="E19" s="266"/>
      <c r="F19" s="266">
        <v>518.61952999999994</v>
      </c>
      <c r="G19" s="119">
        <v>30.901019999999978</v>
      </c>
      <c r="H19" s="536">
        <v>549.52054999999996</v>
      </c>
      <c r="I19" s="82"/>
      <c r="J19" s="119"/>
    </row>
    <row r="20" spans="1:14" s="114" customFormat="1" x14ac:dyDescent="0.2">
      <c r="A20" s="115" t="s">
        <v>175</v>
      </c>
      <c r="B20" s="119">
        <v>0.64590000000000003</v>
      </c>
      <c r="C20" s="119">
        <v>0</v>
      </c>
      <c r="D20" s="537">
        <v>0.64590000000000003</v>
      </c>
      <c r="E20" s="119"/>
      <c r="F20" s="266">
        <v>6.6702299999999992</v>
      </c>
      <c r="G20" s="119">
        <v>0</v>
      </c>
      <c r="H20" s="537">
        <v>6.6702299999999992</v>
      </c>
      <c r="I20" s="82"/>
      <c r="J20" s="119"/>
    </row>
    <row r="21" spans="1:14" s="114" customFormat="1" x14ac:dyDescent="0.2">
      <c r="A21" s="115" t="s">
        <v>176</v>
      </c>
      <c r="B21" s="118">
        <v>10.172830000000001</v>
      </c>
      <c r="C21" s="119">
        <v>0.65255999999999992</v>
      </c>
      <c r="D21" s="536">
        <v>10.825390000000001</v>
      </c>
      <c r="E21" s="266"/>
      <c r="F21" s="266">
        <v>112.59021999999996</v>
      </c>
      <c r="G21" s="119">
        <v>6.4476900000000024</v>
      </c>
      <c r="H21" s="536">
        <v>119.03790999999997</v>
      </c>
      <c r="I21" s="82"/>
      <c r="J21" s="119"/>
    </row>
    <row r="22" spans="1:14" s="114" customFormat="1" x14ac:dyDescent="0.2">
      <c r="A22" s="115" t="s">
        <v>177</v>
      </c>
      <c r="B22" s="118">
        <v>5.3225300000000004</v>
      </c>
      <c r="C22" s="119">
        <v>0.23793999999999998</v>
      </c>
      <c r="D22" s="536">
        <v>5.5604700000000005</v>
      </c>
      <c r="E22" s="266"/>
      <c r="F22" s="266">
        <v>60.572780000000002</v>
      </c>
      <c r="G22" s="119">
        <v>2.7699200000000004</v>
      </c>
      <c r="H22" s="536">
        <v>63.342700000000001</v>
      </c>
      <c r="I22" s="82"/>
      <c r="J22" s="119"/>
    </row>
    <row r="23" spans="1:14" x14ac:dyDescent="0.2">
      <c r="A23" s="120" t="s">
        <v>178</v>
      </c>
      <c r="B23" s="121">
        <v>14.542679999999997</v>
      </c>
      <c r="C23" s="119">
        <v>1.0544100000000001</v>
      </c>
      <c r="D23" s="538">
        <v>15.597089999999998</v>
      </c>
      <c r="E23" s="539"/>
      <c r="F23" s="539">
        <v>167.04671999999997</v>
      </c>
      <c r="G23" s="119">
        <v>11.940079999999996</v>
      </c>
      <c r="H23" s="538">
        <v>178.98679999999996</v>
      </c>
      <c r="I23" s="480"/>
      <c r="J23" s="119"/>
      <c r="N23" s="114"/>
    </row>
    <row r="24" spans="1:14" x14ac:dyDescent="0.2">
      <c r="A24" s="122" t="s">
        <v>500</v>
      </c>
      <c r="B24" s="123">
        <v>384.05156000000011</v>
      </c>
      <c r="C24" s="123">
        <v>32.595530000000025</v>
      </c>
      <c r="D24" s="123">
        <v>416.64709000000016</v>
      </c>
      <c r="E24" s="123"/>
      <c r="F24" s="123">
        <v>4343.4445599999908</v>
      </c>
      <c r="G24" s="123">
        <v>358.51458000000065</v>
      </c>
      <c r="H24" s="123">
        <v>4701.9591399999917</v>
      </c>
      <c r="I24" s="480"/>
      <c r="J24" s="119"/>
    </row>
    <row r="25" spans="1:14" x14ac:dyDescent="0.2">
      <c r="H25" s="93" t="s">
        <v>238</v>
      </c>
      <c r="J25" s="119"/>
    </row>
    <row r="26" spans="1:14" x14ac:dyDescent="0.2">
      <c r="A26" s="540" t="s">
        <v>496</v>
      </c>
      <c r="G26" s="125"/>
      <c r="H26" s="125"/>
      <c r="J26" s="119"/>
    </row>
    <row r="27" spans="1:14" x14ac:dyDescent="0.2">
      <c r="A27" s="154" t="s">
        <v>239</v>
      </c>
      <c r="B27" s="127"/>
      <c r="G27" s="125"/>
      <c r="H27" s="125"/>
      <c r="J27" s="119"/>
    </row>
    <row r="28" spans="1:14" ht="18" x14ac:dyDescent="0.25">
      <c r="A28" s="126"/>
      <c r="B28" s="127"/>
      <c r="E28" s="128"/>
      <c r="G28" s="125"/>
      <c r="H28" s="125"/>
      <c r="J28" s="119"/>
    </row>
    <row r="29" spans="1:14" x14ac:dyDescent="0.2">
      <c r="A29" s="126"/>
      <c r="B29" s="127"/>
      <c r="G29" s="125"/>
      <c r="H29" s="125"/>
      <c r="J29" s="119"/>
    </row>
    <row r="30" spans="1:14" x14ac:dyDescent="0.2">
      <c r="A30" s="126"/>
      <c r="B30" s="127"/>
      <c r="G30" s="125"/>
      <c r="H30" s="125"/>
      <c r="J30" s="119"/>
    </row>
    <row r="31" spans="1:14" x14ac:dyDescent="0.2">
      <c r="A31" s="126"/>
      <c r="B31" s="127"/>
      <c r="G31" s="125"/>
      <c r="H31" s="125"/>
    </row>
    <row r="32" spans="1:14" x14ac:dyDescent="0.2">
      <c r="A32" s="126"/>
      <c r="B32" s="127"/>
      <c r="C32" s="853"/>
      <c r="G32" s="125"/>
      <c r="H32" s="125"/>
    </row>
    <row r="33" spans="1:8" x14ac:dyDescent="0.2">
      <c r="A33" s="126"/>
      <c r="B33" s="127"/>
      <c r="G33" s="125"/>
      <c r="H33" s="125"/>
    </row>
    <row r="34" spans="1:8" x14ac:dyDescent="0.2">
      <c r="A34" s="126"/>
      <c r="B34" s="127"/>
      <c r="G34" s="125"/>
      <c r="H34" s="125"/>
    </row>
    <row r="35" spans="1:8" x14ac:dyDescent="0.2">
      <c r="A35" s="126"/>
      <c r="B35" s="127"/>
      <c r="G35" s="125"/>
      <c r="H35" s="125"/>
    </row>
    <row r="36" spans="1:8" x14ac:dyDescent="0.2">
      <c r="A36" s="126"/>
      <c r="B36" s="127"/>
      <c r="G36" s="125"/>
      <c r="H36" s="125"/>
    </row>
    <row r="37" spans="1:8" x14ac:dyDescent="0.2">
      <c r="A37" s="126"/>
      <c r="B37" s="127"/>
      <c r="G37" s="125"/>
      <c r="H37" s="125"/>
    </row>
    <row r="38" spans="1:8" x14ac:dyDescent="0.2">
      <c r="A38" s="126"/>
      <c r="B38" s="127"/>
      <c r="G38" s="125"/>
      <c r="H38" s="125"/>
    </row>
    <row r="39" spans="1:8" x14ac:dyDescent="0.2">
      <c r="A39" s="126"/>
      <c r="B39" s="127"/>
      <c r="G39" s="125"/>
      <c r="H39" s="125"/>
    </row>
    <row r="40" spans="1:8" x14ac:dyDescent="0.2">
      <c r="A40" s="126"/>
      <c r="B40" s="127"/>
      <c r="G40" s="125"/>
      <c r="H40" s="125"/>
    </row>
    <row r="41" spans="1:8" x14ac:dyDescent="0.2">
      <c r="A41" s="126"/>
      <c r="B41" s="127"/>
      <c r="G41" s="125"/>
      <c r="H41" s="125"/>
    </row>
    <row r="42" spans="1:8" x14ac:dyDescent="0.2">
      <c r="A42" s="126"/>
      <c r="B42" s="127"/>
      <c r="G42" s="125"/>
      <c r="H42" s="125"/>
    </row>
    <row r="43" spans="1:8" x14ac:dyDescent="0.2">
      <c r="A43" s="126"/>
      <c r="B43" s="127"/>
      <c r="G43" s="125"/>
      <c r="H43" s="125"/>
    </row>
    <row r="44" spans="1:8" x14ac:dyDescent="0.2">
      <c r="A44" s="126"/>
      <c r="B44" s="127"/>
      <c r="G44" s="125"/>
      <c r="H44" s="125"/>
    </row>
    <row r="45" spans="1:8" x14ac:dyDescent="0.2">
      <c r="A45" s="126"/>
      <c r="B45" s="127"/>
      <c r="G45" s="125"/>
      <c r="H45" s="125"/>
    </row>
    <row r="46" spans="1:8" x14ac:dyDescent="0.2">
      <c r="G46" s="125"/>
      <c r="H46" s="125"/>
    </row>
    <row r="47" spans="1:8" x14ac:dyDescent="0.2">
      <c r="G47" s="125"/>
      <c r="H47" s="125"/>
    </row>
  </sheetData>
  <mergeCells count="2">
    <mergeCell ref="B3:D3"/>
    <mergeCell ref="F3:H3"/>
  </mergeCells>
  <conditionalFormatting sqref="B5:H24">
    <cfRule type="cellIs" dxfId="272" priority="8" operator="between">
      <formula>0</formula>
      <formula>0.5</formula>
    </cfRule>
    <cfRule type="cellIs" dxfId="271" priority="9" operator="between">
      <formula>0</formula>
      <formula>0.49</formula>
    </cfRule>
  </conditionalFormatting>
  <conditionalFormatting sqref="C5:C23">
    <cfRule type="cellIs" dxfId="270" priority="7" stopIfTrue="1" operator="equal">
      <formula>0</formula>
    </cfRule>
  </conditionalFormatting>
  <conditionalFormatting sqref="G20">
    <cfRule type="cellIs" dxfId="269" priority="6" stopIfTrue="1" operator="equal">
      <formula>0</formula>
    </cfRule>
  </conditionalFormatting>
  <conditionalFormatting sqref="G5:G23">
    <cfRule type="cellIs" dxfId="268" priority="5" stopIfTrue="1" operator="equal">
      <formula>0</formula>
    </cfRule>
  </conditionalFormatting>
  <conditionalFormatting sqref="J12:J30">
    <cfRule type="cellIs" dxfId="267" priority="3" operator="between">
      <formula>0</formula>
      <formula>0.5</formula>
    </cfRule>
    <cfRule type="cellIs" dxfId="266" priority="4" operator="between">
      <formula>0</formula>
      <formula>0.49</formula>
    </cfRule>
  </conditionalFormatting>
  <conditionalFormatting sqref="J27">
    <cfRule type="cellIs" dxfId="265" priority="2" stopIfTrue="1" operator="equal">
      <formula>0</formula>
    </cfRule>
  </conditionalFormatting>
  <conditionalFormatting sqref="J12:J30">
    <cfRule type="cellIs" dxfId="264" priority="1" stopIfTrue="1" operator="equal">
      <formula>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78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pageSetUpPr fitToPage="1"/>
  </sheetPr>
  <dimension ref="A1:N32"/>
  <sheetViews>
    <sheetView zoomScale="115" zoomScaleNormal="115" zoomScaleSheetLayoutView="100" workbookViewId="0">
      <selection activeCell="H6" sqref="H6"/>
    </sheetView>
  </sheetViews>
  <sheetFormatPr baseColWidth="10" defaultRowHeight="12.75" x14ac:dyDescent="0.2"/>
  <cols>
    <col min="1" max="1" width="32.5" style="96" customWidth="1"/>
    <col min="2" max="2" width="10.375" style="96" customWidth="1"/>
    <col min="3" max="3" width="14.25" style="96" customWidth="1"/>
    <col min="4" max="4" width="12.5" style="96" customWidth="1"/>
    <col min="5" max="5" width="11.25" style="96" customWidth="1"/>
    <col min="6" max="6" width="9.375" style="96" customWidth="1"/>
    <col min="7" max="7" width="12.625" style="96" customWidth="1"/>
    <col min="8" max="8" width="15.25" style="96" customWidth="1"/>
    <col min="9" max="10" width="12.375" style="96" customWidth="1"/>
    <col min="11" max="15" width="11" style="96"/>
    <col min="16" max="256" width="10" style="96"/>
    <col min="257" max="257" width="19.75" style="96" customWidth="1"/>
    <col min="258" max="258" width="9.125" style="96" customWidth="1"/>
    <col min="259" max="260" width="11" style="96" bestFit="1" customWidth="1"/>
    <col min="261" max="262" width="8.25" style="96" bestFit="1" customWidth="1"/>
    <col min="263" max="263" width="10.125" style="96" bestFit="1" customWidth="1"/>
    <col min="264" max="264" width="11" style="96" bestFit="1" customWidth="1"/>
    <col min="265" max="266" width="10.875" style="96" bestFit="1" customWidth="1"/>
    <col min="267" max="512" width="10" style="96"/>
    <col min="513" max="513" width="19.75" style="96" customWidth="1"/>
    <col min="514" max="514" width="9.125" style="96" customWidth="1"/>
    <col min="515" max="516" width="11" style="96" bestFit="1" customWidth="1"/>
    <col min="517" max="518" width="8.25" style="96" bestFit="1" customWidth="1"/>
    <col min="519" max="519" width="10.125" style="96" bestFit="1" customWidth="1"/>
    <col min="520" max="520" width="11" style="96" bestFit="1" customWidth="1"/>
    <col min="521" max="522" width="10.875" style="96" bestFit="1" customWidth="1"/>
    <col min="523" max="768" width="10" style="96"/>
    <col min="769" max="769" width="19.75" style="96" customWidth="1"/>
    <col min="770" max="770" width="9.125" style="96" customWidth="1"/>
    <col min="771" max="772" width="11" style="96" bestFit="1" customWidth="1"/>
    <col min="773" max="774" width="8.25" style="96" bestFit="1" customWidth="1"/>
    <col min="775" max="775" width="10.125" style="96" bestFit="1" customWidth="1"/>
    <col min="776" max="776" width="11" style="96" bestFit="1" customWidth="1"/>
    <col min="777" max="778" width="10.875" style="96" bestFit="1" customWidth="1"/>
    <col min="779" max="1024" width="11" style="96"/>
    <col min="1025" max="1025" width="19.75" style="96" customWidth="1"/>
    <col min="1026" max="1026" width="9.125" style="96" customWidth="1"/>
    <col min="1027" max="1028" width="11" style="96" bestFit="1" customWidth="1"/>
    <col min="1029" max="1030" width="8.25" style="96" bestFit="1" customWidth="1"/>
    <col min="1031" max="1031" width="10.125" style="96" bestFit="1" customWidth="1"/>
    <col min="1032" max="1032" width="11" style="96" bestFit="1" customWidth="1"/>
    <col min="1033" max="1034" width="10.875" style="96" bestFit="1" customWidth="1"/>
    <col min="1035" max="1280" width="10" style="96"/>
    <col min="1281" max="1281" width="19.75" style="96" customWidth="1"/>
    <col min="1282" max="1282" width="9.125" style="96" customWidth="1"/>
    <col min="1283" max="1284" width="11" style="96" bestFit="1" customWidth="1"/>
    <col min="1285" max="1286" width="8.25" style="96" bestFit="1" customWidth="1"/>
    <col min="1287" max="1287" width="10.125" style="96" bestFit="1" customWidth="1"/>
    <col min="1288" max="1288" width="11" style="96" bestFit="1" customWidth="1"/>
    <col min="1289" max="1290" width="10.875" style="96" bestFit="1" customWidth="1"/>
    <col min="1291" max="1536" width="10" style="96"/>
    <col min="1537" max="1537" width="19.75" style="96" customWidth="1"/>
    <col min="1538" max="1538" width="9.125" style="96" customWidth="1"/>
    <col min="1539" max="1540" width="11" style="96" bestFit="1" customWidth="1"/>
    <col min="1541" max="1542" width="8.25" style="96" bestFit="1" customWidth="1"/>
    <col min="1543" max="1543" width="10.125" style="96" bestFit="1" customWidth="1"/>
    <col min="1544" max="1544" width="11" style="96" bestFit="1" customWidth="1"/>
    <col min="1545" max="1546" width="10.875" style="96" bestFit="1" customWidth="1"/>
    <col min="1547" max="1792" width="10" style="96"/>
    <col min="1793" max="1793" width="19.75" style="96" customWidth="1"/>
    <col min="1794" max="1794" width="9.125" style="96" customWidth="1"/>
    <col min="1795" max="1796" width="11" style="96" bestFit="1" customWidth="1"/>
    <col min="1797" max="1798" width="8.25" style="96" bestFit="1" customWidth="1"/>
    <col min="1799" max="1799" width="10.125" style="96" bestFit="1" customWidth="1"/>
    <col min="1800" max="1800" width="11" style="96" bestFit="1" customWidth="1"/>
    <col min="1801" max="1802" width="10.875" style="96" bestFit="1" customWidth="1"/>
    <col min="1803" max="2048" width="11" style="96"/>
    <col min="2049" max="2049" width="19.75" style="96" customWidth="1"/>
    <col min="2050" max="2050" width="9.125" style="96" customWidth="1"/>
    <col min="2051" max="2052" width="11" style="96" bestFit="1" customWidth="1"/>
    <col min="2053" max="2054" width="8.25" style="96" bestFit="1" customWidth="1"/>
    <col min="2055" max="2055" width="10.125" style="96" bestFit="1" customWidth="1"/>
    <col min="2056" max="2056" width="11" style="96" bestFit="1" customWidth="1"/>
    <col min="2057" max="2058" width="10.875" style="96" bestFit="1" customWidth="1"/>
    <col min="2059" max="2304" width="10" style="96"/>
    <col min="2305" max="2305" width="19.75" style="96" customWidth="1"/>
    <col min="2306" max="2306" width="9.125" style="96" customWidth="1"/>
    <col min="2307" max="2308" width="11" style="96" bestFit="1" customWidth="1"/>
    <col min="2309" max="2310" width="8.25" style="96" bestFit="1" customWidth="1"/>
    <col min="2311" max="2311" width="10.125" style="96" bestFit="1" customWidth="1"/>
    <col min="2312" max="2312" width="11" style="96" bestFit="1" customWidth="1"/>
    <col min="2313" max="2314" width="10.875" style="96" bestFit="1" customWidth="1"/>
    <col min="2315" max="2560" width="10" style="96"/>
    <col min="2561" max="2561" width="19.75" style="96" customWidth="1"/>
    <col min="2562" max="2562" width="9.125" style="96" customWidth="1"/>
    <col min="2563" max="2564" width="11" style="96" bestFit="1" customWidth="1"/>
    <col min="2565" max="2566" width="8.25" style="96" bestFit="1" customWidth="1"/>
    <col min="2567" max="2567" width="10.125" style="96" bestFit="1" customWidth="1"/>
    <col min="2568" max="2568" width="11" style="96" bestFit="1" customWidth="1"/>
    <col min="2569" max="2570" width="10.875" style="96" bestFit="1" customWidth="1"/>
    <col min="2571" max="2816" width="10" style="96"/>
    <col min="2817" max="2817" width="19.75" style="96" customWidth="1"/>
    <col min="2818" max="2818" width="9.125" style="96" customWidth="1"/>
    <col min="2819" max="2820" width="11" style="96" bestFit="1" customWidth="1"/>
    <col min="2821" max="2822" width="8.25" style="96" bestFit="1" customWidth="1"/>
    <col min="2823" max="2823" width="10.125" style="96" bestFit="1" customWidth="1"/>
    <col min="2824" max="2824" width="11" style="96" bestFit="1" customWidth="1"/>
    <col min="2825" max="2826" width="10.875" style="96" bestFit="1" customWidth="1"/>
    <col min="2827" max="3072" width="11" style="96"/>
    <col min="3073" max="3073" width="19.75" style="96" customWidth="1"/>
    <col min="3074" max="3074" width="9.125" style="96" customWidth="1"/>
    <col min="3075" max="3076" width="11" style="96" bestFit="1" customWidth="1"/>
    <col min="3077" max="3078" width="8.25" style="96" bestFit="1" customWidth="1"/>
    <col min="3079" max="3079" width="10.125" style="96" bestFit="1" customWidth="1"/>
    <col min="3080" max="3080" width="11" style="96" bestFit="1" customWidth="1"/>
    <col min="3081" max="3082" width="10.875" style="96" bestFit="1" customWidth="1"/>
    <col min="3083" max="3328" width="10" style="96"/>
    <col min="3329" max="3329" width="19.75" style="96" customWidth="1"/>
    <col min="3330" max="3330" width="9.125" style="96" customWidth="1"/>
    <col min="3331" max="3332" width="11" style="96" bestFit="1" customWidth="1"/>
    <col min="3333" max="3334" width="8.25" style="96" bestFit="1" customWidth="1"/>
    <col min="3335" max="3335" width="10.125" style="96" bestFit="1" customWidth="1"/>
    <col min="3336" max="3336" width="11" style="96" bestFit="1" customWidth="1"/>
    <col min="3337" max="3338" width="10.875" style="96" bestFit="1" customWidth="1"/>
    <col min="3339" max="3584" width="10" style="96"/>
    <col min="3585" max="3585" width="19.75" style="96" customWidth="1"/>
    <col min="3586" max="3586" width="9.125" style="96" customWidth="1"/>
    <col min="3587" max="3588" width="11" style="96" bestFit="1" customWidth="1"/>
    <col min="3589" max="3590" width="8.25" style="96" bestFit="1" customWidth="1"/>
    <col min="3591" max="3591" width="10.125" style="96" bestFit="1" customWidth="1"/>
    <col min="3592" max="3592" width="11" style="96" bestFit="1" customWidth="1"/>
    <col min="3593" max="3594" width="10.875" style="96" bestFit="1" customWidth="1"/>
    <col min="3595" max="3840" width="10" style="96"/>
    <col min="3841" max="3841" width="19.75" style="96" customWidth="1"/>
    <col min="3842" max="3842" width="9.125" style="96" customWidth="1"/>
    <col min="3843" max="3844" width="11" style="96" bestFit="1" customWidth="1"/>
    <col min="3845" max="3846" width="8.25" style="96" bestFit="1" customWidth="1"/>
    <col min="3847" max="3847" width="10.125" style="96" bestFit="1" customWidth="1"/>
    <col min="3848" max="3848" width="11" style="96" bestFit="1" customWidth="1"/>
    <col min="3849" max="3850" width="10.875" style="96" bestFit="1" customWidth="1"/>
    <col min="3851" max="4096" width="11" style="96"/>
    <col min="4097" max="4097" width="19.75" style="96" customWidth="1"/>
    <col min="4098" max="4098" width="9.125" style="96" customWidth="1"/>
    <col min="4099" max="4100" width="11" style="96" bestFit="1" customWidth="1"/>
    <col min="4101" max="4102" width="8.25" style="96" bestFit="1" customWidth="1"/>
    <col min="4103" max="4103" width="10.125" style="96" bestFit="1" customWidth="1"/>
    <col min="4104" max="4104" width="11" style="96" bestFit="1" customWidth="1"/>
    <col min="4105" max="4106" width="10.875" style="96" bestFit="1" customWidth="1"/>
    <col min="4107" max="4352" width="10" style="96"/>
    <col min="4353" max="4353" width="19.75" style="96" customWidth="1"/>
    <col min="4354" max="4354" width="9.125" style="96" customWidth="1"/>
    <col min="4355" max="4356" width="11" style="96" bestFit="1" customWidth="1"/>
    <col min="4357" max="4358" width="8.25" style="96" bestFit="1" customWidth="1"/>
    <col min="4359" max="4359" width="10.125" style="96" bestFit="1" customWidth="1"/>
    <col min="4360" max="4360" width="11" style="96" bestFit="1" customWidth="1"/>
    <col min="4361" max="4362" width="10.875" style="96" bestFit="1" customWidth="1"/>
    <col min="4363" max="4608" width="10" style="96"/>
    <col min="4609" max="4609" width="19.75" style="96" customWidth="1"/>
    <col min="4610" max="4610" width="9.125" style="96" customWidth="1"/>
    <col min="4611" max="4612" width="11" style="96" bestFit="1" customWidth="1"/>
    <col min="4613" max="4614" width="8.25" style="96" bestFit="1" customWidth="1"/>
    <col min="4615" max="4615" width="10.125" style="96" bestFit="1" customWidth="1"/>
    <col min="4616" max="4616" width="11" style="96" bestFit="1" customWidth="1"/>
    <col min="4617" max="4618" width="10.875" style="96" bestFit="1" customWidth="1"/>
    <col min="4619" max="4864" width="10" style="96"/>
    <col min="4865" max="4865" width="19.75" style="96" customWidth="1"/>
    <col min="4866" max="4866" width="9.125" style="96" customWidth="1"/>
    <col min="4867" max="4868" width="11" style="96" bestFit="1" customWidth="1"/>
    <col min="4869" max="4870" width="8.25" style="96" bestFit="1" customWidth="1"/>
    <col min="4871" max="4871" width="10.125" style="96" bestFit="1" customWidth="1"/>
    <col min="4872" max="4872" width="11" style="96" bestFit="1" customWidth="1"/>
    <col min="4873" max="4874" width="10.875" style="96" bestFit="1" customWidth="1"/>
    <col min="4875" max="5120" width="11" style="96"/>
    <col min="5121" max="5121" width="19.75" style="96" customWidth="1"/>
    <col min="5122" max="5122" width="9.125" style="96" customWidth="1"/>
    <col min="5123" max="5124" width="11" style="96" bestFit="1" customWidth="1"/>
    <col min="5125" max="5126" width="8.25" style="96" bestFit="1" customWidth="1"/>
    <col min="5127" max="5127" width="10.125" style="96" bestFit="1" customWidth="1"/>
    <col min="5128" max="5128" width="11" style="96" bestFit="1" customWidth="1"/>
    <col min="5129" max="5130" width="10.875" style="96" bestFit="1" customWidth="1"/>
    <col min="5131" max="5376" width="10" style="96"/>
    <col min="5377" max="5377" width="19.75" style="96" customWidth="1"/>
    <col min="5378" max="5378" width="9.125" style="96" customWidth="1"/>
    <col min="5379" max="5380" width="11" style="96" bestFit="1" customWidth="1"/>
    <col min="5381" max="5382" width="8.25" style="96" bestFit="1" customWidth="1"/>
    <col min="5383" max="5383" width="10.125" style="96" bestFit="1" customWidth="1"/>
    <col min="5384" max="5384" width="11" style="96" bestFit="1" customWidth="1"/>
    <col min="5385" max="5386" width="10.875" style="96" bestFit="1" customWidth="1"/>
    <col min="5387" max="5632" width="10" style="96"/>
    <col min="5633" max="5633" width="19.75" style="96" customWidth="1"/>
    <col min="5634" max="5634" width="9.125" style="96" customWidth="1"/>
    <col min="5635" max="5636" width="11" style="96" bestFit="1" customWidth="1"/>
    <col min="5637" max="5638" width="8.25" style="96" bestFit="1" customWidth="1"/>
    <col min="5639" max="5639" width="10.125" style="96" bestFit="1" customWidth="1"/>
    <col min="5640" max="5640" width="11" style="96" bestFit="1" customWidth="1"/>
    <col min="5641" max="5642" width="10.875" style="96" bestFit="1" customWidth="1"/>
    <col min="5643" max="5888" width="10" style="96"/>
    <col min="5889" max="5889" width="19.75" style="96" customWidth="1"/>
    <col min="5890" max="5890" width="9.125" style="96" customWidth="1"/>
    <col min="5891" max="5892" width="11" style="96" bestFit="1" customWidth="1"/>
    <col min="5893" max="5894" width="8.25" style="96" bestFit="1" customWidth="1"/>
    <col min="5895" max="5895" width="10.125" style="96" bestFit="1" customWidth="1"/>
    <col min="5896" max="5896" width="11" style="96" bestFit="1" customWidth="1"/>
    <col min="5897" max="5898" width="10.875" style="96" bestFit="1" customWidth="1"/>
    <col min="5899" max="6144" width="11" style="96"/>
    <col min="6145" max="6145" width="19.75" style="96" customWidth="1"/>
    <col min="6146" max="6146" width="9.125" style="96" customWidth="1"/>
    <col min="6147" max="6148" width="11" style="96" bestFit="1" customWidth="1"/>
    <col min="6149" max="6150" width="8.25" style="96" bestFit="1" customWidth="1"/>
    <col min="6151" max="6151" width="10.125" style="96" bestFit="1" customWidth="1"/>
    <col min="6152" max="6152" width="11" style="96" bestFit="1" customWidth="1"/>
    <col min="6153" max="6154" width="10.875" style="96" bestFit="1" customWidth="1"/>
    <col min="6155" max="6400" width="10" style="96"/>
    <col min="6401" max="6401" width="19.75" style="96" customWidth="1"/>
    <col min="6402" max="6402" width="9.125" style="96" customWidth="1"/>
    <col min="6403" max="6404" width="11" style="96" bestFit="1" customWidth="1"/>
    <col min="6405" max="6406" width="8.25" style="96" bestFit="1" customWidth="1"/>
    <col min="6407" max="6407" width="10.125" style="96" bestFit="1" customWidth="1"/>
    <col min="6408" max="6408" width="11" style="96" bestFit="1" customWidth="1"/>
    <col min="6409" max="6410" width="10.875" style="96" bestFit="1" customWidth="1"/>
    <col min="6411" max="6656" width="10" style="96"/>
    <col min="6657" max="6657" width="19.75" style="96" customWidth="1"/>
    <col min="6658" max="6658" width="9.125" style="96" customWidth="1"/>
    <col min="6659" max="6660" width="11" style="96" bestFit="1" customWidth="1"/>
    <col min="6661" max="6662" width="8.25" style="96" bestFit="1" customWidth="1"/>
    <col min="6663" max="6663" width="10.125" style="96" bestFit="1" customWidth="1"/>
    <col min="6664" max="6664" width="11" style="96" bestFit="1" customWidth="1"/>
    <col min="6665" max="6666" width="10.875" style="96" bestFit="1" customWidth="1"/>
    <col min="6667" max="6912" width="10" style="96"/>
    <col min="6913" max="6913" width="19.75" style="96" customWidth="1"/>
    <col min="6914" max="6914" width="9.125" style="96" customWidth="1"/>
    <col min="6915" max="6916" width="11" style="96" bestFit="1" customWidth="1"/>
    <col min="6917" max="6918" width="8.25" style="96" bestFit="1" customWidth="1"/>
    <col min="6919" max="6919" width="10.125" style="96" bestFit="1" customWidth="1"/>
    <col min="6920" max="6920" width="11" style="96" bestFit="1" customWidth="1"/>
    <col min="6921" max="6922" width="10.875" style="96" bestFit="1" customWidth="1"/>
    <col min="6923" max="7168" width="11" style="96"/>
    <col min="7169" max="7169" width="19.75" style="96" customWidth="1"/>
    <col min="7170" max="7170" width="9.125" style="96" customWidth="1"/>
    <col min="7171" max="7172" width="11" style="96" bestFit="1" customWidth="1"/>
    <col min="7173" max="7174" width="8.25" style="96" bestFit="1" customWidth="1"/>
    <col min="7175" max="7175" width="10.125" style="96" bestFit="1" customWidth="1"/>
    <col min="7176" max="7176" width="11" style="96" bestFit="1" customWidth="1"/>
    <col min="7177" max="7178" width="10.875" style="96" bestFit="1" customWidth="1"/>
    <col min="7179" max="7424" width="10" style="96"/>
    <col min="7425" max="7425" width="19.75" style="96" customWidth="1"/>
    <col min="7426" max="7426" width="9.125" style="96" customWidth="1"/>
    <col min="7427" max="7428" width="11" style="96" bestFit="1" customWidth="1"/>
    <col min="7429" max="7430" width="8.25" style="96" bestFit="1" customWidth="1"/>
    <col min="7431" max="7431" width="10.125" style="96" bestFit="1" customWidth="1"/>
    <col min="7432" max="7432" width="11" style="96" bestFit="1" customWidth="1"/>
    <col min="7433" max="7434" width="10.875" style="96" bestFit="1" customWidth="1"/>
    <col min="7435" max="7680" width="10" style="96"/>
    <col min="7681" max="7681" width="19.75" style="96" customWidth="1"/>
    <col min="7682" max="7682" width="9.125" style="96" customWidth="1"/>
    <col min="7683" max="7684" width="11" style="96" bestFit="1" customWidth="1"/>
    <col min="7685" max="7686" width="8.25" style="96" bestFit="1" customWidth="1"/>
    <col min="7687" max="7687" width="10.125" style="96" bestFit="1" customWidth="1"/>
    <col min="7688" max="7688" width="11" style="96" bestFit="1" customWidth="1"/>
    <col min="7689" max="7690" width="10.875" style="96" bestFit="1" customWidth="1"/>
    <col min="7691" max="7936" width="10" style="96"/>
    <col min="7937" max="7937" width="19.75" style="96" customWidth="1"/>
    <col min="7938" max="7938" width="9.125" style="96" customWidth="1"/>
    <col min="7939" max="7940" width="11" style="96" bestFit="1" customWidth="1"/>
    <col min="7941" max="7942" width="8.25" style="96" bestFit="1" customWidth="1"/>
    <col min="7943" max="7943" width="10.125" style="96" bestFit="1" customWidth="1"/>
    <col min="7944" max="7944" width="11" style="96" bestFit="1" customWidth="1"/>
    <col min="7945" max="7946" width="10.875" style="96" bestFit="1" customWidth="1"/>
    <col min="7947" max="8192" width="11" style="96"/>
    <col min="8193" max="8193" width="19.75" style="96" customWidth="1"/>
    <col min="8194" max="8194" width="9.125" style="96" customWidth="1"/>
    <col min="8195" max="8196" width="11" style="96" bestFit="1" customWidth="1"/>
    <col min="8197" max="8198" width="8.25" style="96" bestFit="1" customWidth="1"/>
    <col min="8199" max="8199" width="10.125" style="96" bestFit="1" customWidth="1"/>
    <col min="8200" max="8200" width="11" style="96" bestFit="1" customWidth="1"/>
    <col min="8201" max="8202" width="10.875" style="96" bestFit="1" customWidth="1"/>
    <col min="8203" max="8448" width="10" style="96"/>
    <col min="8449" max="8449" width="19.75" style="96" customWidth="1"/>
    <col min="8450" max="8450" width="9.125" style="96" customWidth="1"/>
    <col min="8451" max="8452" width="11" style="96" bestFit="1" customWidth="1"/>
    <col min="8453" max="8454" width="8.25" style="96" bestFit="1" customWidth="1"/>
    <col min="8455" max="8455" width="10.125" style="96" bestFit="1" customWidth="1"/>
    <col min="8456" max="8456" width="11" style="96" bestFit="1" customWidth="1"/>
    <col min="8457" max="8458" width="10.875" style="96" bestFit="1" customWidth="1"/>
    <col min="8459" max="8704" width="10" style="96"/>
    <col min="8705" max="8705" width="19.75" style="96" customWidth="1"/>
    <col min="8706" max="8706" width="9.125" style="96" customWidth="1"/>
    <col min="8707" max="8708" width="11" style="96" bestFit="1" customWidth="1"/>
    <col min="8709" max="8710" width="8.25" style="96" bestFit="1" customWidth="1"/>
    <col min="8711" max="8711" width="10.125" style="96" bestFit="1" customWidth="1"/>
    <col min="8712" max="8712" width="11" style="96" bestFit="1" customWidth="1"/>
    <col min="8713" max="8714" width="10.875" style="96" bestFit="1" customWidth="1"/>
    <col min="8715" max="8960" width="10" style="96"/>
    <col min="8961" max="8961" width="19.75" style="96" customWidth="1"/>
    <col min="8962" max="8962" width="9.125" style="96" customWidth="1"/>
    <col min="8963" max="8964" width="11" style="96" bestFit="1" customWidth="1"/>
    <col min="8965" max="8966" width="8.25" style="96" bestFit="1" customWidth="1"/>
    <col min="8967" max="8967" width="10.125" style="96" bestFit="1" customWidth="1"/>
    <col min="8968" max="8968" width="11" style="96" bestFit="1" customWidth="1"/>
    <col min="8969" max="8970" width="10.875" style="96" bestFit="1" customWidth="1"/>
    <col min="8971" max="9216" width="11" style="96"/>
    <col min="9217" max="9217" width="19.75" style="96" customWidth="1"/>
    <col min="9218" max="9218" width="9.125" style="96" customWidth="1"/>
    <col min="9219" max="9220" width="11" style="96" bestFit="1" customWidth="1"/>
    <col min="9221" max="9222" width="8.25" style="96" bestFit="1" customWidth="1"/>
    <col min="9223" max="9223" width="10.125" style="96" bestFit="1" customWidth="1"/>
    <col min="9224" max="9224" width="11" style="96" bestFit="1" customWidth="1"/>
    <col min="9225" max="9226" width="10.875" style="96" bestFit="1" customWidth="1"/>
    <col min="9227" max="9472" width="10" style="96"/>
    <col min="9473" max="9473" width="19.75" style="96" customWidth="1"/>
    <col min="9474" max="9474" width="9.125" style="96" customWidth="1"/>
    <col min="9475" max="9476" width="11" style="96" bestFit="1" customWidth="1"/>
    <col min="9477" max="9478" width="8.25" style="96" bestFit="1" customWidth="1"/>
    <col min="9479" max="9479" width="10.125" style="96" bestFit="1" customWidth="1"/>
    <col min="9480" max="9480" width="11" style="96" bestFit="1" customWidth="1"/>
    <col min="9481" max="9482" width="10.875" style="96" bestFit="1" customWidth="1"/>
    <col min="9483" max="9728" width="10" style="96"/>
    <col min="9729" max="9729" width="19.75" style="96" customWidth="1"/>
    <col min="9730" max="9730" width="9.125" style="96" customWidth="1"/>
    <col min="9731" max="9732" width="11" style="96" bestFit="1" customWidth="1"/>
    <col min="9733" max="9734" width="8.25" style="96" bestFit="1" customWidth="1"/>
    <col min="9735" max="9735" width="10.125" style="96" bestFit="1" customWidth="1"/>
    <col min="9736" max="9736" width="11" style="96" bestFit="1" customWidth="1"/>
    <col min="9737" max="9738" width="10.875" style="96" bestFit="1" customWidth="1"/>
    <col min="9739" max="9984" width="10" style="96"/>
    <col min="9985" max="9985" width="19.75" style="96" customWidth="1"/>
    <col min="9986" max="9986" width="9.125" style="96" customWidth="1"/>
    <col min="9987" max="9988" width="11" style="96" bestFit="1" customWidth="1"/>
    <col min="9989" max="9990" width="8.25" style="96" bestFit="1" customWidth="1"/>
    <col min="9991" max="9991" width="10.125" style="96" bestFit="1" customWidth="1"/>
    <col min="9992" max="9992" width="11" style="96" bestFit="1" customWidth="1"/>
    <col min="9993" max="9994" width="10.875" style="96" bestFit="1" customWidth="1"/>
    <col min="9995" max="10240" width="11" style="96"/>
    <col min="10241" max="10241" width="19.75" style="96" customWidth="1"/>
    <col min="10242" max="10242" width="9.125" style="96" customWidth="1"/>
    <col min="10243" max="10244" width="11" style="96" bestFit="1" customWidth="1"/>
    <col min="10245" max="10246" width="8.25" style="96" bestFit="1" customWidth="1"/>
    <col min="10247" max="10247" width="10.125" style="96" bestFit="1" customWidth="1"/>
    <col min="10248" max="10248" width="11" style="96" bestFit="1" customWidth="1"/>
    <col min="10249" max="10250" width="10.875" style="96" bestFit="1" customWidth="1"/>
    <col min="10251" max="10496" width="10" style="96"/>
    <col min="10497" max="10497" width="19.75" style="96" customWidth="1"/>
    <col min="10498" max="10498" width="9.125" style="96" customWidth="1"/>
    <col min="10499" max="10500" width="11" style="96" bestFit="1" customWidth="1"/>
    <col min="10501" max="10502" width="8.25" style="96" bestFit="1" customWidth="1"/>
    <col min="10503" max="10503" width="10.125" style="96" bestFit="1" customWidth="1"/>
    <col min="10504" max="10504" width="11" style="96" bestFit="1" customWidth="1"/>
    <col min="10505" max="10506" width="10.875" style="96" bestFit="1" customWidth="1"/>
    <col min="10507" max="10752" width="10" style="96"/>
    <col min="10753" max="10753" width="19.75" style="96" customWidth="1"/>
    <col min="10754" max="10754" width="9.125" style="96" customWidth="1"/>
    <col min="10755" max="10756" width="11" style="96" bestFit="1" customWidth="1"/>
    <col min="10757" max="10758" width="8.25" style="96" bestFit="1" customWidth="1"/>
    <col min="10759" max="10759" width="10.125" style="96" bestFit="1" customWidth="1"/>
    <col min="10760" max="10760" width="11" style="96" bestFit="1" customWidth="1"/>
    <col min="10761" max="10762" width="10.875" style="96" bestFit="1" customWidth="1"/>
    <col min="10763" max="11008" width="10" style="96"/>
    <col min="11009" max="11009" width="19.75" style="96" customWidth="1"/>
    <col min="11010" max="11010" width="9.125" style="96" customWidth="1"/>
    <col min="11011" max="11012" width="11" style="96" bestFit="1" customWidth="1"/>
    <col min="11013" max="11014" width="8.25" style="96" bestFit="1" customWidth="1"/>
    <col min="11015" max="11015" width="10.125" style="96" bestFit="1" customWidth="1"/>
    <col min="11016" max="11016" width="11" style="96" bestFit="1" customWidth="1"/>
    <col min="11017" max="11018" width="10.875" style="96" bestFit="1" customWidth="1"/>
    <col min="11019" max="11264" width="11" style="96"/>
    <col min="11265" max="11265" width="19.75" style="96" customWidth="1"/>
    <col min="11266" max="11266" width="9.125" style="96" customWidth="1"/>
    <col min="11267" max="11268" width="11" style="96" bestFit="1" customWidth="1"/>
    <col min="11269" max="11270" width="8.25" style="96" bestFit="1" customWidth="1"/>
    <col min="11271" max="11271" width="10.125" style="96" bestFit="1" customWidth="1"/>
    <col min="11272" max="11272" width="11" style="96" bestFit="1" customWidth="1"/>
    <col min="11273" max="11274" width="10.875" style="96" bestFit="1" customWidth="1"/>
    <col min="11275" max="11520" width="10" style="96"/>
    <col min="11521" max="11521" width="19.75" style="96" customWidth="1"/>
    <col min="11522" max="11522" width="9.125" style="96" customWidth="1"/>
    <col min="11523" max="11524" width="11" style="96" bestFit="1" customWidth="1"/>
    <col min="11525" max="11526" width="8.25" style="96" bestFit="1" customWidth="1"/>
    <col min="11527" max="11527" width="10.125" style="96" bestFit="1" customWidth="1"/>
    <col min="11528" max="11528" width="11" style="96" bestFit="1" customWidth="1"/>
    <col min="11529" max="11530" width="10.875" style="96" bestFit="1" customWidth="1"/>
    <col min="11531" max="11776" width="10" style="96"/>
    <col min="11777" max="11777" width="19.75" style="96" customWidth="1"/>
    <col min="11778" max="11778" width="9.125" style="96" customWidth="1"/>
    <col min="11779" max="11780" width="11" style="96" bestFit="1" customWidth="1"/>
    <col min="11781" max="11782" width="8.25" style="96" bestFit="1" customWidth="1"/>
    <col min="11783" max="11783" width="10.125" style="96" bestFit="1" customWidth="1"/>
    <col min="11784" max="11784" width="11" style="96" bestFit="1" customWidth="1"/>
    <col min="11785" max="11786" width="10.875" style="96" bestFit="1" customWidth="1"/>
    <col min="11787" max="12032" width="10" style="96"/>
    <col min="12033" max="12033" width="19.75" style="96" customWidth="1"/>
    <col min="12034" max="12034" width="9.125" style="96" customWidth="1"/>
    <col min="12035" max="12036" width="11" style="96" bestFit="1" customWidth="1"/>
    <col min="12037" max="12038" width="8.25" style="96" bestFit="1" customWidth="1"/>
    <col min="12039" max="12039" width="10.125" style="96" bestFit="1" customWidth="1"/>
    <col min="12040" max="12040" width="11" style="96" bestFit="1" customWidth="1"/>
    <col min="12041" max="12042" width="10.875" style="96" bestFit="1" customWidth="1"/>
    <col min="12043" max="12288" width="11" style="96"/>
    <col min="12289" max="12289" width="19.75" style="96" customWidth="1"/>
    <col min="12290" max="12290" width="9.125" style="96" customWidth="1"/>
    <col min="12291" max="12292" width="11" style="96" bestFit="1" customWidth="1"/>
    <col min="12293" max="12294" width="8.25" style="96" bestFit="1" customWidth="1"/>
    <col min="12295" max="12295" width="10.125" style="96" bestFit="1" customWidth="1"/>
    <col min="12296" max="12296" width="11" style="96" bestFit="1" customWidth="1"/>
    <col min="12297" max="12298" width="10.875" style="96" bestFit="1" customWidth="1"/>
    <col min="12299" max="12544" width="10" style="96"/>
    <col min="12545" max="12545" width="19.75" style="96" customWidth="1"/>
    <col min="12546" max="12546" width="9.125" style="96" customWidth="1"/>
    <col min="12547" max="12548" width="11" style="96" bestFit="1" customWidth="1"/>
    <col min="12549" max="12550" width="8.25" style="96" bestFit="1" customWidth="1"/>
    <col min="12551" max="12551" width="10.125" style="96" bestFit="1" customWidth="1"/>
    <col min="12552" max="12552" width="11" style="96" bestFit="1" customWidth="1"/>
    <col min="12553" max="12554" width="10.875" style="96" bestFit="1" customWidth="1"/>
    <col min="12555" max="12800" width="10" style="96"/>
    <col min="12801" max="12801" width="19.75" style="96" customWidth="1"/>
    <col min="12802" max="12802" width="9.125" style="96" customWidth="1"/>
    <col min="12803" max="12804" width="11" style="96" bestFit="1" customWidth="1"/>
    <col min="12805" max="12806" width="8.25" style="96" bestFit="1" customWidth="1"/>
    <col min="12807" max="12807" width="10.125" style="96" bestFit="1" customWidth="1"/>
    <col min="12808" max="12808" width="11" style="96" bestFit="1" customWidth="1"/>
    <col min="12809" max="12810" width="10.875" style="96" bestFit="1" customWidth="1"/>
    <col min="12811" max="13056" width="10" style="96"/>
    <col min="13057" max="13057" width="19.75" style="96" customWidth="1"/>
    <col min="13058" max="13058" width="9.125" style="96" customWidth="1"/>
    <col min="13059" max="13060" width="11" style="96" bestFit="1" customWidth="1"/>
    <col min="13061" max="13062" width="8.25" style="96" bestFit="1" customWidth="1"/>
    <col min="13063" max="13063" width="10.125" style="96" bestFit="1" customWidth="1"/>
    <col min="13064" max="13064" width="11" style="96" bestFit="1" customWidth="1"/>
    <col min="13065" max="13066" width="10.875" style="96" bestFit="1" customWidth="1"/>
    <col min="13067" max="13312" width="11" style="96"/>
    <col min="13313" max="13313" width="19.75" style="96" customWidth="1"/>
    <col min="13314" max="13314" width="9.125" style="96" customWidth="1"/>
    <col min="13315" max="13316" width="11" style="96" bestFit="1" customWidth="1"/>
    <col min="13317" max="13318" width="8.25" style="96" bestFit="1" customWidth="1"/>
    <col min="13319" max="13319" width="10.125" style="96" bestFit="1" customWidth="1"/>
    <col min="13320" max="13320" width="11" style="96" bestFit="1" customWidth="1"/>
    <col min="13321" max="13322" width="10.875" style="96" bestFit="1" customWidth="1"/>
    <col min="13323" max="13568" width="10" style="96"/>
    <col min="13569" max="13569" width="19.75" style="96" customWidth="1"/>
    <col min="13570" max="13570" width="9.125" style="96" customWidth="1"/>
    <col min="13571" max="13572" width="11" style="96" bestFit="1" customWidth="1"/>
    <col min="13573" max="13574" width="8.25" style="96" bestFit="1" customWidth="1"/>
    <col min="13575" max="13575" width="10.125" style="96" bestFit="1" customWidth="1"/>
    <col min="13576" max="13576" width="11" style="96" bestFit="1" customWidth="1"/>
    <col min="13577" max="13578" width="10.875" style="96" bestFit="1" customWidth="1"/>
    <col min="13579" max="13824" width="10" style="96"/>
    <col min="13825" max="13825" width="19.75" style="96" customWidth="1"/>
    <col min="13826" max="13826" width="9.125" style="96" customWidth="1"/>
    <col min="13827" max="13828" width="11" style="96" bestFit="1" customWidth="1"/>
    <col min="13829" max="13830" width="8.25" style="96" bestFit="1" customWidth="1"/>
    <col min="13831" max="13831" width="10.125" style="96" bestFit="1" customWidth="1"/>
    <col min="13832" max="13832" width="11" style="96" bestFit="1" customWidth="1"/>
    <col min="13833" max="13834" width="10.875" style="96" bestFit="1" customWidth="1"/>
    <col min="13835" max="14080" width="10" style="96"/>
    <col min="14081" max="14081" width="19.75" style="96" customWidth="1"/>
    <col min="14082" max="14082" width="9.125" style="96" customWidth="1"/>
    <col min="14083" max="14084" width="11" style="96" bestFit="1" customWidth="1"/>
    <col min="14085" max="14086" width="8.25" style="96" bestFit="1" customWidth="1"/>
    <col min="14087" max="14087" width="10.125" style="96" bestFit="1" customWidth="1"/>
    <col min="14088" max="14088" width="11" style="96" bestFit="1" customWidth="1"/>
    <col min="14089" max="14090" width="10.875" style="96" bestFit="1" customWidth="1"/>
    <col min="14091" max="14336" width="11" style="96"/>
    <col min="14337" max="14337" width="19.75" style="96" customWidth="1"/>
    <col min="14338" max="14338" width="9.125" style="96" customWidth="1"/>
    <col min="14339" max="14340" width="11" style="96" bestFit="1" customWidth="1"/>
    <col min="14341" max="14342" width="8.25" style="96" bestFit="1" customWidth="1"/>
    <col min="14343" max="14343" width="10.125" style="96" bestFit="1" customWidth="1"/>
    <col min="14344" max="14344" width="11" style="96" bestFit="1" customWidth="1"/>
    <col min="14345" max="14346" width="10.875" style="96" bestFit="1" customWidth="1"/>
    <col min="14347" max="14592" width="10" style="96"/>
    <col min="14593" max="14593" width="19.75" style="96" customWidth="1"/>
    <col min="14594" max="14594" width="9.125" style="96" customWidth="1"/>
    <col min="14595" max="14596" width="11" style="96" bestFit="1" customWidth="1"/>
    <col min="14597" max="14598" width="8.25" style="96" bestFit="1" customWidth="1"/>
    <col min="14599" max="14599" width="10.125" style="96" bestFit="1" customWidth="1"/>
    <col min="14600" max="14600" width="11" style="96" bestFit="1" customWidth="1"/>
    <col min="14601" max="14602" width="10.875" style="96" bestFit="1" customWidth="1"/>
    <col min="14603" max="14848" width="10" style="96"/>
    <col min="14849" max="14849" width="19.75" style="96" customWidth="1"/>
    <col min="14850" max="14850" width="9.125" style="96" customWidth="1"/>
    <col min="14851" max="14852" width="11" style="96" bestFit="1" customWidth="1"/>
    <col min="14853" max="14854" width="8.25" style="96" bestFit="1" customWidth="1"/>
    <col min="14855" max="14855" width="10.125" style="96" bestFit="1" customWidth="1"/>
    <col min="14856" max="14856" width="11" style="96" bestFit="1" customWidth="1"/>
    <col min="14857" max="14858" width="10.875" style="96" bestFit="1" customWidth="1"/>
    <col min="14859" max="15104" width="10" style="96"/>
    <col min="15105" max="15105" width="19.75" style="96" customWidth="1"/>
    <col min="15106" max="15106" width="9.125" style="96" customWidth="1"/>
    <col min="15107" max="15108" width="11" style="96" bestFit="1" customWidth="1"/>
    <col min="15109" max="15110" width="8.25" style="96" bestFit="1" customWidth="1"/>
    <col min="15111" max="15111" width="10.125" style="96" bestFit="1" customWidth="1"/>
    <col min="15112" max="15112" width="11" style="96" bestFit="1" customWidth="1"/>
    <col min="15113" max="15114" width="10.875" style="96" bestFit="1" customWidth="1"/>
    <col min="15115" max="15360" width="11" style="96"/>
    <col min="15361" max="15361" width="19.75" style="96" customWidth="1"/>
    <col min="15362" max="15362" width="9.125" style="96" customWidth="1"/>
    <col min="15363" max="15364" width="11" style="96" bestFit="1" customWidth="1"/>
    <col min="15365" max="15366" width="8.25" style="96" bestFit="1" customWidth="1"/>
    <col min="15367" max="15367" width="10.125" style="96" bestFit="1" customWidth="1"/>
    <col min="15368" max="15368" width="11" style="96" bestFit="1" customWidth="1"/>
    <col min="15369" max="15370" width="10.875" style="96" bestFit="1" customWidth="1"/>
    <col min="15371" max="15616" width="10" style="96"/>
    <col min="15617" max="15617" width="19.75" style="96" customWidth="1"/>
    <col min="15618" max="15618" width="9.125" style="96" customWidth="1"/>
    <col min="15619" max="15620" width="11" style="96" bestFit="1" customWidth="1"/>
    <col min="15621" max="15622" width="8.25" style="96" bestFit="1" customWidth="1"/>
    <col min="15623" max="15623" width="10.125" style="96" bestFit="1" customWidth="1"/>
    <col min="15624" max="15624" width="11" style="96" bestFit="1" customWidth="1"/>
    <col min="15625" max="15626" width="10.875" style="96" bestFit="1" customWidth="1"/>
    <col min="15627" max="15872" width="10" style="96"/>
    <col min="15873" max="15873" width="19.75" style="96" customWidth="1"/>
    <col min="15874" max="15874" width="9.125" style="96" customWidth="1"/>
    <col min="15875" max="15876" width="11" style="96" bestFit="1" customWidth="1"/>
    <col min="15877" max="15878" width="8.25" style="96" bestFit="1" customWidth="1"/>
    <col min="15879" max="15879" width="10.125" style="96" bestFit="1" customWidth="1"/>
    <col min="15880" max="15880" width="11" style="96" bestFit="1" customWidth="1"/>
    <col min="15881" max="15882" width="10.875" style="96" bestFit="1" customWidth="1"/>
    <col min="15883" max="16128" width="10" style="96"/>
    <col min="16129" max="16129" width="19.75" style="96" customWidth="1"/>
    <col min="16130" max="16130" width="9.125" style="96" customWidth="1"/>
    <col min="16131" max="16132" width="11" style="96" bestFit="1" customWidth="1"/>
    <col min="16133" max="16134" width="8.25" style="96" bestFit="1" customWidth="1"/>
    <col min="16135" max="16135" width="10.125" style="96" bestFit="1" customWidth="1"/>
    <col min="16136" max="16136" width="11" style="96" bestFit="1" customWidth="1"/>
    <col min="16137" max="16138" width="10.875" style="96" bestFit="1" customWidth="1"/>
    <col min="16139" max="16384" width="11" style="96"/>
  </cols>
  <sheetData>
    <row r="1" spans="1:11" x14ac:dyDescent="0.2">
      <c r="A1" s="556" t="s">
        <v>27</v>
      </c>
      <c r="B1" s="557"/>
      <c r="C1" s="557"/>
      <c r="D1" s="557"/>
      <c r="E1" s="557"/>
      <c r="F1" s="557"/>
      <c r="G1" s="557"/>
      <c r="H1" s="557"/>
      <c r="I1" s="564"/>
    </row>
    <row r="2" spans="1:11" ht="15.75" x14ac:dyDescent="0.25">
      <c r="A2" s="558"/>
      <c r="B2" s="559"/>
      <c r="C2" s="560"/>
      <c r="D2" s="560"/>
      <c r="E2" s="560"/>
      <c r="F2" s="560"/>
      <c r="G2" s="542"/>
      <c r="H2" s="542" t="s">
        <v>159</v>
      </c>
      <c r="I2" s="564"/>
    </row>
    <row r="3" spans="1:11" s="102" customFormat="1" x14ac:dyDescent="0.2">
      <c r="A3" s="543"/>
      <c r="B3" s="874">
        <f>INDICE!A3</f>
        <v>42522</v>
      </c>
      <c r="C3" s="875"/>
      <c r="D3" s="875" t="s">
        <v>120</v>
      </c>
      <c r="E3" s="875"/>
      <c r="F3" s="875" t="s">
        <v>121</v>
      </c>
      <c r="G3" s="876"/>
      <c r="H3" s="875"/>
      <c r="I3" s="526"/>
    </row>
    <row r="4" spans="1:11" s="102" customFormat="1" x14ac:dyDescent="0.2">
      <c r="A4" s="544"/>
      <c r="B4" s="545" t="s">
        <v>48</v>
      </c>
      <c r="C4" s="545" t="s">
        <v>488</v>
      </c>
      <c r="D4" s="545" t="s">
        <v>48</v>
      </c>
      <c r="E4" s="545" t="s">
        <v>488</v>
      </c>
      <c r="F4" s="545" t="s">
        <v>48</v>
      </c>
      <c r="G4" s="546" t="s">
        <v>488</v>
      </c>
      <c r="H4" s="546" t="s">
        <v>110</v>
      </c>
      <c r="I4" s="526"/>
    </row>
    <row r="5" spans="1:11" s="102" customFormat="1" x14ac:dyDescent="0.2">
      <c r="A5" s="547" t="s">
        <v>179</v>
      </c>
      <c r="B5" s="507">
        <v>1955.9012500000003</v>
      </c>
      <c r="C5" s="500">
        <v>3.608473327446172</v>
      </c>
      <c r="D5" s="499">
        <v>11034.219879999995</v>
      </c>
      <c r="E5" s="500">
        <v>3.9260854809867651</v>
      </c>
      <c r="F5" s="499">
        <v>22178.231699999997</v>
      </c>
      <c r="G5" s="500">
        <v>3.9613246874789869</v>
      </c>
      <c r="H5" s="505">
        <v>73.790253449088965</v>
      </c>
      <c r="I5" s="526"/>
      <c r="K5" s="96"/>
    </row>
    <row r="6" spans="1:11" s="102" customFormat="1" x14ac:dyDescent="0.2">
      <c r="A6" s="547" t="s">
        <v>180</v>
      </c>
      <c r="B6" s="568">
        <v>0.24775</v>
      </c>
      <c r="C6" s="516">
        <v>434.1742130228547</v>
      </c>
      <c r="D6" s="548">
        <v>2.99661</v>
      </c>
      <c r="E6" s="500">
        <v>482.51074004237717</v>
      </c>
      <c r="F6" s="499">
        <v>5.851700000000001</v>
      </c>
      <c r="G6" s="500">
        <v>47.039090984473681</v>
      </c>
      <c r="H6" s="568">
        <v>1.9469470422569083E-2</v>
      </c>
      <c r="I6" s="526"/>
      <c r="K6" s="96"/>
    </row>
    <row r="7" spans="1:11" s="102" customFormat="1" x14ac:dyDescent="0.2">
      <c r="A7" s="547" t="s">
        <v>181</v>
      </c>
      <c r="B7" s="507">
        <v>0.88388000000000011</v>
      </c>
      <c r="C7" s="500">
        <v>-58.27822384600497</v>
      </c>
      <c r="D7" s="548">
        <v>7.2319000000000004</v>
      </c>
      <c r="E7" s="500">
        <v>-10.041932085197617</v>
      </c>
      <c r="F7" s="499">
        <v>15.64218</v>
      </c>
      <c r="G7" s="500">
        <v>-7.9139409695239946</v>
      </c>
      <c r="H7" s="505">
        <v>5.2043843815387257E-2</v>
      </c>
      <c r="I7" s="526"/>
      <c r="K7" s="96"/>
    </row>
    <row r="8" spans="1:11" s="102" customFormat="1" x14ac:dyDescent="0.2">
      <c r="A8" s="567" t="s">
        <v>182</v>
      </c>
      <c r="B8" s="508">
        <v>1957.0328800000002</v>
      </c>
      <c r="C8" s="509">
        <v>3.5496685021794363</v>
      </c>
      <c r="D8" s="508">
        <v>11044.448389999994</v>
      </c>
      <c r="E8" s="509">
        <v>3.9386873711227857</v>
      </c>
      <c r="F8" s="508">
        <v>22199.725579999995</v>
      </c>
      <c r="G8" s="509">
        <v>3.9599065628465673</v>
      </c>
      <c r="H8" s="509">
        <v>73.861766763326912</v>
      </c>
      <c r="I8" s="526"/>
    </row>
    <row r="9" spans="1:11" s="102" customFormat="1" x14ac:dyDescent="0.2">
      <c r="A9" s="547" t="s">
        <v>183</v>
      </c>
      <c r="B9" s="507">
        <v>301.94129000000021</v>
      </c>
      <c r="C9" s="500">
        <v>7.8999245875876607</v>
      </c>
      <c r="D9" s="499">
        <v>1934.3368800000001</v>
      </c>
      <c r="E9" s="500">
        <v>2.4025809002948804</v>
      </c>
      <c r="F9" s="499">
        <v>3829.7391499999999</v>
      </c>
      <c r="G9" s="500">
        <v>2.5278421873917485</v>
      </c>
      <c r="H9" s="505">
        <v>12.742107952745329</v>
      </c>
      <c r="I9" s="526"/>
    </row>
    <row r="10" spans="1:11" s="102" customFormat="1" x14ac:dyDescent="0.2">
      <c r="A10" s="547" t="s">
        <v>184</v>
      </c>
      <c r="B10" s="507">
        <v>71.21174000000002</v>
      </c>
      <c r="C10" s="500">
        <v>-16.028704015312307</v>
      </c>
      <c r="D10" s="499">
        <v>1077.7713600000004</v>
      </c>
      <c r="E10" s="500">
        <v>-3.6344821186785463</v>
      </c>
      <c r="F10" s="499">
        <v>1972.2718100000002</v>
      </c>
      <c r="G10" s="500">
        <v>-5.2469764715410454</v>
      </c>
      <c r="H10" s="505">
        <v>6.56203969274942</v>
      </c>
      <c r="I10" s="526"/>
    </row>
    <row r="11" spans="1:11" s="102" customFormat="1" x14ac:dyDescent="0.2">
      <c r="A11" s="547" t="s">
        <v>185</v>
      </c>
      <c r="B11" s="507">
        <v>178.62822999999997</v>
      </c>
      <c r="C11" s="500">
        <v>2.6190551967647657</v>
      </c>
      <c r="D11" s="499">
        <v>968.76991999999996</v>
      </c>
      <c r="E11" s="500">
        <v>-13.923385934074121</v>
      </c>
      <c r="F11" s="499">
        <v>2054.0373099999997</v>
      </c>
      <c r="G11" s="500">
        <v>1.7751684961610028</v>
      </c>
      <c r="H11" s="505">
        <v>6.8340855911783498</v>
      </c>
      <c r="I11" s="526"/>
    </row>
    <row r="12" spans="1:11" s="3" customFormat="1" x14ac:dyDescent="0.2">
      <c r="A12" s="549" t="s">
        <v>186</v>
      </c>
      <c r="B12" s="510">
        <v>2508.8141400000004</v>
      </c>
      <c r="C12" s="511">
        <v>3.3005675261171659</v>
      </c>
      <c r="D12" s="510">
        <v>15025.326549999994</v>
      </c>
      <c r="E12" s="511">
        <v>1.8060631875922817</v>
      </c>
      <c r="F12" s="510">
        <v>30055.77384999999</v>
      </c>
      <c r="G12" s="511">
        <v>2.9690419598114217</v>
      </c>
      <c r="H12" s="511">
        <v>100</v>
      </c>
      <c r="I12" s="480"/>
    </row>
    <row r="13" spans="1:11" s="102" customFormat="1" x14ac:dyDescent="0.2">
      <c r="A13" s="572" t="s">
        <v>157</v>
      </c>
      <c r="B13" s="512"/>
      <c r="C13" s="512"/>
      <c r="D13" s="512"/>
      <c r="E13" s="512"/>
      <c r="F13" s="512"/>
      <c r="G13" s="512"/>
      <c r="H13" s="512"/>
      <c r="I13" s="526"/>
    </row>
    <row r="14" spans="1:11" s="130" customFormat="1" x14ac:dyDescent="0.2">
      <c r="A14" s="550" t="s">
        <v>187</v>
      </c>
      <c r="B14" s="530">
        <v>80.254410000000149</v>
      </c>
      <c r="C14" s="519">
        <v>2.1201133757275716</v>
      </c>
      <c r="D14" s="518">
        <v>470.25380000000075</v>
      </c>
      <c r="E14" s="519">
        <v>22.569207058574094</v>
      </c>
      <c r="F14" s="518">
        <v>980.99653000000058</v>
      </c>
      <c r="G14" s="519">
        <v>15.329949807899185</v>
      </c>
      <c r="H14" s="532">
        <v>3.2639203864651147</v>
      </c>
      <c r="I14" s="565"/>
    </row>
    <row r="15" spans="1:11" s="130" customFormat="1" x14ac:dyDescent="0.2">
      <c r="A15" s="551" t="s">
        <v>590</v>
      </c>
      <c r="B15" s="570">
        <v>4.1008207281627351</v>
      </c>
      <c r="C15" s="523"/>
      <c r="D15" s="552">
        <v>4.2578296660409398</v>
      </c>
      <c r="E15" s="523"/>
      <c r="F15" s="552">
        <v>4.418957912181547</v>
      </c>
      <c r="G15" s="523"/>
      <c r="H15" s="533"/>
      <c r="I15" s="565"/>
    </row>
    <row r="16" spans="1:11" s="130" customFormat="1" x14ac:dyDescent="0.2">
      <c r="A16" s="553" t="s">
        <v>497</v>
      </c>
      <c r="B16" s="571">
        <v>136.92735999999999</v>
      </c>
      <c r="C16" s="513">
        <v>1.7940421421929464</v>
      </c>
      <c r="D16" s="554">
        <v>780.92428999999993</v>
      </c>
      <c r="E16" s="513">
        <v>-9.034388777282464</v>
      </c>
      <c r="F16" s="554">
        <v>1582.8183399999998</v>
      </c>
      <c r="G16" s="513">
        <v>4.5800309731170792</v>
      </c>
      <c r="H16" s="569">
        <v>5.2662704607088342</v>
      </c>
      <c r="I16" s="565"/>
    </row>
    <row r="17" spans="1:14" s="102" customFormat="1" x14ac:dyDescent="0.2">
      <c r="A17" s="561"/>
      <c r="B17" s="562"/>
      <c r="C17" s="562"/>
      <c r="D17" s="562"/>
      <c r="E17" s="562"/>
      <c r="F17" s="562"/>
      <c r="G17" s="562"/>
      <c r="H17" s="563" t="s">
        <v>238</v>
      </c>
      <c r="I17" s="526"/>
    </row>
    <row r="18" spans="1:14" s="102" customFormat="1" x14ac:dyDescent="0.2">
      <c r="A18" s="555" t="s">
        <v>557</v>
      </c>
      <c r="B18" s="517"/>
      <c r="C18" s="517"/>
      <c r="D18" s="517"/>
      <c r="E18" s="517"/>
      <c r="F18" s="499"/>
      <c r="G18" s="517"/>
      <c r="H18" s="517"/>
      <c r="I18" s="107"/>
      <c r="J18" s="107"/>
      <c r="K18" s="107"/>
      <c r="L18" s="107"/>
      <c r="M18" s="107"/>
      <c r="N18" s="107"/>
    </row>
    <row r="19" spans="1:14" x14ac:dyDescent="0.2">
      <c r="A19" s="877" t="s">
        <v>498</v>
      </c>
      <c r="B19" s="878"/>
      <c r="C19" s="878"/>
      <c r="D19" s="878"/>
      <c r="E19" s="878"/>
      <c r="F19" s="878"/>
      <c r="G19" s="878"/>
      <c r="H19" s="560"/>
      <c r="I19" s="108"/>
      <c r="J19" s="108"/>
      <c r="K19" s="108"/>
      <c r="L19" s="108"/>
      <c r="M19" s="108"/>
      <c r="N19" s="108"/>
    </row>
    <row r="20" spans="1:14" ht="14.25" x14ac:dyDescent="0.2">
      <c r="A20" s="166" t="s">
        <v>643</v>
      </c>
      <c r="B20" s="566"/>
      <c r="C20" s="566"/>
      <c r="D20" s="566"/>
      <c r="E20" s="566"/>
      <c r="F20" s="566"/>
      <c r="G20" s="566"/>
      <c r="H20" s="566"/>
      <c r="I20" s="108"/>
      <c r="J20" s="108"/>
      <c r="K20" s="108"/>
      <c r="L20" s="108"/>
      <c r="M20" s="108"/>
      <c r="N20" s="108"/>
    </row>
    <row r="21" spans="1:14" x14ac:dyDescent="0.2">
      <c r="A21" s="171"/>
      <c r="B21" s="172"/>
      <c r="C21" s="172"/>
      <c r="D21" s="172"/>
      <c r="E21" s="172"/>
      <c r="F21" s="172"/>
      <c r="G21" s="172"/>
      <c r="H21" s="172"/>
    </row>
    <row r="32" spans="1:14" x14ac:dyDescent="0.2">
      <c r="C32" s="96" t="s">
        <v>425</v>
      </c>
    </row>
  </sheetData>
  <mergeCells count="4">
    <mergeCell ref="B3:C3"/>
    <mergeCell ref="D3:E3"/>
    <mergeCell ref="F3:H3"/>
    <mergeCell ref="A19:G19"/>
  </mergeCells>
  <conditionalFormatting sqref="B6">
    <cfRule type="cellIs" dxfId="263" priority="9" operator="between">
      <formula>0</formula>
      <formula>0.5</formula>
    </cfRule>
    <cfRule type="cellIs" dxfId="262" priority="10" operator="between">
      <formula>0</formula>
      <formula>0.49</formula>
    </cfRule>
  </conditionalFormatting>
  <conditionalFormatting sqref="D6">
    <cfRule type="cellIs" dxfId="261" priority="7" operator="between">
      <formula>0</formula>
      <formula>0.5</formula>
    </cfRule>
    <cfRule type="cellIs" dxfId="260" priority="8" operator="between">
      <formula>0</formula>
      <formula>0.49</formula>
    </cfRule>
  </conditionalFormatting>
  <conditionalFormatting sqref="D7">
    <cfRule type="cellIs" dxfId="259" priority="5" operator="between">
      <formula>0</formula>
      <formula>0.5</formula>
    </cfRule>
    <cfRule type="cellIs" dxfId="258" priority="6" operator="between">
      <formula>0</formula>
      <formula>0.49</formula>
    </cfRule>
  </conditionalFormatting>
  <conditionalFormatting sqref="H6">
    <cfRule type="cellIs" dxfId="257" priority="1" operator="between">
      <formula>0</formula>
      <formula>0.5</formula>
    </cfRule>
    <cfRule type="cellIs" dxfId="256" priority="2" operator="between">
      <formula>0</formula>
      <formula>0.49</formula>
    </cfRule>
  </conditionalFormatting>
  <pageMargins left="0.74803149606299213" right="0.74803149606299213" top="0.98425196850393704" bottom="0.98425196850393704" header="0" footer="0"/>
  <pageSetup paperSize="9" orientation="landscape" horizontalDpi="1200" verticalDpi="12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fitToPage="1"/>
  </sheetPr>
  <dimension ref="A1:P47"/>
  <sheetViews>
    <sheetView zoomScale="115" zoomScaleNormal="115" zoomScaleSheetLayoutView="100" workbookViewId="0">
      <selection activeCell="I20" sqref="I20"/>
    </sheetView>
  </sheetViews>
  <sheetFormatPr baseColWidth="10" defaultRowHeight="12.75" x14ac:dyDescent="0.2"/>
  <cols>
    <col min="1" max="1" width="16.5" style="3" customWidth="1"/>
    <col min="2" max="2" width="6.5" style="3" customWidth="1"/>
    <col min="3" max="3" width="7.5" style="3" customWidth="1"/>
    <col min="4" max="4" width="8.75" style="3" customWidth="1"/>
    <col min="5" max="5" width="12.75" style="3" customWidth="1"/>
    <col min="6" max="6" width="0.5" style="3" customWidth="1"/>
    <col min="7" max="7" width="7.375" style="3" customWidth="1"/>
    <col min="8" max="9" width="9" style="3" customWidth="1"/>
    <col min="10" max="10" width="9.375" style="3" customWidth="1"/>
    <col min="11" max="11" width="8.5" style="3" customWidth="1"/>
    <col min="12" max="12" width="11" style="3"/>
    <col min="13" max="13" width="10.375" style="3" customWidth="1"/>
    <col min="14" max="14" width="11.875" style="3" customWidth="1"/>
    <col min="15" max="17" width="11" style="3"/>
    <col min="18" max="250" width="10" style="3"/>
    <col min="251" max="251" width="14.5" style="3" customWidth="1"/>
    <col min="252" max="252" width="9.625" style="3" customWidth="1"/>
    <col min="253" max="253" width="6.125" style="3" bestFit="1" customWidth="1"/>
    <col min="254" max="254" width="7.75" style="3" bestFit="1" customWidth="1"/>
    <col min="255" max="255" width="5.75" style="3" customWidth="1"/>
    <col min="256" max="256" width="6.625" style="3" bestFit="1" customWidth="1"/>
    <col min="257" max="257" width="7.75" style="3" bestFit="1" customWidth="1"/>
    <col min="258" max="258" width="11.25" style="3" bestFit="1" customWidth="1"/>
    <col min="259" max="259" width="5.75" style="3" customWidth="1"/>
    <col min="260" max="260" width="7.75" style="3" bestFit="1" customWidth="1"/>
    <col min="261" max="261" width="10.5" style="3" bestFit="1" customWidth="1"/>
    <col min="262" max="262" width="6.5" style="3" customWidth="1"/>
    <col min="263" max="264" width="8" style="3" bestFit="1" customWidth="1"/>
    <col min="265" max="265" width="8.25" style="3" customWidth="1"/>
    <col min="266" max="266" width="10.875" style="3" bestFit="1" customWidth="1"/>
    <col min="267" max="267" width="7.5" style="3" customWidth="1"/>
    <col min="268" max="268" width="10" style="3"/>
    <col min="269" max="269" width="9.125" style="3" customWidth="1"/>
    <col min="270" max="270" width="10.5" style="3" bestFit="1" customWidth="1"/>
    <col min="271" max="506" width="10" style="3"/>
    <col min="507" max="507" width="14.5" style="3" customWidth="1"/>
    <col min="508" max="508" width="9.625" style="3" customWidth="1"/>
    <col min="509" max="509" width="6.125" style="3" bestFit="1" customWidth="1"/>
    <col min="510" max="510" width="7.75" style="3" bestFit="1" customWidth="1"/>
    <col min="511" max="511" width="5.75" style="3" customWidth="1"/>
    <col min="512" max="512" width="6.625" style="3" bestFit="1" customWidth="1"/>
    <col min="513" max="513" width="7.75" style="3" bestFit="1" customWidth="1"/>
    <col min="514" max="514" width="11.25" style="3" bestFit="1" customWidth="1"/>
    <col min="515" max="515" width="5.75" style="3" customWidth="1"/>
    <col min="516" max="516" width="7.75" style="3" bestFit="1" customWidth="1"/>
    <col min="517" max="517" width="10.5" style="3" bestFit="1" customWidth="1"/>
    <col min="518" max="518" width="6.5" style="3" customWidth="1"/>
    <col min="519" max="520" width="8" style="3" bestFit="1" customWidth="1"/>
    <col min="521" max="521" width="8.25" style="3" customWidth="1"/>
    <col min="522" max="522" width="10.875" style="3" bestFit="1" customWidth="1"/>
    <col min="523" max="523" width="7.5" style="3" customWidth="1"/>
    <col min="524" max="524" width="10" style="3"/>
    <col min="525" max="525" width="9.125" style="3" customWidth="1"/>
    <col min="526" max="526" width="10.5" style="3" bestFit="1" customWidth="1"/>
    <col min="527" max="762" width="10" style="3"/>
    <col min="763" max="763" width="14.5" style="3" customWidth="1"/>
    <col min="764" max="764" width="9.625" style="3" customWidth="1"/>
    <col min="765" max="765" width="6.125" style="3" bestFit="1" customWidth="1"/>
    <col min="766" max="766" width="7.75" style="3" bestFit="1" customWidth="1"/>
    <col min="767" max="767" width="5.75" style="3" customWidth="1"/>
    <col min="768" max="768" width="6.625" style="3" bestFit="1" customWidth="1"/>
    <col min="769" max="769" width="7.75" style="3" bestFit="1" customWidth="1"/>
    <col min="770" max="770" width="11.25" style="3" bestFit="1" customWidth="1"/>
    <col min="771" max="771" width="5.75" style="3" customWidth="1"/>
    <col min="772" max="772" width="7.75" style="3" bestFit="1" customWidth="1"/>
    <col min="773" max="773" width="10.5" style="3" bestFit="1" customWidth="1"/>
    <col min="774" max="774" width="6.5" style="3" customWidth="1"/>
    <col min="775" max="776" width="8" style="3" bestFit="1" customWidth="1"/>
    <col min="777" max="777" width="8.25" style="3" customWidth="1"/>
    <col min="778" max="778" width="10.875" style="3" bestFit="1" customWidth="1"/>
    <col min="779" max="779" width="7.5" style="3" customWidth="1"/>
    <col min="780" max="780" width="10" style="3"/>
    <col min="781" max="781" width="9.125" style="3" customWidth="1"/>
    <col min="782" max="782" width="10.5" style="3" bestFit="1" customWidth="1"/>
    <col min="783" max="1018" width="10" style="3"/>
    <col min="1019" max="1019" width="14.5" style="3" customWidth="1"/>
    <col min="1020" max="1020" width="9.625" style="3" customWidth="1"/>
    <col min="1021" max="1021" width="6.125" style="3" bestFit="1" customWidth="1"/>
    <col min="1022" max="1022" width="7.75" style="3" bestFit="1" customWidth="1"/>
    <col min="1023" max="1023" width="5.75" style="3" customWidth="1"/>
    <col min="1024" max="1024" width="6.625" style="3" bestFit="1" customWidth="1"/>
    <col min="1025" max="1025" width="7.75" style="3" bestFit="1" customWidth="1"/>
    <col min="1026" max="1026" width="11.25" style="3" bestFit="1" customWidth="1"/>
    <col min="1027" max="1027" width="5.75" style="3" customWidth="1"/>
    <col min="1028" max="1028" width="7.75" style="3" bestFit="1" customWidth="1"/>
    <col min="1029" max="1029" width="10.5" style="3" bestFit="1" customWidth="1"/>
    <col min="1030" max="1030" width="6.5" style="3" customWidth="1"/>
    <col min="1031" max="1032" width="8" style="3" bestFit="1" customWidth="1"/>
    <col min="1033" max="1033" width="8.25" style="3" customWidth="1"/>
    <col min="1034" max="1034" width="10.875" style="3" bestFit="1" customWidth="1"/>
    <col min="1035" max="1035" width="7.5" style="3" customWidth="1"/>
    <col min="1036" max="1036" width="10" style="3"/>
    <col min="1037" max="1037" width="9.125" style="3" customWidth="1"/>
    <col min="1038" max="1038" width="10.5" style="3" bestFit="1" customWidth="1"/>
    <col min="1039" max="1274" width="10" style="3"/>
    <col min="1275" max="1275" width="14.5" style="3" customWidth="1"/>
    <col min="1276" max="1276" width="9.625" style="3" customWidth="1"/>
    <col min="1277" max="1277" width="6.125" style="3" bestFit="1" customWidth="1"/>
    <col min="1278" max="1278" width="7.75" style="3" bestFit="1" customWidth="1"/>
    <col min="1279" max="1279" width="5.75" style="3" customWidth="1"/>
    <col min="1280" max="1280" width="6.625" style="3" bestFit="1" customWidth="1"/>
    <col min="1281" max="1281" width="7.75" style="3" bestFit="1" customWidth="1"/>
    <col min="1282" max="1282" width="11.25" style="3" bestFit="1" customWidth="1"/>
    <col min="1283" max="1283" width="5.75" style="3" customWidth="1"/>
    <col min="1284" max="1284" width="7.75" style="3" bestFit="1" customWidth="1"/>
    <col min="1285" max="1285" width="10.5" style="3" bestFit="1" customWidth="1"/>
    <col min="1286" max="1286" width="6.5" style="3" customWidth="1"/>
    <col min="1287" max="1288" width="8" style="3" bestFit="1" customWidth="1"/>
    <col min="1289" max="1289" width="8.25" style="3" customWidth="1"/>
    <col min="1290" max="1290" width="10.875" style="3" bestFit="1" customWidth="1"/>
    <col min="1291" max="1291" width="7.5" style="3" customWidth="1"/>
    <col min="1292" max="1292" width="10" style="3"/>
    <col min="1293" max="1293" width="9.125" style="3" customWidth="1"/>
    <col min="1294" max="1294" width="10.5" style="3" bestFit="1" customWidth="1"/>
    <col min="1295" max="1530" width="10" style="3"/>
    <col min="1531" max="1531" width="14.5" style="3" customWidth="1"/>
    <col min="1532" max="1532" width="9.625" style="3" customWidth="1"/>
    <col min="1533" max="1533" width="6.125" style="3" bestFit="1" customWidth="1"/>
    <col min="1534" max="1534" width="7.75" style="3" bestFit="1" customWidth="1"/>
    <col min="1535" max="1535" width="5.75" style="3" customWidth="1"/>
    <col min="1536" max="1536" width="6.625" style="3" bestFit="1" customWidth="1"/>
    <col min="1537" max="1537" width="7.75" style="3" bestFit="1" customWidth="1"/>
    <col min="1538" max="1538" width="11.25" style="3" bestFit="1" customWidth="1"/>
    <col min="1539" max="1539" width="5.75" style="3" customWidth="1"/>
    <col min="1540" max="1540" width="7.75" style="3" bestFit="1" customWidth="1"/>
    <col min="1541" max="1541" width="10.5" style="3" bestFit="1" customWidth="1"/>
    <col min="1542" max="1542" width="6.5" style="3" customWidth="1"/>
    <col min="1543" max="1544" width="8" style="3" bestFit="1" customWidth="1"/>
    <col min="1545" max="1545" width="8.25" style="3" customWidth="1"/>
    <col min="1546" max="1546" width="10.875" style="3" bestFit="1" customWidth="1"/>
    <col min="1547" max="1547" width="7.5" style="3" customWidth="1"/>
    <col min="1548" max="1548" width="10" style="3"/>
    <col min="1549" max="1549" width="9.125" style="3" customWidth="1"/>
    <col min="1550" max="1550" width="10.5" style="3" bestFit="1" customWidth="1"/>
    <col min="1551" max="1786" width="10" style="3"/>
    <col min="1787" max="1787" width="14.5" style="3" customWidth="1"/>
    <col min="1788" max="1788" width="9.625" style="3" customWidth="1"/>
    <col min="1789" max="1789" width="6.125" style="3" bestFit="1" customWidth="1"/>
    <col min="1790" max="1790" width="7.75" style="3" bestFit="1" customWidth="1"/>
    <col min="1791" max="1791" width="5.75" style="3" customWidth="1"/>
    <col min="1792" max="1792" width="6.625" style="3" bestFit="1" customWidth="1"/>
    <col min="1793" max="1793" width="7.75" style="3" bestFit="1" customWidth="1"/>
    <col min="1794" max="1794" width="11.25" style="3" bestFit="1" customWidth="1"/>
    <col min="1795" max="1795" width="5.75" style="3" customWidth="1"/>
    <col min="1796" max="1796" width="7.75" style="3" bestFit="1" customWidth="1"/>
    <col min="1797" max="1797" width="10.5" style="3" bestFit="1" customWidth="1"/>
    <col min="1798" max="1798" width="6.5" style="3" customWidth="1"/>
    <col min="1799" max="1800" width="8" style="3" bestFit="1" customWidth="1"/>
    <col min="1801" max="1801" width="8.25" style="3" customWidth="1"/>
    <col min="1802" max="1802" width="10.875" style="3" bestFit="1" customWidth="1"/>
    <col min="1803" max="1803" width="7.5" style="3" customWidth="1"/>
    <col min="1804" max="1804" width="10" style="3"/>
    <col min="1805" max="1805" width="9.125" style="3" customWidth="1"/>
    <col min="1806" max="1806" width="10.5" style="3" bestFit="1" customWidth="1"/>
    <col min="1807" max="2042" width="10" style="3"/>
    <col min="2043" max="2043" width="14.5" style="3" customWidth="1"/>
    <col min="2044" max="2044" width="9.625" style="3" customWidth="1"/>
    <col min="2045" max="2045" width="6.125" style="3" bestFit="1" customWidth="1"/>
    <col min="2046" max="2046" width="7.75" style="3" bestFit="1" customWidth="1"/>
    <col min="2047" max="2047" width="5.75" style="3" customWidth="1"/>
    <col min="2048" max="2048" width="6.625" style="3" bestFit="1" customWidth="1"/>
    <col min="2049" max="2049" width="7.75" style="3" bestFit="1" customWidth="1"/>
    <col min="2050" max="2050" width="11.25" style="3" bestFit="1" customWidth="1"/>
    <col min="2051" max="2051" width="5.75" style="3" customWidth="1"/>
    <col min="2052" max="2052" width="7.75" style="3" bestFit="1" customWidth="1"/>
    <col min="2053" max="2053" width="10.5" style="3" bestFit="1" customWidth="1"/>
    <col min="2054" max="2054" width="6.5" style="3" customWidth="1"/>
    <col min="2055" max="2056" width="8" style="3" bestFit="1" customWidth="1"/>
    <col min="2057" max="2057" width="8.25" style="3" customWidth="1"/>
    <col min="2058" max="2058" width="10.875" style="3" bestFit="1" customWidth="1"/>
    <col min="2059" max="2059" width="7.5" style="3" customWidth="1"/>
    <col min="2060" max="2060" width="10" style="3"/>
    <col min="2061" max="2061" width="9.125" style="3" customWidth="1"/>
    <col min="2062" max="2062" width="10.5" style="3" bestFit="1" customWidth="1"/>
    <col min="2063" max="2298" width="10" style="3"/>
    <col min="2299" max="2299" width="14.5" style="3" customWidth="1"/>
    <col min="2300" max="2300" width="9.625" style="3" customWidth="1"/>
    <col min="2301" max="2301" width="6.125" style="3" bestFit="1" customWidth="1"/>
    <col min="2302" max="2302" width="7.75" style="3" bestFit="1" customWidth="1"/>
    <col min="2303" max="2303" width="5.75" style="3" customWidth="1"/>
    <col min="2304" max="2304" width="6.625" style="3" bestFit="1" customWidth="1"/>
    <col min="2305" max="2305" width="7.75" style="3" bestFit="1" customWidth="1"/>
    <col min="2306" max="2306" width="11.25" style="3" bestFit="1" customWidth="1"/>
    <col min="2307" max="2307" width="5.75" style="3" customWidth="1"/>
    <col min="2308" max="2308" width="7.75" style="3" bestFit="1" customWidth="1"/>
    <col min="2309" max="2309" width="10.5" style="3" bestFit="1" customWidth="1"/>
    <col min="2310" max="2310" width="6.5" style="3" customWidth="1"/>
    <col min="2311" max="2312" width="8" style="3" bestFit="1" customWidth="1"/>
    <col min="2313" max="2313" width="8.25" style="3" customWidth="1"/>
    <col min="2314" max="2314" width="10.875" style="3" bestFit="1" customWidth="1"/>
    <col min="2315" max="2315" width="7.5" style="3" customWidth="1"/>
    <col min="2316" max="2316" width="10" style="3"/>
    <col min="2317" max="2317" width="9.125" style="3" customWidth="1"/>
    <col min="2318" max="2318" width="10.5" style="3" bestFit="1" customWidth="1"/>
    <col min="2319" max="2554" width="10" style="3"/>
    <col min="2555" max="2555" width="14.5" style="3" customWidth="1"/>
    <col min="2556" max="2556" width="9.625" style="3" customWidth="1"/>
    <col min="2557" max="2557" width="6.125" style="3" bestFit="1" customWidth="1"/>
    <col min="2558" max="2558" width="7.75" style="3" bestFit="1" customWidth="1"/>
    <col min="2559" max="2559" width="5.75" style="3" customWidth="1"/>
    <col min="2560" max="2560" width="6.625" style="3" bestFit="1" customWidth="1"/>
    <col min="2561" max="2561" width="7.75" style="3" bestFit="1" customWidth="1"/>
    <col min="2562" max="2562" width="11.25" style="3" bestFit="1" customWidth="1"/>
    <col min="2563" max="2563" width="5.75" style="3" customWidth="1"/>
    <col min="2564" max="2564" width="7.75" style="3" bestFit="1" customWidth="1"/>
    <col min="2565" max="2565" width="10.5" style="3" bestFit="1" customWidth="1"/>
    <col min="2566" max="2566" width="6.5" style="3" customWidth="1"/>
    <col min="2567" max="2568" width="8" style="3" bestFit="1" customWidth="1"/>
    <col min="2569" max="2569" width="8.25" style="3" customWidth="1"/>
    <col min="2570" max="2570" width="10.875" style="3" bestFit="1" customWidth="1"/>
    <col min="2571" max="2571" width="7.5" style="3" customWidth="1"/>
    <col min="2572" max="2572" width="10" style="3"/>
    <col min="2573" max="2573" width="9.125" style="3" customWidth="1"/>
    <col min="2574" max="2574" width="10.5" style="3" bestFit="1" customWidth="1"/>
    <col min="2575" max="2810" width="10" style="3"/>
    <col min="2811" max="2811" width="14.5" style="3" customWidth="1"/>
    <col min="2812" max="2812" width="9.625" style="3" customWidth="1"/>
    <col min="2813" max="2813" width="6.125" style="3" bestFit="1" customWidth="1"/>
    <col min="2814" max="2814" width="7.75" style="3" bestFit="1" customWidth="1"/>
    <col min="2815" max="2815" width="5.75" style="3" customWidth="1"/>
    <col min="2816" max="2816" width="6.625" style="3" bestFit="1" customWidth="1"/>
    <col min="2817" max="2817" width="7.75" style="3" bestFit="1" customWidth="1"/>
    <col min="2818" max="2818" width="11.25" style="3" bestFit="1" customWidth="1"/>
    <col min="2819" max="2819" width="5.75" style="3" customWidth="1"/>
    <col min="2820" max="2820" width="7.75" style="3" bestFit="1" customWidth="1"/>
    <col min="2821" max="2821" width="10.5" style="3" bestFit="1" customWidth="1"/>
    <col min="2822" max="2822" width="6.5" style="3" customWidth="1"/>
    <col min="2823" max="2824" width="8" style="3" bestFit="1" customWidth="1"/>
    <col min="2825" max="2825" width="8.25" style="3" customWidth="1"/>
    <col min="2826" max="2826" width="10.875" style="3" bestFit="1" customWidth="1"/>
    <col min="2827" max="2827" width="7.5" style="3" customWidth="1"/>
    <col min="2828" max="2828" width="10" style="3"/>
    <col min="2829" max="2829" width="9.125" style="3" customWidth="1"/>
    <col min="2830" max="2830" width="10.5" style="3" bestFit="1" customWidth="1"/>
    <col min="2831" max="3066" width="10" style="3"/>
    <col min="3067" max="3067" width="14.5" style="3" customWidth="1"/>
    <col min="3068" max="3068" width="9.625" style="3" customWidth="1"/>
    <col min="3069" max="3069" width="6.125" style="3" bestFit="1" customWidth="1"/>
    <col min="3070" max="3070" width="7.75" style="3" bestFit="1" customWidth="1"/>
    <col min="3071" max="3071" width="5.75" style="3" customWidth="1"/>
    <col min="3072" max="3072" width="6.625" style="3" bestFit="1" customWidth="1"/>
    <col min="3073" max="3073" width="7.75" style="3" bestFit="1" customWidth="1"/>
    <col min="3074" max="3074" width="11.25" style="3" bestFit="1" customWidth="1"/>
    <col min="3075" max="3075" width="5.75" style="3" customWidth="1"/>
    <col min="3076" max="3076" width="7.75" style="3" bestFit="1" customWidth="1"/>
    <col min="3077" max="3077" width="10.5" style="3" bestFit="1" customWidth="1"/>
    <col min="3078" max="3078" width="6.5" style="3" customWidth="1"/>
    <col min="3079" max="3080" width="8" style="3" bestFit="1" customWidth="1"/>
    <col min="3081" max="3081" width="8.25" style="3" customWidth="1"/>
    <col min="3082" max="3082" width="10.875" style="3" bestFit="1" customWidth="1"/>
    <col min="3083" max="3083" width="7.5" style="3" customWidth="1"/>
    <col min="3084" max="3084" width="10" style="3"/>
    <col min="3085" max="3085" width="9.125" style="3" customWidth="1"/>
    <col min="3086" max="3086" width="10.5" style="3" bestFit="1" customWidth="1"/>
    <col min="3087" max="3322" width="10" style="3"/>
    <col min="3323" max="3323" width="14.5" style="3" customWidth="1"/>
    <col min="3324" max="3324" width="9.625" style="3" customWidth="1"/>
    <col min="3325" max="3325" width="6.125" style="3" bestFit="1" customWidth="1"/>
    <col min="3326" max="3326" width="7.75" style="3" bestFit="1" customWidth="1"/>
    <col min="3327" max="3327" width="5.75" style="3" customWidth="1"/>
    <col min="3328" max="3328" width="6.625" style="3" bestFit="1" customWidth="1"/>
    <col min="3329" max="3329" width="7.75" style="3" bestFit="1" customWidth="1"/>
    <col min="3330" max="3330" width="11.25" style="3" bestFit="1" customWidth="1"/>
    <col min="3331" max="3331" width="5.75" style="3" customWidth="1"/>
    <col min="3332" max="3332" width="7.75" style="3" bestFit="1" customWidth="1"/>
    <col min="3333" max="3333" width="10.5" style="3" bestFit="1" customWidth="1"/>
    <col min="3334" max="3334" width="6.5" style="3" customWidth="1"/>
    <col min="3335" max="3336" width="8" style="3" bestFit="1" customWidth="1"/>
    <col min="3337" max="3337" width="8.25" style="3" customWidth="1"/>
    <col min="3338" max="3338" width="10.875" style="3" bestFit="1" customWidth="1"/>
    <col min="3339" max="3339" width="7.5" style="3" customWidth="1"/>
    <col min="3340" max="3340" width="10" style="3"/>
    <col min="3341" max="3341" width="9.125" style="3" customWidth="1"/>
    <col min="3342" max="3342" width="10.5" style="3" bestFit="1" customWidth="1"/>
    <col min="3343" max="3578" width="10" style="3"/>
    <col min="3579" max="3579" width="14.5" style="3" customWidth="1"/>
    <col min="3580" max="3580" width="9.625" style="3" customWidth="1"/>
    <col min="3581" max="3581" width="6.125" style="3" bestFit="1" customWidth="1"/>
    <col min="3582" max="3582" width="7.75" style="3" bestFit="1" customWidth="1"/>
    <col min="3583" max="3583" width="5.75" style="3" customWidth="1"/>
    <col min="3584" max="3584" width="6.625" style="3" bestFit="1" customWidth="1"/>
    <col min="3585" max="3585" width="7.75" style="3" bestFit="1" customWidth="1"/>
    <col min="3586" max="3586" width="11.25" style="3" bestFit="1" customWidth="1"/>
    <col min="3587" max="3587" width="5.75" style="3" customWidth="1"/>
    <col min="3588" max="3588" width="7.75" style="3" bestFit="1" customWidth="1"/>
    <col min="3589" max="3589" width="10.5" style="3" bestFit="1" customWidth="1"/>
    <col min="3590" max="3590" width="6.5" style="3" customWidth="1"/>
    <col min="3591" max="3592" width="8" style="3" bestFit="1" customWidth="1"/>
    <col min="3593" max="3593" width="8.25" style="3" customWidth="1"/>
    <col min="3594" max="3594" width="10.875" style="3" bestFit="1" customWidth="1"/>
    <col min="3595" max="3595" width="7.5" style="3" customWidth="1"/>
    <col min="3596" max="3596" width="10" style="3"/>
    <col min="3597" max="3597" width="9.125" style="3" customWidth="1"/>
    <col min="3598" max="3598" width="10.5" style="3" bestFit="1" customWidth="1"/>
    <col min="3599" max="3834" width="10" style="3"/>
    <col min="3835" max="3835" width="14.5" style="3" customWidth="1"/>
    <col min="3836" max="3836" width="9.625" style="3" customWidth="1"/>
    <col min="3837" max="3837" width="6.125" style="3" bestFit="1" customWidth="1"/>
    <col min="3838" max="3838" width="7.75" style="3" bestFit="1" customWidth="1"/>
    <col min="3839" max="3839" width="5.75" style="3" customWidth="1"/>
    <col min="3840" max="3840" width="6.625" style="3" bestFit="1" customWidth="1"/>
    <col min="3841" max="3841" width="7.75" style="3" bestFit="1" customWidth="1"/>
    <col min="3842" max="3842" width="11.25" style="3" bestFit="1" customWidth="1"/>
    <col min="3843" max="3843" width="5.75" style="3" customWidth="1"/>
    <col min="3844" max="3844" width="7.75" style="3" bestFit="1" customWidth="1"/>
    <col min="3845" max="3845" width="10.5" style="3" bestFit="1" customWidth="1"/>
    <col min="3846" max="3846" width="6.5" style="3" customWidth="1"/>
    <col min="3847" max="3848" width="8" style="3" bestFit="1" customWidth="1"/>
    <col min="3849" max="3849" width="8.25" style="3" customWidth="1"/>
    <col min="3850" max="3850" width="10.875" style="3" bestFit="1" customWidth="1"/>
    <col min="3851" max="3851" width="7.5" style="3" customWidth="1"/>
    <col min="3852" max="3852" width="10" style="3"/>
    <col min="3853" max="3853" width="9.125" style="3" customWidth="1"/>
    <col min="3854" max="3854" width="10.5" style="3" bestFit="1" customWidth="1"/>
    <col min="3855" max="4090" width="10" style="3"/>
    <col min="4091" max="4091" width="14.5" style="3" customWidth="1"/>
    <col min="4092" max="4092" width="9.625" style="3" customWidth="1"/>
    <col min="4093" max="4093" width="6.125" style="3" bestFit="1" customWidth="1"/>
    <col min="4094" max="4094" width="7.75" style="3" bestFit="1" customWidth="1"/>
    <col min="4095" max="4095" width="5.75" style="3" customWidth="1"/>
    <col min="4096" max="4096" width="6.625" style="3" bestFit="1" customWidth="1"/>
    <col min="4097" max="4097" width="7.75" style="3" bestFit="1" customWidth="1"/>
    <col min="4098" max="4098" width="11.25" style="3" bestFit="1" customWidth="1"/>
    <col min="4099" max="4099" width="5.75" style="3" customWidth="1"/>
    <col min="4100" max="4100" width="7.75" style="3" bestFit="1" customWidth="1"/>
    <col min="4101" max="4101" width="10.5" style="3" bestFit="1" customWidth="1"/>
    <col min="4102" max="4102" width="6.5" style="3" customWidth="1"/>
    <col min="4103" max="4104" width="8" style="3" bestFit="1" customWidth="1"/>
    <col min="4105" max="4105" width="8.25" style="3" customWidth="1"/>
    <col min="4106" max="4106" width="10.875" style="3" bestFit="1" customWidth="1"/>
    <col min="4107" max="4107" width="7.5" style="3" customWidth="1"/>
    <col min="4108" max="4108" width="10" style="3"/>
    <col min="4109" max="4109" width="9.125" style="3" customWidth="1"/>
    <col min="4110" max="4110" width="10.5" style="3" bestFit="1" customWidth="1"/>
    <col min="4111" max="4346" width="10" style="3"/>
    <col min="4347" max="4347" width="14.5" style="3" customWidth="1"/>
    <col min="4348" max="4348" width="9.625" style="3" customWidth="1"/>
    <col min="4349" max="4349" width="6.125" style="3" bestFit="1" customWidth="1"/>
    <col min="4350" max="4350" width="7.75" style="3" bestFit="1" customWidth="1"/>
    <col min="4351" max="4351" width="5.75" style="3" customWidth="1"/>
    <col min="4352" max="4352" width="6.625" style="3" bestFit="1" customWidth="1"/>
    <col min="4353" max="4353" width="7.75" style="3" bestFit="1" customWidth="1"/>
    <col min="4354" max="4354" width="11.25" style="3" bestFit="1" customWidth="1"/>
    <col min="4355" max="4355" width="5.75" style="3" customWidth="1"/>
    <col min="4356" max="4356" width="7.75" style="3" bestFit="1" customWidth="1"/>
    <col min="4357" max="4357" width="10.5" style="3" bestFit="1" customWidth="1"/>
    <col min="4358" max="4358" width="6.5" style="3" customWidth="1"/>
    <col min="4359" max="4360" width="8" style="3" bestFit="1" customWidth="1"/>
    <col min="4361" max="4361" width="8.25" style="3" customWidth="1"/>
    <col min="4362" max="4362" width="10.875" style="3" bestFit="1" customWidth="1"/>
    <col min="4363" max="4363" width="7.5" style="3" customWidth="1"/>
    <col min="4364" max="4364" width="10" style="3"/>
    <col min="4365" max="4365" width="9.125" style="3" customWidth="1"/>
    <col min="4366" max="4366" width="10.5" style="3" bestFit="1" customWidth="1"/>
    <col min="4367" max="4602" width="10" style="3"/>
    <col min="4603" max="4603" width="14.5" style="3" customWidth="1"/>
    <col min="4604" max="4604" width="9.625" style="3" customWidth="1"/>
    <col min="4605" max="4605" width="6.125" style="3" bestFit="1" customWidth="1"/>
    <col min="4606" max="4606" width="7.75" style="3" bestFit="1" customWidth="1"/>
    <col min="4607" max="4607" width="5.75" style="3" customWidth="1"/>
    <col min="4608" max="4608" width="6.625" style="3" bestFit="1" customWidth="1"/>
    <col min="4609" max="4609" width="7.75" style="3" bestFit="1" customWidth="1"/>
    <col min="4610" max="4610" width="11.25" style="3" bestFit="1" customWidth="1"/>
    <col min="4611" max="4611" width="5.75" style="3" customWidth="1"/>
    <col min="4612" max="4612" width="7.75" style="3" bestFit="1" customWidth="1"/>
    <col min="4613" max="4613" width="10.5" style="3" bestFit="1" customWidth="1"/>
    <col min="4614" max="4614" width="6.5" style="3" customWidth="1"/>
    <col min="4615" max="4616" width="8" style="3" bestFit="1" customWidth="1"/>
    <col min="4617" max="4617" width="8.25" style="3" customWidth="1"/>
    <col min="4618" max="4618" width="10.875" style="3" bestFit="1" customWidth="1"/>
    <col min="4619" max="4619" width="7.5" style="3" customWidth="1"/>
    <col min="4620" max="4620" width="10" style="3"/>
    <col min="4621" max="4621" width="9.125" style="3" customWidth="1"/>
    <col min="4622" max="4622" width="10.5" style="3" bestFit="1" customWidth="1"/>
    <col min="4623" max="4858" width="10" style="3"/>
    <col min="4859" max="4859" width="14.5" style="3" customWidth="1"/>
    <col min="4860" max="4860" width="9.625" style="3" customWidth="1"/>
    <col min="4861" max="4861" width="6.125" style="3" bestFit="1" customWidth="1"/>
    <col min="4862" max="4862" width="7.75" style="3" bestFit="1" customWidth="1"/>
    <col min="4863" max="4863" width="5.75" style="3" customWidth="1"/>
    <col min="4864" max="4864" width="6.625" style="3" bestFit="1" customWidth="1"/>
    <col min="4865" max="4865" width="7.75" style="3" bestFit="1" customWidth="1"/>
    <col min="4866" max="4866" width="11.25" style="3" bestFit="1" customWidth="1"/>
    <col min="4867" max="4867" width="5.75" style="3" customWidth="1"/>
    <col min="4868" max="4868" width="7.75" style="3" bestFit="1" customWidth="1"/>
    <col min="4869" max="4869" width="10.5" style="3" bestFit="1" customWidth="1"/>
    <col min="4870" max="4870" width="6.5" style="3" customWidth="1"/>
    <col min="4871" max="4872" width="8" style="3" bestFit="1" customWidth="1"/>
    <col min="4873" max="4873" width="8.25" style="3" customWidth="1"/>
    <col min="4874" max="4874" width="10.875" style="3" bestFit="1" customWidth="1"/>
    <col min="4875" max="4875" width="7.5" style="3" customWidth="1"/>
    <col min="4876" max="4876" width="10" style="3"/>
    <col min="4877" max="4877" width="9.125" style="3" customWidth="1"/>
    <col min="4878" max="4878" width="10.5" style="3" bestFit="1" customWidth="1"/>
    <col min="4879" max="5114" width="10" style="3"/>
    <col min="5115" max="5115" width="14.5" style="3" customWidth="1"/>
    <col min="5116" max="5116" width="9.625" style="3" customWidth="1"/>
    <col min="5117" max="5117" width="6.125" style="3" bestFit="1" customWidth="1"/>
    <col min="5118" max="5118" width="7.75" style="3" bestFit="1" customWidth="1"/>
    <col min="5119" max="5119" width="5.75" style="3" customWidth="1"/>
    <col min="5120" max="5120" width="6.625" style="3" bestFit="1" customWidth="1"/>
    <col min="5121" max="5121" width="7.75" style="3" bestFit="1" customWidth="1"/>
    <col min="5122" max="5122" width="11.25" style="3" bestFit="1" customWidth="1"/>
    <col min="5123" max="5123" width="5.75" style="3" customWidth="1"/>
    <col min="5124" max="5124" width="7.75" style="3" bestFit="1" customWidth="1"/>
    <col min="5125" max="5125" width="10.5" style="3" bestFit="1" customWidth="1"/>
    <col min="5126" max="5126" width="6.5" style="3" customWidth="1"/>
    <col min="5127" max="5128" width="8" style="3" bestFit="1" customWidth="1"/>
    <col min="5129" max="5129" width="8.25" style="3" customWidth="1"/>
    <col min="5130" max="5130" width="10.875" style="3" bestFit="1" customWidth="1"/>
    <col min="5131" max="5131" width="7.5" style="3" customWidth="1"/>
    <col min="5132" max="5132" width="10" style="3"/>
    <col min="5133" max="5133" width="9.125" style="3" customWidth="1"/>
    <col min="5134" max="5134" width="10.5" style="3" bestFit="1" customWidth="1"/>
    <col min="5135" max="5370" width="10" style="3"/>
    <col min="5371" max="5371" width="14.5" style="3" customWidth="1"/>
    <col min="5372" max="5372" width="9.625" style="3" customWidth="1"/>
    <col min="5373" max="5373" width="6.125" style="3" bestFit="1" customWidth="1"/>
    <col min="5374" max="5374" width="7.75" style="3" bestFit="1" customWidth="1"/>
    <col min="5375" max="5375" width="5.75" style="3" customWidth="1"/>
    <col min="5376" max="5376" width="6.625" style="3" bestFit="1" customWidth="1"/>
    <col min="5377" max="5377" width="7.75" style="3" bestFit="1" customWidth="1"/>
    <col min="5378" max="5378" width="11.25" style="3" bestFit="1" customWidth="1"/>
    <col min="5379" max="5379" width="5.75" style="3" customWidth="1"/>
    <col min="5380" max="5380" width="7.75" style="3" bestFit="1" customWidth="1"/>
    <col min="5381" max="5381" width="10.5" style="3" bestFit="1" customWidth="1"/>
    <col min="5382" max="5382" width="6.5" style="3" customWidth="1"/>
    <col min="5383" max="5384" width="8" style="3" bestFit="1" customWidth="1"/>
    <col min="5385" max="5385" width="8.25" style="3" customWidth="1"/>
    <col min="5386" max="5386" width="10.875" style="3" bestFit="1" customWidth="1"/>
    <col min="5387" max="5387" width="7.5" style="3" customWidth="1"/>
    <col min="5388" max="5388" width="10" style="3"/>
    <col min="5389" max="5389" width="9.125" style="3" customWidth="1"/>
    <col min="5390" max="5390" width="10.5" style="3" bestFit="1" customWidth="1"/>
    <col min="5391" max="5626" width="10" style="3"/>
    <col min="5627" max="5627" width="14.5" style="3" customWidth="1"/>
    <col min="5628" max="5628" width="9.625" style="3" customWidth="1"/>
    <col min="5629" max="5629" width="6.125" style="3" bestFit="1" customWidth="1"/>
    <col min="5630" max="5630" width="7.75" style="3" bestFit="1" customWidth="1"/>
    <col min="5631" max="5631" width="5.75" style="3" customWidth="1"/>
    <col min="5632" max="5632" width="6.625" style="3" bestFit="1" customWidth="1"/>
    <col min="5633" max="5633" width="7.75" style="3" bestFit="1" customWidth="1"/>
    <col min="5634" max="5634" width="11.25" style="3" bestFit="1" customWidth="1"/>
    <col min="5635" max="5635" width="5.75" style="3" customWidth="1"/>
    <col min="5636" max="5636" width="7.75" style="3" bestFit="1" customWidth="1"/>
    <col min="5637" max="5637" width="10.5" style="3" bestFit="1" customWidth="1"/>
    <col min="5638" max="5638" width="6.5" style="3" customWidth="1"/>
    <col min="5639" max="5640" width="8" style="3" bestFit="1" customWidth="1"/>
    <col min="5641" max="5641" width="8.25" style="3" customWidth="1"/>
    <col min="5642" max="5642" width="10.875" style="3" bestFit="1" customWidth="1"/>
    <col min="5643" max="5643" width="7.5" style="3" customWidth="1"/>
    <col min="5644" max="5644" width="10" style="3"/>
    <col min="5645" max="5645" width="9.125" style="3" customWidth="1"/>
    <col min="5646" max="5646" width="10.5" style="3" bestFit="1" customWidth="1"/>
    <col min="5647" max="5882" width="10" style="3"/>
    <col min="5883" max="5883" width="14.5" style="3" customWidth="1"/>
    <col min="5884" max="5884" width="9.625" style="3" customWidth="1"/>
    <col min="5885" max="5885" width="6.125" style="3" bestFit="1" customWidth="1"/>
    <col min="5886" max="5886" width="7.75" style="3" bestFit="1" customWidth="1"/>
    <col min="5887" max="5887" width="5.75" style="3" customWidth="1"/>
    <col min="5888" max="5888" width="6.625" style="3" bestFit="1" customWidth="1"/>
    <col min="5889" max="5889" width="7.75" style="3" bestFit="1" customWidth="1"/>
    <col min="5890" max="5890" width="11.25" style="3" bestFit="1" customWidth="1"/>
    <col min="5891" max="5891" width="5.75" style="3" customWidth="1"/>
    <col min="5892" max="5892" width="7.75" style="3" bestFit="1" customWidth="1"/>
    <col min="5893" max="5893" width="10.5" style="3" bestFit="1" customWidth="1"/>
    <col min="5894" max="5894" width="6.5" style="3" customWidth="1"/>
    <col min="5895" max="5896" width="8" style="3" bestFit="1" customWidth="1"/>
    <col min="5897" max="5897" width="8.25" style="3" customWidth="1"/>
    <col min="5898" max="5898" width="10.875" style="3" bestFit="1" customWidth="1"/>
    <col min="5899" max="5899" width="7.5" style="3" customWidth="1"/>
    <col min="5900" max="5900" width="10" style="3"/>
    <col min="5901" max="5901" width="9.125" style="3" customWidth="1"/>
    <col min="5902" max="5902" width="10.5" style="3" bestFit="1" customWidth="1"/>
    <col min="5903" max="6138" width="10" style="3"/>
    <col min="6139" max="6139" width="14.5" style="3" customWidth="1"/>
    <col min="6140" max="6140" width="9.625" style="3" customWidth="1"/>
    <col min="6141" max="6141" width="6.125" style="3" bestFit="1" customWidth="1"/>
    <col min="6142" max="6142" width="7.75" style="3" bestFit="1" customWidth="1"/>
    <col min="6143" max="6143" width="5.75" style="3" customWidth="1"/>
    <col min="6144" max="6144" width="6.625" style="3" bestFit="1" customWidth="1"/>
    <col min="6145" max="6145" width="7.75" style="3" bestFit="1" customWidth="1"/>
    <col min="6146" max="6146" width="11.25" style="3" bestFit="1" customWidth="1"/>
    <col min="6147" max="6147" width="5.75" style="3" customWidth="1"/>
    <col min="6148" max="6148" width="7.75" style="3" bestFit="1" customWidth="1"/>
    <col min="6149" max="6149" width="10.5" style="3" bestFit="1" customWidth="1"/>
    <col min="6150" max="6150" width="6.5" style="3" customWidth="1"/>
    <col min="6151" max="6152" width="8" style="3" bestFit="1" customWidth="1"/>
    <col min="6153" max="6153" width="8.25" style="3" customWidth="1"/>
    <col min="6154" max="6154" width="10.875" style="3" bestFit="1" customWidth="1"/>
    <col min="6155" max="6155" width="7.5" style="3" customWidth="1"/>
    <col min="6156" max="6156" width="10" style="3"/>
    <col min="6157" max="6157" width="9.125" style="3" customWidth="1"/>
    <col min="6158" max="6158" width="10.5" style="3" bestFit="1" customWidth="1"/>
    <col min="6159" max="6394" width="10" style="3"/>
    <col min="6395" max="6395" width="14.5" style="3" customWidth="1"/>
    <col min="6396" max="6396" width="9.625" style="3" customWidth="1"/>
    <col min="6397" max="6397" width="6.125" style="3" bestFit="1" customWidth="1"/>
    <col min="6398" max="6398" width="7.75" style="3" bestFit="1" customWidth="1"/>
    <col min="6399" max="6399" width="5.75" style="3" customWidth="1"/>
    <col min="6400" max="6400" width="6.625" style="3" bestFit="1" customWidth="1"/>
    <col min="6401" max="6401" width="7.75" style="3" bestFit="1" customWidth="1"/>
    <col min="6402" max="6402" width="11.25" style="3" bestFit="1" customWidth="1"/>
    <col min="6403" max="6403" width="5.75" style="3" customWidth="1"/>
    <col min="6404" max="6404" width="7.75" style="3" bestFit="1" customWidth="1"/>
    <col min="6405" max="6405" width="10.5" style="3" bestFit="1" customWidth="1"/>
    <col min="6406" max="6406" width="6.5" style="3" customWidth="1"/>
    <col min="6407" max="6408" width="8" style="3" bestFit="1" customWidth="1"/>
    <col min="6409" max="6409" width="8.25" style="3" customWidth="1"/>
    <col min="6410" max="6410" width="10.875" style="3" bestFit="1" customWidth="1"/>
    <col min="6411" max="6411" width="7.5" style="3" customWidth="1"/>
    <col min="6412" max="6412" width="10" style="3"/>
    <col min="6413" max="6413" width="9.125" style="3" customWidth="1"/>
    <col min="6414" max="6414" width="10.5" style="3" bestFit="1" customWidth="1"/>
    <col min="6415" max="6650" width="10" style="3"/>
    <col min="6651" max="6651" width="14.5" style="3" customWidth="1"/>
    <col min="6652" max="6652" width="9.625" style="3" customWidth="1"/>
    <col min="6653" max="6653" width="6.125" style="3" bestFit="1" customWidth="1"/>
    <col min="6654" max="6654" width="7.75" style="3" bestFit="1" customWidth="1"/>
    <col min="6655" max="6655" width="5.75" style="3" customWidth="1"/>
    <col min="6656" max="6656" width="6.625" style="3" bestFit="1" customWidth="1"/>
    <col min="6657" max="6657" width="7.75" style="3" bestFit="1" customWidth="1"/>
    <col min="6658" max="6658" width="11.25" style="3" bestFit="1" customWidth="1"/>
    <col min="6659" max="6659" width="5.75" style="3" customWidth="1"/>
    <col min="6660" max="6660" width="7.75" style="3" bestFit="1" customWidth="1"/>
    <col min="6661" max="6661" width="10.5" style="3" bestFit="1" customWidth="1"/>
    <col min="6662" max="6662" width="6.5" style="3" customWidth="1"/>
    <col min="6663" max="6664" width="8" style="3" bestFit="1" customWidth="1"/>
    <col min="6665" max="6665" width="8.25" style="3" customWidth="1"/>
    <col min="6666" max="6666" width="10.875" style="3" bestFit="1" customWidth="1"/>
    <col min="6667" max="6667" width="7.5" style="3" customWidth="1"/>
    <col min="6668" max="6668" width="10" style="3"/>
    <col min="6669" max="6669" width="9.125" style="3" customWidth="1"/>
    <col min="6670" max="6670" width="10.5" style="3" bestFit="1" customWidth="1"/>
    <col min="6671" max="6906" width="10" style="3"/>
    <col min="6907" max="6907" width="14.5" style="3" customWidth="1"/>
    <col min="6908" max="6908" width="9.625" style="3" customWidth="1"/>
    <col min="6909" max="6909" width="6.125" style="3" bestFit="1" customWidth="1"/>
    <col min="6910" max="6910" width="7.75" style="3" bestFit="1" customWidth="1"/>
    <col min="6911" max="6911" width="5.75" style="3" customWidth="1"/>
    <col min="6912" max="6912" width="6.625" style="3" bestFit="1" customWidth="1"/>
    <col min="6913" max="6913" width="7.75" style="3" bestFit="1" customWidth="1"/>
    <col min="6914" max="6914" width="11.25" style="3" bestFit="1" customWidth="1"/>
    <col min="6915" max="6915" width="5.75" style="3" customWidth="1"/>
    <col min="6916" max="6916" width="7.75" style="3" bestFit="1" customWidth="1"/>
    <col min="6917" max="6917" width="10.5" style="3" bestFit="1" customWidth="1"/>
    <col min="6918" max="6918" width="6.5" style="3" customWidth="1"/>
    <col min="6919" max="6920" width="8" style="3" bestFit="1" customWidth="1"/>
    <col min="6921" max="6921" width="8.25" style="3" customWidth="1"/>
    <col min="6922" max="6922" width="10.875" style="3" bestFit="1" customWidth="1"/>
    <col min="6923" max="6923" width="7.5" style="3" customWidth="1"/>
    <col min="6924" max="6924" width="10" style="3"/>
    <col min="6925" max="6925" width="9.125" style="3" customWidth="1"/>
    <col min="6926" max="6926" width="10.5" style="3" bestFit="1" customWidth="1"/>
    <col min="6927" max="7162" width="10" style="3"/>
    <col min="7163" max="7163" width="14.5" style="3" customWidth="1"/>
    <col min="7164" max="7164" width="9.625" style="3" customWidth="1"/>
    <col min="7165" max="7165" width="6.125" style="3" bestFit="1" customWidth="1"/>
    <col min="7166" max="7166" width="7.75" style="3" bestFit="1" customWidth="1"/>
    <col min="7167" max="7167" width="5.75" style="3" customWidth="1"/>
    <col min="7168" max="7168" width="6.625" style="3" bestFit="1" customWidth="1"/>
    <col min="7169" max="7169" width="7.75" style="3" bestFit="1" customWidth="1"/>
    <col min="7170" max="7170" width="11.25" style="3" bestFit="1" customWidth="1"/>
    <col min="7171" max="7171" width="5.75" style="3" customWidth="1"/>
    <col min="7172" max="7172" width="7.75" style="3" bestFit="1" customWidth="1"/>
    <col min="7173" max="7173" width="10.5" style="3" bestFit="1" customWidth="1"/>
    <col min="7174" max="7174" width="6.5" style="3" customWidth="1"/>
    <col min="7175" max="7176" width="8" style="3" bestFit="1" customWidth="1"/>
    <col min="7177" max="7177" width="8.25" style="3" customWidth="1"/>
    <col min="7178" max="7178" width="10.875" style="3" bestFit="1" customWidth="1"/>
    <col min="7179" max="7179" width="7.5" style="3" customWidth="1"/>
    <col min="7180" max="7180" width="10" style="3"/>
    <col min="7181" max="7181" width="9.125" style="3" customWidth="1"/>
    <col min="7182" max="7182" width="10.5" style="3" bestFit="1" customWidth="1"/>
    <col min="7183" max="7418" width="10" style="3"/>
    <col min="7419" max="7419" width="14.5" style="3" customWidth="1"/>
    <col min="7420" max="7420" width="9.625" style="3" customWidth="1"/>
    <col min="7421" max="7421" width="6.125" style="3" bestFit="1" customWidth="1"/>
    <col min="7422" max="7422" width="7.75" style="3" bestFit="1" customWidth="1"/>
    <col min="7423" max="7423" width="5.75" style="3" customWidth="1"/>
    <col min="7424" max="7424" width="6.625" style="3" bestFit="1" customWidth="1"/>
    <col min="7425" max="7425" width="7.75" style="3" bestFit="1" customWidth="1"/>
    <col min="7426" max="7426" width="11.25" style="3" bestFit="1" customWidth="1"/>
    <col min="7427" max="7427" width="5.75" style="3" customWidth="1"/>
    <col min="7428" max="7428" width="7.75" style="3" bestFit="1" customWidth="1"/>
    <col min="7429" max="7429" width="10.5" style="3" bestFit="1" customWidth="1"/>
    <col min="7430" max="7430" width="6.5" style="3" customWidth="1"/>
    <col min="7431" max="7432" width="8" style="3" bestFit="1" customWidth="1"/>
    <col min="7433" max="7433" width="8.25" style="3" customWidth="1"/>
    <col min="7434" max="7434" width="10.875" style="3" bestFit="1" customWidth="1"/>
    <col min="7435" max="7435" width="7.5" style="3" customWidth="1"/>
    <col min="7436" max="7436" width="10" style="3"/>
    <col min="7437" max="7437" width="9.125" style="3" customWidth="1"/>
    <col min="7438" max="7438" width="10.5" style="3" bestFit="1" customWidth="1"/>
    <col min="7439" max="7674" width="10" style="3"/>
    <col min="7675" max="7675" width="14.5" style="3" customWidth="1"/>
    <col min="7676" max="7676" width="9.625" style="3" customWidth="1"/>
    <col min="7677" max="7677" width="6.125" style="3" bestFit="1" customWidth="1"/>
    <col min="7678" max="7678" width="7.75" style="3" bestFit="1" customWidth="1"/>
    <col min="7679" max="7679" width="5.75" style="3" customWidth="1"/>
    <col min="7680" max="7680" width="6.625" style="3" bestFit="1" customWidth="1"/>
    <col min="7681" max="7681" width="7.75" style="3" bestFit="1" customWidth="1"/>
    <col min="7682" max="7682" width="11.25" style="3" bestFit="1" customWidth="1"/>
    <col min="7683" max="7683" width="5.75" style="3" customWidth="1"/>
    <col min="7684" max="7684" width="7.75" style="3" bestFit="1" customWidth="1"/>
    <col min="7685" max="7685" width="10.5" style="3" bestFit="1" customWidth="1"/>
    <col min="7686" max="7686" width="6.5" style="3" customWidth="1"/>
    <col min="7687" max="7688" width="8" style="3" bestFit="1" customWidth="1"/>
    <col min="7689" max="7689" width="8.25" style="3" customWidth="1"/>
    <col min="7690" max="7690" width="10.875" style="3" bestFit="1" customWidth="1"/>
    <col min="7691" max="7691" width="7.5" style="3" customWidth="1"/>
    <col min="7692" max="7692" width="10" style="3"/>
    <col min="7693" max="7693" width="9.125" style="3" customWidth="1"/>
    <col min="7694" max="7694" width="10.5" style="3" bestFit="1" customWidth="1"/>
    <col min="7695" max="7930" width="10" style="3"/>
    <col min="7931" max="7931" width="14.5" style="3" customWidth="1"/>
    <col min="7932" max="7932" width="9.625" style="3" customWidth="1"/>
    <col min="7933" max="7933" width="6.125" style="3" bestFit="1" customWidth="1"/>
    <col min="7934" max="7934" width="7.75" style="3" bestFit="1" customWidth="1"/>
    <col min="7935" max="7935" width="5.75" style="3" customWidth="1"/>
    <col min="7936" max="7936" width="6.625" style="3" bestFit="1" customWidth="1"/>
    <col min="7937" max="7937" width="7.75" style="3" bestFit="1" customWidth="1"/>
    <col min="7938" max="7938" width="11.25" style="3" bestFit="1" customWidth="1"/>
    <col min="7939" max="7939" width="5.75" style="3" customWidth="1"/>
    <col min="7940" max="7940" width="7.75" style="3" bestFit="1" customWidth="1"/>
    <col min="7941" max="7941" width="10.5" style="3" bestFit="1" customWidth="1"/>
    <col min="7942" max="7942" width="6.5" style="3" customWidth="1"/>
    <col min="7943" max="7944" width="8" style="3" bestFit="1" customWidth="1"/>
    <col min="7945" max="7945" width="8.25" style="3" customWidth="1"/>
    <col min="7946" max="7946" width="10.875" style="3" bestFit="1" customWidth="1"/>
    <col min="7947" max="7947" width="7.5" style="3" customWidth="1"/>
    <col min="7948" max="7948" width="10" style="3"/>
    <col min="7949" max="7949" width="9.125" style="3" customWidth="1"/>
    <col min="7950" max="7950" width="10.5" style="3" bestFit="1" customWidth="1"/>
    <col min="7951" max="8186" width="10" style="3"/>
    <col min="8187" max="8187" width="14.5" style="3" customWidth="1"/>
    <col min="8188" max="8188" width="9.625" style="3" customWidth="1"/>
    <col min="8189" max="8189" width="6.125" style="3" bestFit="1" customWidth="1"/>
    <col min="8190" max="8190" width="7.75" style="3" bestFit="1" customWidth="1"/>
    <col min="8191" max="8191" width="5.75" style="3" customWidth="1"/>
    <col min="8192" max="8192" width="6.625" style="3" bestFit="1" customWidth="1"/>
    <col min="8193" max="8193" width="7.75" style="3" bestFit="1" customWidth="1"/>
    <col min="8194" max="8194" width="11.25" style="3" bestFit="1" customWidth="1"/>
    <col min="8195" max="8195" width="5.75" style="3" customWidth="1"/>
    <col min="8196" max="8196" width="7.75" style="3" bestFit="1" customWidth="1"/>
    <col min="8197" max="8197" width="10.5" style="3" bestFit="1" customWidth="1"/>
    <col min="8198" max="8198" width="6.5" style="3" customWidth="1"/>
    <col min="8199" max="8200" width="8" style="3" bestFit="1" customWidth="1"/>
    <col min="8201" max="8201" width="8.25" style="3" customWidth="1"/>
    <col min="8202" max="8202" width="10.875" style="3" bestFit="1" customWidth="1"/>
    <col min="8203" max="8203" width="7.5" style="3" customWidth="1"/>
    <col min="8204" max="8204" width="10" style="3"/>
    <col min="8205" max="8205" width="9.125" style="3" customWidth="1"/>
    <col min="8206" max="8206" width="10.5" style="3" bestFit="1" customWidth="1"/>
    <col min="8207" max="8442" width="10" style="3"/>
    <col min="8443" max="8443" width="14.5" style="3" customWidth="1"/>
    <col min="8444" max="8444" width="9.625" style="3" customWidth="1"/>
    <col min="8445" max="8445" width="6.125" style="3" bestFit="1" customWidth="1"/>
    <col min="8446" max="8446" width="7.75" style="3" bestFit="1" customWidth="1"/>
    <col min="8447" max="8447" width="5.75" style="3" customWidth="1"/>
    <col min="8448" max="8448" width="6.625" style="3" bestFit="1" customWidth="1"/>
    <col min="8449" max="8449" width="7.75" style="3" bestFit="1" customWidth="1"/>
    <col min="8450" max="8450" width="11.25" style="3" bestFit="1" customWidth="1"/>
    <col min="8451" max="8451" width="5.75" style="3" customWidth="1"/>
    <col min="8452" max="8452" width="7.75" style="3" bestFit="1" customWidth="1"/>
    <col min="8453" max="8453" width="10.5" style="3" bestFit="1" customWidth="1"/>
    <col min="8454" max="8454" width="6.5" style="3" customWidth="1"/>
    <col min="8455" max="8456" width="8" style="3" bestFit="1" customWidth="1"/>
    <col min="8457" max="8457" width="8.25" style="3" customWidth="1"/>
    <col min="8458" max="8458" width="10.875" style="3" bestFit="1" customWidth="1"/>
    <col min="8459" max="8459" width="7.5" style="3" customWidth="1"/>
    <col min="8460" max="8460" width="10" style="3"/>
    <col min="8461" max="8461" width="9.125" style="3" customWidth="1"/>
    <col min="8462" max="8462" width="10.5" style="3" bestFit="1" customWidth="1"/>
    <col min="8463" max="8698" width="10" style="3"/>
    <col min="8699" max="8699" width="14.5" style="3" customWidth="1"/>
    <col min="8700" max="8700" width="9.625" style="3" customWidth="1"/>
    <col min="8701" max="8701" width="6.125" style="3" bestFit="1" customWidth="1"/>
    <col min="8702" max="8702" width="7.75" style="3" bestFit="1" customWidth="1"/>
    <col min="8703" max="8703" width="5.75" style="3" customWidth="1"/>
    <col min="8704" max="8704" width="6.625" style="3" bestFit="1" customWidth="1"/>
    <col min="8705" max="8705" width="7.75" style="3" bestFit="1" customWidth="1"/>
    <col min="8706" max="8706" width="11.25" style="3" bestFit="1" customWidth="1"/>
    <col min="8707" max="8707" width="5.75" style="3" customWidth="1"/>
    <col min="8708" max="8708" width="7.75" style="3" bestFit="1" customWidth="1"/>
    <col min="8709" max="8709" width="10.5" style="3" bestFit="1" customWidth="1"/>
    <col min="8710" max="8710" width="6.5" style="3" customWidth="1"/>
    <col min="8711" max="8712" width="8" style="3" bestFit="1" customWidth="1"/>
    <col min="8713" max="8713" width="8.25" style="3" customWidth="1"/>
    <col min="8714" max="8714" width="10.875" style="3" bestFit="1" customWidth="1"/>
    <col min="8715" max="8715" width="7.5" style="3" customWidth="1"/>
    <col min="8716" max="8716" width="10" style="3"/>
    <col min="8717" max="8717" width="9.125" style="3" customWidth="1"/>
    <col min="8718" max="8718" width="10.5" style="3" bestFit="1" customWidth="1"/>
    <col min="8719" max="8954" width="10" style="3"/>
    <col min="8955" max="8955" width="14.5" style="3" customWidth="1"/>
    <col min="8956" max="8956" width="9.625" style="3" customWidth="1"/>
    <col min="8957" max="8957" width="6.125" style="3" bestFit="1" customWidth="1"/>
    <col min="8958" max="8958" width="7.75" style="3" bestFit="1" customWidth="1"/>
    <col min="8959" max="8959" width="5.75" style="3" customWidth="1"/>
    <col min="8960" max="8960" width="6.625" style="3" bestFit="1" customWidth="1"/>
    <col min="8961" max="8961" width="7.75" style="3" bestFit="1" customWidth="1"/>
    <col min="8962" max="8962" width="11.25" style="3" bestFit="1" customWidth="1"/>
    <col min="8963" max="8963" width="5.75" style="3" customWidth="1"/>
    <col min="8964" max="8964" width="7.75" style="3" bestFit="1" customWidth="1"/>
    <col min="8965" max="8965" width="10.5" style="3" bestFit="1" customWidth="1"/>
    <col min="8966" max="8966" width="6.5" style="3" customWidth="1"/>
    <col min="8967" max="8968" width="8" style="3" bestFit="1" customWidth="1"/>
    <col min="8969" max="8969" width="8.25" style="3" customWidth="1"/>
    <col min="8970" max="8970" width="10.875" style="3" bestFit="1" customWidth="1"/>
    <col min="8971" max="8971" width="7.5" style="3" customWidth="1"/>
    <col min="8972" max="8972" width="10" style="3"/>
    <col min="8973" max="8973" width="9.125" style="3" customWidth="1"/>
    <col min="8974" max="8974" width="10.5" style="3" bestFit="1" customWidth="1"/>
    <col min="8975" max="9210" width="10" style="3"/>
    <col min="9211" max="9211" width="14.5" style="3" customWidth="1"/>
    <col min="9212" max="9212" width="9.625" style="3" customWidth="1"/>
    <col min="9213" max="9213" width="6.125" style="3" bestFit="1" customWidth="1"/>
    <col min="9214" max="9214" width="7.75" style="3" bestFit="1" customWidth="1"/>
    <col min="9215" max="9215" width="5.75" style="3" customWidth="1"/>
    <col min="9216" max="9216" width="6.625" style="3" bestFit="1" customWidth="1"/>
    <col min="9217" max="9217" width="7.75" style="3" bestFit="1" customWidth="1"/>
    <col min="9218" max="9218" width="11.25" style="3" bestFit="1" customWidth="1"/>
    <col min="9219" max="9219" width="5.75" style="3" customWidth="1"/>
    <col min="9220" max="9220" width="7.75" style="3" bestFit="1" customWidth="1"/>
    <col min="9221" max="9221" width="10.5" style="3" bestFit="1" customWidth="1"/>
    <col min="9222" max="9222" width="6.5" style="3" customWidth="1"/>
    <col min="9223" max="9224" width="8" style="3" bestFit="1" customWidth="1"/>
    <col min="9225" max="9225" width="8.25" style="3" customWidth="1"/>
    <col min="9226" max="9226" width="10.875" style="3" bestFit="1" customWidth="1"/>
    <col min="9227" max="9227" width="7.5" style="3" customWidth="1"/>
    <col min="9228" max="9228" width="10" style="3"/>
    <col min="9229" max="9229" width="9.125" style="3" customWidth="1"/>
    <col min="9230" max="9230" width="10.5" style="3" bestFit="1" customWidth="1"/>
    <col min="9231" max="9466" width="10" style="3"/>
    <col min="9467" max="9467" width="14.5" style="3" customWidth="1"/>
    <col min="9468" max="9468" width="9.625" style="3" customWidth="1"/>
    <col min="9469" max="9469" width="6.125" style="3" bestFit="1" customWidth="1"/>
    <col min="9470" max="9470" width="7.75" style="3" bestFit="1" customWidth="1"/>
    <col min="9471" max="9471" width="5.75" style="3" customWidth="1"/>
    <col min="9472" max="9472" width="6.625" style="3" bestFit="1" customWidth="1"/>
    <col min="9473" max="9473" width="7.75" style="3" bestFit="1" customWidth="1"/>
    <col min="9474" max="9474" width="11.25" style="3" bestFit="1" customWidth="1"/>
    <col min="9475" max="9475" width="5.75" style="3" customWidth="1"/>
    <col min="9476" max="9476" width="7.75" style="3" bestFit="1" customWidth="1"/>
    <col min="9477" max="9477" width="10.5" style="3" bestFit="1" customWidth="1"/>
    <col min="9478" max="9478" width="6.5" style="3" customWidth="1"/>
    <col min="9479" max="9480" width="8" style="3" bestFit="1" customWidth="1"/>
    <col min="9481" max="9481" width="8.25" style="3" customWidth="1"/>
    <col min="9482" max="9482" width="10.875" style="3" bestFit="1" customWidth="1"/>
    <col min="9483" max="9483" width="7.5" style="3" customWidth="1"/>
    <col min="9484" max="9484" width="10" style="3"/>
    <col min="9485" max="9485" width="9.125" style="3" customWidth="1"/>
    <col min="9486" max="9486" width="10.5" style="3" bestFit="1" customWidth="1"/>
    <col min="9487" max="9722" width="10" style="3"/>
    <col min="9723" max="9723" width="14.5" style="3" customWidth="1"/>
    <col min="9724" max="9724" width="9.625" style="3" customWidth="1"/>
    <col min="9725" max="9725" width="6.125" style="3" bestFit="1" customWidth="1"/>
    <col min="9726" max="9726" width="7.75" style="3" bestFit="1" customWidth="1"/>
    <col min="9727" max="9727" width="5.75" style="3" customWidth="1"/>
    <col min="9728" max="9728" width="6.625" style="3" bestFit="1" customWidth="1"/>
    <col min="9729" max="9729" width="7.75" style="3" bestFit="1" customWidth="1"/>
    <col min="9730" max="9730" width="11.25" style="3" bestFit="1" customWidth="1"/>
    <col min="9731" max="9731" width="5.75" style="3" customWidth="1"/>
    <col min="9732" max="9732" width="7.75" style="3" bestFit="1" customWidth="1"/>
    <col min="9733" max="9733" width="10.5" style="3" bestFit="1" customWidth="1"/>
    <col min="9734" max="9734" width="6.5" style="3" customWidth="1"/>
    <col min="9735" max="9736" width="8" style="3" bestFit="1" customWidth="1"/>
    <col min="9737" max="9737" width="8.25" style="3" customWidth="1"/>
    <col min="9738" max="9738" width="10.875" style="3" bestFit="1" customWidth="1"/>
    <col min="9739" max="9739" width="7.5" style="3" customWidth="1"/>
    <col min="9740" max="9740" width="10" style="3"/>
    <col min="9741" max="9741" width="9.125" style="3" customWidth="1"/>
    <col min="9742" max="9742" width="10.5" style="3" bestFit="1" customWidth="1"/>
    <col min="9743" max="9978" width="10" style="3"/>
    <col min="9979" max="9979" width="14.5" style="3" customWidth="1"/>
    <col min="9980" max="9980" width="9.625" style="3" customWidth="1"/>
    <col min="9981" max="9981" width="6.125" style="3" bestFit="1" customWidth="1"/>
    <col min="9982" max="9982" width="7.75" style="3" bestFit="1" customWidth="1"/>
    <col min="9983" max="9983" width="5.75" style="3" customWidth="1"/>
    <col min="9984" max="9984" width="6.625" style="3" bestFit="1" customWidth="1"/>
    <col min="9985" max="9985" width="7.75" style="3" bestFit="1" customWidth="1"/>
    <col min="9986" max="9986" width="11.25" style="3" bestFit="1" customWidth="1"/>
    <col min="9987" max="9987" width="5.75" style="3" customWidth="1"/>
    <col min="9988" max="9988" width="7.75" style="3" bestFit="1" customWidth="1"/>
    <col min="9989" max="9989" width="10.5" style="3" bestFit="1" customWidth="1"/>
    <col min="9990" max="9990" width="6.5" style="3" customWidth="1"/>
    <col min="9991" max="9992" width="8" style="3" bestFit="1" customWidth="1"/>
    <col min="9993" max="9993" width="8.25" style="3" customWidth="1"/>
    <col min="9994" max="9994" width="10.875" style="3" bestFit="1" customWidth="1"/>
    <col min="9995" max="9995" width="7.5" style="3" customWidth="1"/>
    <col min="9996" max="9996" width="10" style="3"/>
    <col min="9997" max="9997" width="9.125" style="3" customWidth="1"/>
    <col min="9998" max="9998" width="10.5" style="3" bestFit="1" customWidth="1"/>
    <col min="9999" max="10234" width="10" style="3"/>
    <col min="10235" max="10235" width="14.5" style="3" customWidth="1"/>
    <col min="10236" max="10236" width="9.625" style="3" customWidth="1"/>
    <col min="10237" max="10237" width="6.125" style="3" bestFit="1" customWidth="1"/>
    <col min="10238" max="10238" width="7.75" style="3" bestFit="1" customWidth="1"/>
    <col min="10239" max="10239" width="5.75" style="3" customWidth="1"/>
    <col min="10240" max="10240" width="6.625" style="3" bestFit="1" customWidth="1"/>
    <col min="10241" max="10241" width="7.75" style="3" bestFit="1" customWidth="1"/>
    <col min="10242" max="10242" width="11.25" style="3" bestFit="1" customWidth="1"/>
    <col min="10243" max="10243" width="5.75" style="3" customWidth="1"/>
    <col min="10244" max="10244" width="7.75" style="3" bestFit="1" customWidth="1"/>
    <col min="10245" max="10245" width="10.5" style="3" bestFit="1" customWidth="1"/>
    <col min="10246" max="10246" width="6.5" style="3" customWidth="1"/>
    <col min="10247" max="10248" width="8" style="3" bestFit="1" customWidth="1"/>
    <col min="10249" max="10249" width="8.25" style="3" customWidth="1"/>
    <col min="10250" max="10250" width="10.875" style="3" bestFit="1" customWidth="1"/>
    <col min="10251" max="10251" width="7.5" style="3" customWidth="1"/>
    <col min="10252" max="10252" width="10" style="3"/>
    <col min="10253" max="10253" width="9.125" style="3" customWidth="1"/>
    <col min="10254" max="10254" width="10.5" style="3" bestFit="1" customWidth="1"/>
    <col min="10255" max="10490" width="10" style="3"/>
    <col min="10491" max="10491" width="14.5" style="3" customWidth="1"/>
    <col min="10492" max="10492" width="9.625" style="3" customWidth="1"/>
    <col min="10493" max="10493" width="6.125" style="3" bestFit="1" customWidth="1"/>
    <col min="10494" max="10494" width="7.75" style="3" bestFit="1" customWidth="1"/>
    <col min="10495" max="10495" width="5.75" style="3" customWidth="1"/>
    <col min="10496" max="10496" width="6.625" style="3" bestFit="1" customWidth="1"/>
    <col min="10497" max="10497" width="7.75" style="3" bestFit="1" customWidth="1"/>
    <col min="10498" max="10498" width="11.25" style="3" bestFit="1" customWidth="1"/>
    <col min="10499" max="10499" width="5.75" style="3" customWidth="1"/>
    <col min="10500" max="10500" width="7.75" style="3" bestFit="1" customWidth="1"/>
    <col min="10501" max="10501" width="10.5" style="3" bestFit="1" customWidth="1"/>
    <col min="10502" max="10502" width="6.5" style="3" customWidth="1"/>
    <col min="10503" max="10504" width="8" style="3" bestFit="1" customWidth="1"/>
    <col min="10505" max="10505" width="8.25" style="3" customWidth="1"/>
    <col min="10506" max="10506" width="10.875" style="3" bestFit="1" customWidth="1"/>
    <col min="10507" max="10507" width="7.5" style="3" customWidth="1"/>
    <col min="10508" max="10508" width="10" style="3"/>
    <col min="10509" max="10509" width="9.125" style="3" customWidth="1"/>
    <col min="10510" max="10510" width="10.5" style="3" bestFit="1" customWidth="1"/>
    <col min="10511" max="10746" width="10" style="3"/>
    <col min="10747" max="10747" width="14.5" style="3" customWidth="1"/>
    <col min="10748" max="10748" width="9.625" style="3" customWidth="1"/>
    <col min="10749" max="10749" width="6.125" style="3" bestFit="1" customWidth="1"/>
    <col min="10750" max="10750" width="7.75" style="3" bestFit="1" customWidth="1"/>
    <col min="10751" max="10751" width="5.75" style="3" customWidth="1"/>
    <col min="10752" max="10752" width="6.625" style="3" bestFit="1" customWidth="1"/>
    <col min="10753" max="10753" width="7.75" style="3" bestFit="1" customWidth="1"/>
    <col min="10754" max="10754" width="11.25" style="3" bestFit="1" customWidth="1"/>
    <col min="10755" max="10755" width="5.75" style="3" customWidth="1"/>
    <col min="10756" max="10756" width="7.75" style="3" bestFit="1" customWidth="1"/>
    <col min="10757" max="10757" width="10.5" style="3" bestFit="1" customWidth="1"/>
    <col min="10758" max="10758" width="6.5" style="3" customWidth="1"/>
    <col min="10759" max="10760" width="8" style="3" bestFit="1" customWidth="1"/>
    <col min="10761" max="10761" width="8.25" style="3" customWidth="1"/>
    <col min="10762" max="10762" width="10.875" style="3" bestFit="1" customWidth="1"/>
    <col min="10763" max="10763" width="7.5" style="3" customWidth="1"/>
    <col min="10764" max="10764" width="10" style="3"/>
    <col min="10765" max="10765" width="9.125" style="3" customWidth="1"/>
    <col min="10766" max="10766" width="10.5" style="3" bestFit="1" customWidth="1"/>
    <col min="10767" max="11002" width="10" style="3"/>
    <col min="11003" max="11003" width="14.5" style="3" customWidth="1"/>
    <col min="11004" max="11004" width="9.625" style="3" customWidth="1"/>
    <col min="11005" max="11005" width="6.125" style="3" bestFit="1" customWidth="1"/>
    <col min="11006" max="11006" width="7.75" style="3" bestFit="1" customWidth="1"/>
    <col min="11007" max="11007" width="5.75" style="3" customWidth="1"/>
    <col min="11008" max="11008" width="6.625" style="3" bestFit="1" customWidth="1"/>
    <col min="11009" max="11009" width="7.75" style="3" bestFit="1" customWidth="1"/>
    <col min="11010" max="11010" width="11.25" style="3" bestFit="1" customWidth="1"/>
    <col min="11011" max="11011" width="5.75" style="3" customWidth="1"/>
    <col min="11012" max="11012" width="7.75" style="3" bestFit="1" customWidth="1"/>
    <col min="11013" max="11013" width="10.5" style="3" bestFit="1" customWidth="1"/>
    <col min="11014" max="11014" width="6.5" style="3" customWidth="1"/>
    <col min="11015" max="11016" width="8" style="3" bestFit="1" customWidth="1"/>
    <col min="11017" max="11017" width="8.25" style="3" customWidth="1"/>
    <col min="11018" max="11018" width="10.875" style="3" bestFit="1" customWidth="1"/>
    <col min="11019" max="11019" width="7.5" style="3" customWidth="1"/>
    <col min="11020" max="11020" width="10" style="3"/>
    <col min="11021" max="11021" width="9.125" style="3" customWidth="1"/>
    <col min="11022" max="11022" width="10.5" style="3" bestFit="1" customWidth="1"/>
    <col min="11023" max="11258" width="10" style="3"/>
    <col min="11259" max="11259" width="14.5" style="3" customWidth="1"/>
    <col min="11260" max="11260" width="9.625" style="3" customWidth="1"/>
    <col min="11261" max="11261" width="6.125" style="3" bestFit="1" customWidth="1"/>
    <col min="11262" max="11262" width="7.75" style="3" bestFit="1" customWidth="1"/>
    <col min="11263" max="11263" width="5.75" style="3" customWidth="1"/>
    <col min="11264" max="11264" width="6.625" style="3" bestFit="1" customWidth="1"/>
    <col min="11265" max="11265" width="7.75" style="3" bestFit="1" customWidth="1"/>
    <col min="11266" max="11266" width="11.25" style="3" bestFit="1" customWidth="1"/>
    <col min="11267" max="11267" width="5.75" style="3" customWidth="1"/>
    <col min="11268" max="11268" width="7.75" style="3" bestFit="1" customWidth="1"/>
    <col min="11269" max="11269" width="10.5" style="3" bestFit="1" customWidth="1"/>
    <col min="11270" max="11270" width="6.5" style="3" customWidth="1"/>
    <col min="11271" max="11272" width="8" style="3" bestFit="1" customWidth="1"/>
    <col min="11273" max="11273" width="8.25" style="3" customWidth="1"/>
    <col min="11274" max="11274" width="10.875" style="3" bestFit="1" customWidth="1"/>
    <col min="11275" max="11275" width="7.5" style="3" customWidth="1"/>
    <col min="11276" max="11276" width="10" style="3"/>
    <col min="11277" max="11277" width="9.125" style="3" customWidth="1"/>
    <col min="11278" max="11278" width="10.5" style="3" bestFit="1" customWidth="1"/>
    <col min="11279" max="11514" width="10" style="3"/>
    <col min="11515" max="11515" width="14.5" style="3" customWidth="1"/>
    <col min="11516" max="11516" width="9.625" style="3" customWidth="1"/>
    <col min="11517" max="11517" width="6.125" style="3" bestFit="1" customWidth="1"/>
    <col min="11518" max="11518" width="7.75" style="3" bestFit="1" customWidth="1"/>
    <col min="11519" max="11519" width="5.75" style="3" customWidth="1"/>
    <col min="11520" max="11520" width="6.625" style="3" bestFit="1" customWidth="1"/>
    <col min="11521" max="11521" width="7.75" style="3" bestFit="1" customWidth="1"/>
    <col min="11522" max="11522" width="11.25" style="3" bestFit="1" customWidth="1"/>
    <col min="11523" max="11523" width="5.75" style="3" customWidth="1"/>
    <col min="11524" max="11524" width="7.75" style="3" bestFit="1" customWidth="1"/>
    <col min="11525" max="11525" width="10.5" style="3" bestFit="1" customWidth="1"/>
    <col min="11526" max="11526" width="6.5" style="3" customWidth="1"/>
    <col min="11527" max="11528" width="8" style="3" bestFit="1" customWidth="1"/>
    <col min="11529" max="11529" width="8.25" style="3" customWidth="1"/>
    <col min="11530" max="11530" width="10.875" style="3" bestFit="1" customWidth="1"/>
    <col min="11531" max="11531" width="7.5" style="3" customWidth="1"/>
    <col min="11532" max="11532" width="10" style="3"/>
    <col min="11533" max="11533" width="9.125" style="3" customWidth="1"/>
    <col min="11534" max="11534" width="10.5" style="3" bestFit="1" customWidth="1"/>
    <col min="11535" max="11770" width="10" style="3"/>
    <col min="11771" max="11771" width="14.5" style="3" customWidth="1"/>
    <col min="11772" max="11772" width="9.625" style="3" customWidth="1"/>
    <col min="11773" max="11773" width="6.125" style="3" bestFit="1" customWidth="1"/>
    <col min="11774" max="11774" width="7.75" style="3" bestFit="1" customWidth="1"/>
    <col min="11775" max="11775" width="5.75" style="3" customWidth="1"/>
    <col min="11776" max="11776" width="6.625" style="3" bestFit="1" customWidth="1"/>
    <col min="11777" max="11777" width="7.75" style="3" bestFit="1" customWidth="1"/>
    <col min="11778" max="11778" width="11.25" style="3" bestFit="1" customWidth="1"/>
    <col min="11779" max="11779" width="5.75" style="3" customWidth="1"/>
    <col min="11780" max="11780" width="7.75" style="3" bestFit="1" customWidth="1"/>
    <col min="11781" max="11781" width="10.5" style="3" bestFit="1" customWidth="1"/>
    <col min="11782" max="11782" width="6.5" style="3" customWidth="1"/>
    <col min="11783" max="11784" width="8" style="3" bestFit="1" customWidth="1"/>
    <col min="11785" max="11785" width="8.25" style="3" customWidth="1"/>
    <col min="11786" max="11786" width="10.875" style="3" bestFit="1" customWidth="1"/>
    <col min="11787" max="11787" width="7.5" style="3" customWidth="1"/>
    <col min="11788" max="11788" width="10" style="3"/>
    <col min="11789" max="11789" width="9.125" style="3" customWidth="1"/>
    <col min="11790" max="11790" width="10.5" style="3" bestFit="1" customWidth="1"/>
    <col min="11791" max="12026" width="10" style="3"/>
    <col min="12027" max="12027" width="14.5" style="3" customWidth="1"/>
    <col min="12028" max="12028" width="9.625" style="3" customWidth="1"/>
    <col min="12029" max="12029" width="6.125" style="3" bestFit="1" customWidth="1"/>
    <col min="12030" max="12030" width="7.75" style="3" bestFit="1" customWidth="1"/>
    <col min="12031" max="12031" width="5.75" style="3" customWidth="1"/>
    <col min="12032" max="12032" width="6.625" style="3" bestFit="1" customWidth="1"/>
    <col min="12033" max="12033" width="7.75" style="3" bestFit="1" customWidth="1"/>
    <col min="12034" max="12034" width="11.25" style="3" bestFit="1" customWidth="1"/>
    <col min="12035" max="12035" width="5.75" style="3" customWidth="1"/>
    <col min="12036" max="12036" width="7.75" style="3" bestFit="1" customWidth="1"/>
    <col min="12037" max="12037" width="10.5" style="3" bestFit="1" customWidth="1"/>
    <col min="12038" max="12038" width="6.5" style="3" customWidth="1"/>
    <col min="12039" max="12040" width="8" style="3" bestFit="1" customWidth="1"/>
    <col min="12041" max="12041" width="8.25" style="3" customWidth="1"/>
    <col min="12042" max="12042" width="10.875" style="3" bestFit="1" customWidth="1"/>
    <col min="12043" max="12043" width="7.5" style="3" customWidth="1"/>
    <col min="12044" max="12044" width="10" style="3"/>
    <col min="12045" max="12045" width="9.125" style="3" customWidth="1"/>
    <col min="12046" max="12046" width="10.5" style="3" bestFit="1" customWidth="1"/>
    <col min="12047" max="12282" width="10" style="3"/>
    <col min="12283" max="12283" width="14.5" style="3" customWidth="1"/>
    <col min="12284" max="12284" width="9.625" style="3" customWidth="1"/>
    <col min="12285" max="12285" width="6.125" style="3" bestFit="1" customWidth="1"/>
    <col min="12286" max="12286" width="7.75" style="3" bestFit="1" customWidth="1"/>
    <col min="12287" max="12287" width="5.75" style="3" customWidth="1"/>
    <col min="12288" max="12288" width="6.625" style="3" bestFit="1" customWidth="1"/>
    <col min="12289" max="12289" width="7.75" style="3" bestFit="1" customWidth="1"/>
    <col min="12290" max="12290" width="11.25" style="3" bestFit="1" customWidth="1"/>
    <col min="12291" max="12291" width="5.75" style="3" customWidth="1"/>
    <col min="12292" max="12292" width="7.75" style="3" bestFit="1" customWidth="1"/>
    <col min="12293" max="12293" width="10.5" style="3" bestFit="1" customWidth="1"/>
    <col min="12294" max="12294" width="6.5" style="3" customWidth="1"/>
    <col min="12295" max="12296" width="8" style="3" bestFit="1" customWidth="1"/>
    <col min="12297" max="12297" width="8.25" style="3" customWidth="1"/>
    <col min="12298" max="12298" width="10.875" style="3" bestFit="1" customWidth="1"/>
    <col min="12299" max="12299" width="7.5" style="3" customWidth="1"/>
    <col min="12300" max="12300" width="10" style="3"/>
    <col min="12301" max="12301" width="9.125" style="3" customWidth="1"/>
    <col min="12302" max="12302" width="10.5" style="3" bestFit="1" customWidth="1"/>
    <col min="12303" max="12538" width="10" style="3"/>
    <col min="12539" max="12539" width="14.5" style="3" customWidth="1"/>
    <col min="12540" max="12540" width="9.625" style="3" customWidth="1"/>
    <col min="12541" max="12541" width="6.125" style="3" bestFit="1" customWidth="1"/>
    <col min="12542" max="12542" width="7.75" style="3" bestFit="1" customWidth="1"/>
    <col min="12543" max="12543" width="5.75" style="3" customWidth="1"/>
    <col min="12544" max="12544" width="6.625" style="3" bestFit="1" customWidth="1"/>
    <col min="12545" max="12545" width="7.75" style="3" bestFit="1" customWidth="1"/>
    <col min="12546" max="12546" width="11.25" style="3" bestFit="1" customWidth="1"/>
    <col min="12547" max="12547" width="5.75" style="3" customWidth="1"/>
    <col min="12548" max="12548" width="7.75" style="3" bestFit="1" customWidth="1"/>
    <col min="12549" max="12549" width="10.5" style="3" bestFit="1" customWidth="1"/>
    <col min="12550" max="12550" width="6.5" style="3" customWidth="1"/>
    <col min="12551" max="12552" width="8" style="3" bestFit="1" customWidth="1"/>
    <col min="12553" max="12553" width="8.25" style="3" customWidth="1"/>
    <col min="12554" max="12554" width="10.875" style="3" bestFit="1" customWidth="1"/>
    <col min="12555" max="12555" width="7.5" style="3" customWidth="1"/>
    <col min="12556" max="12556" width="10" style="3"/>
    <col min="12557" max="12557" width="9.125" style="3" customWidth="1"/>
    <col min="12558" max="12558" width="10.5" style="3" bestFit="1" customWidth="1"/>
    <col min="12559" max="12794" width="10" style="3"/>
    <col min="12795" max="12795" width="14.5" style="3" customWidth="1"/>
    <col min="12796" max="12796" width="9.625" style="3" customWidth="1"/>
    <col min="12797" max="12797" width="6.125" style="3" bestFit="1" customWidth="1"/>
    <col min="12798" max="12798" width="7.75" style="3" bestFit="1" customWidth="1"/>
    <col min="12799" max="12799" width="5.75" style="3" customWidth="1"/>
    <col min="12800" max="12800" width="6.625" style="3" bestFit="1" customWidth="1"/>
    <col min="12801" max="12801" width="7.75" style="3" bestFit="1" customWidth="1"/>
    <col min="12802" max="12802" width="11.25" style="3" bestFit="1" customWidth="1"/>
    <col min="12803" max="12803" width="5.75" style="3" customWidth="1"/>
    <col min="12804" max="12804" width="7.75" style="3" bestFit="1" customWidth="1"/>
    <col min="12805" max="12805" width="10.5" style="3" bestFit="1" customWidth="1"/>
    <col min="12806" max="12806" width="6.5" style="3" customWidth="1"/>
    <col min="12807" max="12808" width="8" style="3" bestFit="1" customWidth="1"/>
    <col min="12809" max="12809" width="8.25" style="3" customWidth="1"/>
    <col min="12810" max="12810" width="10.875" style="3" bestFit="1" customWidth="1"/>
    <col min="12811" max="12811" width="7.5" style="3" customWidth="1"/>
    <col min="12812" max="12812" width="10" style="3"/>
    <col min="12813" max="12813" width="9.125" style="3" customWidth="1"/>
    <col min="12814" max="12814" width="10.5" style="3" bestFit="1" customWidth="1"/>
    <col min="12815" max="13050" width="10" style="3"/>
    <col min="13051" max="13051" width="14.5" style="3" customWidth="1"/>
    <col min="13052" max="13052" width="9.625" style="3" customWidth="1"/>
    <col min="13053" max="13053" width="6.125" style="3" bestFit="1" customWidth="1"/>
    <col min="13054" max="13054" width="7.75" style="3" bestFit="1" customWidth="1"/>
    <col min="13055" max="13055" width="5.75" style="3" customWidth="1"/>
    <col min="13056" max="13056" width="6.625" style="3" bestFit="1" customWidth="1"/>
    <col min="13057" max="13057" width="7.75" style="3" bestFit="1" customWidth="1"/>
    <col min="13058" max="13058" width="11.25" style="3" bestFit="1" customWidth="1"/>
    <col min="13059" max="13059" width="5.75" style="3" customWidth="1"/>
    <col min="13060" max="13060" width="7.75" style="3" bestFit="1" customWidth="1"/>
    <col min="13061" max="13061" width="10.5" style="3" bestFit="1" customWidth="1"/>
    <col min="13062" max="13062" width="6.5" style="3" customWidth="1"/>
    <col min="13063" max="13064" width="8" style="3" bestFit="1" customWidth="1"/>
    <col min="13065" max="13065" width="8.25" style="3" customWidth="1"/>
    <col min="13066" max="13066" width="10.875" style="3" bestFit="1" customWidth="1"/>
    <col min="13067" max="13067" width="7.5" style="3" customWidth="1"/>
    <col min="13068" max="13068" width="10" style="3"/>
    <col min="13069" max="13069" width="9.125" style="3" customWidth="1"/>
    <col min="13070" max="13070" width="10.5" style="3" bestFit="1" customWidth="1"/>
    <col min="13071" max="13306" width="10" style="3"/>
    <col min="13307" max="13307" width="14.5" style="3" customWidth="1"/>
    <col min="13308" max="13308" width="9.625" style="3" customWidth="1"/>
    <col min="13309" max="13309" width="6.125" style="3" bestFit="1" customWidth="1"/>
    <col min="13310" max="13310" width="7.75" style="3" bestFit="1" customWidth="1"/>
    <col min="13311" max="13311" width="5.75" style="3" customWidth="1"/>
    <col min="13312" max="13312" width="6.625" style="3" bestFit="1" customWidth="1"/>
    <col min="13313" max="13313" width="7.75" style="3" bestFit="1" customWidth="1"/>
    <col min="13314" max="13314" width="11.25" style="3" bestFit="1" customWidth="1"/>
    <col min="13315" max="13315" width="5.75" style="3" customWidth="1"/>
    <col min="13316" max="13316" width="7.75" style="3" bestFit="1" customWidth="1"/>
    <col min="13317" max="13317" width="10.5" style="3" bestFit="1" customWidth="1"/>
    <col min="13318" max="13318" width="6.5" style="3" customWidth="1"/>
    <col min="13319" max="13320" width="8" style="3" bestFit="1" customWidth="1"/>
    <col min="13321" max="13321" width="8.25" style="3" customWidth="1"/>
    <col min="13322" max="13322" width="10.875" style="3" bestFit="1" customWidth="1"/>
    <col min="13323" max="13323" width="7.5" style="3" customWidth="1"/>
    <col min="13324" max="13324" width="10" style="3"/>
    <col min="13325" max="13325" width="9.125" style="3" customWidth="1"/>
    <col min="13326" max="13326" width="10.5" style="3" bestFit="1" customWidth="1"/>
    <col min="13327" max="13562" width="10" style="3"/>
    <col min="13563" max="13563" width="14.5" style="3" customWidth="1"/>
    <col min="13564" max="13564" width="9.625" style="3" customWidth="1"/>
    <col min="13565" max="13565" width="6.125" style="3" bestFit="1" customWidth="1"/>
    <col min="13566" max="13566" width="7.75" style="3" bestFit="1" customWidth="1"/>
    <col min="13567" max="13567" width="5.75" style="3" customWidth="1"/>
    <col min="13568" max="13568" width="6.625" style="3" bestFit="1" customWidth="1"/>
    <col min="13569" max="13569" width="7.75" style="3" bestFit="1" customWidth="1"/>
    <col min="13570" max="13570" width="11.25" style="3" bestFit="1" customWidth="1"/>
    <col min="13571" max="13571" width="5.75" style="3" customWidth="1"/>
    <col min="13572" max="13572" width="7.75" style="3" bestFit="1" customWidth="1"/>
    <col min="13573" max="13573" width="10.5" style="3" bestFit="1" customWidth="1"/>
    <col min="13574" max="13574" width="6.5" style="3" customWidth="1"/>
    <col min="13575" max="13576" width="8" style="3" bestFit="1" customWidth="1"/>
    <col min="13577" max="13577" width="8.25" style="3" customWidth="1"/>
    <col min="13578" max="13578" width="10.875" style="3" bestFit="1" customWidth="1"/>
    <col min="13579" max="13579" width="7.5" style="3" customWidth="1"/>
    <col min="13580" max="13580" width="10" style="3"/>
    <col min="13581" max="13581" width="9.125" style="3" customWidth="1"/>
    <col min="13582" max="13582" width="10.5" style="3" bestFit="1" customWidth="1"/>
    <col min="13583" max="13818" width="10" style="3"/>
    <col min="13819" max="13819" width="14.5" style="3" customWidth="1"/>
    <col min="13820" max="13820" width="9.625" style="3" customWidth="1"/>
    <col min="13821" max="13821" width="6.125" style="3" bestFit="1" customWidth="1"/>
    <col min="13822" max="13822" width="7.75" style="3" bestFit="1" customWidth="1"/>
    <col min="13823" max="13823" width="5.75" style="3" customWidth="1"/>
    <col min="13824" max="13824" width="6.625" style="3" bestFit="1" customWidth="1"/>
    <col min="13825" max="13825" width="7.75" style="3" bestFit="1" customWidth="1"/>
    <col min="13826" max="13826" width="11.25" style="3" bestFit="1" customWidth="1"/>
    <col min="13827" max="13827" width="5.75" style="3" customWidth="1"/>
    <col min="13828" max="13828" width="7.75" style="3" bestFit="1" customWidth="1"/>
    <col min="13829" max="13829" width="10.5" style="3" bestFit="1" customWidth="1"/>
    <col min="13830" max="13830" width="6.5" style="3" customWidth="1"/>
    <col min="13831" max="13832" width="8" style="3" bestFit="1" customWidth="1"/>
    <col min="13833" max="13833" width="8.25" style="3" customWidth="1"/>
    <col min="13834" max="13834" width="10.875" style="3" bestFit="1" customWidth="1"/>
    <col min="13835" max="13835" width="7.5" style="3" customWidth="1"/>
    <col min="13836" max="13836" width="10" style="3"/>
    <col min="13837" max="13837" width="9.125" style="3" customWidth="1"/>
    <col min="13838" max="13838" width="10.5" style="3" bestFit="1" customWidth="1"/>
    <col min="13839" max="14074" width="10" style="3"/>
    <col min="14075" max="14075" width="14.5" style="3" customWidth="1"/>
    <col min="14076" max="14076" width="9.625" style="3" customWidth="1"/>
    <col min="14077" max="14077" width="6.125" style="3" bestFit="1" customWidth="1"/>
    <col min="14078" max="14078" width="7.75" style="3" bestFit="1" customWidth="1"/>
    <col min="14079" max="14079" width="5.75" style="3" customWidth="1"/>
    <col min="14080" max="14080" width="6.625" style="3" bestFit="1" customWidth="1"/>
    <col min="14081" max="14081" width="7.75" style="3" bestFit="1" customWidth="1"/>
    <col min="14082" max="14082" width="11.25" style="3" bestFit="1" customWidth="1"/>
    <col min="14083" max="14083" width="5.75" style="3" customWidth="1"/>
    <col min="14084" max="14084" width="7.75" style="3" bestFit="1" customWidth="1"/>
    <col min="14085" max="14085" width="10.5" style="3" bestFit="1" customWidth="1"/>
    <col min="14086" max="14086" width="6.5" style="3" customWidth="1"/>
    <col min="14087" max="14088" width="8" style="3" bestFit="1" customWidth="1"/>
    <col min="14089" max="14089" width="8.25" style="3" customWidth="1"/>
    <col min="14090" max="14090" width="10.875" style="3" bestFit="1" customWidth="1"/>
    <col min="14091" max="14091" width="7.5" style="3" customWidth="1"/>
    <col min="14092" max="14092" width="10" style="3"/>
    <col min="14093" max="14093" width="9.125" style="3" customWidth="1"/>
    <col min="14094" max="14094" width="10.5" style="3" bestFit="1" customWidth="1"/>
    <col min="14095" max="14330" width="10" style="3"/>
    <col min="14331" max="14331" width="14.5" style="3" customWidth="1"/>
    <col min="14332" max="14332" width="9.625" style="3" customWidth="1"/>
    <col min="14333" max="14333" width="6.125" style="3" bestFit="1" customWidth="1"/>
    <col min="14334" max="14334" width="7.75" style="3" bestFit="1" customWidth="1"/>
    <col min="14335" max="14335" width="5.75" style="3" customWidth="1"/>
    <col min="14336" max="14336" width="6.625" style="3" bestFit="1" customWidth="1"/>
    <col min="14337" max="14337" width="7.75" style="3" bestFit="1" customWidth="1"/>
    <col min="14338" max="14338" width="11.25" style="3" bestFit="1" customWidth="1"/>
    <col min="14339" max="14339" width="5.75" style="3" customWidth="1"/>
    <col min="14340" max="14340" width="7.75" style="3" bestFit="1" customWidth="1"/>
    <col min="14341" max="14341" width="10.5" style="3" bestFit="1" customWidth="1"/>
    <col min="14342" max="14342" width="6.5" style="3" customWidth="1"/>
    <col min="14343" max="14344" width="8" style="3" bestFit="1" customWidth="1"/>
    <col min="14345" max="14345" width="8.25" style="3" customWidth="1"/>
    <col min="14346" max="14346" width="10.875" style="3" bestFit="1" customWidth="1"/>
    <col min="14347" max="14347" width="7.5" style="3" customWidth="1"/>
    <col min="14348" max="14348" width="10" style="3"/>
    <col min="14349" max="14349" width="9.125" style="3" customWidth="1"/>
    <col min="14350" max="14350" width="10.5" style="3" bestFit="1" customWidth="1"/>
    <col min="14351" max="14586" width="10" style="3"/>
    <col min="14587" max="14587" width="14.5" style="3" customWidth="1"/>
    <col min="14588" max="14588" width="9.625" style="3" customWidth="1"/>
    <col min="14589" max="14589" width="6.125" style="3" bestFit="1" customWidth="1"/>
    <col min="14590" max="14590" width="7.75" style="3" bestFit="1" customWidth="1"/>
    <col min="14591" max="14591" width="5.75" style="3" customWidth="1"/>
    <col min="14592" max="14592" width="6.625" style="3" bestFit="1" customWidth="1"/>
    <col min="14593" max="14593" width="7.75" style="3" bestFit="1" customWidth="1"/>
    <col min="14594" max="14594" width="11.25" style="3" bestFit="1" customWidth="1"/>
    <col min="14595" max="14595" width="5.75" style="3" customWidth="1"/>
    <col min="14596" max="14596" width="7.75" style="3" bestFit="1" customWidth="1"/>
    <col min="14597" max="14597" width="10.5" style="3" bestFit="1" customWidth="1"/>
    <col min="14598" max="14598" width="6.5" style="3" customWidth="1"/>
    <col min="14599" max="14600" width="8" style="3" bestFit="1" customWidth="1"/>
    <col min="14601" max="14601" width="8.25" style="3" customWidth="1"/>
    <col min="14602" max="14602" width="10.875" style="3" bestFit="1" customWidth="1"/>
    <col min="14603" max="14603" width="7.5" style="3" customWidth="1"/>
    <col min="14604" max="14604" width="10" style="3"/>
    <col min="14605" max="14605" width="9.125" style="3" customWidth="1"/>
    <col min="14606" max="14606" width="10.5" style="3" bestFit="1" customWidth="1"/>
    <col min="14607" max="14842" width="10" style="3"/>
    <col min="14843" max="14843" width="14.5" style="3" customWidth="1"/>
    <col min="14844" max="14844" width="9.625" style="3" customWidth="1"/>
    <col min="14845" max="14845" width="6.125" style="3" bestFit="1" customWidth="1"/>
    <col min="14846" max="14846" width="7.75" style="3" bestFit="1" customWidth="1"/>
    <col min="14847" max="14847" width="5.75" style="3" customWidth="1"/>
    <col min="14848" max="14848" width="6.625" style="3" bestFit="1" customWidth="1"/>
    <col min="14849" max="14849" width="7.75" style="3" bestFit="1" customWidth="1"/>
    <col min="14850" max="14850" width="11.25" style="3" bestFit="1" customWidth="1"/>
    <col min="14851" max="14851" width="5.75" style="3" customWidth="1"/>
    <col min="14852" max="14852" width="7.75" style="3" bestFit="1" customWidth="1"/>
    <col min="14853" max="14853" width="10.5" style="3" bestFit="1" customWidth="1"/>
    <col min="14854" max="14854" width="6.5" style="3" customWidth="1"/>
    <col min="14855" max="14856" width="8" style="3" bestFit="1" customWidth="1"/>
    <col min="14857" max="14857" width="8.25" style="3" customWidth="1"/>
    <col min="14858" max="14858" width="10.875" style="3" bestFit="1" customWidth="1"/>
    <col min="14859" max="14859" width="7.5" style="3" customWidth="1"/>
    <col min="14860" max="14860" width="10" style="3"/>
    <col min="14861" max="14861" width="9.125" style="3" customWidth="1"/>
    <col min="14862" max="14862" width="10.5" style="3" bestFit="1" customWidth="1"/>
    <col min="14863" max="15098" width="10" style="3"/>
    <col min="15099" max="15099" width="14.5" style="3" customWidth="1"/>
    <col min="15100" max="15100" width="9.625" style="3" customWidth="1"/>
    <col min="15101" max="15101" width="6.125" style="3" bestFit="1" customWidth="1"/>
    <col min="15102" max="15102" width="7.75" style="3" bestFit="1" customWidth="1"/>
    <col min="15103" max="15103" width="5.75" style="3" customWidth="1"/>
    <col min="15104" max="15104" width="6.625" style="3" bestFit="1" customWidth="1"/>
    <col min="15105" max="15105" width="7.75" style="3" bestFit="1" customWidth="1"/>
    <col min="15106" max="15106" width="11.25" style="3" bestFit="1" customWidth="1"/>
    <col min="15107" max="15107" width="5.75" style="3" customWidth="1"/>
    <col min="15108" max="15108" width="7.75" style="3" bestFit="1" customWidth="1"/>
    <col min="15109" max="15109" width="10.5" style="3" bestFit="1" customWidth="1"/>
    <col min="15110" max="15110" width="6.5" style="3" customWidth="1"/>
    <col min="15111" max="15112" width="8" style="3" bestFit="1" customWidth="1"/>
    <col min="15113" max="15113" width="8.25" style="3" customWidth="1"/>
    <col min="15114" max="15114" width="10.875" style="3" bestFit="1" customWidth="1"/>
    <col min="15115" max="15115" width="7.5" style="3" customWidth="1"/>
    <col min="15116" max="15116" width="10" style="3"/>
    <col min="15117" max="15117" width="9.125" style="3" customWidth="1"/>
    <col min="15118" max="15118" width="10.5" style="3" bestFit="1" customWidth="1"/>
    <col min="15119" max="15354" width="10" style="3"/>
    <col min="15355" max="15355" width="14.5" style="3" customWidth="1"/>
    <col min="15356" max="15356" width="9.625" style="3" customWidth="1"/>
    <col min="15357" max="15357" width="6.125" style="3" bestFit="1" customWidth="1"/>
    <col min="15358" max="15358" width="7.75" style="3" bestFit="1" customWidth="1"/>
    <col min="15359" max="15359" width="5.75" style="3" customWidth="1"/>
    <col min="15360" max="15360" width="6.625" style="3" bestFit="1" customWidth="1"/>
    <col min="15361" max="15361" width="7.75" style="3" bestFit="1" customWidth="1"/>
    <col min="15362" max="15362" width="11.25" style="3" bestFit="1" customWidth="1"/>
    <col min="15363" max="15363" width="5.75" style="3" customWidth="1"/>
    <col min="15364" max="15364" width="7.75" style="3" bestFit="1" customWidth="1"/>
    <col min="15365" max="15365" width="10.5" style="3" bestFit="1" customWidth="1"/>
    <col min="15366" max="15366" width="6.5" style="3" customWidth="1"/>
    <col min="15367" max="15368" width="8" style="3" bestFit="1" customWidth="1"/>
    <col min="15369" max="15369" width="8.25" style="3" customWidth="1"/>
    <col min="15370" max="15370" width="10.875" style="3" bestFit="1" customWidth="1"/>
    <col min="15371" max="15371" width="7.5" style="3" customWidth="1"/>
    <col min="15372" max="15372" width="10" style="3"/>
    <col min="15373" max="15373" width="9.125" style="3" customWidth="1"/>
    <col min="15374" max="15374" width="10.5" style="3" bestFit="1" customWidth="1"/>
    <col min="15375" max="15610" width="10" style="3"/>
    <col min="15611" max="15611" width="14.5" style="3" customWidth="1"/>
    <col min="15612" max="15612" width="9.625" style="3" customWidth="1"/>
    <col min="15613" max="15613" width="6.125" style="3" bestFit="1" customWidth="1"/>
    <col min="15614" max="15614" width="7.75" style="3" bestFit="1" customWidth="1"/>
    <col min="15615" max="15615" width="5.75" style="3" customWidth="1"/>
    <col min="15616" max="15616" width="6.625" style="3" bestFit="1" customWidth="1"/>
    <col min="15617" max="15617" width="7.75" style="3" bestFit="1" customWidth="1"/>
    <col min="15618" max="15618" width="11.25" style="3" bestFit="1" customWidth="1"/>
    <col min="15619" max="15619" width="5.75" style="3" customWidth="1"/>
    <col min="15620" max="15620" width="7.75" style="3" bestFit="1" customWidth="1"/>
    <col min="15621" max="15621" width="10.5" style="3" bestFit="1" customWidth="1"/>
    <col min="15622" max="15622" width="6.5" style="3" customWidth="1"/>
    <col min="15623" max="15624" width="8" style="3" bestFit="1" customWidth="1"/>
    <col min="15625" max="15625" width="8.25" style="3" customWidth="1"/>
    <col min="15626" max="15626" width="10.875" style="3" bestFit="1" customWidth="1"/>
    <col min="15627" max="15627" width="7.5" style="3" customWidth="1"/>
    <col min="15628" max="15628" width="10" style="3"/>
    <col min="15629" max="15629" width="9.125" style="3" customWidth="1"/>
    <col min="15630" max="15630" width="10.5" style="3" bestFit="1" customWidth="1"/>
    <col min="15631" max="15866" width="10" style="3"/>
    <col min="15867" max="15867" width="14.5" style="3" customWidth="1"/>
    <col min="15868" max="15868" width="9.625" style="3" customWidth="1"/>
    <col min="15869" max="15869" width="6.125" style="3" bestFit="1" customWidth="1"/>
    <col min="15870" max="15870" width="7.75" style="3" bestFit="1" customWidth="1"/>
    <col min="15871" max="15871" width="5.75" style="3" customWidth="1"/>
    <col min="15872" max="15872" width="6.625" style="3" bestFit="1" customWidth="1"/>
    <col min="15873" max="15873" width="7.75" style="3" bestFit="1" customWidth="1"/>
    <col min="15874" max="15874" width="11.25" style="3" bestFit="1" customWidth="1"/>
    <col min="15875" max="15875" width="5.75" style="3" customWidth="1"/>
    <col min="15876" max="15876" width="7.75" style="3" bestFit="1" customWidth="1"/>
    <col min="15877" max="15877" width="10.5" style="3" bestFit="1" customWidth="1"/>
    <col min="15878" max="15878" width="6.5" style="3" customWidth="1"/>
    <col min="15879" max="15880" width="8" style="3" bestFit="1" customWidth="1"/>
    <col min="15881" max="15881" width="8.25" style="3" customWidth="1"/>
    <col min="15882" max="15882" width="10.875" style="3" bestFit="1" customWidth="1"/>
    <col min="15883" max="15883" width="7.5" style="3" customWidth="1"/>
    <col min="15884" max="15884" width="10" style="3"/>
    <col min="15885" max="15885" width="9.125" style="3" customWidth="1"/>
    <col min="15886" max="15886" width="10.5" style="3" bestFit="1" customWidth="1"/>
    <col min="15887" max="16122" width="10" style="3"/>
    <col min="16123" max="16123" width="14.5" style="3" customWidth="1"/>
    <col min="16124" max="16124" width="9.625" style="3" customWidth="1"/>
    <col min="16125" max="16125" width="6.125" style="3" bestFit="1" customWidth="1"/>
    <col min="16126" max="16126" width="7.75" style="3" bestFit="1" customWidth="1"/>
    <col min="16127" max="16127" width="5.75" style="3" customWidth="1"/>
    <col min="16128" max="16128" width="6.625" style="3" bestFit="1" customWidth="1"/>
    <col min="16129" max="16129" width="7.75" style="3" bestFit="1" customWidth="1"/>
    <col min="16130" max="16130" width="11.25" style="3" bestFit="1" customWidth="1"/>
    <col min="16131" max="16131" width="5.75" style="3" customWidth="1"/>
    <col min="16132" max="16132" width="7.75" style="3" bestFit="1" customWidth="1"/>
    <col min="16133" max="16133" width="10.5" style="3" bestFit="1" customWidth="1"/>
    <col min="16134" max="16134" width="6.5" style="3" customWidth="1"/>
    <col min="16135" max="16136" width="8" style="3" bestFit="1" customWidth="1"/>
    <col min="16137" max="16137" width="8.25" style="3" customWidth="1"/>
    <col min="16138" max="16138" width="10.875" style="3" bestFit="1" customWidth="1"/>
    <col min="16139" max="16139" width="7.5" style="3" customWidth="1"/>
    <col min="16140" max="16140" width="10" style="3"/>
    <col min="16141" max="16141" width="9.125" style="3" customWidth="1"/>
    <col min="16142" max="16142" width="10.5" style="3" bestFit="1" customWidth="1"/>
    <col min="16143" max="16384" width="11" style="3"/>
  </cols>
  <sheetData>
    <row r="1" spans="1:11" s="8" customFormat="1" x14ac:dyDescent="0.2">
      <c r="A1" s="6" t="s">
        <v>499</v>
      </c>
    </row>
    <row r="2" spans="1:11" ht="15.75" x14ac:dyDescent="0.25">
      <c r="A2" s="2"/>
      <c r="J2" s="110" t="s">
        <v>159</v>
      </c>
    </row>
    <row r="3" spans="1:11" s="114" customFormat="1" ht="13.7" customHeight="1" x14ac:dyDescent="0.2">
      <c r="A3" s="111"/>
      <c r="B3" s="872">
        <f>INDICE!A3</f>
        <v>42522</v>
      </c>
      <c r="C3" s="872"/>
      <c r="D3" s="872">
        <f>INDICE!C3</f>
        <v>0</v>
      </c>
      <c r="E3" s="872"/>
      <c r="F3" s="112"/>
      <c r="G3" s="873" t="s">
        <v>121</v>
      </c>
      <c r="H3" s="873"/>
      <c r="I3" s="873"/>
      <c r="J3" s="873"/>
    </row>
    <row r="4" spans="1:11" s="114" customFormat="1" x14ac:dyDescent="0.2">
      <c r="A4" s="115"/>
      <c r="B4" s="116" t="s">
        <v>188</v>
      </c>
      <c r="C4" s="116" t="s">
        <v>189</v>
      </c>
      <c r="D4" s="116" t="s">
        <v>190</v>
      </c>
      <c r="E4" s="116" t="s">
        <v>191</v>
      </c>
      <c r="F4" s="116"/>
      <c r="G4" s="116" t="s">
        <v>188</v>
      </c>
      <c r="H4" s="116" t="s">
        <v>189</v>
      </c>
      <c r="I4" s="116" t="s">
        <v>190</v>
      </c>
      <c r="J4" s="116" t="s">
        <v>191</v>
      </c>
    </row>
    <row r="5" spans="1:11" s="114" customFormat="1" x14ac:dyDescent="0.2">
      <c r="A5" s="573" t="s">
        <v>161</v>
      </c>
      <c r="B5" s="117">
        <v>298.49480999999986</v>
      </c>
      <c r="C5" s="117">
        <v>54.086920000000013</v>
      </c>
      <c r="D5" s="117">
        <v>6.4989300000000005</v>
      </c>
      <c r="E5" s="534">
        <v>359.08065999999985</v>
      </c>
      <c r="F5" s="117"/>
      <c r="G5" s="117">
        <v>3353.6304800000034</v>
      </c>
      <c r="H5" s="117">
        <v>587.70969999999988</v>
      </c>
      <c r="I5" s="117">
        <v>140.17029000000011</v>
      </c>
      <c r="J5" s="534">
        <v>4081.5104700000034</v>
      </c>
      <c r="K5" s="82"/>
    </row>
    <row r="6" spans="1:11" s="114" customFormat="1" x14ac:dyDescent="0.2">
      <c r="A6" s="574" t="s">
        <v>162</v>
      </c>
      <c r="B6" s="119">
        <v>79.479309999999998</v>
      </c>
      <c r="C6" s="119">
        <v>24.685699999999997</v>
      </c>
      <c r="D6" s="119">
        <v>1.89253</v>
      </c>
      <c r="E6" s="537">
        <v>106.05753999999999</v>
      </c>
      <c r="F6" s="119"/>
      <c r="G6" s="119">
        <v>922.20267999999999</v>
      </c>
      <c r="H6" s="119">
        <v>289.03512000000001</v>
      </c>
      <c r="I6" s="119">
        <v>100.74146</v>
      </c>
      <c r="J6" s="537">
        <v>1311.9792599999998</v>
      </c>
      <c r="K6" s="82"/>
    </row>
    <row r="7" spans="1:11" s="114" customFormat="1" x14ac:dyDescent="0.2">
      <c r="A7" s="574" t="s">
        <v>163</v>
      </c>
      <c r="B7" s="119">
        <v>37.74747</v>
      </c>
      <c r="C7" s="119">
        <v>5.3990199999999993</v>
      </c>
      <c r="D7" s="119">
        <v>2.4929899999999998</v>
      </c>
      <c r="E7" s="537">
        <v>45.639479999999999</v>
      </c>
      <c r="F7" s="119"/>
      <c r="G7" s="119">
        <v>440.33290999999974</v>
      </c>
      <c r="H7" s="119">
        <v>77.408579999999986</v>
      </c>
      <c r="I7" s="119">
        <v>52.692119999999989</v>
      </c>
      <c r="J7" s="537">
        <v>570.43360999999982</v>
      </c>
      <c r="K7" s="82"/>
    </row>
    <row r="8" spans="1:11" s="114" customFormat="1" x14ac:dyDescent="0.2">
      <c r="A8" s="574" t="s">
        <v>164</v>
      </c>
      <c r="B8" s="119">
        <v>41.040000000000006</v>
      </c>
      <c r="C8" s="119">
        <v>3.7755399999999995</v>
      </c>
      <c r="D8" s="119">
        <v>10.967099999999999</v>
      </c>
      <c r="E8" s="537">
        <v>55.782640000000001</v>
      </c>
      <c r="F8" s="119"/>
      <c r="G8" s="119">
        <v>403.58119000000011</v>
      </c>
      <c r="H8" s="119">
        <v>46.381700000000002</v>
      </c>
      <c r="I8" s="119">
        <v>126.62376999999999</v>
      </c>
      <c r="J8" s="537">
        <v>576.58666000000017</v>
      </c>
      <c r="K8" s="82"/>
    </row>
    <row r="9" spans="1:11" s="114" customFormat="1" x14ac:dyDescent="0.2">
      <c r="A9" s="574" t="s">
        <v>165</v>
      </c>
      <c r="B9" s="119">
        <v>54.288640000000001</v>
      </c>
      <c r="C9" s="119">
        <v>0</v>
      </c>
      <c r="D9" s="119">
        <v>0</v>
      </c>
      <c r="E9" s="537">
        <v>54.288640000000001</v>
      </c>
      <c r="F9" s="119"/>
      <c r="G9" s="119">
        <v>653.40938000000017</v>
      </c>
      <c r="H9" s="119">
        <v>6.0699999999999999E-3</v>
      </c>
      <c r="I9" s="119">
        <v>172.80332000000001</v>
      </c>
      <c r="J9" s="537">
        <v>826.21877000000018</v>
      </c>
      <c r="K9" s="82"/>
    </row>
    <row r="10" spans="1:11" s="114" customFormat="1" x14ac:dyDescent="0.2">
      <c r="A10" s="574" t="s">
        <v>166</v>
      </c>
      <c r="B10" s="119">
        <v>27.761710000000001</v>
      </c>
      <c r="C10" s="119">
        <v>3.6088700000000005</v>
      </c>
      <c r="D10" s="119">
        <v>0.2019</v>
      </c>
      <c r="E10" s="537">
        <v>31.572479999999999</v>
      </c>
      <c r="F10" s="119"/>
      <c r="G10" s="119">
        <v>313.78795999999994</v>
      </c>
      <c r="H10" s="119">
        <v>57.328790000000005</v>
      </c>
      <c r="I10" s="119">
        <v>7.480509999999998</v>
      </c>
      <c r="J10" s="537">
        <v>378.59725999999995</v>
      </c>
      <c r="K10" s="82"/>
    </row>
    <row r="11" spans="1:11" s="114" customFormat="1" x14ac:dyDescent="0.2">
      <c r="A11" s="574" t="s">
        <v>167</v>
      </c>
      <c r="B11" s="119">
        <v>148.15234999999998</v>
      </c>
      <c r="C11" s="119">
        <v>44.299779999999998</v>
      </c>
      <c r="D11" s="119">
        <v>6.0109500000000011</v>
      </c>
      <c r="E11" s="537">
        <v>198.46307999999999</v>
      </c>
      <c r="F11" s="119"/>
      <c r="G11" s="119">
        <v>1684.2937599999998</v>
      </c>
      <c r="H11" s="119">
        <v>618.08937999999989</v>
      </c>
      <c r="I11" s="119">
        <v>241.63694999999996</v>
      </c>
      <c r="J11" s="537">
        <v>2544.02009</v>
      </c>
      <c r="K11" s="82"/>
    </row>
    <row r="12" spans="1:11" s="114" customFormat="1" x14ac:dyDescent="0.2">
      <c r="A12" s="574" t="s">
        <v>608</v>
      </c>
      <c r="B12" s="119">
        <v>111.37072999999998</v>
      </c>
      <c r="C12" s="119">
        <v>39.167000000000016</v>
      </c>
      <c r="D12" s="119">
        <v>2.6681699999999999</v>
      </c>
      <c r="E12" s="537">
        <v>153.20590000000001</v>
      </c>
      <c r="F12" s="119"/>
      <c r="G12" s="119">
        <v>1239.9166800000007</v>
      </c>
      <c r="H12" s="119">
        <v>528.13476999999943</v>
      </c>
      <c r="I12" s="119">
        <v>145.33909000000003</v>
      </c>
      <c r="J12" s="537">
        <v>1913.3905400000001</v>
      </c>
      <c r="K12" s="82"/>
    </row>
    <row r="13" spans="1:11" s="114" customFormat="1" x14ac:dyDescent="0.2">
      <c r="A13" s="574" t="s">
        <v>168</v>
      </c>
      <c r="B13" s="119">
        <v>304.49288999999987</v>
      </c>
      <c r="C13" s="119">
        <v>30.265740000000005</v>
      </c>
      <c r="D13" s="119">
        <v>16.65982</v>
      </c>
      <c r="E13" s="537">
        <v>351.41844999999989</v>
      </c>
      <c r="F13" s="119"/>
      <c r="G13" s="119">
        <v>3503.4836900000023</v>
      </c>
      <c r="H13" s="119">
        <v>429.0816300000003</v>
      </c>
      <c r="I13" s="119">
        <v>226.93929999999992</v>
      </c>
      <c r="J13" s="537">
        <v>4159.5046200000024</v>
      </c>
      <c r="K13" s="82"/>
    </row>
    <row r="14" spans="1:11" s="114" customFormat="1" x14ac:dyDescent="0.2">
      <c r="A14" s="574" t="s">
        <v>169</v>
      </c>
      <c r="B14" s="119">
        <v>1.0529600000000001</v>
      </c>
      <c r="C14" s="119">
        <v>0</v>
      </c>
      <c r="D14" s="119">
        <v>0</v>
      </c>
      <c r="E14" s="537">
        <v>1.0529600000000001</v>
      </c>
      <c r="F14" s="119"/>
      <c r="G14" s="119">
        <v>13.552280000000001</v>
      </c>
      <c r="H14" s="119">
        <v>1.805E-2</v>
      </c>
      <c r="I14" s="119">
        <v>0</v>
      </c>
      <c r="J14" s="537">
        <v>13.570330000000002</v>
      </c>
      <c r="K14" s="82"/>
    </row>
    <row r="15" spans="1:11" s="114" customFormat="1" x14ac:dyDescent="0.2">
      <c r="A15" s="574" t="s">
        <v>170</v>
      </c>
      <c r="B15" s="119">
        <v>188.40063000000006</v>
      </c>
      <c r="C15" s="119">
        <v>17.718169999999997</v>
      </c>
      <c r="D15" s="119">
        <v>5.5231100000000009</v>
      </c>
      <c r="E15" s="537">
        <v>211.64191000000005</v>
      </c>
      <c r="F15" s="119"/>
      <c r="G15" s="119">
        <v>2147.1326000000004</v>
      </c>
      <c r="H15" s="119">
        <v>218.42708000000016</v>
      </c>
      <c r="I15" s="119">
        <v>87.369380000000007</v>
      </c>
      <c r="J15" s="537">
        <v>2452.9290600000004</v>
      </c>
      <c r="K15" s="82"/>
    </row>
    <row r="16" spans="1:11" s="114" customFormat="1" x14ac:dyDescent="0.2">
      <c r="A16" s="574" t="s">
        <v>171</v>
      </c>
      <c r="B16" s="119">
        <v>54.348649999999992</v>
      </c>
      <c r="C16" s="119">
        <v>13.69271</v>
      </c>
      <c r="D16" s="119">
        <v>0.65157999999999994</v>
      </c>
      <c r="E16" s="537">
        <v>68.692939999999993</v>
      </c>
      <c r="F16" s="119"/>
      <c r="G16" s="119">
        <v>608.58648999999934</v>
      </c>
      <c r="H16" s="119">
        <v>139.79361000000006</v>
      </c>
      <c r="I16" s="119">
        <v>22.893120000000003</v>
      </c>
      <c r="J16" s="537">
        <v>771.27321999999936</v>
      </c>
      <c r="K16" s="82"/>
    </row>
    <row r="17" spans="1:16" s="114" customFormat="1" x14ac:dyDescent="0.2">
      <c r="A17" s="574" t="s">
        <v>172</v>
      </c>
      <c r="B17" s="119">
        <v>116.82332</v>
      </c>
      <c r="C17" s="119">
        <v>21.919510000000002</v>
      </c>
      <c r="D17" s="119">
        <v>7.8782099999999993</v>
      </c>
      <c r="E17" s="537">
        <v>146.62103999999999</v>
      </c>
      <c r="F17" s="119"/>
      <c r="G17" s="119">
        <v>1367.6140499999995</v>
      </c>
      <c r="H17" s="119">
        <v>263.48701000000023</v>
      </c>
      <c r="I17" s="119">
        <v>252.07681000000008</v>
      </c>
      <c r="J17" s="537">
        <v>1883.1778699999998</v>
      </c>
      <c r="K17" s="82"/>
    </row>
    <row r="18" spans="1:16" s="114" customFormat="1" x14ac:dyDescent="0.2">
      <c r="A18" s="574" t="s">
        <v>173</v>
      </c>
      <c r="B18" s="119">
        <v>16.417750000000002</v>
      </c>
      <c r="C18" s="119">
        <v>3.0761700000000003</v>
      </c>
      <c r="D18" s="119">
        <v>0.46877999999999997</v>
      </c>
      <c r="E18" s="537">
        <v>19.962700000000002</v>
      </c>
      <c r="F18" s="119"/>
      <c r="G18" s="119">
        <v>174.33391999999998</v>
      </c>
      <c r="H18" s="119">
        <v>46.296959999999984</v>
      </c>
      <c r="I18" s="119">
        <v>23.555339999999998</v>
      </c>
      <c r="J18" s="537">
        <v>244.18621999999996</v>
      </c>
      <c r="K18" s="82"/>
    </row>
    <row r="19" spans="1:16" s="114" customFormat="1" x14ac:dyDescent="0.2">
      <c r="A19" s="574" t="s">
        <v>174</v>
      </c>
      <c r="B19" s="119">
        <v>197.86782000000002</v>
      </c>
      <c r="C19" s="119">
        <v>9.7080000000000002</v>
      </c>
      <c r="D19" s="119">
        <v>5.4161800000000007</v>
      </c>
      <c r="E19" s="537">
        <v>212.99200000000002</v>
      </c>
      <c r="F19" s="119"/>
      <c r="G19" s="119">
        <v>2216.6607000000004</v>
      </c>
      <c r="H19" s="119">
        <v>141.97907999999995</v>
      </c>
      <c r="I19" s="119">
        <v>253.60563999999997</v>
      </c>
      <c r="J19" s="537">
        <v>2612.2454200000002</v>
      </c>
      <c r="K19" s="82"/>
    </row>
    <row r="20" spans="1:16" s="114" customFormat="1" x14ac:dyDescent="0.2">
      <c r="A20" s="574" t="s">
        <v>175</v>
      </c>
      <c r="B20" s="119">
        <v>1.6628000000000001</v>
      </c>
      <c r="C20" s="119">
        <v>0</v>
      </c>
      <c r="D20" s="119">
        <v>0</v>
      </c>
      <c r="E20" s="537">
        <v>1.6628000000000001</v>
      </c>
      <c r="F20" s="119"/>
      <c r="G20" s="119">
        <v>17.375449999999997</v>
      </c>
      <c r="H20" s="119">
        <v>3.449E-2</v>
      </c>
      <c r="I20" s="119">
        <v>2.2179999999999998E-2</v>
      </c>
      <c r="J20" s="537">
        <v>17.432119999999998</v>
      </c>
      <c r="K20" s="82"/>
    </row>
    <row r="21" spans="1:16" s="114" customFormat="1" x14ac:dyDescent="0.2">
      <c r="A21" s="574" t="s">
        <v>176</v>
      </c>
      <c r="B21" s="119">
        <v>77.588549999999998</v>
      </c>
      <c r="C21" s="119">
        <v>12.43615</v>
      </c>
      <c r="D21" s="119">
        <v>0.91095000000000004</v>
      </c>
      <c r="E21" s="537">
        <v>90.935649999999995</v>
      </c>
      <c r="F21" s="119"/>
      <c r="G21" s="119">
        <v>872.79794000000015</v>
      </c>
      <c r="H21" s="119">
        <v>146.22979000000004</v>
      </c>
      <c r="I21" s="119">
        <v>16.81071</v>
      </c>
      <c r="J21" s="537">
        <v>1035.8384400000002</v>
      </c>
      <c r="K21" s="82"/>
    </row>
    <row r="22" spans="1:16" s="114" customFormat="1" x14ac:dyDescent="0.2">
      <c r="A22" s="574" t="s">
        <v>177</v>
      </c>
      <c r="B22" s="119">
        <v>49.101190000000003</v>
      </c>
      <c r="C22" s="119">
        <v>6.7469500000000009</v>
      </c>
      <c r="D22" s="119">
        <v>0.60590999999999995</v>
      </c>
      <c r="E22" s="537">
        <v>56.454050000000002</v>
      </c>
      <c r="F22" s="119"/>
      <c r="G22" s="119">
        <v>610.62196000000017</v>
      </c>
      <c r="H22" s="119">
        <v>94.802839999999932</v>
      </c>
      <c r="I22" s="119">
        <v>28.76003</v>
      </c>
      <c r="J22" s="537">
        <v>734.18483000000015</v>
      </c>
      <c r="K22" s="82"/>
    </row>
    <row r="23" spans="1:16" x14ac:dyDescent="0.2">
      <c r="A23" s="575" t="s">
        <v>178</v>
      </c>
      <c r="B23" s="119">
        <v>149.80967000000001</v>
      </c>
      <c r="C23" s="119">
        <v>11.35506</v>
      </c>
      <c r="D23" s="119">
        <v>2.36463</v>
      </c>
      <c r="E23" s="537">
        <v>163.52936000000003</v>
      </c>
      <c r="F23" s="119"/>
      <c r="G23" s="119">
        <v>1634.9175799999982</v>
      </c>
      <c r="H23" s="119">
        <v>145.49450000000002</v>
      </c>
      <c r="I23" s="119">
        <v>72.751790000000014</v>
      </c>
      <c r="J23" s="537">
        <v>1853.1638699999983</v>
      </c>
      <c r="K23" s="480"/>
      <c r="P23" s="114"/>
    </row>
    <row r="24" spans="1:16" x14ac:dyDescent="0.2">
      <c r="A24" s="576" t="s">
        <v>500</v>
      </c>
      <c r="B24" s="123">
        <v>1955.9012500000015</v>
      </c>
      <c r="C24" s="123">
        <v>301.94129000000004</v>
      </c>
      <c r="D24" s="123">
        <v>71.21174000000002</v>
      </c>
      <c r="E24" s="123">
        <v>2329.0542800000017</v>
      </c>
      <c r="F24" s="123"/>
      <c r="G24" s="123">
        <v>22178.231700000008</v>
      </c>
      <c r="H24" s="123">
        <v>3829.7391499999976</v>
      </c>
      <c r="I24" s="123">
        <v>1972.2718099999968</v>
      </c>
      <c r="J24" s="123">
        <v>27980.242660000004</v>
      </c>
      <c r="K24" s="480"/>
    </row>
    <row r="25" spans="1:16" x14ac:dyDescent="0.2">
      <c r="I25" s="8"/>
      <c r="J25" s="93" t="s">
        <v>238</v>
      </c>
    </row>
    <row r="26" spans="1:16" x14ac:dyDescent="0.2">
      <c r="A26" s="540" t="s">
        <v>501</v>
      </c>
      <c r="G26" s="125"/>
      <c r="H26" s="125"/>
      <c r="I26" s="125"/>
      <c r="J26" s="125"/>
    </row>
    <row r="27" spans="1:16" x14ac:dyDescent="0.2">
      <c r="A27" s="154" t="s">
        <v>239</v>
      </c>
      <c r="G27" s="125"/>
      <c r="H27" s="125"/>
      <c r="I27" s="125"/>
      <c r="J27" s="125"/>
    </row>
    <row r="28" spans="1:16" ht="18" x14ac:dyDescent="0.25">
      <c r="A28" s="126"/>
      <c r="E28" s="879"/>
      <c r="F28" s="879"/>
      <c r="G28" s="125"/>
      <c r="H28" s="125"/>
      <c r="I28" s="125"/>
      <c r="J28" s="125"/>
    </row>
    <row r="29" spans="1:16" x14ac:dyDescent="0.2">
      <c r="A29" s="126"/>
      <c r="G29" s="125"/>
      <c r="H29" s="125"/>
      <c r="I29" s="125"/>
      <c r="J29" s="125"/>
    </row>
    <row r="30" spans="1:16" x14ac:dyDescent="0.2">
      <c r="A30" s="126"/>
      <c r="G30" s="125"/>
      <c r="H30" s="125"/>
      <c r="I30" s="125"/>
      <c r="J30" s="125"/>
    </row>
    <row r="31" spans="1:16" x14ac:dyDescent="0.2">
      <c r="A31" s="126"/>
      <c r="G31" s="125"/>
      <c r="H31" s="125"/>
      <c r="I31" s="125"/>
      <c r="J31" s="125"/>
    </row>
    <row r="32" spans="1:16" x14ac:dyDescent="0.2">
      <c r="A32" s="126"/>
      <c r="G32" s="125"/>
      <c r="H32" s="125"/>
      <c r="I32" s="125"/>
      <c r="J32" s="125"/>
    </row>
    <row r="33" spans="1:10" x14ac:dyDescent="0.2">
      <c r="A33" s="126"/>
      <c r="G33" s="125"/>
      <c r="H33" s="125"/>
      <c r="I33" s="125"/>
      <c r="J33" s="125"/>
    </row>
    <row r="34" spans="1:10" x14ac:dyDescent="0.2">
      <c r="A34" s="126"/>
      <c r="G34" s="125"/>
      <c r="H34" s="125"/>
      <c r="I34" s="125"/>
      <c r="J34" s="125"/>
    </row>
    <row r="35" spans="1:10" x14ac:dyDescent="0.2">
      <c r="A35" s="126"/>
      <c r="G35" s="125"/>
      <c r="H35" s="125"/>
      <c r="I35" s="125"/>
      <c r="J35" s="125"/>
    </row>
    <row r="36" spans="1:10" x14ac:dyDescent="0.2">
      <c r="A36" s="126"/>
      <c r="G36" s="125"/>
      <c r="H36" s="125"/>
      <c r="I36" s="125"/>
      <c r="J36" s="125"/>
    </row>
    <row r="37" spans="1:10" x14ac:dyDescent="0.2">
      <c r="A37" s="126"/>
      <c r="G37" s="125"/>
      <c r="H37" s="125"/>
      <c r="I37" s="125"/>
      <c r="J37" s="125"/>
    </row>
    <row r="38" spans="1:10" x14ac:dyDescent="0.2">
      <c r="A38" s="126"/>
      <c r="G38" s="125"/>
      <c r="H38" s="125"/>
      <c r="I38" s="125"/>
      <c r="J38" s="125"/>
    </row>
    <row r="39" spans="1:10" x14ac:dyDescent="0.2">
      <c r="A39" s="126"/>
      <c r="G39" s="125"/>
      <c r="H39" s="125"/>
      <c r="I39" s="125"/>
      <c r="J39" s="125"/>
    </row>
    <row r="40" spans="1:10" x14ac:dyDescent="0.2">
      <c r="A40" s="126"/>
      <c r="G40" s="125"/>
      <c r="H40" s="125"/>
      <c r="I40" s="125"/>
      <c r="J40" s="125"/>
    </row>
    <row r="41" spans="1:10" x14ac:dyDescent="0.2">
      <c r="A41" s="126"/>
      <c r="G41" s="125"/>
      <c r="H41" s="125"/>
      <c r="I41" s="125"/>
      <c r="J41" s="125"/>
    </row>
    <row r="42" spans="1:10" x14ac:dyDescent="0.2">
      <c r="A42" s="126"/>
      <c r="G42" s="125"/>
      <c r="H42" s="125"/>
      <c r="I42" s="125"/>
      <c r="J42" s="125"/>
    </row>
    <row r="43" spans="1:10" x14ac:dyDescent="0.2">
      <c r="A43" s="126"/>
      <c r="G43" s="125"/>
      <c r="H43" s="125"/>
      <c r="I43" s="125"/>
      <c r="J43" s="125"/>
    </row>
    <row r="44" spans="1:10" x14ac:dyDescent="0.2">
      <c r="A44" s="126"/>
      <c r="G44" s="125"/>
      <c r="H44" s="125"/>
      <c r="I44" s="125"/>
      <c r="J44" s="125"/>
    </row>
    <row r="45" spans="1:10" x14ac:dyDescent="0.2">
      <c r="A45" s="126"/>
      <c r="G45" s="125"/>
      <c r="H45" s="125"/>
      <c r="I45" s="125"/>
      <c r="J45" s="125"/>
    </row>
    <row r="46" spans="1:10" x14ac:dyDescent="0.2">
      <c r="G46" s="125"/>
      <c r="H46" s="125"/>
      <c r="I46" s="125"/>
      <c r="J46" s="125"/>
    </row>
    <row r="47" spans="1:10" x14ac:dyDescent="0.2">
      <c r="G47" s="125"/>
      <c r="H47" s="125"/>
      <c r="I47" s="125"/>
      <c r="J47" s="125"/>
    </row>
  </sheetData>
  <mergeCells count="3">
    <mergeCell ref="B3:E3"/>
    <mergeCell ref="E28:F28"/>
    <mergeCell ref="G3:J3"/>
  </mergeCells>
  <conditionalFormatting sqref="B6:J23">
    <cfRule type="cellIs" dxfId="255" priority="2" operator="between">
      <formula>0</formula>
      <formula>0.5</formula>
    </cfRule>
    <cfRule type="cellIs" dxfId="254" priority="3" operator="between">
      <formula>0</formula>
      <formula>0.49</formula>
    </cfRule>
  </conditionalFormatting>
  <conditionalFormatting sqref="B5:J24">
    <cfRule type="cellIs" dxfId="253" priority="1" stopIfTrue="1" operator="equal">
      <formula>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78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pageSetUpPr fitToPage="1"/>
  </sheetPr>
  <dimension ref="A1:BM19"/>
  <sheetViews>
    <sheetView zoomScaleNormal="100" workbookViewId="0">
      <selection activeCell="H23" sqref="H23"/>
    </sheetView>
  </sheetViews>
  <sheetFormatPr baseColWidth="10" defaultRowHeight="13.7" customHeight="1" x14ac:dyDescent="0.2"/>
  <cols>
    <col min="1" max="1" width="28.375" style="134" customWidth="1"/>
    <col min="2" max="7" width="10.625" style="134" customWidth="1"/>
    <col min="8" max="8" width="14.75" style="134" customWidth="1"/>
    <col min="9" max="9" width="11" style="133"/>
    <col min="10" max="66" width="11" style="134"/>
    <col min="67" max="243" width="10" style="134"/>
    <col min="244" max="244" width="3.625" style="134" customWidth="1"/>
    <col min="245" max="245" width="24.875" style="134" bestFit="1" customWidth="1"/>
    <col min="246" max="251" width="9" style="134" customWidth="1"/>
    <col min="252" max="252" width="8.75" style="134" customWidth="1"/>
    <col min="253" max="253" width="5.625" style="134" bestFit="1" customWidth="1"/>
    <col min="254" max="254" width="7" style="134" bestFit="1" customWidth="1"/>
    <col min="255" max="259" width="5.625" style="134" bestFit="1" customWidth="1"/>
    <col min="260" max="260" width="6.375" style="134" bestFit="1" customWidth="1"/>
    <col min="261" max="261" width="9.625" style="134" bestFit="1" customWidth="1"/>
    <col min="262" max="262" width="7.25" style="134" bestFit="1" customWidth="1"/>
    <col min="263" max="263" width="9.125" style="134" bestFit="1" customWidth="1"/>
    <col min="264" max="264" width="8.5" style="134" bestFit="1" customWidth="1"/>
    <col min="265" max="499" width="10" style="134"/>
    <col min="500" max="500" width="3.625" style="134" customWidth="1"/>
    <col min="501" max="501" width="24.875" style="134" bestFit="1" customWidth="1"/>
    <col min="502" max="507" width="9" style="134" customWidth="1"/>
    <col min="508" max="508" width="8.75" style="134" customWidth="1"/>
    <col min="509" max="509" width="5.625" style="134" bestFit="1" customWidth="1"/>
    <col min="510" max="510" width="7" style="134" bestFit="1" customWidth="1"/>
    <col min="511" max="515" width="5.625" style="134" bestFit="1" customWidth="1"/>
    <col min="516" max="516" width="6.375" style="134" bestFit="1" customWidth="1"/>
    <col min="517" max="517" width="9.625" style="134" bestFit="1" customWidth="1"/>
    <col min="518" max="518" width="7.25" style="134" bestFit="1" customWidth="1"/>
    <col min="519" max="519" width="9.125" style="134" bestFit="1" customWidth="1"/>
    <col min="520" max="520" width="8.5" style="134" bestFit="1" customWidth="1"/>
    <col min="521" max="755" width="10" style="134"/>
    <col min="756" max="756" width="3.625" style="134" customWidth="1"/>
    <col min="757" max="757" width="24.875" style="134" bestFit="1" customWidth="1"/>
    <col min="758" max="763" width="9" style="134" customWidth="1"/>
    <col min="764" max="764" width="8.75" style="134" customWidth="1"/>
    <col min="765" max="765" width="5.625" style="134" bestFit="1" customWidth="1"/>
    <col min="766" max="766" width="7" style="134" bestFit="1" customWidth="1"/>
    <col min="767" max="771" width="5.625" style="134" bestFit="1" customWidth="1"/>
    <col min="772" max="772" width="6.375" style="134" bestFit="1" customWidth="1"/>
    <col min="773" max="773" width="9.625" style="134" bestFit="1" customWidth="1"/>
    <col min="774" max="774" width="7.25" style="134" bestFit="1" customWidth="1"/>
    <col min="775" max="775" width="9.125" style="134" bestFit="1" customWidth="1"/>
    <col min="776" max="776" width="8.5" style="134" bestFit="1" customWidth="1"/>
    <col min="777" max="1011" width="10" style="134"/>
    <col min="1012" max="1012" width="3.625" style="134" customWidth="1"/>
    <col min="1013" max="1013" width="24.875" style="134" bestFit="1" customWidth="1"/>
    <col min="1014" max="1019" width="9" style="134" customWidth="1"/>
    <col min="1020" max="1020" width="8.75" style="134" customWidth="1"/>
    <col min="1021" max="1021" width="5.625" style="134" bestFit="1" customWidth="1"/>
    <col min="1022" max="1022" width="7" style="134" bestFit="1" customWidth="1"/>
    <col min="1023" max="1027" width="5.625" style="134" bestFit="1" customWidth="1"/>
    <col min="1028" max="1028" width="6.375" style="134" bestFit="1" customWidth="1"/>
    <col min="1029" max="1029" width="9.625" style="134" bestFit="1" customWidth="1"/>
    <col min="1030" max="1030" width="7.25" style="134" bestFit="1" customWidth="1"/>
    <col min="1031" max="1031" width="9.125" style="134" bestFit="1" customWidth="1"/>
    <col min="1032" max="1032" width="8.5" style="134" bestFit="1" customWidth="1"/>
    <col min="1033" max="1267" width="10" style="134"/>
    <col min="1268" max="1268" width="3.625" style="134" customWidth="1"/>
    <col min="1269" max="1269" width="24.875" style="134" bestFit="1" customWidth="1"/>
    <col min="1270" max="1275" width="9" style="134" customWidth="1"/>
    <col min="1276" max="1276" width="8.75" style="134" customWidth="1"/>
    <col min="1277" max="1277" width="5.625" style="134" bestFit="1" customWidth="1"/>
    <col min="1278" max="1278" width="7" style="134" bestFit="1" customWidth="1"/>
    <col min="1279" max="1283" width="5.625" style="134" bestFit="1" customWidth="1"/>
    <col min="1284" max="1284" width="6.375" style="134" bestFit="1" customWidth="1"/>
    <col min="1285" max="1285" width="9.625" style="134" bestFit="1" customWidth="1"/>
    <col min="1286" max="1286" width="7.25" style="134" bestFit="1" customWidth="1"/>
    <col min="1287" max="1287" width="9.125" style="134" bestFit="1" customWidth="1"/>
    <col min="1288" max="1288" width="8.5" style="134" bestFit="1" customWidth="1"/>
    <col min="1289" max="1523" width="10" style="134"/>
    <col min="1524" max="1524" width="3.625" style="134" customWidth="1"/>
    <col min="1525" max="1525" width="24.875" style="134" bestFit="1" customWidth="1"/>
    <col min="1526" max="1531" width="9" style="134" customWidth="1"/>
    <col min="1532" max="1532" width="8.75" style="134" customWidth="1"/>
    <col min="1533" max="1533" width="5.625" style="134" bestFit="1" customWidth="1"/>
    <col min="1534" max="1534" width="7" style="134" bestFit="1" customWidth="1"/>
    <col min="1535" max="1539" width="5.625" style="134" bestFit="1" customWidth="1"/>
    <col min="1540" max="1540" width="6.375" style="134" bestFit="1" customWidth="1"/>
    <col min="1541" max="1541" width="9.625" style="134" bestFit="1" customWidth="1"/>
    <col min="1542" max="1542" width="7.25" style="134" bestFit="1" customWidth="1"/>
    <col min="1543" max="1543" width="9.125" style="134" bestFit="1" customWidth="1"/>
    <col min="1544" max="1544" width="8.5" style="134" bestFit="1" customWidth="1"/>
    <col min="1545" max="1779" width="10" style="134"/>
    <col min="1780" max="1780" width="3.625" style="134" customWidth="1"/>
    <col min="1781" max="1781" width="24.875" style="134" bestFit="1" customWidth="1"/>
    <col min="1782" max="1787" width="9" style="134" customWidth="1"/>
    <col min="1788" max="1788" width="8.75" style="134" customWidth="1"/>
    <col min="1789" max="1789" width="5.625" style="134" bestFit="1" customWidth="1"/>
    <col min="1790" max="1790" width="7" style="134" bestFit="1" customWidth="1"/>
    <col min="1791" max="1795" width="5.625" style="134" bestFit="1" customWidth="1"/>
    <col min="1796" max="1796" width="6.375" style="134" bestFit="1" customWidth="1"/>
    <col min="1797" max="1797" width="9.625" style="134" bestFit="1" customWidth="1"/>
    <col min="1798" max="1798" width="7.25" style="134" bestFit="1" customWidth="1"/>
    <col min="1799" max="1799" width="9.125" style="134" bestFit="1" customWidth="1"/>
    <col min="1800" max="1800" width="8.5" style="134" bestFit="1" customWidth="1"/>
    <col min="1801" max="2035" width="10" style="134"/>
    <col min="2036" max="2036" width="3.625" style="134" customWidth="1"/>
    <col min="2037" max="2037" width="24.875" style="134" bestFit="1" customWidth="1"/>
    <col min="2038" max="2043" width="9" style="134" customWidth="1"/>
    <col min="2044" max="2044" width="8.75" style="134" customWidth="1"/>
    <col min="2045" max="2045" width="5.625" style="134" bestFit="1" customWidth="1"/>
    <col min="2046" max="2046" width="7" style="134" bestFit="1" customWidth="1"/>
    <col min="2047" max="2051" width="5.625" style="134" bestFit="1" customWidth="1"/>
    <col min="2052" max="2052" width="6.375" style="134" bestFit="1" customWidth="1"/>
    <col min="2053" max="2053" width="9.625" style="134" bestFit="1" customWidth="1"/>
    <col min="2054" max="2054" width="7.25" style="134" bestFit="1" customWidth="1"/>
    <col min="2055" max="2055" width="9.125" style="134" bestFit="1" customWidth="1"/>
    <col min="2056" max="2056" width="8.5" style="134" bestFit="1" customWidth="1"/>
    <col min="2057" max="2291" width="10" style="134"/>
    <col min="2292" max="2292" width="3.625" style="134" customWidth="1"/>
    <col min="2293" max="2293" width="24.875" style="134" bestFit="1" customWidth="1"/>
    <col min="2294" max="2299" width="9" style="134" customWidth="1"/>
    <col min="2300" max="2300" width="8.75" style="134" customWidth="1"/>
    <col min="2301" max="2301" width="5.625" style="134" bestFit="1" customWidth="1"/>
    <col min="2302" max="2302" width="7" style="134" bestFit="1" customWidth="1"/>
    <col min="2303" max="2307" width="5.625" style="134" bestFit="1" customWidth="1"/>
    <col min="2308" max="2308" width="6.375" style="134" bestFit="1" customWidth="1"/>
    <col min="2309" max="2309" width="9.625" style="134" bestFit="1" customWidth="1"/>
    <col min="2310" max="2310" width="7.25" style="134" bestFit="1" customWidth="1"/>
    <col min="2311" max="2311" width="9.125" style="134" bestFit="1" customWidth="1"/>
    <col min="2312" max="2312" width="8.5" style="134" bestFit="1" customWidth="1"/>
    <col min="2313" max="2547" width="10" style="134"/>
    <col min="2548" max="2548" width="3.625" style="134" customWidth="1"/>
    <col min="2549" max="2549" width="24.875" style="134" bestFit="1" customWidth="1"/>
    <col min="2550" max="2555" width="9" style="134" customWidth="1"/>
    <col min="2556" max="2556" width="8.75" style="134" customWidth="1"/>
    <col min="2557" max="2557" width="5.625" style="134" bestFit="1" customWidth="1"/>
    <col min="2558" max="2558" width="7" style="134" bestFit="1" customWidth="1"/>
    <col min="2559" max="2563" width="5.625" style="134" bestFit="1" customWidth="1"/>
    <col min="2564" max="2564" width="6.375" style="134" bestFit="1" customWidth="1"/>
    <col min="2565" max="2565" width="9.625" style="134" bestFit="1" customWidth="1"/>
    <col min="2566" max="2566" width="7.25" style="134" bestFit="1" customWidth="1"/>
    <col min="2567" max="2567" width="9.125" style="134" bestFit="1" customWidth="1"/>
    <col min="2568" max="2568" width="8.5" style="134" bestFit="1" customWidth="1"/>
    <col min="2569" max="2803" width="10" style="134"/>
    <col min="2804" max="2804" width="3.625" style="134" customWidth="1"/>
    <col min="2805" max="2805" width="24.875" style="134" bestFit="1" customWidth="1"/>
    <col min="2806" max="2811" width="9" style="134" customWidth="1"/>
    <col min="2812" max="2812" width="8.75" style="134" customWidth="1"/>
    <col min="2813" max="2813" width="5.625" style="134" bestFit="1" customWidth="1"/>
    <col min="2814" max="2814" width="7" style="134" bestFit="1" customWidth="1"/>
    <col min="2815" max="2819" width="5.625" style="134" bestFit="1" customWidth="1"/>
    <col min="2820" max="2820" width="6.375" style="134" bestFit="1" customWidth="1"/>
    <col min="2821" max="2821" width="9.625" style="134" bestFit="1" customWidth="1"/>
    <col min="2822" max="2822" width="7.25" style="134" bestFit="1" customWidth="1"/>
    <col min="2823" max="2823" width="9.125" style="134" bestFit="1" customWidth="1"/>
    <col min="2824" max="2824" width="8.5" style="134" bestFit="1" customWidth="1"/>
    <col min="2825" max="3059" width="10" style="134"/>
    <col min="3060" max="3060" width="3.625" style="134" customWidth="1"/>
    <col min="3061" max="3061" width="24.875" style="134" bestFit="1" customWidth="1"/>
    <col min="3062" max="3067" width="9" style="134" customWidth="1"/>
    <col min="3068" max="3068" width="8.75" style="134" customWidth="1"/>
    <col min="3069" max="3069" width="5.625" style="134" bestFit="1" customWidth="1"/>
    <col min="3070" max="3070" width="7" style="134" bestFit="1" customWidth="1"/>
    <col min="3071" max="3075" width="5.625" style="134" bestFit="1" customWidth="1"/>
    <col min="3076" max="3076" width="6.375" style="134" bestFit="1" customWidth="1"/>
    <col min="3077" max="3077" width="9.625" style="134" bestFit="1" customWidth="1"/>
    <col min="3078" max="3078" width="7.25" style="134" bestFit="1" customWidth="1"/>
    <col min="3079" max="3079" width="9.125" style="134" bestFit="1" customWidth="1"/>
    <col min="3080" max="3080" width="8.5" style="134" bestFit="1" customWidth="1"/>
    <col min="3081" max="3315" width="10" style="134"/>
    <col min="3316" max="3316" width="3.625" style="134" customWidth="1"/>
    <col min="3317" max="3317" width="24.875" style="134" bestFit="1" customWidth="1"/>
    <col min="3318" max="3323" width="9" style="134" customWidth="1"/>
    <col min="3324" max="3324" width="8.75" style="134" customWidth="1"/>
    <col min="3325" max="3325" width="5.625" style="134" bestFit="1" customWidth="1"/>
    <col min="3326" max="3326" width="7" style="134" bestFit="1" customWidth="1"/>
    <col min="3327" max="3331" width="5.625" style="134" bestFit="1" customWidth="1"/>
    <col min="3332" max="3332" width="6.375" style="134" bestFit="1" customWidth="1"/>
    <col min="3333" max="3333" width="9.625" style="134" bestFit="1" customWidth="1"/>
    <col min="3334" max="3334" width="7.25" style="134" bestFit="1" customWidth="1"/>
    <col min="3335" max="3335" width="9.125" style="134" bestFit="1" customWidth="1"/>
    <col min="3336" max="3336" width="8.5" style="134" bestFit="1" customWidth="1"/>
    <col min="3337" max="3571" width="10" style="134"/>
    <col min="3572" max="3572" width="3.625" style="134" customWidth="1"/>
    <col min="3573" max="3573" width="24.875" style="134" bestFit="1" customWidth="1"/>
    <col min="3574" max="3579" width="9" style="134" customWidth="1"/>
    <col min="3580" max="3580" width="8.75" style="134" customWidth="1"/>
    <col min="3581" max="3581" width="5.625" style="134" bestFit="1" customWidth="1"/>
    <col min="3582" max="3582" width="7" style="134" bestFit="1" customWidth="1"/>
    <col min="3583" max="3587" width="5.625" style="134" bestFit="1" customWidth="1"/>
    <col min="3588" max="3588" width="6.375" style="134" bestFit="1" customWidth="1"/>
    <col min="3589" max="3589" width="9.625" style="134" bestFit="1" customWidth="1"/>
    <col min="3590" max="3590" width="7.25" style="134" bestFit="1" customWidth="1"/>
    <col min="3591" max="3591" width="9.125" style="134" bestFit="1" customWidth="1"/>
    <col min="3592" max="3592" width="8.5" style="134" bestFit="1" customWidth="1"/>
    <col min="3593" max="3827" width="10" style="134"/>
    <col min="3828" max="3828" width="3.625" style="134" customWidth="1"/>
    <col min="3829" max="3829" width="24.875" style="134" bestFit="1" customWidth="1"/>
    <col min="3830" max="3835" width="9" style="134" customWidth="1"/>
    <col min="3836" max="3836" width="8.75" style="134" customWidth="1"/>
    <col min="3837" max="3837" width="5.625" style="134" bestFit="1" customWidth="1"/>
    <col min="3838" max="3838" width="7" style="134" bestFit="1" customWidth="1"/>
    <col min="3839" max="3843" width="5.625" style="134" bestFit="1" customWidth="1"/>
    <col min="3844" max="3844" width="6.375" style="134" bestFit="1" customWidth="1"/>
    <col min="3845" max="3845" width="9.625" style="134" bestFit="1" customWidth="1"/>
    <col min="3846" max="3846" width="7.25" style="134" bestFit="1" customWidth="1"/>
    <col min="3847" max="3847" width="9.125" style="134" bestFit="1" customWidth="1"/>
    <col min="3848" max="3848" width="8.5" style="134" bestFit="1" customWidth="1"/>
    <col min="3849" max="4083" width="10" style="134"/>
    <col min="4084" max="4084" width="3.625" style="134" customWidth="1"/>
    <col min="4085" max="4085" width="24.875" style="134" bestFit="1" customWidth="1"/>
    <col min="4086" max="4091" width="9" style="134" customWidth="1"/>
    <col min="4092" max="4092" width="8.75" style="134" customWidth="1"/>
    <col min="4093" max="4093" width="5.625" style="134" bestFit="1" customWidth="1"/>
    <col min="4094" max="4094" width="7" style="134" bestFit="1" customWidth="1"/>
    <col min="4095" max="4099" width="5.625" style="134" bestFit="1" customWidth="1"/>
    <col min="4100" max="4100" width="6.375" style="134" bestFit="1" customWidth="1"/>
    <col min="4101" max="4101" width="9.625" style="134" bestFit="1" customWidth="1"/>
    <col min="4102" max="4102" width="7.25" style="134" bestFit="1" customWidth="1"/>
    <col min="4103" max="4103" width="9.125" style="134" bestFit="1" customWidth="1"/>
    <col min="4104" max="4104" width="8.5" style="134" bestFit="1" customWidth="1"/>
    <col min="4105" max="4339" width="10" style="134"/>
    <col min="4340" max="4340" width="3.625" style="134" customWidth="1"/>
    <col min="4341" max="4341" width="24.875" style="134" bestFit="1" customWidth="1"/>
    <col min="4342" max="4347" width="9" style="134" customWidth="1"/>
    <col min="4348" max="4348" width="8.75" style="134" customWidth="1"/>
    <col min="4349" max="4349" width="5.625" style="134" bestFit="1" customWidth="1"/>
    <col min="4350" max="4350" width="7" style="134" bestFit="1" customWidth="1"/>
    <col min="4351" max="4355" width="5.625" style="134" bestFit="1" customWidth="1"/>
    <col min="4356" max="4356" width="6.375" style="134" bestFit="1" customWidth="1"/>
    <col min="4357" max="4357" width="9.625" style="134" bestFit="1" customWidth="1"/>
    <col min="4358" max="4358" width="7.25" style="134" bestFit="1" customWidth="1"/>
    <col min="4359" max="4359" width="9.125" style="134" bestFit="1" customWidth="1"/>
    <col min="4360" max="4360" width="8.5" style="134" bestFit="1" customWidth="1"/>
    <col min="4361" max="4595" width="10" style="134"/>
    <col min="4596" max="4596" width="3.625" style="134" customWidth="1"/>
    <col min="4597" max="4597" width="24.875" style="134" bestFit="1" customWidth="1"/>
    <col min="4598" max="4603" width="9" style="134" customWidth="1"/>
    <col min="4604" max="4604" width="8.75" style="134" customWidth="1"/>
    <col min="4605" max="4605" width="5.625" style="134" bestFit="1" customWidth="1"/>
    <col min="4606" max="4606" width="7" style="134" bestFit="1" customWidth="1"/>
    <col min="4607" max="4611" width="5.625" style="134" bestFit="1" customWidth="1"/>
    <col min="4612" max="4612" width="6.375" style="134" bestFit="1" customWidth="1"/>
    <col min="4613" max="4613" width="9.625" style="134" bestFit="1" customWidth="1"/>
    <col min="4614" max="4614" width="7.25" style="134" bestFit="1" customWidth="1"/>
    <col min="4615" max="4615" width="9.125" style="134" bestFit="1" customWidth="1"/>
    <col min="4616" max="4616" width="8.5" style="134" bestFit="1" customWidth="1"/>
    <col min="4617" max="4851" width="10" style="134"/>
    <col min="4852" max="4852" width="3.625" style="134" customWidth="1"/>
    <col min="4853" max="4853" width="24.875" style="134" bestFit="1" customWidth="1"/>
    <col min="4854" max="4859" width="9" style="134" customWidth="1"/>
    <col min="4860" max="4860" width="8.75" style="134" customWidth="1"/>
    <col min="4861" max="4861" width="5.625" style="134" bestFit="1" customWidth="1"/>
    <col min="4862" max="4862" width="7" style="134" bestFit="1" customWidth="1"/>
    <col min="4863" max="4867" width="5.625" style="134" bestFit="1" customWidth="1"/>
    <col min="4868" max="4868" width="6.375" style="134" bestFit="1" customWidth="1"/>
    <col min="4869" max="4869" width="9.625" style="134" bestFit="1" customWidth="1"/>
    <col min="4870" max="4870" width="7.25" style="134" bestFit="1" customWidth="1"/>
    <col min="4871" max="4871" width="9.125" style="134" bestFit="1" customWidth="1"/>
    <col min="4872" max="4872" width="8.5" style="134" bestFit="1" customWidth="1"/>
    <col min="4873" max="5107" width="10" style="134"/>
    <col min="5108" max="5108" width="3.625" style="134" customWidth="1"/>
    <col min="5109" max="5109" width="24.875" style="134" bestFit="1" customWidth="1"/>
    <col min="5110" max="5115" width="9" style="134" customWidth="1"/>
    <col min="5116" max="5116" width="8.75" style="134" customWidth="1"/>
    <col min="5117" max="5117" width="5.625" style="134" bestFit="1" customWidth="1"/>
    <col min="5118" max="5118" width="7" style="134" bestFit="1" customWidth="1"/>
    <col min="5119" max="5123" width="5.625" style="134" bestFit="1" customWidth="1"/>
    <col min="5124" max="5124" width="6.375" style="134" bestFit="1" customWidth="1"/>
    <col min="5125" max="5125" width="9.625" style="134" bestFit="1" customWidth="1"/>
    <col min="5126" max="5126" width="7.25" style="134" bestFit="1" customWidth="1"/>
    <col min="5127" max="5127" width="9.125" style="134" bestFit="1" customWidth="1"/>
    <col min="5128" max="5128" width="8.5" style="134" bestFit="1" customWidth="1"/>
    <col min="5129" max="5363" width="10" style="134"/>
    <col min="5364" max="5364" width="3.625" style="134" customWidth="1"/>
    <col min="5365" max="5365" width="24.875" style="134" bestFit="1" customWidth="1"/>
    <col min="5366" max="5371" width="9" style="134" customWidth="1"/>
    <col min="5372" max="5372" width="8.75" style="134" customWidth="1"/>
    <col min="5373" max="5373" width="5.625" style="134" bestFit="1" customWidth="1"/>
    <col min="5374" max="5374" width="7" style="134" bestFit="1" customWidth="1"/>
    <col min="5375" max="5379" width="5.625" style="134" bestFit="1" customWidth="1"/>
    <col min="5380" max="5380" width="6.375" style="134" bestFit="1" customWidth="1"/>
    <col min="5381" max="5381" width="9.625" style="134" bestFit="1" customWidth="1"/>
    <col min="5382" max="5382" width="7.25" style="134" bestFit="1" customWidth="1"/>
    <col min="5383" max="5383" width="9.125" style="134" bestFit="1" customWidth="1"/>
    <col min="5384" max="5384" width="8.5" style="134" bestFit="1" customWidth="1"/>
    <col min="5385" max="5619" width="10" style="134"/>
    <col min="5620" max="5620" width="3.625" style="134" customWidth="1"/>
    <col min="5621" max="5621" width="24.875" style="134" bestFit="1" customWidth="1"/>
    <col min="5622" max="5627" width="9" style="134" customWidth="1"/>
    <col min="5628" max="5628" width="8.75" style="134" customWidth="1"/>
    <col min="5629" max="5629" width="5.625" style="134" bestFit="1" customWidth="1"/>
    <col min="5630" max="5630" width="7" style="134" bestFit="1" customWidth="1"/>
    <col min="5631" max="5635" width="5.625" style="134" bestFit="1" customWidth="1"/>
    <col min="5636" max="5636" width="6.375" style="134" bestFit="1" customWidth="1"/>
    <col min="5637" max="5637" width="9.625" style="134" bestFit="1" customWidth="1"/>
    <col min="5638" max="5638" width="7.25" style="134" bestFit="1" customWidth="1"/>
    <col min="5639" max="5639" width="9.125" style="134" bestFit="1" customWidth="1"/>
    <col min="5640" max="5640" width="8.5" style="134" bestFit="1" customWidth="1"/>
    <col min="5641" max="5875" width="10" style="134"/>
    <col min="5876" max="5876" width="3.625" style="134" customWidth="1"/>
    <col min="5877" max="5877" width="24.875" style="134" bestFit="1" customWidth="1"/>
    <col min="5878" max="5883" width="9" style="134" customWidth="1"/>
    <col min="5884" max="5884" width="8.75" style="134" customWidth="1"/>
    <col min="5885" max="5885" width="5.625" style="134" bestFit="1" customWidth="1"/>
    <col min="5886" max="5886" width="7" style="134" bestFit="1" customWidth="1"/>
    <col min="5887" max="5891" width="5.625" style="134" bestFit="1" customWidth="1"/>
    <col min="5892" max="5892" width="6.375" style="134" bestFit="1" customWidth="1"/>
    <col min="5893" max="5893" width="9.625" style="134" bestFit="1" customWidth="1"/>
    <col min="5894" max="5894" width="7.25" style="134" bestFit="1" customWidth="1"/>
    <col min="5895" max="5895" width="9.125" style="134" bestFit="1" customWidth="1"/>
    <col min="5896" max="5896" width="8.5" style="134" bestFit="1" customWidth="1"/>
    <col min="5897" max="6131" width="10" style="134"/>
    <col min="6132" max="6132" width="3.625" style="134" customWidth="1"/>
    <col min="6133" max="6133" width="24.875" style="134" bestFit="1" customWidth="1"/>
    <col min="6134" max="6139" width="9" style="134" customWidth="1"/>
    <col min="6140" max="6140" width="8.75" style="134" customWidth="1"/>
    <col min="6141" max="6141" width="5.625" style="134" bestFit="1" customWidth="1"/>
    <col min="6142" max="6142" width="7" style="134" bestFit="1" customWidth="1"/>
    <col min="6143" max="6147" width="5.625" style="134" bestFit="1" customWidth="1"/>
    <col min="6148" max="6148" width="6.375" style="134" bestFit="1" customWidth="1"/>
    <col min="6149" max="6149" width="9.625" style="134" bestFit="1" customWidth="1"/>
    <col min="6150" max="6150" width="7.25" style="134" bestFit="1" customWidth="1"/>
    <col min="6151" max="6151" width="9.125" style="134" bestFit="1" customWidth="1"/>
    <col min="6152" max="6152" width="8.5" style="134" bestFit="1" customWidth="1"/>
    <col min="6153" max="6387" width="10" style="134"/>
    <col min="6388" max="6388" width="3.625" style="134" customWidth="1"/>
    <col min="6389" max="6389" width="24.875" style="134" bestFit="1" customWidth="1"/>
    <col min="6390" max="6395" width="9" style="134" customWidth="1"/>
    <col min="6396" max="6396" width="8.75" style="134" customWidth="1"/>
    <col min="6397" max="6397" width="5.625" style="134" bestFit="1" customWidth="1"/>
    <col min="6398" max="6398" width="7" style="134" bestFit="1" customWidth="1"/>
    <col min="6399" max="6403" width="5.625" style="134" bestFit="1" customWidth="1"/>
    <col min="6404" max="6404" width="6.375" style="134" bestFit="1" customWidth="1"/>
    <col min="6405" max="6405" width="9.625" style="134" bestFit="1" customWidth="1"/>
    <col min="6406" max="6406" width="7.25" style="134" bestFit="1" customWidth="1"/>
    <col min="6407" max="6407" width="9.125" style="134" bestFit="1" customWidth="1"/>
    <col min="6408" max="6408" width="8.5" style="134" bestFit="1" customWidth="1"/>
    <col min="6409" max="6643" width="10" style="134"/>
    <col min="6644" max="6644" width="3.625" style="134" customWidth="1"/>
    <col min="6645" max="6645" width="24.875" style="134" bestFit="1" customWidth="1"/>
    <col min="6646" max="6651" width="9" style="134" customWidth="1"/>
    <col min="6652" max="6652" width="8.75" style="134" customWidth="1"/>
    <col min="6653" max="6653" width="5.625" style="134" bestFit="1" customWidth="1"/>
    <col min="6654" max="6654" width="7" style="134" bestFit="1" customWidth="1"/>
    <col min="6655" max="6659" width="5.625" style="134" bestFit="1" customWidth="1"/>
    <col min="6660" max="6660" width="6.375" style="134" bestFit="1" customWidth="1"/>
    <col min="6661" max="6661" width="9.625" style="134" bestFit="1" customWidth="1"/>
    <col min="6662" max="6662" width="7.25" style="134" bestFit="1" customWidth="1"/>
    <col min="6663" max="6663" width="9.125" style="134" bestFit="1" customWidth="1"/>
    <col min="6664" max="6664" width="8.5" style="134" bestFit="1" customWidth="1"/>
    <col min="6665" max="6899" width="10" style="134"/>
    <col min="6900" max="6900" width="3.625" style="134" customWidth="1"/>
    <col min="6901" max="6901" width="24.875" style="134" bestFit="1" customWidth="1"/>
    <col min="6902" max="6907" width="9" style="134" customWidth="1"/>
    <col min="6908" max="6908" width="8.75" style="134" customWidth="1"/>
    <col min="6909" max="6909" width="5.625" style="134" bestFit="1" customWidth="1"/>
    <col min="6910" max="6910" width="7" style="134" bestFit="1" customWidth="1"/>
    <col min="6911" max="6915" width="5.625" style="134" bestFit="1" customWidth="1"/>
    <col min="6916" max="6916" width="6.375" style="134" bestFit="1" customWidth="1"/>
    <col min="6917" max="6917" width="9.625" style="134" bestFit="1" customWidth="1"/>
    <col min="6918" max="6918" width="7.25" style="134" bestFit="1" customWidth="1"/>
    <col min="6919" max="6919" width="9.125" style="134" bestFit="1" customWidth="1"/>
    <col min="6920" max="6920" width="8.5" style="134" bestFit="1" customWidth="1"/>
    <col min="6921" max="7155" width="10" style="134"/>
    <col min="7156" max="7156" width="3.625" style="134" customWidth="1"/>
    <col min="7157" max="7157" width="24.875" style="134" bestFit="1" customWidth="1"/>
    <col min="7158" max="7163" width="9" style="134" customWidth="1"/>
    <col min="7164" max="7164" width="8.75" style="134" customWidth="1"/>
    <col min="7165" max="7165" width="5.625" style="134" bestFit="1" customWidth="1"/>
    <col min="7166" max="7166" width="7" style="134" bestFit="1" customWidth="1"/>
    <col min="7167" max="7171" width="5.625" style="134" bestFit="1" customWidth="1"/>
    <col min="7172" max="7172" width="6.375" style="134" bestFit="1" customWidth="1"/>
    <col min="7173" max="7173" width="9.625" style="134" bestFit="1" customWidth="1"/>
    <col min="7174" max="7174" width="7.25" style="134" bestFit="1" customWidth="1"/>
    <col min="7175" max="7175" width="9.125" style="134" bestFit="1" customWidth="1"/>
    <col min="7176" max="7176" width="8.5" style="134" bestFit="1" customWidth="1"/>
    <col min="7177" max="7411" width="10" style="134"/>
    <col min="7412" max="7412" width="3.625" style="134" customWidth="1"/>
    <col min="7413" max="7413" width="24.875" style="134" bestFit="1" customWidth="1"/>
    <col min="7414" max="7419" width="9" style="134" customWidth="1"/>
    <col min="7420" max="7420" width="8.75" style="134" customWidth="1"/>
    <col min="7421" max="7421" width="5.625" style="134" bestFit="1" customWidth="1"/>
    <col min="7422" max="7422" width="7" style="134" bestFit="1" customWidth="1"/>
    <col min="7423" max="7427" width="5.625" style="134" bestFit="1" customWidth="1"/>
    <col min="7428" max="7428" width="6.375" style="134" bestFit="1" customWidth="1"/>
    <col min="7429" max="7429" width="9.625" style="134" bestFit="1" customWidth="1"/>
    <col min="7430" max="7430" width="7.25" style="134" bestFit="1" customWidth="1"/>
    <col min="7431" max="7431" width="9.125" style="134" bestFit="1" customWidth="1"/>
    <col min="7432" max="7432" width="8.5" style="134" bestFit="1" customWidth="1"/>
    <col min="7433" max="7667" width="10" style="134"/>
    <col min="7668" max="7668" width="3.625" style="134" customWidth="1"/>
    <col min="7669" max="7669" width="24.875" style="134" bestFit="1" customWidth="1"/>
    <col min="7670" max="7675" width="9" style="134" customWidth="1"/>
    <col min="7676" max="7676" width="8.75" style="134" customWidth="1"/>
    <col min="7677" max="7677" width="5.625" style="134" bestFit="1" customWidth="1"/>
    <col min="7678" max="7678" width="7" style="134" bestFit="1" customWidth="1"/>
    <col min="7679" max="7683" width="5.625" style="134" bestFit="1" customWidth="1"/>
    <col min="7684" max="7684" width="6.375" style="134" bestFit="1" customWidth="1"/>
    <col min="7685" max="7685" width="9.625" style="134" bestFit="1" customWidth="1"/>
    <col min="7686" max="7686" width="7.25" style="134" bestFit="1" customWidth="1"/>
    <col min="7687" max="7687" width="9.125" style="134" bestFit="1" customWidth="1"/>
    <col min="7688" max="7688" width="8.5" style="134" bestFit="1" customWidth="1"/>
    <col min="7689" max="7923" width="10" style="134"/>
    <col min="7924" max="7924" width="3.625" style="134" customWidth="1"/>
    <col min="7925" max="7925" width="24.875" style="134" bestFit="1" customWidth="1"/>
    <col min="7926" max="7931" width="9" style="134" customWidth="1"/>
    <col min="7932" max="7932" width="8.75" style="134" customWidth="1"/>
    <col min="7933" max="7933" width="5.625" style="134" bestFit="1" customWidth="1"/>
    <col min="7934" max="7934" width="7" style="134" bestFit="1" customWidth="1"/>
    <col min="7935" max="7939" width="5.625" style="134" bestFit="1" customWidth="1"/>
    <col min="7940" max="7940" width="6.375" style="134" bestFit="1" customWidth="1"/>
    <col min="7941" max="7941" width="9.625" style="134" bestFit="1" customWidth="1"/>
    <col min="7942" max="7942" width="7.25" style="134" bestFit="1" customWidth="1"/>
    <col min="7943" max="7943" width="9.125" style="134" bestFit="1" customWidth="1"/>
    <col min="7944" max="7944" width="8.5" style="134" bestFit="1" customWidth="1"/>
    <col min="7945" max="8179" width="10" style="134"/>
    <col min="8180" max="8180" width="3.625" style="134" customWidth="1"/>
    <col min="8181" max="8181" width="24.875" style="134" bestFit="1" customWidth="1"/>
    <col min="8182" max="8187" width="9" style="134" customWidth="1"/>
    <col min="8188" max="8188" width="8.75" style="134" customWidth="1"/>
    <col min="8189" max="8189" width="5.625" style="134" bestFit="1" customWidth="1"/>
    <col min="8190" max="8190" width="7" style="134" bestFit="1" customWidth="1"/>
    <col min="8191" max="8195" width="5.625" style="134" bestFit="1" customWidth="1"/>
    <col min="8196" max="8196" width="6.375" style="134" bestFit="1" customWidth="1"/>
    <col min="8197" max="8197" width="9.625" style="134" bestFit="1" customWidth="1"/>
    <col min="8198" max="8198" width="7.25" style="134" bestFit="1" customWidth="1"/>
    <col min="8199" max="8199" width="9.125" style="134" bestFit="1" customWidth="1"/>
    <col min="8200" max="8200" width="8.5" style="134" bestFit="1" customWidth="1"/>
    <col min="8201" max="8435" width="10" style="134"/>
    <col min="8436" max="8436" width="3.625" style="134" customWidth="1"/>
    <col min="8437" max="8437" width="24.875" style="134" bestFit="1" customWidth="1"/>
    <col min="8438" max="8443" width="9" style="134" customWidth="1"/>
    <col min="8444" max="8444" width="8.75" style="134" customWidth="1"/>
    <col min="8445" max="8445" width="5.625" style="134" bestFit="1" customWidth="1"/>
    <col min="8446" max="8446" width="7" style="134" bestFit="1" customWidth="1"/>
    <col min="8447" max="8451" width="5.625" style="134" bestFit="1" customWidth="1"/>
    <col min="8452" max="8452" width="6.375" style="134" bestFit="1" customWidth="1"/>
    <col min="8453" max="8453" width="9.625" style="134" bestFit="1" customWidth="1"/>
    <col min="8454" max="8454" width="7.25" style="134" bestFit="1" customWidth="1"/>
    <col min="8455" max="8455" width="9.125" style="134" bestFit="1" customWidth="1"/>
    <col min="8456" max="8456" width="8.5" style="134" bestFit="1" customWidth="1"/>
    <col min="8457" max="8691" width="10" style="134"/>
    <col min="8692" max="8692" width="3.625" style="134" customWidth="1"/>
    <col min="8693" max="8693" width="24.875" style="134" bestFit="1" customWidth="1"/>
    <col min="8694" max="8699" width="9" style="134" customWidth="1"/>
    <col min="8700" max="8700" width="8.75" style="134" customWidth="1"/>
    <col min="8701" max="8701" width="5.625" style="134" bestFit="1" customWidth="1"/>
    <col min="8702" max="8702" width="7" style="134" bestFit="1" customWidth="1"/>
    <col min="8703" max="8707" width="5.625" style="134" bestFit="1" customWidth="1"/>
    <col min="8708" max="8708" width="6.375" style="134" bestFit="1" customWidth="1"/>
    <col min="8709" max="8709" width="9.625" style="134" bestFit="1" customWidth="1"/>
    <col min="8710" max="8710" width="7.25" style="134" bestFit="1" customWidth="1"/>
    <col min="8711" max="8711" width="9.125" style="134" bestFit="1" customWidth="1"/>
    <col min="8712" max="8712" width="8.5" style="134" bestFit="1" customWidth="1"/>
    <col min="8713" max="8947" width="10" style="134"/>
    <col min="8948" max="8948" width="3.625" style="134" customWidth="1"/>
    <col min="8949" max="8949" width="24.875" style="134" bestFit="1" customWidth="1"/>
    <col min="8950" max="8955" width="9" style="134" customWidth="1"/>
    <col min="8956" max="8956" width="8.75" style="134" customWidth="1"/>
    <col min="8957" max="8957" width="5.625" style="134" bestFit="1" customWidth="1"/>
    <col min="8958" max="8958" width="7" style="134" bestFit="1" customWidth="1"/>
    <col min="8959" max="8963" width="5.625" style="134" bestFit="1" customWidth="1"/>
    <col min="8964" max="8964" width="6.375" style="134" bestFit="1" customWidth="1"/>
    <col min="8965" max="8965" width="9.625" style="134" bestFit="1" customWidth="1"/>
    <col min="8966" max="8966" width="7.25" style="134" bestFit="1" customWidth="1"/>
    <col min="8967" max="8967" width="9.125" style="134" bestFit="1" customWidth="1"/>
    <col min="8968" max="8968" width="8.5" style="134" bestFit="1" customWidth="1"/>
    <col min="8969" max="9203" width="10" style="134"/>
    <col min="9204" max="9204" width="3.625" style="134" customWidth="1"/>
    <col min="9205" max="9205" width="24.875" style="134" bestFit="1" customWidth="1"/>
    <col min="9206" max="9211" width="9" style="134" customWidth="1"/>
    <col min="9212" max="9212" width="8.75" style="134" customWidth="1"/>
    <col min="9213" max="9213" width="5.625" style="134" bestFit="1" customWidth="1"/>
    <col min="9214" max="9214" width="7" style="134" bestFit="1" customWidth="1"/>
    <col min="9215" max="9219" width="5.625" style="134" bestFit="1" customWidth="1"/>
    <col min="9220" max="9220" width="6.375" style="134" bestFit="1" customWidth="1"/>
    <col min="9221" max="9221" width="9.625" style="134" bestFit="1" customWidth="1"/>
    <col min="9222" max="9222" width="7.25" style="134" bestFit="1" customWidth="1"/>
    <col min="9223" max="9223" width="9.125" style="134" bestFit="1" customWidth="1"/>
    <col min="9224" max="9224" width="8.5" style="134" bestFit="1" customWidth="1"/>
    <col min="9225" max="9459" width="10" style="134"/>
    <col min="9460" max="9460" width="3.625" style="134" customWidth="1"/>
    <col min="9461" max="9461" width="24.875" style="134" bestFit="1" customWidth="1"/>
    <col min="9462" max="9467" width="9" style="134" customWidth="1"/>
    <col min="9468" max="9468" width="8.75" style="134" customWidth="1"/>
    <col min="9469" max="9469" width="5.625" style="134" bestFit="1" customWidth="1"/>
    <col min="9470" max="9470" width="7" style="134" bestFit="1" customWidth="1"/>
    <col min="9471" max="9475" width="5.625" style="134" bestFit="1" customWidth="1"/>
    <col min="9476" max="9476" width="6.375" style="134" bestFit="1" customWidth="1"/>
    <col min="9477" max="9477" width="9.625" style="134" bestFit="1" customWidth="1"/>
    <col min="9478" max="9478" width="7.25" style="134" bestFit="1" customWidth="1"/>
    <col min="9479" max="9479" width="9.125" style="134" bestFit="1" customWidth="1"/>
    <col min="9480" max="9480" width="8.5" style="134" bestFit="1" customWidth="1"/>
    <col min="9481" max="9715" width="10" style="134"/>
    <col min="9716" max="9716" width="3.625" style="134" customWidth="1"/>
    <col min="9717" max="9717" width="24.875" style="134" bestFit="1" customWidth="1"/>
    <col min="9718" max="9723" width="9" style="134" customWidth="1"/>
    <col min="9724" max="9724" width="8.75" style="134" customWidth="1"/>
    <col min="9725" max="9725" width="5.625" style="134" bestFit="1" customWidth="1"/>
    <col min="9726" max="9726" width="7" style="134" bestFit="1" customWidth="1"/>
    <col min="9727" max="9731" width="5.625" style="134" bestFit="1" customWidth="1"/>
    <col min="9732" max="9732" width="6.375" style="134" bestFit="1" customWidth="1"/>
    <col min="9733" max="9733" width="9.625" style="134" bestFit="1" customWidth="1"/>
    <col min="9734" max="9734" width="7.25" style="134" bestFit="1" customWidth="1"/>
    <col min="9735" max="9735" width="9.125" style="134" bestFit="1" customWidth="1"/>
    <col min="9736" max="9736" width="8.5" style="134" bestFit="1" customWidth="1"/>
    <col min="9737" max="9971" width="10" style="134"/>
    <col min="9972" max="9972" width="3.625" style="134" customWidth="1"/>
    <col min="9973" max="9973" width="24.875" style="134" bestFit="1" customWidth="1"/>
    <col min="9974" max="9979" width="9" style="134" customWidth="1"/>
    <col min="9980" max="9980" width="8.75" style="134" customWidth="1"/>
    <col min="9981" max="9981" width="5.625" style="134" bestFit="1" customWidth="1"/>
    <col min="9982" max="9982" width="7" style="134" bestFit="1" customWidth="1"/>
    <col min="9983" max="9987" width="5.625" style="134" bestFit="1" customWidth="1"/>
    <col min="9988" max="9988" width="6.375" style="134" bestFit="1" customWidth="1"/>
    <col min="9989" max="9989" width="9.625" style="134" bestFit="1" customWidth="1"/>
    <col min="9990" max="9990" width="7.25" style="134" bestFit="1" customWidth="1"/>
    <col min="9991" max="9991" width="9.125" style="134" bestFit="1" customWidth="1"/>
    <col min="9992" max="9992" width="8.5" style="134" bestFit="1" customWidth="1"/>
    <col min="9993" max="10227" width="10" style="134"/>
    <col min="10228" max="10228" width="3.625" style="134" customWidth="1"/>
    <col min="10229" max="10229" width="24.875" style="134" bestFit="1" customWidth="1"/>
    <col min="10230" max="10235" width="9" style="134" customWidth="1"/>
    <col min="10236" max="10236" width="8.75" style="134" customWidth="1"/>
    <col min="10237" max="10237" width="5.625" style="134" bestFit="1" customWidth="1"/>
    <col min="10238" max="10238" width="7" style="134" bestFit="1" customWidth="1"/>
    <col min="10239" max="10243" width="5.625" style="134" bestFit="1" customWidth="1"/>
    <col min="10244" max="10244" width="6.375" style="134" bestFit="1" customWidth="1"/>
    <col min="10245" max="10245" width="9.625" style="134" bestFit="1" customWidth="1"/>
    <col min="10246" max="10246" width="7.25" style="134" bestFit="1" customWidth="1"/>
    <col min="10247" max="10247" width="9.125" style="134" bestFit="1" customWidth="1"/>
    <col min="10248" max="10248" width="8.5" style="134" bestFit="1" customWidth="1"/>
    <col min="10249" max="10483" width="10" style="134"/>
    <col min="10484" max="10484" width="3.625" style="134" customWidth="1"/>
    <col min="10485" max="10485" width="24.875" style="134" bestFit="1" customWidth="1"/>
    <col min="10486" max="10491" width="9" style="134" customWidth="1"/>
    <col min="10492" max="10492" width="8.75" style="134" customWidth="1"/>
    <col min="10493" max="10493" width="5.625" style="134" bestFit="1" customWidth="1"/>
    <col min="10494" max="10494" width="7" style="134" bestFit="1" customWidth="1"/>
    <col min="10495" max="10499" width="5.625" style="134" bestFit="1" customWidth="1"/>
    <col min="10500" max="10500" width="6.375" style="134" bestFit="1" customWidth="1"/>
    <col min="10501" max="10501" width="9.625" style="134" bestFit="1" customWidth="1"/>
    <col min="10502" max="10502" width="7.25" style="134" bestFit="1" customWidth="1"/>
    <col min="10503" max="10503" width="9.125" style="134" bestFit="1" customWidth="1"/>
    <col min="10504" max="10504" width="8.5" style="134" bestFit="1" customWidth="1"/>
    <col min="10505" max="10739" width="10" style="134"/>
    <col min="10740" max="10740" width="3.625" style="134" customWidth="1"/>
    <col min="10741" max="10741" width="24.875" style="134" bestFit="1" customWidth="1"/>
    <col min="10742" max="10747" width="9" style="134" customWidth="1"/>
    <col min="10748" max="10748" width="8.75" style="134" customWidth="1"/>
    <col min="10749" max="10749" width="5.625" style="134" bestFit="1" customWidth="1"/>
    <col min="10750" max="10750" width="7" style="134" bestFit="1" customWidth="1"/>
    <col min="10751" max="10755" width="5.625" style="134" bestFit="1" customWidth="1"/>
    <col min="10756" max="10756" width="6.375" style="134" bestFit="1" customWidth="1"/>
    <col min="10757" max="10757" width="9.625" style="134" bestFit="1" customWidth="1"/>
    <col min="10758" max="10758" width="7.25" style="134" bestFit="1" customWidth="1"/>
    <col min="10759" max="10759" width="9.125" style="134" bestFit="1" customWidth="1"/>
    <col min="10760" max="10760" width="8.5" style="134" bestFit="1" customWidth="1"/>
    <col min="10761" max="10995" width="10" style="134"/>
    <col min="10996" max="10996" width="3.625" style="134" customWidth="1"/>
    <col min="10997" max="10997" width="24.875" style="134" bestFit="1" customWidth="1"/>
    <col min="10998" max="11003" width="9" style="134" customWidth="1"/>
    <col min="11004" max="11004" width="8.75" style="134" customWidth="1"/>
    <col min="11005" max="11005" width="5.625" style="134" bestFit="1" customWidth="1"/>
    <col min="11006" max="11006" width="7" style="134" bestFit="1" customWidth="1"/>
    <col min="11007" max="11011" width="5.625" style="134" bestFit="1" customWidth="1"/>
    <col min="11012" max="11012" width="6.375" style="134" bestFit="1" customWidth="1"/>
    <col min="11013" max="11013" width="9.625" style="134" bestFit="1" customWidth="1"/>
    <col min="11014" max="11014" width="7.25" style="134" bestFit="1" customWidth="1"/>
    <col min="11015" max="11015" width="9.125" style="134" bestFit="1" customWidth="1"/>
    <col min="11016" max="11016" width="8.5" style="134" bestFit="1" customWidth="1"/>
    <col min="11017" max="11251" width="10" style="134"/>
    <col min="11252" max="11252" width="3.625" style="134" customWidth="1"/>
    <col min="11253" max="11253" width="24.875" style="134" bestFit="1" customWidth="1"/>
    <col min="11254" max="11259" width="9" style="134" customWidth="1"/>
    <col min="11260" max="11260" width="8.75" style="134" customWidth="1"/>
    <col min="11261" max="11261" width="5.625" style="134" bestFit="1" customWidth="1"/>
    <col min="11262" max="11262" width="7" style="134" bestFit="1" customWidth="1"/>
    <col min="11263" max="11267" width="5.625" style="134" bestFit="1" customWidth="1"/>
    <col min="11268" max="11268" width="6.375" style="134" bestFit="1" customWidth="1"/>
    <col min="11269" max="11269" width="9.625" style="134" bestFit="1" customWidth="1"/>
    <col min="11270" max="11270" width="7.25" style="134" bestFit="1" customWidth="1"/>
    <col min="11271" max="11271" width="9.125" style="134" bestFit="1" customWidth="1"/>
    <col min="11272" max="11272" width="8.5" style="134" bestFit="1" customWidth="1"/>
    <col min="11273" max="11507" width="10" style="134"/>
    <col min="11508" max="11508" width="3.625" style="134" customWidth="1"/>
    <col min="11509" max="11509" width="24.875" style="134" bestFit="1" customWidth="1"/>
    <col min="11510" max="11515" width="9" style="134" customWidth="1"/>
    <col min="11516" max="11516" width="8.75" style="134" customWidth="1"/>
    <col min="11517" max="11517" width="5.625" style="134" bestFit="1" customWidth="1"/>
    <col min="11518" max="11518" width="7" style="134" bestFit="1" customWidth="1"/>
    <col min="11519" max="11523" width="5.625" style="134" bestFit="1" customWidth="1"/>
    <col min="11524" max="11524" width="6.375" style="134" bestFit="1" customWidth="1"/>
    <col min="11525" max="11525" width="9.625" style="134" bestFit="1" customWidth="1"/>
    <col min="11526" max="11526" width="7.25" style="134" bestFit="1" customWidth="1"/>
    <col min="11527" max="11527" width="9.125" style="134" bestFit="1" customWidth="1"/>
    <col min="11528" max="11528" width="8.5" style="134" bestFit="1" customWidth="1"/>
    <col min="11529" max="11763" width="10" style="134"/>
    <col min="11764" max="11764" width="3.625" style="134" customWidth="1"/>
    <col min="11765" max="11765" width="24.875" style="134" bestFit="1" customWidth="1"/>
    <col min="11766" max="11771" width="9" style="134" customWidth="1"/>
    <col min="11772" max="11772" width="8.75" style="134" customWidth="1"/>
    <col min="11773" max="11773" width="5.625" style="134" bestFit="1" customWidth="1"/>
    <col min="11774" max="11774" width="7" style="134" bestFit="1" customWidth="1"/>
    <col min="11775" max="11779" width="5.625" style="134" bestFit="1" customWidth="1"/>
    <col min="11780" max="11780" width="6.375" style="134" bestFit="1" customWidth="1"/>
    <col min="11781" max="11781" width="9.625" style="134" bestFit="1" customWidth="1"/>
    <col min="11782" max="11782" width="7.25" style="134" bestFit="1" customWidth="1"/>
    <col min="11783" max="11783" width="9.125" style="134" bestFit="1" customWidth="1"/>
    <col min="11784" max="11784" width="8.5" style="134" bestFit="1" customWidth="1"/>
    <col min="11785" max="12019" width="10" style="134"/>
    <col min="12020" max="12020" width="3.625" style="134" customWidth="1"/>
    <col min="12021" max="12021" width="24.875" style="134" bestFit="1" customWidth="1"/>
    <col min="12022" max="12027" width="9" style="134" customWidth="1"/>
    <col min="12028" max="12028" width="8.75" style="134" customWidth="1"/>
    <col min="12029" max="12029" width="5.625" style="134" bestFit="1" customWidth="1"/>
    <col min="12030" max="12030" width="7" style="134" bestFit="1" customWidth="1"/>
    <col min="12031" max="12035" width="5.625" style="134" bestFit="1" customWidth="1"/>
    <col min="12036" max="12036" width="6.375" style="134" bestFit="1" customWidth="1"/>
    <col min="12037" max="12037" width="9.625" style="134" bestFit="1" customWidth="1"/>
    <col min="12038" max="12038" width="7.25" style="134" bestFit="1" customWidth="1"/>
    <col min="12039" max="12039" width="9.125" style="134" bestFit="1" customWidth="1"/>
    <col min="12040" max="12040" width="8.5" style="134" bestFit="1" customWidth="1"/>
    <col min="12041" max="12275" width="10" style="134"/>
    <col min="12276" max="12276" width="3.625" style="134" customWidth="1"/>
    <col min="12277" max="12277" width="24.875" style="134" bestFit="1" customWidth="1"/>
    <col min="12278" max="12283" width="9" style="134" customWidth="1"/>
    <col min="12284" max="12284" width="8.75" style="134" customWidth="1"/>
    <col min="12285" max="12285" width="5.625" style="134" bestFit="1" customWidth="1"/>
    <col min="12286" max="12286" width="7" style="134" bestFit="1" customWidth="1"/>
    <col min="12287" max="12291" width="5.625" style="134" bestFit="1" customWidth="1"/>
    <col min="12292" max="12292" width="6.375" style="134" bestFit="1" customWidth="1"/>
    <col min="12293" max="12293" width="9.625" style="134" bestFit="1" customWidth="1"/>
    <col min="12294" max="12294" width="7.25" style="134" bestFit="1" customWidth="1"/>
    <col min="12295" max="12295" width="9.125" style="134" bestFit="1" customWidth="1"/>
    <col min="12296" max="12296" width="8.5" style="134" bestFit="1" customWidth="1"/>
    <col min="12297" max="12531" width="10" style="134"/>
    <col min="12532" max="12532" width="3.625" style="134" customWidth="1"/>
    <col min="12533" max="12533" width="24.875" style="134" bestFit="1" customWidth="1"/>
    <col min="12534" max="12539" width="9" style="134" customWidth="1"/>
    <col min="12540" max="12540" width="8.75" style="134" customWidth="1"/>
    <col min="12541" max="12541" width="5.625" style="134" bestFit="1" customWidth="1"/>
    <col min="12542" max="12542" width="7" style="134" bestFit="1" customWidth="1"/>
    <col min="12543" max="12547" width="5.625" style="134" bestFit="1" customWidth="1"/>
    <col min="12548" max="12548" width="6.375" style="134" bestFit="1" customWidth="1"/>
    <col min="12549" max="12549" width="9.625" style="134" bestFit="1" customWidth="1"/>
    <col min="12550" max="12550" width="7.25" style="134" bestFit="1" customWidth="1"/>
    <col min="12551" max="12551" width="9.125" style="134" bestFit="1" customWidth="1"/>
    <col min="12552" max="12552" width="8.5" style="134" bestFit="1" customWidth="1"/>
    <col min="12553" max="12787" width="10" style="134"/>
    <col min="12788" max="12788" width="3.625" style="134" customWidth="1"/>
    <col min="12789" max="12789" width="24.875" style="134" bestFit="1" customWidth="1"/>
    <col min="12790" max="12795" width="9" style="134" customWidth="1"/>
    <col min="12796" max="12796" width="8.75" style="134" customWidth="1"/>
    <col min="12797" max="12797" width="5.625" style="134" bestFit="1" customWidth="1"/>
    <col min="12798" max="12798" width="7" style="134" bestFit="1" customWidth="1"/>
    <col min="12799" max="12803" width="5.625" style="134" bestFit="1" customWidth="1"/>
    <col min="12804" max="12804" width="6.375" style="134" bestFit="1" customWidth="1"/>
    <col min="12805" max="12805" width="9.625" style="134" bestFit="1" customWidth="1"/>
    <col min="12806" max="12806" width="7.25" style="134" bestFit="1" customWidth="1"/>
    <col min="12807" max="12807" width="9.125" style="134" bestFit="1" customWidth="1"/>
    <col min="12808" max="12808" width="8.5" style="134" bestFit="1" customWidth="1"/>
    <col min="12809" max="13043" width="10" style="134"/>
    <col min="13044" max="13044" width="3.625" style="134" customWidth="1"/>
    <col min="13045" max="13045" width="24.875" style="134" bestFit="1" customWidth="1"/>
    <col min="13046" max="13051" width="9" style="134" customWidth="1"/>
    <col min="13052" max="13052" width="8.75" style="134" customWidth="1"/>
    <col min="13053" max="13053" width="5.625" style="134" bestFit="1" customWidth="1"/>
    <col min="13054" max="13054" width="7" style="134" bestFit="1" customWidth="1"/>
    <col min="13055" max="13059" width="5.625" style="134" bestFit="1" customWidth="1"/>
    <col min="13060" max="13060" width="6.375" style="134" bestFit="1" customWidth="1"/>
    <col min="13061" max="13061" width="9.625" style="134" bestFit="1" customWidth="1"/>
    <col min="13062" max="13062" width="7.25" style="134" bestFit="1" customWidth="1"/>
    <col min="13063" max="13063" width="9.125" style="134" bestFit="1" customWidth="1"/>
    <col min="13064" max="13064" width="8.5" style="134" bestFit="1" customWidth="1"/>
    <col min="13065" max="13299" width="10" style="134"/>
    <col min="13300" max="13300" width="3.625" style="134" customWidth="1"/>
    <col min="13301" max="13301" width="24.875" style="134" bestFit="1" customWidth="1"/>
    <col min="13302" max="13307" width="9" style="134" customWidth="1"/>
    <col min="13308" max="13308" width="8.75" style="134" customWidth="1"/>
    <col min="13309" max="13309" width="5.625" style="134" bestFit="1" customWidth="1"/>
    <col min="13310" max="13310" width="7" style="134" bestFit="1" customWidth="1"/>
    <col min="13311" max="13315" width="5.625" style="134" bestFit="1" customWidth="1"/>
    <col min="13316" max="13316" width="6.375" style="134" bestFit="1" customWidth="1"/>
    <col min="13317" max="13317" width="9.625" style="134" bestFit="1" customWidth="1"/>
    <col min="13318" max="13318" width="7.25" style="134" bestFit="1" customWidth="1"/>
    <col min="13319" max="13319" width="9.125" style="134" bestFit="1" customWidth="1"/>
    <col min="13320" max="13320" width="8.5" style="134" bestFit="1" customWidth="1"/>
    <col min="13321" max="13555" width="10" style="134"/>
    <col min="13556" max="13556" width="3.625" style="134" customWidth="1"/>
    <col min="13557" max="13557" width="24.875" style="134" bestFit="1" customWidth="1"/>
    <col min="13558" max="13563" width="9" style="134" customWidth="1"/>
    <col min="13564" max="13564" width="8.75" style="134" customWidth="1"/>
    <col min="13565" max="13565" width="5.625" style="134" bestFit="1" customWidth="1"/>
    <col min="13566" max="13566" width="7" style="134" bestFit="1" customWidth="1"/>
    <col min="13567" max="13571" width="5.625" style="134" bestFit="1" customWidth="1"/>
    <col min="13572" max="13572" width="6.375" style="134" bestFit="1" customWidth="1"/>
    <col min="13573" max="13573" width="9.625" style="134" bestFit="1" customWidth="1"/>
    <col min="13574" max="13574" width="7.25" style="134" bestFit="1" customWidth="1"/>
    <col min="13575" max="13575" width="9.125" style="134" bestFit="1" customWidth="1"/>
    <col min="13576" max="13576" width="8.5" style="134" bestFit="1" customWidth="1"/>
    <col min="13577" max="13811" width="10" style="134"/>
    <col min="13812" max="13812" width="3.625" style="134" customWidth="1"/>
    <col min="13813" max="13813" width="24.875" style="134" bestFit="1" customWidth="1"/>
    <col min="13814" max="13819" width="9" style="134" customWidth="1"/>
    <col min="13820" max="13820" width="8.75" style="134" customWidth="1"/>
    <col min="13821" max="13821" width="5.625" style="134" bestFit="1" customWidth="1"/>
    <col min="13822" max="13822" width="7" style="134" bestFit="1" customWidth="1"/>
    <col min="13823" max="13827" width="5.625" style="134" bestFit="1" customWidth="1"/>
    <col min="13828" max="13828" width="6.375" style="134" bestFit="1" customWidth="1"/>
    <col min="13829" max="13829" width="9.625" style="134" bestFit="1" customWidth="1"/>
    <col min="13830" max="13830" width="7.25" style="134" bestFit="1" customWidth="1"/>
    <col min="13831" max="13831" width="9.125" style="134" bestFit="1" customWidth="1"/>
    <col min="13832" max="13832" width="8.5" style="134" bestFit="1" customWidth="1"/>
    <col min="13833" max="14067" width="10" style="134"/>
    <col min="14068" max="14068" width="3.625" style="134" customWidth="1"/>
    <col min="14069" max="14069" width="24.875" style="134" bestFit="1" customWidth="1"/>
    <col min="14070" max="14075" width="9" style="134" customWidth="1"/>
    <col min="14076" max="14076" width="8.75" style="134" customWidth="1"/>
    <col min="14077" max="14077" width="5.625" style="134" bestFit="1" customWidth="1"/>
    <col min="14078" max="14078" width="7" style="134" bestFit="1" customWidth="1"/>
    <col min="14079" max="14083" width="5.625" style="134" bestFit="1" customWidth="1"/>
    <col min="14084" max="14084" width="6.375" style="134" bestFit="1" customWidth="1"/>
    <col min="14085" max="14085" width="9.625" style="134" bestFit="1" customWidth="1"/>
    <col min="14086" max="14086" width="7.25" style="134" bestFit="1" customWidth="1"/>
    <col min="14087" max="14087" width="9.125" style="134" bestFit="1" customWidth="1"/>
    <col min="14088" max="14088" width="8.5" style="134" bestFit="1" customWidth="1"/>
    <col min="14089" max="14323" width="10" style="134"/>
    <col min="14324" max="14324" width="3.625" style="134" customWidth="1"/>
    <col min="14325" max="14325" width="24.875" style="134" bestFit="1" customWidth="1"/>
    <col min="14326" max="14331" width="9" style="134" customWidth="1"/>
    <col min="14332" max="14332" width="8.75" style="134" customWidth="1"/>
    <col min="14333" max="14333" width="5.625" style="134" bestFit="1" customWidth="1"/>
    <col min="14334" max="14334" width="7" style="134" bestFit="1" customWidth="1"/>
    <col min="14335" max="14339" width="5.625" style="134" bestFit="1" customWidth="1"/>
    <col min="14340" max="14340" width="6.375" style="134" bestFit="1" customWidth="1"/>
    <col min="14341" max="14341" width="9.625" style="134" bestFit="1" customWidth="1"/>
    <col min="14342" max="14342" width="7.25" style="134" bestFit="1" customWidth="1"/>
    <col min="14343" max="14343" width="9.125" style="134" bestFit="1" customWidth="1"/>
    <col min="14344" max="14344" width="8.5" style="134" bestFit="1" customWidth="1"/>
    <col min="14345" max="14579" width="10" style="134"/>
    <col min="14580" max="14580" width="3.625" style="134" customWidth="1"/>
    <col min="14581" max="14581" width="24.875" style="134" bestFit="1" customWidth="1"/>
    <col min="14582" max="14587" width="9" style="134" customWidth="1"/>
    <col min="14588" max="14588" width="8.75" style="134" customWidth="1"/>
    <col min="14589" max="14589" width="5.625" style="134" bestFit="1" customWidth="1"/>
    <col min="14590" max="14590" width="7" style="134" bestFit="1" customWidth="1"/>
    <col min="14591" max="14595" width="5.625" style="134" bestFit="1" customWidth="1"/>
    <col min="14596" max="14596" width="6.375" style="134" bestFit="1" customWidth="1"/>
    <col min="14597" max="14597" width="9.625" style="134" bestFit="1" customWidth="1"/>
    <col min="14598" max="14598" width="7.25" style="134" bestFit="1" customWidth="1"/>
    <col min="14599" max="14599" width="9.125" style="134" bestFit="1" customWidth="1"/>
    <col min="14600" max="14600" width="8.5" style="134" bestFit="1" customWidth="1"/>
    <col min="14601" max="14835" width="10" style="134"/>
    <col min="14836" max="14836" width="3.625" style="134" customWidth="1"/>
    <col min="14837" max="14837" width="24.875" style="134" bestFit="1" customWidth="1"/>
    <col min="14838" max="14843" width="9" style="134" customWidth="1"/>
    <col min="14844" max="14844" width="8.75" style="134" customWidth="1"/>
    <col min="14845" max="14845" width="5.625" style="134" bestFit="1" customWidth="1"/>
    <col min="14846" max="14846" width="7" style="134" bestFit="1" customWidth="1"/>
    <col min="14847" max="14851" width="5.625" style="134" bestFit="1" customWidth="1"/>
    <col min="14852" max="14852" width="6.375" style="134" bestFit="1" customWidth="1"/>
    <col min="14853" max="14853" width="9.625" style="134" bestFit="1" customWidth="1"/>
    <col min="14854" max="14854" width="7.25" style="134" bestFit="1" customWidth="1"/>
    <col min="14855" max="14855" width="9.125" style="134" bestFit="1" customWidth="1"/>
    <col min="14856" max="14856" width="8.5" style="134" bestFit="1" customWidth="1"/>
    <col min="14857" max="15091" width="10" style="134"/>
    <col min="15092" max="15092" width="3.625" style="134" customWidth="1"/>
    <col min="15093" max="15093" width="24.875" style="134" bestFit="1" customWidth="1"/>
    <col min="15094" max="15099" width="9" style="134" customWidth="1"/>
    <col min="15100" max="15100" width="8.75" style="134" customWidth="1"/>
    <col min="15101" max="15101" width="5.625" style="134" bestFit="1" customWidth="1"/>
    <col min="15102" max="15102" width="7" style="134" bestFit="1" customWidth="1"/>
    <col min="15103" max="15107" width="5.625" style="134" bestFit="1" customWidth="1"/>
    <col min="15108" max="15108" width="6.375" style="134" bestFit="1" customWidth="1"/>
    <col min="15109" max="15109" width="9.625" style="134" bestFit="1" customWidth="1"/>
    <col min="15110" max="15110" width="7.25" style="134" bestFit="1" customWidth="1"/>
    <col min="15111" max="15111" width="9.125" style="134" bestFit="1" customWidth="1"/>
    <col min="15112" max="15112" width="8.5" style="134" bestFit="1" customWidth="1"/>
    <col min="15113" max="15347" width="10" style="134"/>
    <col min="15348" max="15348" width="3.625" style="134" customWidth="1"/>
    <col min="15349" max="15349" width="24.875" style="134" bestFit="1" customWidth="1"/>
    <col min="15350" max="15355" width="9" style="134" customWidth="1"/>
    <col min="15356" max="15356" width="8.75" style="134" customWidth="1"/>
    <col min="15357" max="15357" width="5.625" style="134" bestFit="1" customWidth="1"/>
    <col min="15358" max="15358" width="7" style="134" bestFit="1" customWidth="1"/>
    <col min="15359" max="15363" width="5.625" style="134" bestFit="1" customWidth="1"/>
    <col min="15364" max="15364" width="6.375" style="134" bestFit="1" customWidth="1"/>
    <col min="15365" max="15365" width="9.625" style="134" bestFit="1" customWidth="1"/>
    <col min="15366" max="15366" width="7.25" style="134" bestFit="1" customWidth="1"/>
    <col min="15367" max="15367" width="9.125" style="134" bestFit="1" customWidth="1"/>
    <col min="15368" max="15368" width="8.5" style="134" bestFit="1" customWidth="1"/>
    <col min="15369" max="15603" width="10" style="134"/>
    <col min="15604" max="15604" width="3.625" style="134" customWidth="1"/>
    <col min="15605" max="15605" width="24.875" style="134" bestFit="1" customWidth="1"/>
    <col min="15606" max="15611" width="9" style="134" customWidth="1"/>
    <col min="15612" max="15612" width="8.75" style="134" customWidth="1"/>
    <col min="15613" max="15613" width="5.625" style="134" bestFit="1" customWidth="1"/>
    <col min="15614" max="15614" width="7" style="134" bestFit="1" customWidth="1"/>
    <col min="15615" max="15619" width="5.625" style="134" bestFit="1" customWidth="1"/>
    <col min="15620" max="15620" width="6.375" style="134" bestFit="1" customWidth="1"/>
    <col min="15621" max="15621" width="9.625" style="134" bestFit="1" customWidth="1"/>
    <col min="15622" max="15622" width="7.25" style="134" bestFit="1" customWidth="1"/>
    <col min="15623" max="15623" width="9.125" style="134" bestFit="1" customWidth="1"/>
    <col min="15624" max="15624" width="8.5" style="134" bestFit="1" customWidth="1"/>
    <col min="15625" max="15859" width="10" style="134"/>
    <col min="15860" max="15860" width="3.625" style="134" customWidth="1"/>
    <col min="15861" max="15861" width="24.875" style="134" bestFit="1" customWidth="1"/>
    <col min="15862" max="15867" width="9" style="134" customWidth="1"/>
    <col min="15868" max="15868" width="8.75" style="134" customWidth="1"/>
    <col min="15869" max="15869" width="5.625" style="134" bestFit="1" customWidth="1"/>
    <col min="15870" max="15870" width="7" style="134" bestFit="1" customWidth="1"/>
    <col min="15871" max="15875" width="5.625" style="134" bestFit="1" customWidth="1"/>
    <col min="15876" max="15876" width="6.375" style="134" bestFit="1" customWidth="1"/>
    <col min="15877" max="15877" width="9.625" style="134" bestFit="1" customWidth="1"/>
    <col min="15878" max="15878" width="7.25" style="134" bestFit="1" customWidth="1"/>
    <col min="15879" max="15879" width="9.125" style="134" bestFit="1" customWidth="1"/>
    <col min="15880" max="15880" width="8.5" style="134" bestFit="1" customWidth="1"/>
    <col min="15881" max="16115" width="10" style="134"/>
    <col min="16116" max="16116" width="3.625" style="134" customWidth="1"/>
    <col min="16117" max="16117" width="24.875" style="134" bestFit="1" customWidth="1"/>
    <col min="16118" max="16123" width="9" style="134" customWidth="1"/>
    <col min="16124" max="16124" width="8.75" style="134" customWidth="1"/>
    <col min="16125" max="16125" width="5.625" style="134" bestFit="1" customWidth="1"/>
    <col min="16126" max="16126" width="7" style="134" bestFit="1" customWidth="1"/>
    <col min="16127" max="16131" width="5.625" style="134" bestFit="1" customWidth="1"/>
    <col min="16132" max="16132" width="6.375" style="134" bestFit="1" customWidth="1"/>
    <col min="16133" max="16133" width="9.625" style="134" bestFit="1" customWidth="1"/>
    <col min="16134" max="16134" width="7.25" style="134" bestFit="1" customWidth="1"/>
    <col min="16135" max="16135" width="9.125" style="134" bestFit="1" customWidth="1"/>
    <col min="16136" max="16136" width="8.5" style="134" bestFit="1" customWidth="1"/>
    <col min="16137" max="16384" width="11" style="134"/>
  </cols>
  <sheetData>
    <row r="1" spans="1:65" ht="13.7" customHeight="1" x14ac:dyDescent="0.2">
      <c r="A1" s="880" t="s">
        <v>28</v>
      </c>
      <c r="B1" s="880"/>
      <c r="C1" s="880"/>
      <c r="D1" s="131"/>
      <c r="E1" s="131"/>
      <c r="F1" s="131"/>
      <c r="G1" s="131"/>
      <c r="H1" s="132"/>
    </row>
    <row r="2" spans="1:65" ht="13.7" customHeight="1" x14ac:dyDescent="0.2">
      <c r="A2" s="881"/>
      <c r="B2" s="881"/>
      <c r="C2" s="881"/>
      <c r="D2" s="135"/>
      <c r="E2" s="135"/>
      <c r="F2" s="135"/>
      <c r="H2" s="110" t="s">
        <v>159</v>
      </c>
    </row>
    <row r="3" spans="1:65" s="102" customFormat="1" ht="12.75" x14ac:dyDescent="0.2">
      <c r="A3" s="79"/>
      <c r="B3" s="869">
        <f>INDICE!A3</f>
        <v>42522</v>
      </c>
      <c r="C3" s="870"/>
      <c r="D3" s="870" t="s">
        <v>120</v>
      </c>
      <c r="E3" s="870"/>
      <c r="F3" s="870" t="s">
        <v>121</v>
      </c>
      <c r="G3" s="870"/>
      <c r="H3" s="870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  <c r="Y3" s="136"/>
      <c r="Z3" s="136"/>
      <c r="AA3" s="136"/>
      <c r="AB3" s="136"/>
      <c r="AC3" s="136"/>
      <c r="AD3" s="136"/>
      <c r="AE3" s="136"/>
      <c r="AF3" s="136"/>
      <c r="AG3" s="136"/>
      <c r="AH3" s="136"/>
      <c r="AI3" s="136"/>
      <c r="AJ3" s="136"/>
      <c r="AK3" s="136"/>
      <c r="AL3" s="136"/>
      <c r="AM3" s="136"/>
      <c r="AN3" s="136"/>
      <c r="AO3" s="136"/>
      <c r="AP3" s="136"/>
      <c r="AQ3" s="136"/>
      <c r="AR3" s="136"/>
      <c r="AS3" s="136"/>
      <c r="AT3" s="136"/>
      <c r="AU3" s="136"/>
      <c r="AV3" s="136"/>
      <c r="AW3" s="136"/>
      <c r="AX3" s="136"/>
      <c r="AY3" s="136"/>
      <c r="AZ3" s="136"/>
      <c r="BA3" s="136"/>
      <c r="BB3" s="136"/>
      <c r="BC3" s="136"/>
      <c r="BD3" s="136"/>
      <c r="BE3" s="136"/>
      <c r="BF3" s="136"/>
      <c r="BG3" s="136"/>
      <c r="BH3" s="136"/>
      <c r="BI3" s="136"/>
      <c r="BJ3" s="136"/>
      <c r="BK3" s="136"/>
      <c r="BL3" s="136"/>
      <c r="BM3" s="136"/>
    </row>
    <row r="4" spans="1:65" s="102" customFormat="1" ht="12.75" x14ac:dyDescent="0.2">
      <c r="A4" s="81"/>
      <c r="B4" s="97" t="s">
        <v>48</v>
      </c>
      <c r="C4" s="97" t="s">
        <v>488</v>
      </c>
      <c r="D4" s="97" t="s">
        <v>48</v>
      </c>
      <c r="E4" s="97" t="s">
        <v>488</v>
      </c>
      <c r="F4" s="97" t="s">
        <v>48</v>
      </c>
      <c r="G4" s="97" t="s">
        <v>488</v>
      </c>
      <c r="H4" s="444" t="s">
        <v>110</v>
      </c>
      <c r="I4" s="136"/>
      <c r="J4" s="136"/>
      <c r="K4" s="136"/>
      <c r="L4" s="136"/>
      <c r="M4" s="136"/>
      <c r="N4" s="136"/>
      <c r="O4" s="136"/>
      <c r="P4" s="136"/>
      <c r="Q4" s="136"/>
      <c r="R4" s="136"/>
      <c r="S4" s="136"/>
      <c r="T4" s="136"/>
      <c r="U4" s="136"/>
      <c r="V4" s="136"/>
      <c r="W4" s="136"/>
      <c r="X4" s="136"/>
      <c r="Y4" s="136"/>
      <c r="Z4" s="136"/>
      <c r="AA4" s="136"/>
      <c r="AB4" s="136"/>
      <c r="AC4" s="136"/>
      <c r="AD4" s="136"/>
      <c r="AE4" s="136"/>
      <c r="AF4" s="136"/>
      <c r="AG4" s="136"/>
      <c r="AH4" s="136"/>
      <c r="AI4" s="136"/>
      <c r="AJ4" s="136"/>
      <c r="AK4" s="136"/>
      <c r="AL4" s="136"/>
      <c r="AM4" s="136"/>
      <c r="AN4" s="136"/>
      <c r="AO4" s="136"/>
      <c r="AP4" s="136"/>
      <c r="AQ4" s="136"/>
      <c r="AR4" s="136"/>
      <c r="AS4" s="136"/>
      <c r="AT4" s="136"/>
      <c r="AU4" s="136"/>
      <c r="AV4" s="136"/>
      <c r="AW4" s="136"/>
      <c r="AX4" s="136"/>
      <c r="AY4" s="136"/>
      <c r="AZ4" s="136"/>
      <c r="BA4" s="136"/>
      <c r="BB4" s="136"/>
      <c r="BC4" s="136"/>
      <c r="BD4" s="136"/>
      <c r="BE4" s="136"/>
      <c r="BF4" s="136"/>
      <c r="BG4" s="136"/>
      <c r="BH4" s="136"/>
      <c r="BI4" s="136"/>
      <c r="BJ4" s="136"/>
      <c r="BK4" s="136"/>
      <c r="BL4" s="136"/>
      <c r="BM4" s="136"/>
    </row>
    <row r="5" spans="1:65" ht="13.7" customHeight="1" x14ac:dyDescent="0.2">
      <c r="A5" s="137" t="s">
        <v>192</v>
      </c>
      <c r="B5" s="585">
        <v>384.05155999999999</v>
      </c>
      <c r="C5" s="139">
        <v>2.8258313932025998</v>
      </c>
      <c r="D5" s="138">
        <v>2099.7947300000001</v>
      </c>
      <c r="E5" s="139">
        <v>1.7622234338818956</v>
      </c>
      <c r="F5" s="138">
        <v>4343.4445599999999</v>
      </c>
      <c r="G5" s="139">
        <v>1.0866896164037871</v>
      </c>
      <c r="H5" s="582">
        <v>16.145560624349915</v>
      </c>
    </row>
    <row r="6" spans="1:65" ht="13.7" customHeight="1" x14ac:dyDescent="0.2">
      <c r="A6" s="137" t="s">
        <v>193</v>
      </c>
      <c r="B6" s="586">
        <v>32.595530000000011</v>
      </c>
      <c r="C6" s="141">
        <v>14.968844813806106</v>
      </c>
      <c r="D6" s="140">
        <v>176.09220999999997</v>
      </c>
      <c r="E6" s="141">
        <v>11.821979407716025</v>
      </c>
      <c r="F6" s="140">
        <v>358.51458000000002</v>
      </c>
      <c r="G6" s="142">
        <v>10.849734871203395</v>
      </c>
      <c r="H6" s="583">
        <v>1.3326793530209922</v>
      </c>
    </row>
    <row r="7" spans="1:65" ht="13.7" customHeight="1" x14ac:dyDescent="0.2">
      <c r="A7" s="137" t="s">
        <v>153</v>
      </c>
      <c r="B7" s="537">
        <v>2.12E-2</v>
      </c>
      <c r="C7" s="141">
        <v>100</v>
      </c>
      <c r="D7" s="119">
        <v>5.6539999999999993E-2</v>
      </c>
      <c r="E7" s="141">
        <v>28.792710706150302</v>
      </c>
      <c r="F7" s="119">
        <v>9.74E-2</v>
      </c>
      <c r="G7" s="141">
        <v>11.671634946113285</v>
      </c>
      <c r="H7" s="537">
        <v>3.62057713201635E-4</v>
      </c>
    </row>
    <row r="8" spans="1:65" ht="13.7" customHeight="1" x14ac:dyDescent="0.2">
      <c r="A8" s="578" t="s">
        <v>194</v>
      </c>
      <c r="B8" s="579">
        <v>416.66829000000001</v>
      </c>
      <c r="C8" s="580">
        <v>3.6878325224728044</v>
      </c>
      <c r="D8" s="579">
        <v>2275.9434799999999</v>
      </c>
      <c r="E8" s="580">
        <v>2.4752018373738003</v>
      </c>
      <c r="F8" s="579">
        <v>4702.0628499999993</v>
      </c>
      <c r="G8" s="581">
        <v>1.7685743643734577</v>
      </c>
      <c r="H8" s="581">
        <v>17.478625490773737</v>
      </c>
    </row>
    <row r="9" spans="1:65" ht="13.7" customHeight="1" x14ac:dyDescent="0.2">
      <c r="A9" s="137" t="s">
        <v>179</v>
      </c>
      <c r="B9" s="586">
        <v>1955.9012500000003</v>
      </c>
      <c r="C9" s="141">
        <v>3.608473327446172</v>
      </c>
      <c r="D9" s="140">
        <v>11034.219879999995</v>
      </c>
      <c r="E9" s="141">
        <v>3.9260854809867651</v>
      </c>
      <c r="F9" s="140">
        <v>22178.231699999997</v>
      </c>
      <c r="G9" s="142">
        <v>3.9613246874789869</v>
      </c>
      <c r="H9" s="583">
        <v>82.441476921540129</v>
      </c>
    </row>
    <row r="10" spans="1:65" ht="13.7" customHeight="1" x14ac:dyDescent="0.2">
      <c r="A10" s="137" t="s">
        <v>195</v>
      </c>
      <c r="B10" s="586">
        <v>1.1316300000000001</v>
      </c>
      <c r="C10" s="141">
        <v>-47.72806008619375</v>
      </c>
      <c r="D10" s="140">
        <v>10.22851</v>
      </c>
      <c r="E10" s="141">
        <v>19.581066262003706</v>
      </c>
      <c r="F10" s="140">
        <v>21.493880000000001</v>
      </c>
      <c r="G10" s="142">
        <v>2.5169594637456569</v>
      </c>
      <c r="H10" s="583">
        <v>7.9897587686143315E-2</v>
      </c>
    </row>
    <row r="11" spans="1:65" ht="13.7" customHeight="1" x14ac:dyDescent="0.2">
      <c r="A11" s="578" t="s">
        <v>524</v>
      </c>
      <c r="B11" s="579">
        <v>1957.0328800000002</v>
      </c>
      <c r="C11" s="580">
        <v>3.5496685021794363</v>
      </c>
      <c r="D11" s="579">
        <v>11044.448389999994</v>
      </c>
      <c r="E11" s="580">
        <v>3.9386873711227857</v>
      </c>
      <c r="F11" s="579">
        <v>22199.725579999995</v>
      </c>
      <c r="G11" s="581">
        <v>3.9599065628465673</v>
      </c>
      <c r="H11" s="581">
        <v>82.521374509226263</v>
      </c>
    </row>
    <row r="12" spans="1:65" ht="13.7" customHeight="1" x14ac:dyDescent="0.2">
      <c r="A12" s="144" t="s">
        <v>502</v>
      </c>
      <c r="B12" s="145">
        <v>2373.7011699999998</v>
      </c>
      <c r="C12" s="146">
        <v>3.5738945114302223</v>
      </c>
      <c r="D12" s="145">
        <v>13320.391869999996</v>
      </c>
      <c r="E12" s="146">
        <v>3.6856801575380347</v>
      </c>
      <c r="F12" s="145">
        <v>26901.788429999993</v>
      </c>
      <c r="G12" s="146">
        <v>3.5701115749851726</v>
      </c>
      <c r="H12" s="146">
        <v>100</v>
      </c>
    </row>
    <row r="13" spans="1:65" ht="13.7" customHeight="1" x14ac:dyDescent="0.2">
      <c r="A13" s="147" t="s">
        <v>196</v>
      </c>
      <c r="B13" s="148">
        <v>4772.5864600000004</v>
      </c>
      <c r="C13" s="148"/>
      <c r="D13" s="148">
        <v>27915.197624536431</v>
      </c>
      <c r="E13" s="148"/>
      <c r="F13" s="148">
        <v>55891.895933258056</v>
      </c>
      <c r="G13" s="149"/>
      <c r="H13" s="150"/>
    </row>
    <row r="14" spans="1:65" ht="13.7" customHeight="1" x14ac:dyDescent="0.2">
      <c r="A14" s="151" t="s">
        <v>197</v>
      </c>
      <c r="B14" s="587">
        <v>49.73615857762794</v>
      </c>
      <c r="C14" s="152"/>
      <c r="D14" s="152">
        <v>47.717347550826084</v>
      </c>
      <c r="E14" s="152"/>
      <c r="F14" s="152">
        <v>48.131823014420746</v>
      </c>
      <c r="G14" s="153"/>
      <c r="H14" s="584"/>
    </row>
    <row r="15" spans="1:65" ht="13.7" customHeight="1" x14ac:dyDescent="0.2">
      <c r="A15" s="137"/>
      <c r="B15" s="137"/>
      <c r="C15" s="137"/>
      <c r="D15" s="137"/>
      <c r="E15" s="137"/>
      <c r="F15" s="137"/>
      <c r="H15" s="93" t="s">
        <v>238</v>
      </c>
    </row>
    <row r="16" spans="1:65" ht="13.7" customHeight="1" x14ac:dyDescent="0.2">
      <c r="A16" s="124" t="s">
        <v>557</v>
      </c>
      <c r="B16" s="154"/>
      <c r="C16" s="155"/>
      <c r="D16" s="155"/>
      <c r="E16" s="155"/>
      <c r="F16" s="154"/>
      <c r="G16" s="154"/>
      <c r="H16" s="154"/>
    </row>
    <row r="17" spans="1:1" ht="13.7" customHeight="1" x14ac:dyDescent="0.2">
      <c r="A17" s="124" t="s">
        <v>503</v>
      </c>
    </row>
    <row r="18" spans="1:1" ht="13.7" customHeight="1" x14ac:dyDescent="0.2">
      <c r="A18" s="166" t="s">
        <v>643</v>
      </c>
    </row>
    <row r="19" spans="1:1" ht="13.7" customHeight="1" x14ac:dyDescent="0.2">
      <c r="A19" s="156"/>
    </row>
  </sheetData>
  <mergeCells count="4">
    <mergeCell ref="A1:C2"/>
    <mergeCell ref="B3:C3"/>
    <mergeCell ref="D3:E3"/>
    <mergeCell ref="F3:H3"/>
  </mergeCells>
  <conditionalFormatting sqref="B7">
    <cfRule type="cellIs" dxfId="252" priority="2" operator="equal">
      <formula>0</formula>
    </cfRule>
    <cfRule type="cellIs" dxfId="251" priority="9" operator="between">
      <formula>0</formula>
      <formula>0.5</formula>
    </cfRule>
    <cfRule type="cellIs" dxfId="250" priority="10" operator="between">
      <formula>0</formula>
      <formula>0.49</formula>
    </cfRule>
  </conditionalFormatting>
  <conditionalFormatting sqref="D7">
    <cfRule type="cellIs" dxfId="249" priority="7" operator="between">
      <formula>0</formula>
      <formula>0.5</formula>
    </cfRule>
    <cfRule type="cellIs" dxfId="248" priority="8" operator="between">
      <formula>0</formula>
      <formula>0.49</formula>
    </cfRule>
  </conditionalFormatting>
  <conditionalFormatting sqref="F7">
    <cfRule type="cellIs" dxfId="247" priority="5" operator="between">
      <formula>0</formula>
      <formula>0.5</formula>
    </cfRule>
    <cfRule type="cellIs" dxfId="246" priority="6" operator="between">
      <formula>0</formula>
      <formula>0.49</formula>
    </cfRule>
  </conditionalFormatting>
  <conditionalFormatting sqref="H7">
    <cfRule type="cellIs" dxfId="245" priority="3" operator="between">
      <formula>0</formula>
      <formula>0.5</formula>
    </cfRule>
    <cfRule type="cellIs" dxfId="244" priority="4" operator="between">
      <formula>0</formula>
      <formula>0.49</formula>
    </cfRule>
  </conditionalFormatting>
  <conditionalFormatting sqref="C7">
    <cfRule type="cellIs" dxfId="243" priority="1" operator="equal">
      <formula>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N8"/>
  <sheetViews>
    <sheetView workbookViewId="0">
      <selection activeCell="C17" sqref="C17"/>
    </sheetView>
  </sheetViews>
  <sheetFormatPr baseColWidth="10" defaultRowHeight="14.25" x14ac:dyDescent="0.2"/>
  <cols>
    <col min="1" max="1" width="18.5" customWidth="1"/>
    <col min="12" max="12" width="11" style="395" customWidth="1"/>
    <col min="13" max="13" width="11" customWidth="1"/>
  </cols>
  <sheetData>
    <row r="1" spans="1:14" x14ac:dyDescent="0.2">
      <c r="A1" s="882" t="s">
        <v>26</v>
      </c>
      <c r="B1" s="882"/>
      <c r="C1" s="882"/>
      <c r="D1" s="882"/>
      <c r="E1" s="882"/>
      <c r="F1" s="157"/>
      <c r="G1" s="157"/>
      <c r="H1" s="157"/>
      <c r="I1" s="157"/>
      <c r="J1" s="157"/>
      <c r="K1" s="157"/>
      <c r="L1" s="588"/>
      <c r="M1" s="157"/>
      <c r="N1" s="157"/>
    </row>
    <row r="2" spans="1:14" x14ac:dyDescent="0.2">
      <c r="A2" s="882"/>
      <c r="B2" s="883"/>
      <c r="C2" s="883"/>
      <c r="D2" s="883"/>
      <c r="E2" s="883"/>
      <c r="F2" s="157"/>
      <c r="G2" s="157"/>
      <c r="H2" s="157"/>
      <c r="I2" s="157"/>
      <c r="J2" s="157"/>
      <c r="K2" s="157"/>
      <c r="L2" s="588"/>
      <c r="M2" s="158" t="s">
        <v>159</v>
      </c>
      <c r="N2" s="157"/>
    </row>
    <row r="3" spans="1:14" x14ac:dyDescent="0.2">
      <c r="A3" s="442"/>
      <c r="B3" s="736">
        <v>2015</v>
      </c>
      <c r="C3" s="736" t="s">
        <v>602</v>
      </c>
      <c r="D3" s="736" t="s">
        <v>602</v>
      </c>
      <c r="E3" s="736" t="s">
        <v>602</v>
      </c>
      <c r="F3" s="736" t="s">
        <v>602</v>
      </c>
      <c r="G3" s="736" t="s">
        <v>602</v>
      </c>
      <c r="H3" s="736">
        <v>2016</v>
      </c>
      <c r="I3" s="736" t="s">
        <v>602</v>
      </c>
      <c r="J3" s="736" t="s">
        <v>602</v>
      </c>
      <c r="K3" s="736" t="s">
        <v>602</v>
      </c>
      <c r="L3" s="736" t="s">
        <v>602</v>
      </c>
      <c r="M3" s="736" t="s">
        <v>602</v>
      </c>
      <c r="N3" s="1"/>
    </row>
    <row r="4" spans="1:14" x14ac:dyDescent="0.2">
      <c r="A4" s="159"/>
      <c r="B4" s="770">
        <v>42216</v>
      </c>
      <c r="C4" s="770">
        <v>42247</v>
      </c>
      <c r="D4" s="770">
        <v>42277</v>
      </c>
      <c r="E4" s="770">
        <v>42308</v>
      </c>
      <c r="F4" s="770">
        <v>42338</v>
      </c>
      <c r="G4" s="770">
        <v>42369</v>
      </c>
      <c r="H4" s="770">
        <v>42400</v>
      </c>
      <c r="I4" s="770">
        <v>42429</v>
      </c>
      <c r="J4" s="770">
        <v>42460</v>
      </c>
      <c r="K4" s="770">
        <v>42490</v>
      </c>
      <c r="L4" s="770">
        <v>42521</v>
      </c>
      <c r="M4" s="770">
        <v>42551</v>
      </c>
      <c r="N4" s="1"/>
    </row>
    <row r="5" spans="1:14" x14ac:dyDescent="0.2">
      <c r="A5" s="160" t="s">
        <v>198</v>
      </c>
      <c r="B5" s="161">
        <v>28.903340000000011</v>
      </c>
      <c r="C5" s="161">
        <v>27.278030000000001</v>
      </c>
      <c r="D5" s="161">
        <v>24.280040000000014</v>
      </c>
      <c r="E5" s="161">
        <v>23.663839999999976</v>
      </c>
      <c r="F5" s="161">
        <v>22.123279999999994</v>
      </c>
      <c r="G5" s="161">
        <v>19.868059999999996</v>
      </c>
      <c r="H5" s="161">
        <v>19.399980000000006</v>
      </c>
      <c r="I5" s="161">
        <v>19.15485</v>
      </c>
      <c r="J5" s="161">
        <v>20.193039999999986</v>
      </c>
      <c r="K5" s="161">
        <v>19.79274000000003</v>
      </c>
      <c r="L5" s="161">
        <v>20.804559999999992</v>
      </c>
      <c r="M5" s="161">
        <v>20.346390000000017</v>
      </c>
      <c r="N5" s="1"/>
    </row>
    <row r="6" spans="1:14" x14ac:dyDescent="0.2">
      <c r="A6" s="162" t="s">
        <v>505</v>
      </c>
      <c r="B6" s="163">
        <v>79.859309999999965</v>
      </c>
      <c r="C6" s="163">
        <v>91.717590000000015</v>
      </c>
      <c r="D6" s="163">
        <v>72.60443000000005</v>
      </c>
      <c r="E6" s="163">
        <v>82.401529999999966</v>
      </c>
      <c r="F6" s="163">
        <v>103.43312999999995</v>
      </c>
      <c r="G6" s="163">
        <v>80.726740000000007</v>
      </c>
      <c r="H6" s="163">
        <v>74.343450000000217</v>
      </c>
      <c r="I6" s="163">
        <v>78.605050000000062</v>
      </c>
      <c r="J6" s="163">
        <v>75.632570000000101</v>
      </c>
      <c r="K6" s="163">
        <v>78.703070000000181</v>
      </c>
      <c r="L6" s="163">
        <v>82.715249999999997</v>
      </c>
      <c r="M6" s="163">
        <v>80.254410000000149</v>
      </c>
      <c r="N6" s="1"/>
    </row>
    <row r="7" spans="1:14" x14ac:dyDescent="0.2">
      <c r="A7" s="160"/>
      <c r="B7" s="161"/>
      <c r="C7" s="161"/>
      <c r="D7" s="161"/>
      <c r="E7" s="161"/>
      <c r="F7" s="161"/>
      <c r="G7" s="161"/>
      <c r="H7" s="161"/>
      <c r="I7" s="161"/>
      <c r="J7" s="161"/>
      <c r="K7" s="161"/>
      <c r="L7" s="161"/>
      <c r="M7" s="164" t="s">
        <v>238</v>
      </c>
      <c r="N7" s="1"/>
    </row>
    <row r="8" spans="1:14" x14ac:dyDescent="0.2">
      <c r="A8" s="166" t="s">
        <v>504</v>
      </c>
      <c r="B8" s="157"/>
      <c r="C8" s="157"/>
      <c r="D8" s="157"/>
      <c r="E8" s="157"/>
      <c r="F8" s="157"/>
      <c r="G8" s="157"/>
      <c r="H8" s="157"/>
      <c r="I8" s="157"/>
      <c r="J8" s="157"/>
      <c r="K8" s="157"/>
      <c r="L8" s="588"/>
      <c r="M8" s="157"/>
      <c r="N8" s="157"/>
    </row>
  </sheetData>
  <mergeCells count="1">
    <mergeCell ref="A1:E2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/>
  <dimension ref="A1:D16"/>
  <sheetViews>
    <sheetView workbookViewId="0">
      <selection activeCell="E21" sqref="E21"/>
    </sheetView>
  </sheetViews>
  <sheetFormatPr baseColWidth="10" defaultColWidth="11.375" defaultRowHeight="14.25" x14ac:dyDescent="0.2"/>
  <cols>
    <col min="1" max="16384" width="11.375" style="1"/>
  </cols>
  <sheetData>
    <row r="1" spans="1:4" s="3" customFormat="1" ht="12.75" x14ac:dyDescent="0.2">
      <c r="A1" s="6" t="s">
        <v>598</v>
      </c>
    </row>
    <row r="2" spans="1:4" x14ac:dyDescent="0.2">
      <c r="A2" s="485"/>
      <c r="B2" s="485"/>
      <c r="C2" s="485"/>
      <c r="D2" s="485"/>
    </row>
    <row r="3" spans="1:4" x14ac:dyDescent="0.2">
      <c r="B3" s="485">
        <v>2014</v>
      </c>
      <c r="C3" s="485">
        <v>2015</v>
      </c>
      <c r="D3" s="485">
        <v>2016</v>
      </c>
    </row>
    <row r="4" spans="1:4" x14ac:dyDescent="0.2">
      <c r="A4" s="380" t="s">
        <v>134</v>
      </c>
      <c r="B4" s="484">
        <v>-3.1446782890975302</v>
      </c>
      <c r="C4" s="484">
        <v>1.5293884617992664</v>
      </c>
      <c r="D4" s="738">
        <v>3.1332386375479317</v>
      </c>
    </row>
    <row r="5" spans="1:4" x14ac:dyDescent="0.2">
      <c r="A5" s="589" t="s">
        <v>135</v>
      </c>
      <c r="B5" s="484">
        <v>-2.1974066317920395</v>
      </c>
      <c r="C5" s="484">
        <v>1.6946073543923881</v>
      </c>
      <c r="D5" s="738">
        <v>3.5298641377693794</v>
      </c>
    </row>
    <row r="6" spans="1:4" x14ac:dyDescent="0.2">
      <c r="A6" s="589" t="s">
        <v>136</v>
      </c>
      <c r="B6" s="484">
        <v>-1.2516567150178186</v>
      </c>
      <c r="C6" s="484">
        <v>1.825451843635449</v>
      </c>
      <c r="D6" s="738">
        <v>3.5260808191265145</v>
      </c>
    </row>
    <row r="7" spans="1:4" x14ac:dyDescent="0.2">
      <c r="A7" s="589" t="s">
        <v>137</v>
      </c>
      <c r="B7" s="484">
        <v>-1.375916266062909</v>
      </c>
      <c r="C7" s="484">
        <v>2.0836738272168183</v>
      </c>
      <c r="D7" s="738">
        <v>3.6517205624659934</v>
      </c>
    </row>
    <row r="8" spans="1:4" x14ac:dyDescent="0.2">
      <c r="A8" s="589" t="s">
        <v>138</v>
      </c>
      <c r="B8" s="484">
        <v>-0.88789508463165601</v>
      </c>
      <c r="C8" s="484">
        <v>2.0066172892764267</v>
      </c>
      <c r="D8" s="484">
        <v>3.911542818916129</v>
      </c>
    </row>
    <row r="9" spans="1:4" x14ac:dyDescent="0.2">
      <c r="A9" s="589" t="s">
        <v>139</v>
      </c>
      <c r="B9" s="484">
        <v>0.42649406359764735</v>
      </c>
      <c r="C9" s="484">
        <v>2.3646359118921736</v>
      </c>
      <c r="D9" s="738">
        <v>3.5701115749851877</v>
      </c>
    </row>
    <row r="10" spans="1:4" x14ac:dyDescent="0.2">
      <c r="A10" s="589" t="s">
        <v>140</v>
      </c>
      <c r="B10" s="484">
        <v>0.37064770000805175</v>
      </c>
      <c r="C10" s="484">
        <v>2.8578229545886749</v>
      </c>
      <c r="D10" s="738" t="s">
        <v>602</v>
      </c>
    </row>
    <row r="11" spans="1:4" x14ac:dyDescent="0.2">
      <c r="A11" s="589" t="s">
        <v>141</v>
      </c>
      <c r="B11" s="484">
        <v>0.49685609225389527</v>
      </c>
      <c r="C11" s="484">
        <v>3.5132548354838553</v>
      </c>
      <c r="D11" s="738" t="s">
        <v>602</v>
      </c>
    </row>
    <row r="12" spans="1:4" x14ac:dyDescent="0.2">
      <c r="A12" s="589" t="s">
        <v>142</v>
      </c>
      <c r="B12" s="484">
        <v>0.91104892142928851</v>
      </c>
      <c r="C12" s="484">
        <v>3.0644046658803861</v>
      </c>
      <c r="D12" s="738" t="s">
        <v>602</v>
      </c>
    </row>
    <row r="13" spans="1:4" x14ac:dyDescent="0.2">
      <c r="A13" s="589" t="s">
        <v>143</v>
      </c>
      <c r="B13" s="484">
        <v>0.94008333001470334</v>
      </c>
      <c r="C13" s="484">
        <v>3.0675885347335567</v>
      </c>
      <c r="D13" s="738" t="s">
        <v>602</v>
      </c>
    </row>
    <row r="14" spans="1:4" x14ac:dyDescent="0.2">
      <c r="A14" s="589" t="s">
        <v>144</v>
      </c>
      <c r="B14" s="484">
        <v>0.87830283214288951</v>
      </c>
      <c r="C14" s="484">
        <v>3.5883873080564328</v>
      </c>
      <c r="D14" s="738" t="s">
        <v>602</v>
      </c>
    </row>
    <row r="15" spans="1:4" x14ac:dyDescent="0.2">
      <c r="A15" s="590" t="s">
        <v>145</v>
      </c>
      <c r="B15" s="486">
        <v>1.4433933398524892</v>
      </c>
      <c r="C15" s="486">
        <v>3.4539657833198838</v>
      </c>
      <c r="D15" s="739" t="s">
        <v>602</v>
      </c>
    </row>
    <row r="16" spans="1:4" x14ac:dyDescent="0.2">
      <c r="D16" s="93" t="s">
        <v>238</v>
      </c>
    </row>
  </sheetData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>
    <pageSetUpPr fitToPage="1"/>
  </sheetPr>
  <dimension ref="A1:M15"/>
  <sheetViews>
    <sheetView zoomScaleNormal="100" workbookViewId="0">
      <selection activeCell="A3" sqref="A3"/>
    </sheetView>
  </sheetViews>
  <sheetFormatPr baseColWidth="10" defaultRowHeight="13.7" customHeight="1" x14ac:dyDescent="0.2"/>
  <cols>
    <col min="1" max="1" width="28.375" style="134" customWidth="1"/>
    <col min="2" max="7" width="12.25" style="134" customWidth="1"/>
    <col min="8" max="8" width="11" style="133"/>
    <col min="9" max="11" width="11" style="134"/>
    <col min="12" max="12" width="12.875" style="134" customWidth="1"/>
    <col min="13" max="14" width="11.75" style="134" customWidth="1"/>
    <col min="15" max="242" width="10" style="134"/>
    <col min="243" max="243" width="3.625" style="134" customWidth="1"/>
    <col min="244" max="244" width="24.875" style="134" bestFit="1" customWidth="1"/>
    <col min="245" max="250" width="9" style="134" customWidth="1"/>
    <col min="251" max="251" width="8.75" style="134" customWidth="1"/>
    <col min="252" max="252" width="5.625" style="134" bestFit="1" customWidth="1"/>
    <col min="253" max="253" width="7" style="134" bestFit="1" customWidth="1"/>
    <col min="254" max="258" width="5.625" style="134" bestFit="1" customWidth="1"/>
    <col min="259" max="259" width="6.375" style="134" bestFit="1" customWidth="1"/>
    <col min="260" max="260" width="9.625" style="134" bestFit="1" customWidth="1"/>
    <col min="261" max="261" width="7.25" style="134" bestFit="1" customWidth="1"/>
    <col min="262" max="262" width="9.125" style="134" bestFit="1" customWidth="1"/>
    <col min="263" max="263" width="8.5" style="134" bestFit="1" customWidth="1"/>
    <col min="264" max="498" width="10" style="134"/>
    <col min="499" max="499" width="3.625" style="134" customWidth="1"/>
    <col min="500" max="500" width="24.875" style="134" bestFit="1" customWidth="1"/>
    <col min="501" max="506" width="9" style="134" customWidth="1"/>
    <col min="507" max="507" width="8.75" style="134" customWidth="1"/>
    <col min="508" max="508" width="5.625" style="134" bestFit="1" customWidth="1"/>
    <col min="509" max="509" width="7" style="134" bestFit="1" customWidth="1"/>
    <col min="510" max="514" width="5.625" style="134" bestFit="1" customWidth="1"/>
    <col min="515" max="515" width="6.375" style="134" bestFit="1" customWidth="1"/>
    <col min="516" max="516" width="9.625" style="134" bestFit="1" customWidth="1"/>
    <col min="517" max="517" width="7.25" style="134" bestFit="1" customWidth="1"/>
    <col min="518" max="518" width="9.125" style="134" bestFit="1" customWidth="1"/>
    <col min="519" max="519" width="8.5" style="134" bestFit="1" customWidth="1"/>
    <col min="520" max="754" width="10" style="134"/>
    <col min="755" max="755" width="3.625" style="134" customWidth="1"/>
    <col min="756" max="756" width="24.875" style="134" bestFit="1" customWidth="1"/>
    <col min="757" max="762" width="9" style="134" customWidth="1"/>
    <col min="763" max="763" width="8.75" style="134" customWidth="1"/>
    <col min="764" max="764" width="5.625" style="134" bestFit="1" customWidth="1"/>
    <col min="765" max="765" width="7" style="134" bestFit="1" customWidth="1"/>
    <col min="766" max="770" width="5.625" style="134" bestFit="1" customWidth="1"/>
    <col min="771" max="771" width="6.375" style="134" bestFit="1" customWidth="1"/>
    <col min="772" max="772" width="9.625" style="134" bestFit="1" customWidth="1"/>
    <col min="773" max="773" width="7.25" style="134" bestFit="1" customWidth="1"/>
    <col min="774" max="774" width="9.125" style="134" bestFit="1" customWidth="1"/>
    <col min="775" max="775" width="8.5" style="134" bestFit="1" customWidth="1"/>
    <col min="776" max="1010" width="10" style="134"/>
    <col min="1011" max="1011" width="3.625" style="134" customWidth="1"/>
    <col min="1012" max="1012" width="24.875" style="134" bestFit="1" customWidth="1"/>
    <col min="1013" max="1018" width="9" style="134" customWidth="1"/>
    <col min="1019" max="1019" width="8.75" style="134" customWidth="1"/>
    <col min="1020" max="1020" width="5.625" style="134" bestFit="1" customWidth="1"/>
    <col min="1021" max="1021" width="7" style="134" bestFit="1" customWidth="1"/>
    <col min="1022" max="1026" width="5.625" style="134" bestFit="1" customWidth="1"/>
    <col min="1027" max="1027" width="6.375" style="134" bestFit="1" customWidth="1"/>
    <col min="1028" max="1028" width="9.625" style="134" bestFit="1" customWidth="1"/>
    <col min="1029" max="1029" width="7.25" style="134" bestFit="1" customWidth="1"/>
    <col min="1030" max="1030" width="9.125" style="134" bestFit="1" customWidth="1"/>
    <col min="1031" max="1031" width="8.5" style="134" bestFit="1" customWidth="1"/>
    <col min="1032" max="1266" width="10" style="134"/>
    <col min="1267" max="1267" width="3.625" style="134" customWidth="1"/>
    <col min="1268" max="1268" width="24.875" style="134" bestFit="1" customWidth="1"/>
    <col min="1269" max="1274" width="9" style="134" customWidth="1"/>
    <col min="1275" max="1275" width="8.75" style="134" customWidth="1"/>
    <col min="1276" max="1276" width="5.625" style="134" bestFit="1" customWidth="1"/>
    <col min="1277" max="1277" width="7" style="134" bestFit="1" customWidth="1"/>
    <col min="1278" max="1282" width="5.625" style="134" bestFit="1" customWidth="1"/>
    <col min="1283" max="1283" width="6.375" style="134" bestFit="1" customWidth="1"/>
    <col min="1284" max="1284" width="9.625" style="134" bestFit="1" customWidth="1"/>
    <col min="1285" max="1285" width="7.25" style="134" bestFit="1" customWidth="1"/>
    <col min="1286" max="1286" width="9.125" style="134" bestFit="1" customWidth="1"/>
    <col min="1287" max="1287" width="8.5" style="134" bestFit="1" customWidth="1"/>
    <col min="1288" max="1522" width="10" style="134"/>
    <col min="1523" max="1523" width="3.625" style="134" customWidth="1"/>
    <col min="1524" max="1524" width="24.875" style="134" bestFit="1" customWidth="1"/>
    <col min="1525" max="1530" width="9" style="134" customWidth="1"/>
    <col min="1531" max="1531" width="8.75" style="134" customWidth="1"/>
    <col min="1532" max="1532" width="5.625" style="134" bestFit="1" customWidth="1"/>
    <col min="1533" max="1533" width="7" style="134" bestFit="1" customWidth="1"/>
    <col min="1534" max="1538" width="5.625" style="134" bestFit="1" customWidth="1"/>
    <col min="1539" max="1539" width="6.375" style="134" bestFit="1" customWidth="1"/>
    <col min="1540" max="1540" width="9.625" style="134" bestFit="1" customWidth="1"/>
    <col min="1541" max="1541" width="7.25" style="134" bestFit="1" customWidth="1"/>
    <col min="1542" max="1542" width="9.125" style="134" bestFit="1" customWidth="1"/>
    <col min="1543" max="1543" width="8.5" style="134" bestFit="1" customWidth="1"/>
    <col min="1544" max="1778" width="10" style="134"/>
    <col min="1779" max="1779" width="3.625" style="134" customWidth="1"/>
    <col min="1780" max="1780" width="24.875" style="134" bestFit="1" customWidth="1"/>
    <col min="1781" max="1786" width="9" style="134" customWidth="1"/>
    <col min="1787" max="1787" width="8.75" style="134" customWidth="1"/>
    <col min="1788" max="1788" width="5.625" style="134" bestFit="1" customWidth="1"/>
    <col min="1789" max="1789" width="7" style="134" bestFit="1" customWidth="1"/>
    <col min="1790" max="1794" width="5.625" style="134" bestFit="1" customWidth="1"/>
    <col min="1795" max="1795" width="6.375" style="134" bestFit="1" customWidth="1"/>
    <col min="1796" max="1796" width="9.625" style="134" bestFit="1" customWidth="1"/>
    <col min="1797" max="1797" width="7.25" style="134" bestFit="1" customWidth="1"/>
    <col min="1798" max="1798" width="9.125" style="134" bestFit="1" customWidth="1"/>
    <col min="1799" max="1799" width="8.5" style="134" bestFit="1" customWidth="1"/>
    <col min="1800" max="2034" width="10" style="134"/>
    <col min="2035" max="2035" width="3.625" style="134" customWidth="1"/>
    <col min="2036" max="2036" width="24.875" style="134" bestFit="1" customWidth="1"/>
    <col min="2037" max="2042" width="9" style="134" customWidth="1"/>
    <col min="2043" max="2043" width="8.75" style="134" customWidth="1"/>
    <col min="2044" max="2044" width="5.625" style="134" bestFit="1" customWidth="1"/>
    <col min="2045" max="2045" width="7" style="134" bestFit="1" customWidth="1"/>
    <col min="2046" max="2050" width="5.625" style="134" bestFit="1" customWidth="1"/>
    <col min="2051" max="2051" width="6.375" style="134" bestFit="1" customWidth="1"/>
    <col min="2052" max="2052" width="9.625" style="134" bestFit="1" customWidth="1"/>
    <col min="2053" max="2053" width="7.25" style="134" bestFit="1" customWidth="1"/>
    <col min="2054" max="2054" width="9.125" style="134" bestFit="1" customWidth="1"/>
    <col min="2055" max="2055" width="8.5" style="134" bestFit="1" customWidth="1"/>
    <col min="2056" max="2290" width="10" style="134"/>
    <col min="2291" max="2291" width="3.625" style="134" customWidth="1"/>
    <col min="2292" max="2292" width="24.875" style="134" bestFit="1" customWidth="1"/>
    <col min="2293" max="2298" width="9" style="134" customWidth="1"/>
    <col min="2299" max="2299" width="8.75" style="134" customWidth="1"/>
    <col min="2300" max="2300" width="5.625" style="134" bestFit="1" customWidth="1"/>
    <col min="2301" max="2301" width="7" style="134" bestFit="1" customWidth="1"/>
    <col min="2302" max="2306" width="5.625" style="134" bestFit="1" customWidth="1"/>
    <col min="2307" max="2307" width="6.375" style="134" bestFit="1" customWidth="1"/>
    <col min="2308" max="2308" width="9.625" style="134" bestFit="1" customWidth="1"/>
    <col min="2309" max="2309" width="7.25" style="134" bestFit="1" customWidth="1"/>
    <col min="2310" max="2310" width="9.125" style="134" bestFit="1" customWidth="1"/>
    <col min="2311" max="2311" width="8.5" style="134" bestFit="1" customWidth="1"/>
    <col min="2312" max="2546" width="10" style="134"/>
    <col min="2547" max="2547" width="3.625" style="134" customWidth="1"/>
    <col min="2548" max="2548" width="24.875" style="134" bestFit="1" customWidth="1"/>
    <col min="2549" max="2554" width="9" style="134" customWidth="1"/>
    <col min="2555" max="2555" width="8.75" style="134" customWidth="1"/>
    <col min="2556" max="2556" width="5.625" style="134" bestFit="1" customWidth="1"/>
    <col min="2557" max="2557" width="7" style="134" bestFit="1" customWidth="1"/>
    <col min="2558" max="2562" width="5.625" style="134" bestFit="1" customWidth="1"/>
    <col min="2563" max="2563" width="6.375" style="134" bestFit="1" customWidth="1"/>
    <col min="2564" max="2564" width="9.625" style="134" bestFit="1" customWidth="1"/>
    <col min="2565" max="2565" width="7.25" style="134" bestFit="1" customWidth="1"/>
    <col min="2566" max="2566" width="9.125" style="134" bestFit="1" customWidth="1"/>
    <col min="2567" max="2567" width="8.5" style="134" bestFit="1" customWidth="1"/>
    <col min="2568" max="2802" width="10" style="134"/>
    <col min="2803" max="2803" width="3.625" style="134" customWidth="1"/>
    <col min="2804" max="2804" width="24.875" style="134" bestFit="1" customWidth="1"/>
    <col min="2805" max="2810" width="9" style="134" customWidth="1"/>
    <col min="2811" max="2811" width="8.75" style="134" customWidth="1"/>
    <col min="2812" max="2812" width="5.625" style="134" bestFit="1" customWidth="1"/>
    <col min="2813" max="2813" width="7" style="134" bestFit="1" customWidth="1"/>
    <col min="2814" max="2818" width="5.625" style="134" bestFit="1" customWidth="1"/>
    <col min="2819" max="2819" width="6.375" style="134" bestFit="1" customWidth="1"/>
    <col min="2820" max="2820" width="9.625" style="134" bestFit="1" customWidth="1"/>
    <col min="2821" max="2821" width="7.25" style="134" bestFit="1" customWidth="1"/>
    <col min="2822" max="2822" width="9.125" style="134" bestFit="1" customWidth="1"/>
    <col min="2823" max="2823" width="8.5" style="134" bestFit="1" customWidth="1"/>
    <col min="2824" max="3058" width="10" style="134"/>
    <col min="3059" max="3059" width="3.625" style="134" customWidth="1"/>
    <col min="3060" max="3060" width="24.875" style="134" bestFit="1" customWidth="1"/>
    <col min="3061" max="3066" width="9" style="134" customWidth="1"/>
    <col min="3067" max="3067" width="8.75" style="134" customWidth="1"/>
    <col min="3068" max="3068" width="5.625" style="134" bestFit="1" customWidth="1"/>
    <col min="3069" max="3069" width="7" style="134" bestFit="1" customWidth="1"/>
    <col min="3070" max="3074" width="5.625" style="134" bestFit="1" customWidth="1"/>
    <col min="3075" max="3075" width="6.375" style="134" bestFit="1" customWidth="1"/>
    <col min="3076" max="3076" width="9.625" style="134" bestFit="1" customWidth="1"/>
    <col min="3077" max="3077" width="7.25" style="134" bestFit="1" customWidth="1"/>
    <col min="3078" max="3078" width="9.125" style="134" bestFit="1" customWidth="1"/>
    <col min="3079" max="3079" width="8.5" style="134" bestFit="1" customWidth="1"/>
    <col min="3080" max="3314" width="10" style="134"/>
    <col min="3315" max="3315" width="3.625" style="134" customWidth="1"/>
    <col min="3316" max="3316" width="24.875" style="134" bestFit="1" customWidth="1"/>
    <col min="3317" max="3322" width="9" style="134" customWidth="1"/>
    <col min="3323" max="3323" width="8.75" style="134" customWidth="1"/>
    <col min="3324" max="3324" width="5.625" style="134" bestFit="1" customWidth="1"/>
    <col min="3325" max="3325" width="7" style="134" bestFit="1" customWidth="1"/>
    <col min="3326" max="3330" width="5.625" style="134" bestFit="1" customWidth="1"/>
    <col min="3331" max="3331" width="6.375" style="134" bestFit="1" customWidth="1"/>
    <col min="3332" max="3332" width="9.625" style="134" bestFit="1" customWidth="1"/>
    <col min="3333" max="3333" width="7.25" style="134" bestFit="1" customWidth="1"/>
    <col min="3334" max="3334" width="9.125" style="134" bestFit="1" customWidth="1"/>
    <col min="3335" max="3335" width="8.5" style="134" bestFit="1" customWidth="1"/>
    <col min="3336" max="3570" width="10" style="134"/>
    <col min="3571" max="3571" width="3.625" style="134" customWidth="1"/>
    <col min="3572" max="3572" width="24.875" style="134" bestFit="1" customWidth="1"/>
    <col min="3573" max="3578" width="9" style="134" customWidth="1"/>
    <col min="3579" max="3579" width="8.75" style="134" customWidth="1"/>
    <col min="3580" max="3580" width="5.625" style="134" bestFit="1" customWidth="1"/>
    <col min="3581" max="3581" width="7" style="134" bestFit="1" customWidth="1"/>
    <col min="3582" max="3586" width="5.625" style="134" bestFit="1" customWidth="1"/>
    <col min="3587" max="3587" width="6.375" style="134" bestFit="1" customWidth="1"/>
    <col min="3588" max="3588" width="9.625" style="134" bestFit="1" customWidth="1"/>
    <col min="3589" max="3589" width="7.25" style="134" bestFit="1" customWidth="1"/>
    <col min="3590" max="3590" width="9.125" style="134" bestFit="1" customWidth="1"/>
    <col min="3591" max="3591" width="8.5" style="134" bestFit="1" customWidth="1"/>
    <col min="3592" max="3826" width="10" style="134"/>
    <col min="3827" max="3827" width="3.625" style="134" customWidth="1"/>
    <col min="3828" max="3828" width="24.875" style="134" bestFit="1" customWidth="1"/>
    <col min="3829" max="3834" width="9" style="134" customWidth="1"/>
    <col min="3835" max="3835" width="8.75" style="134" customWidth="1"/>
    <col min="3836" max="3836" width="5.625" style="134" bestFit="1" customWidth="1"/>
    <col min="3837" max="3837" width="7" style="134" bestFit="1" customWidth="1"/>
    <col min="3838" max="3842" width="5.625" style="134" bestFit="1" customWidth="1"/>
    <col min="3843" max="3843" width="6.375" style="134" bestFit="1" customWidth="1"/>
    <col min="3844" max="3844" width="9.625" style="134" bestFit="1" customWidth="1"/>
    <col min="3845" max="3845" width="7.25" style="134" bestFit="1" customWidth="1"/>
    <col min="3846" max="3846" width="9.125" style="134" bestFit="1" customWidth="1"/>
    <col min="3847" max="3847" width="8.5" style="134" bestFit="1" customWidth="1"/>
    <col min="3848" max="4082" width="10" style="134"/>
    <col min="4083" max="4083" width="3.625" style="134" customWidth="1"/>
    <col min="4084" max="4084" width="24.875" style="134" bestFit="1" customWidth="1"/>
    <col min="4085" max="4090" width="9" style="134" customWidth="1"/>
    <col min="4091" max="4091" width="8.75" style="134" customWidth="1"/>
    <col min="4092" max="4092" width="5.625" style="134" bestFit="1" customWidth="1"/>
    <col min="4093" max="4093" width="7" style="134" bestFit="1" customWidth="1"/>
    <col min="4094" max="4098" width="5.625" style="134" bestFit="1" customWidth="1"/>
    <col min="4099" max="4099" width="6.375" style="134" bestFit="1" customWidth="1"/>
    <col min="4100" max="4100" width="9.625" style="134" bestFit="1" customWidth="1"/>
    <col min="4101" max="4101" width="7.25" style="134" bestFit="1" customWidth="1"/>
    <col min="4102" max="4102" width="9.125" style="134" bestFit="1" customWidth="1"/>
    <col min="4103" max="4103" width="8.5" style="134" bestFit="1" customWidth="1"/>
    <col min="4104" max="4338" width="10" style="134"/>
    <col min="4339" max="4339" width="3.625" style="134" customWidth="1"/>
    <col min="4340" max="4340" width="24.875" style="134" bestFit="1" customWidth="1"/>
    <col min="4341" max="4346" width="9" style="134" customWidth="1"/>
    <col min="4347" max="4347" width="8.75" style="134" customWidth="1"/>
    <col min="4348" max="4348" width="5.625" style="134" bestFit="1" customWidth="1"/>
    <col min="4349" max="4349" width="7" style="134" bestFit="1" customWidth="1"/>
    <col min="4350" max="4354" width="5.625" style="134" bestFit="1" customWidth="1"/>
    <col min="4355" max="4355" width="6.375" style="134" bestFit="1" customWidth="1"/>
    <col min="4356" max="4356" width="9.625" style="134" bestFit="1" customWidth="1"/>
    <col min="4357" max="4357" width="7.25" style="134" bestFit="1" customWidth="1"/>
    <col min="4358" max="4358" width="9.125" style="134" bestFit="1" customWidth="1"/>
    <col min="4359" max="4359" width="8.5" style="134" bestFit="1" customWidth="1"/>
    <col min="4360" max="4594" width="10" style="134"/>
    <col min="4595" max="4595" width="3.625" style="134" customWidth="1"/>
    <col min="4596" max="4596" width="24.875" style="134" bestFit="1" customWidth="1"/>
    <col min="4597" max="4602" width="9" style="134" customWidth="1"/>
    <col min="4603" max="4603" width="8.75" style="134" customWidth="1"/>
    <col min="4604" max="4604" width="5.625" style="134" bestFit="1" customWidth="1"/>
    <col min="4605" max="4605" width="7" style="134" bestFit="1" customWidth="1"/>
    <col min="4606" max="4610" width="5.625" style="134" bestFit="1" customWidth="1"/>
    <col min="4611" max="4611" width="6.375" style="134" bestFit="1" customWidth="1"/>
    <col min="4612" max="4612" width="9.625" style="134" bestFit="1" customWidth="1"/>
    <col min="4613" max="4613" width="7.25" style="134" bestFit="1" customWidth="1"/>
    <col min="4614" max="4614" width="9.125" style="134" bestFit="1" customWidth="1"/>
    <col min="4615" max="4615" width="8.5" style="134" bestFit="1" customWidth="1"/>
    <col min="4616" max="4850" width="10" style="134"/>
    <col min="4851" max="4851" width="3.625" style="134" customWidth="1"/>
    <col min="4852" max="4852" width="24.875" style="134" bestFit="1" customWidth="1"/>
    <col min="4853" max="4858" width="9" style="134" customWidth="1"/>
    <col min="4859" max="4859" width="8.75" style="134" customWidth="1"/>
    <col min="4860" max="4860" width="5.625" style="134" bestFit="1" customWidth="1"/>
    <col min="4861" max="4861" width="7" style="134" bestFit="1" customWidth="1"/>
    <col min="4862" max="4866" width="5.625" style="134" bestFit="1" customWidth="1"/>
    <col min="4867" max="4867" width="6.375" style="134" bestFit="1" customWidth="1"/>
    <col min="4868" max="4868" width="9.625" style="134" bestFit="1" customWidth="1"/>
    <col min="4869" max="4869" width="7.25" style="134" bestFit="1" customWidth="1"/>
    <col min="4870" max="4870" width="9.125" style="134" bestFit="1" customWidth="1"/>
    <col min="4871" max="4871" width="8.5" style="134" bestFit="1" customWidth="1"/>
    <col min="4872" max="5106" width="10" style="134"/>
    <col min="5107" max="5107" width="3.625" style="134" customWidth="1"/>
    <col min="5108" max="5108" width="24.875" style="134" bestFit="1" customWidth="1"/>
    <col min="5109" max="5114" width="9" style="134" customWidth="1"/>
    <col min="5115" max="5115" width="8.75" style="134" customWidth="1"/>
    <col min="5116" max="5116" width="5.625" style="134" bestFit="1" customWidth="1"/>
    <col min="5117" max="5117" width="7" style="134" bestFit="1" customWidth="1"/>
    <col min="5118" max="5122" width="5.625" style="134" bestFit="1" customWidth="1"/>
    <col min="5123" max="5123" width="6.375" style="134" bestFit="1" customWidth="1"/>
    <col min="5124" max="5124" width="9.625" style="134" bestFit="1" customWidth="1"/>
    <col min="5125" max="5125" width="7.25" style="134" bestFit="1" customWidth="1"/>
    <col min="5126" max="5126" width="9.125" style="134" bestFit="1" customWidth="1"/>
    <col min="5127" max="5127" width="8.5" style="134" bestFit="1" customWidth="1"/>
    <col min="5128" max="5362" width="10" style="134"/>
    <col min="5363" max="5363" width="3.625" style="134" customWidth="1"/>
    <col min="5364" max="5364" width="24.875" style="134" bestFit="1" customWidth="1"/>
    <col min="5365" max="5370" width="9" style="134" customWidth="1"/>
    <col min="5371" max="5371" width="8.75" style="134" customWidth="1"/>
    <col min="5372" max="5372" width="5.625" style="134" bestFit="1" customWidth="1"/>
    <col min="5373" max="5373" width="7" style="134" bestFit="1" customWidth="1"/>
    <col min="5374" max="5378" width="5.625" style="134" bestFit="1" customWidth="1"/>
    <col min="5379" max="5379" width="6.375" style="134" bestFit="1" customWidth="1"/>
    <col min="5380" max="5380" width="9.625" style="134" bestFit="1" customWidth="1"/>
    <col min="5381" max="5381" width="7.25" style="134" bestFit="1" customWidth="1"/>
    <col min="5382" max="5382" width="9.125" style="134" bestFit="1" customWidth="1"/>
    <col min="5383" max="5383" width="8.5" style="134" bestFit="1" customWidth="1"/>
    <col min="5384" max="5618" width="10" style="134"/>
    <col min="5619" max="5619" width="3.625" style="134" customWidth="1"/>
    <col min="5620" max="5620" width="24.875" style="134" bestFit="1" customWidth="1"/>
    <col min="5621" max="5626" width="9" style="134" customWidth="1"/>
    <col min="5627" max="5627" width="8.75" style="134" customWidth="1"/>
    <col min="5628" max="5628" width="5.625" style="134" bestFit="1" customWidth="1"/>
    <col min="5629" max="5629" width="7" style="134" bestFit="1" customWidth="1"/>
    <col min="5630" max="5634" width="5.625" style="134" bestFit="1" customWidth="1"/>
    <col min="5635" max="5635" width="6.375" style="134" bestFit="1" customWidth="1"/>
    <col min="5636" max="5636" width="9.625" style="134" bestFit="1" customWidth="1"/>
    <col min="5637" max="5637" width="7.25" style="134" bestFit="1" customWidth="1"/>
    <col min="5638" max="5638" width="9.125" style="134" bestFit="1" customWidth="1"/>
    <col min="5639" max="5639" width="8.5" style="134" bestFit="1" customWidth="1"/>
    <col min="5640" max="5874" width="10" style="134"/>
    <col min="5875" max="5875" width="3.625" style="134" customWidth="1"/>
    <col min="5876" max="5876" width="24.875" style="134" bestFit="1" customWidth="1"/>
    <col min="5877" max="5882" width="9" style="134" customWidth="1"/>
    <col min="5883" max="5883" width="8.75" style="134" customWidth="1"/>
    <col min="5884" max="5884" width="5.625" style="134" bestFit="1" customWidth="1"/>
    <col min="5885" max="5885" width="7" style="134" bestFit="1" customWidth="1"/>
    <col min="5886" max="5890" width="5.625" style="134" bestFit="1" customWidth="1"/>
    <col min="5891" max="5891" width="6.375" style="134" bestFit="1" customWidth="1"/>
    <col min="5892" max="5892" width="9.625" style="134" bestFit="1" customWidth="1"/>
    <col min="5893" max="5893" width="7.25" style="134" bestFit="1" customWidth="1"/>
    <col min="5894" max="5894" width="9.125" style="134" bestFit="1" customWidth="1"/>
    <col min="5895" max="5895" width="8.5" style="134" bestFit="1" customWidth="1"/>
    <col min="5896" max="6130" width="10" style="134"/>
    <col min="6131" max="6131" width="3.625" style="134" customWidth="1"/>
    <col min="6132" max="6132" width="24.875" style="134" bestFit="1" customWidth="1"/>
    <col min="6133" max="6138" width="9" style="134" customWidth="1"/>
    <col min="6139" max="6139" width="8.75" style="134" customWidth="1"/>
    <col min="6140" max="6140" width="5.625" style="134" bestFit="1" customWidth="1"/>
    <col min="6141" max="6141" width="7" style="134" bestFit="1" customWidth="1"/>
    <col min="6142" max="6146" width="5.625" style="134" bestFit="1" customWidth="1"/>
    <col min="6147" max="6147" width="6.375" style="134" bestFit="1" customWidth="1"/>
    <col min="6148" max="6148" width="9.625" style="134" bestFit="1" customWidth="1"/>
    <col min="6149" max="6149" width="7.25" style="134" bestFit="1" customWidth="1"/>
    <col min="6150" max="6150" width="9.125" style="134" bestFit="1" customWidth="1"/>
    <col min="6151" max="6151" width="8.5" style="134" bestFit="1" customWidth="1"/>
    <col min="6152" max="6386" width="10" style="134"/>
    <col min="6387" max="6387" width="3.625" style="134" customWidth="1"/>
    <col min="6388" max="6388" width="24.875" style="134" bestFit="1" customWidth="1"/>
    <col min="6389" max="6394" width="9" style="134" customWidth="1"/>
    <col min="6395" max="6395" width="8.75" style="134" customWidth="1"/>
    <col min="6396" max="6396" width="5.625" style="134" bestFit="1" customWidth="1"/>
    <col min="6397" max="6397" width="7" style="134" bestFit="1" customWidth="1"/>
    <col min="6398" max="6402" width="5.625" style="134" bestFit="1" customWidth="1"/>
    <col min="6403" max="6403" width="6.375" style="134" bestFit="1" customWidth="1"/>
    <col min="6404" max="6404" width="9.625" style="134" bestFit="1" customWidth="1"/>
    <col min="6405" max="6405" width="7.25" style="134" bestFit="1" customWidth="1"/>
    <col min="6406" max="6406" width="9.125" style="134" bestFit="1" customWidth="1"/>
    <col min="6407" max="6407" width="8.5" style="134" bestFit="1" customWidth="1"/>
    <col min="6408" max="6642" width="10" style="134"/>
    <col min="6643" max="6643" width="3.625" style="134" customWidth="1"/>
    <col min="6644" max="6644" width="24.875" style="134" bestFit="1" customWidth="1"/>
    <col min="6645" max="6650" width="9" style="134" customWidth="1"/>
    <col min="6651" max="6651" width="8.75" style="134" customWidth="1"/>
    <col min="6652" max="6652" width="5.625" style="134" bestFit="1" customWidth="1"/>
    <col min="6653" max="6653" width="7" style="134" bestFit="1" customWidth="1"/>
    <col min="6654" max="6658" width="5.625" style="134" bestFit="1" customWidth="1"/>
    <col min="6659" max="6659" width="6.375" style="134" bestFit="1" customWidth="1"/>
    <col min="6660" max="6660" width="9.625" style="134" bestFit="1" customWidth="1"/>
    <col min="6661" max="6661" width="7.25" style="134" bestFit="1" customWidth="1"/>
    <col min="6662" max="6662" width="9.125" style="134" bestFit="1" customWidth="1"/>
    <col min="6663" max="6663" width="8.5" style="134" bestFit="1" customWidth="1"/>
    <col min="6664" max="6898" width="10" style="134"/>
    <col min="6899" max="6899" width="3.625" style="134" customWidth="1"/>
    <col min="6900" max="6900" width="24.875" style="134" bestFit="1" customWidth="1"/>
    <col min="6901" max="6906" width="9" style="134" customWidth="1"/>
    <col min="6907" max="6907" width="8.75" style="134" customWidth="1"/>
    <col min="6908" max="6908" width="5.625" style="134" bestFit="1" customWidth="1"/>
    <col min="6909" max="6909" width="7" style="134" bestFit="1" customWidth="1"/>
    <col min="6910" max="6914" width="5.625" style="134" bestFit="1" customWidth="1"/>
    <col min="6915" max="6915" width="6.375" style="134" bestFit="1" customWidth="1"/>
    <col min="6916" max="6916" width="9.625" style="134" bestFit="1" customWidth="1"/>
    <col min="6917" max="6917" width="7.25" style="134" bestFit="1" customWidth="1"/>
    <col min="6918" max="6918" width="9.125" style="134" bestFit="1" customWidth="1"/>
    <col min="6919" max="6919" width="8.5" style="134" bestFit="1" customWidth="1"/>
    <col min="6920" max="7154" width="10" style="134"/>
    <col min="7155" max="7155" width="3.625" style="134" customWidth="1"/>
    <col min="7156" max="7156" width="24.875" style="134" bestFit="1" customWidth="1"/>
    <col min="7157" max="7162" width="9" style="134" customWidth="1"/>
    <col min="7163" max="7163" width="8.75" style="134" customWidth="1"/>
    <col min="7164" max="7164" width="5.625" style="134" bestFit="1" customWidth="1"/>
    <col min="7165" max="7165" width="7" style="134" bestFit="1" customWidth="1"/>
    <col min="7166" max="7170" width="5.625" style="134" bestFit="1" customWidth="1"/>
    <col min="7171" max="7171" width="6.375" style="134" bestFit="1" customWidth="1"/>
    <col min="7172" max="7172" width="9.625" style="134" bestFit="1" customWidth="1"/>
    <col min="7173" max="7173" width="7.25" style="134" bestFit="1" customWidth="1"/>
    <col min="7174" max="7174" width="9.125" style="134" bestFit="1" customWidth="1"/>
    <col min="7175" max="7175" width="8.5" style="134" bestFit="1" customWidth="1"/>
    <col min="7176" max="7410" width="10" style="134"/>
    <col min="7411" max="7411" width="3.625" style="134" customWidth="1"/>
    <col min="7412" max="7412" width="24.875" style="134" bestFit="1" customWidth="1"/>
    <col min="7413" max="7418" width="9" style="134" customWidth="1"/>
    <col min="7419" max="7419" width="8.75" style="134" customWidth="1"/>
    <col min="7420" max="7420" width="5.625" style="134" bestFit="1" customWidth="1"/>
    <col min="7421" max="7421" width="7" style="134" bestFit="1" customWidth="1"/>
    <col min="7422" max="7426" width="5.625" style="134" bestFit="1" customWidth="1"/>
    <col min="7427" max="7427" width="6.375" style="134" bestFit="1" customWidth="1"/>
    <col min="7428" max="7428" width="9.625" style="134" bestFit="1" customWidth="1"/>
    <col min="7429" max="7429" width="7.25" style="134" bestFit="1" customWidth="1"/>
    <col min="7430" max="7430" width="9.125" style="134" bestFit="1" customWidth="1"/>
    <col min="7431" max="7431" width="8.5" style="134" bestFit="1" customWidth="1"/>
    <col min="7432" max="7666" width="10" style="134"/>
    <col min="7667" max="7667" width="3.625" style="134" customWidth="1"/>
    <col min="7668" max="7668" width="24.875" style="134" bestFit="1" customWidth="1"/>
    <col min="7669" max="7674" width="9" style="134" customWidth="1"/>
    <col min="7675" max="7675" width="8.75" style="134" customWidth="1"/>
    <col min="7676" max="7676" width="5.625" style="134" bestFit="1" customWidth="1"/>
    <col min="7677" max="7677" width="7" style="134" bestFit="1" customWidth="1"/>
    <col min="7678" max="7682" width="5.625" style="134" bestFit="1" customWidth="1"/>
    <col min="7683" max="7683" width="6.375" style="134" bestFit="1" customWidth="1"/>
    <col min="7684" max="7684" width="9.625" style="134" bestFit="1" customWidth="1"/>
    <col min="7685" max="7685" width="7.25" style="134" bestFit="1" customWidth="1"/>
    <col min="7686" max="7686" width="9.125" style="134" bestFit="1" customWidth="1"/>
    <col min="7687" max="7687" width="8.5" style="134" bestFit="1" customWidth="1"/>
    <col min="7688" max="7922" width="10" style="134"/>
    <col min="7923" max="7923" width="3.625" style="134" customWidth="1"/>
    <col min="7924" max="7924" width="24.875" style="134" bestFit="1" customWidth="1"/>
    <col min="7925" max="7930" width="9" style="134" customWidth="1"/>
    <col min="7931" max="7931" width="8.75" style="134" customWidth="1"/>
    <col min="7932" max="7932" width="5.625" style="134" bestFit="1" customWidth="1"/>
    <col min="7933" max="7933" width="7" style="134" bestFit="1" customWidth="1"/>
    <col min="7934" max="7938" width="5.625" style="134" bestFit="1" customWidth="1"/>
    <col min="7939" max="7939" width="6.375" style="134" bestFit="1" customWidth="1"/>
    <col min="7940" max="7940" width="9.625" style="134" bestFit="1" customWidth="1"/>
    <col min="7941" max="7941" width="7.25" style="134" bestFit="1" customWidth="1"/>
    <col min="7942" max="7942" width="9.125" style="134" bestFit="1" customWidth="1"/>
    <col min="7943" max="7943" width="8.5" style="134" bestFit="1" customWidth="1"/>
    <col min="7944" max="8178" width="10" style="134"/>
    <col min="8179" max="8179" width="3.625" style="134" customWidth="1"/>
    <col min="8180" max="8180" width="24.875" style="134" bestFit="1" customWidth="1"/>
    <col min="8181" max="8186" width="9" style="134" customWidth="1"/>
    <col min="8187" max="8187" width="8.75" style="134" customWidth="1"/>
    <col min="8188" max="8188" width="5.625" style="134" bestFit="1" customWidth="1"/>
    <col min="8189" max="8189" width="7" style="134" bestFit="1" customWidth="1"/>
    <col min="8190" max="8194" width="5.625" style="134" bestFit="1" customWidth="1"/>
    <col min="8195" max="8195" width="6.375" style="134" bestFit="1" customWidth="1"/>
    <col min="8196" max="8196" width="9.625" style="134" bestFit="1" customWidth="1"/>
    <col min="8197" max="8197" width="7.25" style="134" bestFit="1" customWidth="1"/>
    <col min="8198" max="8198" width="9.125" style="134" bestFit="1" customWidth="1"/>
    <col min="8199" max="8199" width="8.5" style="134" bestFit="1" customWidth="1"/>
    <col min="8200" max="8434" width="10" style="134"/>
    <col min="8435" max="8435" width="3.625" style="134" customWidth="1"/>
    <col min="8436" max="8436" width="24.875" style="134" bestFit="1" customWidth="1"/>
    <col min="8437" max="8442" width="9" style="134" customWidth="1"/>
    <col min="8443" max="8443" width="8.75" style="134" customWidth="1"/>
    <col min="8444" max="8444" width="5.625" style="134" bestFit="1" customWidth="1"/>
    <col min="8445" max="8445" width="7" style="134" bestFit="1" customWidth="1"/>
    <col min="8446" max="8450" width="5.625" style="134" bestFit="1" customWidth="1"/>
    <col min="8451" max="8451" width="6.375" style="134" bestFit="1" customWidth="1"/>
    <col min="8452" max="8452" width="9.625" style="134" bestFit="1" customWidth="1"/>
    <col min="8453" max="8453" width="7.25" style="134" bestFit="1" customWidth="1"/>
    <col min="8454" max="8454" width="9.125" style="134" bestFit="1" customWidth="1"/>
    <col min="8455" max="8455" width="8.5" style="134" bestFit="1" customWidth="1"/>
    <col min="8456" max="8690" width="10" style="134"/>
    <col min="8691" max="8691" width="3.625" style="134" customWidth="1"/>
    <col min="8692" max="8692" width="24.875" style="134" bestFit="1" customWidth="1"/>
    <col min="8693" max="8698" width="9" style="134" customWidth="1"/>
    <col min="8699" max="8699" width="8.75" style="134" customWidth="1"/>
    <col min="8700" max="8700" width="5.625" style="134" bestFit="1" customWidth="1"/>
    <col min="8701" max="8701" width="7" style="134" bestFit="1" customWidth="1"/>
    <col min="8702" max="8706" width="5.625" style="134" bestFit="1" customWidth="1"/>
    <col min="8707" max="8707" width="6.375" style="134" bestFit="1" customWidth="1"/>
    <col min="8708" max="8708" width="9.625" style="134" bestFit="1" customWidth="1"/>
    <col min="8709" max="8709" width="7.25" style="134" bestFit="1" customWidth="1"/>
    <col min="8710" max="8710" width="9.125" style="134" bestFit="1" customWidth="1"/>
    <col min="8711" max="8711" width="8.5" style="134" bestFit="1" customWidth="1"/>
    <col min="8712" max="8946" width="10" style="134"/>
    <col min="8947" max="8947" width="3.625" style="134" customWidth="1"/>
    <col min="8948" max="8948" width="24.875" style="134" bestFit="1" customWidth="1"/>
    <col min="8949" max="8954" width="9" style="134" customWidth="1"/>
    <col min="8955" max="8955" width="8.75" style="134" customWidth="1"/>
    <col min="8956" max="8956" width="5.625" style="134" bestFit="1" customWidth="1"/>
    <col min="8957" max="8957" width="7" style="134" bestFit="1" customWidth="1"/>
    <col min="8958" max="8962" width="5.625" style="134" bestFit="1" customWidth="1"/>
    <col min="8963" max="8963" width="6.375" style="134" bestFit="1" customWidth="1"/>
    <col min="8964" max="8964" width="9.625" style="134" bestFit="1" customWidth="1"/>
    <col min="8965" max="8965" width="7.25" style="134" bestFit="1" customWidth="1"/>
    <col min="8966" max="8966" width="9.125" style="134" bestFit="1" customWidth="1"/>
    <col min="8967" max="8967" width="8.5" style="134" bestFit="1" customWidth="1"/>
    <col min="8968" max="9202" width="10" style="134"/>
    <col min="9203" max="9203" width="3.625" style="134" customWidth="1"/>
    <col min="9204" max="9204" width="24.875" style="134" bestFit="1" customWidth="1"/>
    <col min="9205" max="9210" width="9" style="134" customWidth="1"/>
    <col min="9211" max="9211" width="8.75" style="134" customWidth="1"/>
    <col min="9212" max="9212" width="5.625" style="134" bestFit="1" customWidth="1"/>
    <col min="9213" max="9213" width="7" style="134" bestFit="1" customWidth="1"/>
    <col min="9214" max="9218" width="5.625" style="134" bestFit="1" customWidth="1"/>
    <col min="9219" max="9219" width="6.375" style="134" bestFit="1" customWidth="1"/>
    <col min="9220" max="9220" width="9.625" style="134" bestFit="1" customWidth="1"/>
    <col min="9221" max="9221" width="7.25" style="134" bestFit="1" customWidth="1"/>
    <col min="9222" max="9222" width="9.125" style="134" bestFit="1" customWidth="1"/>
    <col min="9223" max="9223" width="8.5" style="134" bestFit="1" customWidth="1"/>
    <col min="9224" max="9458" width="10" style="134"/>
    <col min="9459" max="9459" width="3.625" style="134" customWidth="1"/>
    <col min="9460" max="9460" width="24.875" style="134" bestFit="1" customWidth="1"/>
    <col min="9461" max="9466" width="9" style="134" customWidth="1"/>
    <col min="9467" max="9467" width="8.75" style="134" customWidth="1"/>
    <col min="9468" max="9468" width="5.625" style="134" bestFit="1" customWidth="1"/>
    <col min="9469" max="9469" width="7" style="134" bestFit="1" customWidth="1"/>
    <col min="9470" max="9474" width="5.625" style="134" bestFit="1" customWidth="1"/>
    <col min="9475" max="9475" width="6.375" style="134" bestFit="1" customWidth="1"/>
    <col min="9476" max="9476" width="9.625" style="134" bestFit="1" customWidth="1"/>
    <col min="9477" max="9477" width="7.25" style="134" bestFit="1" customWidth="1"/>
    <col min="9478" max="9478" width="9.125" style="134" bestFit="1" customWidth="1"/>
    <col min="9479" max="9479" width="8.5" style="134" bestFit="1" customWidth="1"/>
    <col min="9480" max="9714" width="10" style="134"/>
    <col min="9715" max="9715" width="3.625" style="134" customWidth="1"/>
    <col min="9716" max="9716" width="24.875" style="134" bestFit="1" customWidth="1"/>
    <col min="9717" max="9722" width="9" style="134" customWidth="1"/>
    <col min="9723" max="9723" width="8.75" style="134" customWidth="1"/>
    <col min="9724" max="9724" width="5.625" style="134" bestFit="1" customWidth="1"/>
    <col min="9725" max="9725" width="7" style="134" bestFit="1" customWidth="1"/>
    <col min="9726" max="9730" width="5.625" style="134" bestFit="1" customWidth="1"/>
    <col min="9731" max="9731" width="6.375" style="134" bestFit="1" customWidth="1"/>
    <col min="9732" max="9732" width="9.625" style="134" bestFit="1" customWidth="1"/>
    <col min="9733" max="9733" width="7.25" style="134" bestFit="1" customWidth="1"/>
    <col min="9734" max="9734" width="9.125" style="134" bestFit="1" customWidth="1"/>
    <col min="9735" max="9735" width="8.5" style="134" bestFit="1" customWidth="1"/>
    <col min="9736" max="9970" width="10" style="134"/>
    <col min="9971" max="9971" width="3.625" style="134" customWidth="1"/>
    <col min="9972" max="9972" width="24.875" style="134" bestFit="1" customWidth="1"/>
    <col min="9973" max="9978" width="9" style="134" customWidth="1"/>
    <col min="9979" max="9979" width="8.75" style="134" customWidth="1"/>
    <col min="9980" max="9980" width="5.625" style="134" bestFit="1" customWidth="1"/>
    <col min="9981" max="9981" width="7" style="134" bestFit="1" customWidth="1"/>
    <col min="9982" max="9986" width="5.625" style="134" bestFit="1" customWidth="1"/>
    <col min="9987" max="9987" width="6.375" style="134" bestFit="1" customWidth="1"/>
    <col min="9988" max="9988" width="9.625" style="134" bestFit="1" customWidth="1"/>
    <col min="9989" max="9989" width="7.25" style="134" bestFit="1" customWidth="1"/>
    <col min="9990" max="9990" width="9.125" style="134" bestFit="1" customWidth="1"/>
    <col min="9991" max="9991" width="8.5" style="134" bestFit="1" customWidth="1"/>
    <col min="9992" max="10226" width="10" style="134"/>
    <col min="10227" max="10227" width="3.625" style="134" customWidth="1"/>
    <col min="10228" max="10228" width="24.875" style="134" bestFit="1" customWidth="1"/>
    <col min="10229" max="10234" width="9" style="134" customWidth="1"/>
    <col min="10235" max="10235" width="8.75" style="134" customWidth="1"/>
    <col min="10236" max="10236" width="5.625" style="134" bestFit="1" customWidth="1"/>
    <col min="10237" max="10237" width="7" style="134" bestFit="1" customWidth="1"/>
    <col min="10238" max="10242" width="5.625" style="134" bestFit="1" customWidth="1"/>
    <col min="10243" max="10243" width="6.375" style="134" bestFit="1" customWidth="1"/>
    <col min="10244" max="10244" width="9.625" style="134" bestFit="1" customWidth="1"/>
    <col min="10245" max="10245" width="7.25" style="134" bestFit="1" customWidth="1"/>
    <col min="10246" max="10246" width="9.125" style="134" bestFit="1" customWidth="1"/>
    <col min="10247" max="10247" width="8.5" style="134" bestFit="1" customWidth="1"/>
    <col min="10248" max="10482" width="10" style="134"/>
    <col min="10483" max="10483" width="3.625" style="134" customWidth="1"/>
    <col min="10484" max="10484" width="24.875" style="134" bestFit="1" customWidth="1"/>
    <col min="10485" max="10490" width="9" style="134" customWidth="1"/>
    <col min="10491" max="10491" width="8.75" style="134" customWidth="1"/>
    <col min="10492" max="10492" width="5.625" style="134" bestFit="1" customWidth="1"/>
    <col min="10493" max="10493" width="7" style="134" bestFit="1" customWidth="1"/>
    <col min="10494" max="10498" width="5.625" style="134" bestFit="1" customWidth="1"/>
    <col min="10499" max="10499" width="6.375" style="134" bestFit="1" customWidth="1"/>
    <col min="10500" max="10500" width="9.625" style="134" bestFit="1" customWidth="1"/>
    <col min="10501" max="10501" width="7.25" style="134" bestFit="1" customWidth="1"/>
    <col min="10502" max="10502" width="9.125" style="134" bestFit="1" customWidth="1"/>
    <col min="10503" max="10503" width="8.5" style="134" bestFit="1" customWidth="1"/>
    <col min="10504" max="10738" width="10" style="134"/>
    <col min="10739" max="10739" width="3.625" style="134" customWidth="1"/>
    <col min="10740" max="10740" width="24.875" style="134" bestFit="1" customWidth="1"/>
    <col min="10741" max="10746" width="9" style="134" customWidth="1"/>
    <col min="10747" max="10747" width="8.75" style="134" customWidth="1"/>
    <col min="10748" max="10748" width="5.625" style="134" bestFit="1" customWidth="1"/>
    <col min="10749" max="10749" width="7" style="134" bestFit="1" customWidth="1"/>
    <col min="10750" max="10754" width="5.625" style="134" bestFit="1" customWidth="1"/>
    <col min="10755" max="10755" width="6.375" style="134" bestFit="1" customWidth="1"/>
    <col min="10756" max="10756" width="9.625" style="134" bestFit="1" customWidth="1"/>
    <col min="10757" max="10757" width="7.25" style="134" bestFit="1" customWidth="1"/>
    <col min="10758" max="10758" width="9.125" style="134" bestFit="1" customWidth="1"/>
    <col min="10759" max="10759" width="8.5" style="134" bestFit="1" customWidth="1"/>
    <col min="10760" max="10994" width="10" style="134"/>
    <col min="10995" max="10995" width="3.625" style="134" customWidth="1"/>
    <col min="10996" max="10996" width="24.875" style="134" bestFit="1" customWidth="1"/>
    <col min="10997" max="11002" width="9" style="134" customWidth="1"/>
    <col min="11003" max="11003" width="8.75" style="134" customWidth="1"/>
    <col min="11004" max="11004" width="5.625" style="134" bestFit="1" customWidth="1"/>
    <col min="11005" max="11005" width="7" style="134" bestFit="1" customWidth="1"/>
    <col min="11006" max="11010" width="5.625" style="134" bestFit="1" customWidth="1"/>
    <col min="11011" max="11011" width="6.375" style="134" bestFit="1" customWidth="1"/>
    <col min="11012" max="11012" width="9.625" style="134" bestFit="1" customWidth="1"/>
    <col min="11013" max="11013" width="7.25" style="134" bestFit="1" customWidth="1"/>
    <col min="11014" max="11014" width="9.125" style="134" bestFit="1" customWidth="1"/>
    <col min="11015" max="11015" width="8.5" style="134" bestFit="1" customWidth="1"/>
    <col min="11016" max="11250" width="10" style="134"/>
    <col min="11251" max="11251" width="3.625" style="134" customWidth="1"/>
    <col min="11252" max="11252" width="24.875" style="134" bestFit="1" customWidth="1"/>
    <col min="11253" max="11258" width="9" style="134" customWidth="1"/>
    <col min="11259" max="11259" width="8.75" style="134" customWidth="1"/>
    <col min="11260" max="11260" width="5.625" style="134" bestFit="1" customWidth="1"/>
    <col min="11261" max="11261" width="7" style="134" bestFit="1" customWidth="1"/>
    <col min="11262" max="11266" width="5.625" style="134" bestFit="1" customWidth="1"/>
    <col min="11267" max="11267" width="6.375" style="134" bestFit="1" customWidth="1"/>
    <col min="11268" max="11268" width="9.625" style="134" bestFit="1" customWidth="1"/>
    <col min="11269" max="11269" width="7.25" style="134" bestFit="1" customWidth="1"/>
    <col min="11270" max="11270" width="9.125" style="134" bestFit="1" customWidth="1"/>
    <col min="11271" max="11271" width="8.5" style="134" bestFit="1" customWidth="1"/>
    <col min="11272" max="11506" width="10" style="134"/>
    <col min="11507" max="11507" width="3.625" style="134" customWidth="1"/>
    <col min="11508" max="11508" width="24.875" style="134" bestFit="1" customWidth="1"/>
    <col min="11509" max="11514" width="9" style="134" customWidth="1"/>
    <col min="11515" max="11515" width="8.75" style="134" customWidth="1"/>
    <col min="11516" max="11516" width="5.625" style="134" bestFit="1" customWidth="1"/>
    <col min="11517" max="11517" width="7" style="134" bestFit="1" customWidth="1"/>
    <col min="11518" max="11522" width="5.625" style="134" bestFit="1" customWidth="1"/>
    <col min="11523" max="11523" width="6.375" style="134" bestFit="1" customWidth="1"/>
    <col min="11524" max="11524" width="9.625" style="134" bestFit="1" customWidth="1"/>
    <col min="11525" max="11525" width="7.25" style="134" bestFit="1" customWidth="1"/>
    <col min="11526" max="11526" width="9.125" style="134" bestFit="1" customWidth="1"/>
    <col min="11527" max="11527" width="8.5" style="134" bestFit="1" customWidth="1"/>
    <col min="11528" max="11762" width="10" style="134"/>
    <col min="11763" max="11763" width="3.625" style="134" customWidth="1"/>
    <col min="11764" max="11764" width="24.875" style="134" bestFit="1" customWidth="1"/>
    <col min="11765" max="11770" width="9" style="134" customWidth="1"/>
    <col min="11771" max="11771" width="8.75" style="134" customWidth="1"/>
    <col min="11772" max="11772" width="5.625" style="134" bestFit="1" customWidth="1"/>
    <col min="11773" max="11773" width="7" style="134" bestFit="1" customWidth="1"/>
    <col min="11774" max="11778" width="5.625" style="134" bestFit="1" customWidth="1"/>
    <col min="11779" max="11779" width="6.375" style="134" bestFit="1" customWidth="1"/>
    <col min="11780" max="11780" width="9.625" style="134" bestFit="1" customWidth="1"/>
    <col min="11781" max="11781" width="7.25" style="134" bestFit="1" customWidth="1"/>
    <col min="11782" max="11782" width="9.125" style="134" bestFit="1" customWidth="1"/>
    <col min="11783" max="11783" width="8.5" style="134" bestFit="1" customWidth="1"/>
    <col min="11784" max="12018" width="10" style="134"/>
    <col min="12019" max="12019" width="3.625" style="134" customWidth="1"/>
    <col min="12020" max="12020" width="24.875" style="134" bestFit="1" customWidth="1"/>
    <col min="12021" max="12026" width="9" style="134" customWidth="1"/>
    <col min="12027" max="12027" width="8.75" style="134" customWidth="1"/>
    <col min="12028" max="12028" width="5.625" style="134" bestFit="1" customWidth="1"/>
    <col min="12029" max="12029" width="7" style="134" bestFit="1" customWidth="1"/>
    <col min="12030" max="12034" width="5.625" style="134" bestFit="1" customWidth="1"/>
    <col min="12035" max="12035" width="6.375" style="134" bestFit="1" customWidth="1"/>
    <col min="12036" max="12036" width="9.625" style="134" bestFit="1" customWidth="1"/>
    <col min="12037" max="12037" width="7.25" style="134" bestFit="1" customWidth="1"/>
    <col min="12038" max="12038" width="9.125" style="134" bestFit="1" customWidth="1"/>
    <col min="12039" max="12039" width="8.5" style="134" bestFit="1" customWidth="1"/>
    <col min="12040" max="12274" width="10" style="134"/>
    <col min="12275" max="12275" width="3.625" style="134" customWidth="1"/>
    <col min="12276" max="12276" width="24.875" style="134" bestFit="1" customWidth="1"/>
    <col min="12277" max="12282" width="9" style="134" customWidth="1"/>
    <col min="12283" max="12283" width="8.75" style="134" customWidth="1"/>
    <col min="12284" max="12284" width="5.625" style="134" bestFit="1" customWidth="1"/>
    <col min="12285" max="12285" width="7" style="134" bestFit="1" customWidth="1"/>
    <col min="12286" max="12290" width="5.625" style="134" bestFit="1" customWidth="1"/>
    <col min="12291" max="12291" width="6.375" style="134" bestFit="1" customWidth="1"/>
    <col min="12292" max="12292" width="9.625" style="134" bestFit="1" customWidth="1"/>
    <col min="12293" max="12293" width="7.25" style="134" bestFit="1" customWidth="1"/>
    <col min="12294" max="12294" width="9.125" style="134" bestFit="1" customWidth="1"/>
    <col min="12295" max="12295" width="8.5" style="134" bestFit="1" customWidth="1"/>
    <col min="12296" max="12530" width="10" style="134"/>
    <col min="12531" max="12531" width="3.625" style="134" customWidth="1"/>
    <col min="12532" max="12532" width="24.875" style="134" bestFit="1" customWidth="1"/>
    <col min="12533" max="12538" width="9" style="134" customWidth="1"/>
    <col min="12539" max="12539" width="8.75" style="134" customWidth="1"/>
    <col min="12540" max="12540" width="5.625" style="134" bestFit="1" customWidth="1"/>
    <col min="12541" max="12541" width="7" style="134" bestFit="1" customWidth="1"/>
    <col min="12542" max="12546" width="5.625" style="134" bestFit="1" customWidth="1"/>
    <col min="12547" max="12547" width="6.375" style="134" bestFit="1" customWidth="1"/>
    <col min="12548" max="12548" width="9.625" style="134" bestFit="1" customWidth="1"/>
    <col min="12549" max="12549" width="7.25" style="134" bestFit="1" customWidth="1"/>
    <col min="12550" max="12550" width="9.125" style="134" bestFit="1" customWidth="1"/>
    <col min="12551" max="12551" width="8.5" style="134" bestFit="1" customWidth="1"/>
    <col min="12552" max="12786" width="10" style="134"/>
    <col min="12787" max="12787" width="3.625" style="134" customWidth="1"/>
    <col min="12788" max="12788" width="24.875" style="134" bestFit="1" customWidth="1"/>
    <col min="12789" max="12794" width="9" style="134" customWidth="1"/>
    <col min="12795" max="12795" width="8.75" style="134" customWidth="1"/>
    <col min="12796" max="12796" width="5.625" style="134" bestFit="1" customWidth="1"/>
    <col min="12797" max="12797" width="7" style="134" bestFit="1" customWidth="1"/>
    <col min="12798" max="12802" width="5.625" style="134" bestFit="1" customWidth="1"/>
    <col min="12803" max="12803" width="6.375" style="134" bestFit="1" customWidth="1"/>
    <col min="12804" max="12804" width="9.625" style="134" bestFit="1" customWidth="1"/>
    <col min="12805" max="12805" width="7.25" style="134" bestFit="1" customWidth="1"/>
    <col min="12806" max="12806" width="9.125" style="134" bestFit="1" customWidth="1"/>
    <col min="12807" max="12807" width="8.5" style="134" bestFit="1" customWidth="1"/>
    <col min="12808" max="13042" width="10" style="134"/>
    <col min="13043" max="13043" width="3.625" style="134" customWidth="1"/>
    <col min="13044" max="13044" width="24.875" style="134" bestFit="1" customWidth="1"/>
    <col min="13045" max="13050" width="9" style="134" customWidth="1"/>
    <col min="13051" max="13051" width="8.75" style="134" customWidth="1"/>
    <col min="13052" max="13052" width="5.625" style="134" bestFit="1" customWidth="1"/>
    <col min="13053" max="13053" width="7" style="134" bestFit="1" customWidth="1"/>
    <col min="13054" max="13058" width="5.625" style="134" bestFit="1" customWidth="1"/>
    <col min="13059" max="13059" width="6.375" style="134" bestFit="1" customWidth="1"/>
    <col min="13060" max="13060" width="9.625" style="134" bestFit="1" customWidth="1"/>
    <col min="13061" max="13061" width="7.25" style="134" bestFit="1" customWidth="1"/>
    <col min="13062" max="13062" width="9.125" style="134" bestFit="1" customWidth="1"/>
    <col min="13063" max="13063" width="8.5" style="134" bestFit="1" customWidth="1"/>
    <col min="13064" max="13298" width="10" style="134"/>
    <col min="13299" max="13299" width="3.625" style="134" customWidth="1"/>
    <col min="13300" max="13300" width="24.875" style="134" bestFit="1" customWidth="1"/>
    <col min="13301" max="13306" width="9" style="134" customWidth="1"/>
    <col min="13307" max="13307" width="8.75" style="134" customWidth="1"/>
    <col min="13308" max="13308" width="5.625" style="134" bestFit="1" customWidth="1"/>
    <col min="13309" max="13309" width="7" style="134" bestFit="1" customWidth="1"/>
    <col min="13310" max="13314" width="5.625" style="134" bestFit="1" customWidth="1"/>
    <col min="13315" max="13315" width="6.375" style="134" bestFit="1" customWidth="1"/>
    <col min="13316" max="13316" width="9.625" style="134" bestFit="1" customWidth="1"/>
    <col min="13317" max="13317" width="7.25" style="134" bestFit="1" customWidth="1"/>
    <col min="13318" max="13318" width="9.125" style="134" bestFit="1" customWidth="1"/>
    <col min="13319" max="13319" width="8.5" style="134" bestFit="1" customWidth="1"/>
    <col min="13320" max="13554" width="10" style="134"/>
    <col min="13555" max="13555" width="3.625" style="134" customWidth="1"/>
    <col min="13556" max="13556" width="24.875" style="134" bestFit="1" customWidth="1"/>
    <col min="13557" max="13562" width="9" style="134" customWidth="1"/>
    <col min="13563" max="13563" width="8.75" style="134" customWidth="1"/>
    <col min="13564" max="13564" width="5.625" style="134" bestFit="1" customWidth="1"/>
    <col min="13565" max="13565" width="7" style="134" bestFit="1" customWidth="1"/>
    <col min="13566" max="13570" width="5.625" style="134" bestFit="1" customWidth="1"/>
    <col min="13571" max="13571" width="6.375" style="134" bestFit="1" customWidth="1"/>
    <col min="13572" max="13572" width="9.625" style="134" bestFit="1" customWidth="1"/>
    <col min="13573" max="13573" width="7.25" style="134" bestFit="1" customWidth="1"/>
    <col min="13574" max="13574" width="9.125" style="134" bestFit="1" customWidth="1"/>
    <col min="13575" max="13575" width="8.5" style="134" bestFit="1" customWidth="1"/>
    <col min="13576" max="13810" width="10" style="134"/>
    <col min="13811" max="13811" width="3.625" style="134" customWidth="1"/>
    <col min="13812" max="13812" width="24.875" style="134" bestFit="1" customWidth="1"/>
    <col min="13813" max="13818" width="9" style="134" customWidth="1"/>
    <col min="13819" max="13819" width="8.75" style="134" customWidth="1"/>
    <col min="13820" max="13820" width="5.625" style="134" bestFit="1" customWidth="1"/>
    <col min="13821" max="13821" width="7" style="134" bestFit="1" customWidth="1"/>
    <col min="13822" max="13826" width="5.625" style="134" bestFit="1" customWidth="1"/>
    <col min="13827" max="13827" width="6.375" style="134" bestFit="1" customWidth="1"/>
    <col min="13828" max="13828" width="9.625" style="134" bestFit="1" customWidth="1"/>
    <col min="13829" max="13829" width="7.25" style="134" bestFit="1" customWidth="1"/>
    <col min="13830" max="13830" width="9.125" style="134" bestFit="1" customWidth="1"/>
    <col min="13831" max="13831" width="8.5" style="134" bestFit="1" customWidth="1"/>
    <col min="13832" max="14066" width="10" style="134"/>
    <col min="14067" max="14067" width="3.625" style="134" customWidth="1"/>
    <col min="14068" max="14068" width="24.875" style="134" bestFit="1" customWidth="1"/>
    <col min="14069" max="14074" width="9" style="134" customWidth="1"/>
    <col min="14075" max="14075" width="8.75" style="134" customWidth="1"/>
    <col min="14076" max="14076" width="5.625" style="134" bestFit="1" customWidth="1"/>
    <col min="14077" max="14077" width="7" style="134" bestFit="1" customWidth="1"/>
    <col min="14078" max="14082" width="5.625" style="134" bestFit="1" customWidth="1"/>
    <col min="14083" max="14083" width="6.375" style="134" bestFit="1" customWidth="1"/>
    <col min="14084" max="14084" width="9.625" style="134" bestFit="1" customWidth="1"/>
    <col min="14085" max="14085" width="7.25" style="134" bestFit="1" customWidth="1"/>
    <col min="14086" max="14086" width="9.125" style="134" bestFit="1" customWidth="1"/>
    <col min="14087" max="14087" width="8.5" style="134" bestFit="1" customWidth="1"/>
    <col min="14088" max="14322" width="10" style="134"/>
    <col min="14323" max="14323" width="3.625" style="134" customWidth="1"/>
    <col min="14324" max="14324" width="24.875" style="134" bestFit="1" customWidth="1"/>
    <col min="14325" max="14330" width="9" style="134" customWidth="1"/>
    <col min="14331" max="14331" width="8.75" style="134" customWidth="1"/>
    <col min="14332" max="14332" width="5.625" style="134" bestFit="1" customWidth="1"/>
    <col min="14333" max="14333" width="7" style="134" bestFit="1" customWidth="1"/>
    <col min="14334" max="14338" width="5.625" style="134" bestFit="1" customWidth="1"/>
    <col min="14339" max="14339" width="6.375" style="134" bestFit="1" customWidth="1"/>
    <col min="14340" max="14340" width="9.625" style="134" bestFit="1" customWidth="1"/>
    <col min="14341" max="14341" width="7.25" style="134" bestFit="1" customWidth="1"/>
    <col min="14342" max="14342" width="9.125" style="134" bestFit="1" customWidth="1"/>
    <col min="14343" max="14343" width="8.5" style="134" bestFit="1" customWidth="1"/>
    <col min="14344" max="14578" width="10" style="134"/>
    <col min="14579" max="14579" width="3.625" style="134" customWidth="1"/>
    <col min="14580" max="14580" width="24.875" style="134" bestFit="1" customWidth="1"/>
    <col min="14581" max="14586" width="9" style="134" customWidth="1"/>
    <col min="14587" max="14587" width="8.75" style="134" customWidth="1"/>
    <col min="14588" max="14588" width="5.625" style="134" bestFit="1" customWidth="1"/>
    <col min="14589" max="14589" width="7" style="134" bestFit="1" customWidth="1"/>
    <col min="14590" max="14594" width="5.625" style="134" bestFit="1" customWidth="1"/>
    <col min="14595" max="14595" width="6.375" style="134" bestFit="1" customWidth="1"/>
    <col min="14596" max="14596" width="9.625" style="134" bestFit="1" customWidth="1"/>
    <col min="14597" max="14597" width="7.25" style="134" bestFit="1" customWidth="1"/>
    <col min="14598" max="14598" width="9.125" style="134" bestFit="1" customWidth="1"/>
    <col min="14599" max="14599" width="8.5" style="134" bestFit="1" customWidth="1"/>
    <col min="14600" max="14834" width="10" style="134"/>
    <col min="14835" max="14835" width="3.625" style="134" customWidth="1"/>
    <col min="14836" max="14836" width="24.875" style="134" bestFit="1" customWidth="1"/>
    <col min="14837" max="14842" width="9" style="134" customWidth="1"/>
    <col min="14843" max="14843" width="8.75" style="134" customWidth="1"/>
    <col min="14844" max="14844" width="5.625" style="134" bestFit="1" customWidth="1"/>
    <col min="14845" max="14845" width="7" style="134" bestFit="1" customWidth="1"/>
    <col min="14846" max="14850" width="5.625" style="134" bestFit="1" customWidth="1"/>
    <col min="14851" max="14851" width="6.375" style="134" bestFit="1" customWidth="1"/>
    <col min="14852" max="14852" width="9.625" style="134" bestFit="1" customWidth="1"/>
    <col min="14853" max="14853" width="7.25" style="134" bestFit="1" customWidth="1"/>
    <col min="14854" max="14854" width="9.125" style="134" bestFit="1" customWidth="1"/>
    <col min="14855" max="14855" width="8.5" style="134" bestFit="1" customWidth="1"/>
    <col min="14856" max="15090" width="10" style="134"/>
    <col min="15091" max="15091" width="3.625" style="134" customWidth="1"/>
    <col min="15092" max="15092" width="24.875" style="134" bestFit="1" customWidth="1"/>
    <col min="15093" max="15098" width="9" style="134" customWidth="1"/>
    <col min="15099" max="15099" width="8.75" style="134" customWidth="1"/>
    <col min="15100" max="15100" width="5.625" style="134" bestFit="1" customWidth="1"/>
    <col min="15101" max="15101" width="7" style="134" bestFit="1" customWidth="1"/>
    <col min="15102" max="15106" width="5.625" style="134" bestFit="1" customWidth="1"/>
    <col min="15107" max="15107" width="6.375" style="134" bestFit="1" customWidth="1"/>
    <col min="15108" max="15108" width="9.625" style="134" bestFit="1" customWidth="1"/>
    <col min="15109" max="15109" width="7.25" style="134" bestFit="1" customWidth="1"/>
    <col min="15110" max="15110" width="9.125" style="134" bestFit="1" customWidth="1"/>
    <col min="15111" max="15111" width="8.5" style="134" bestFit="1" customWidth="1"/>
    <col min="15112" max="15346" width="10" style="134"/>
    <col min="15347" max="15347" width="3.625" style="134" customWidth="1"/>
    <col min="15348" max="15348" width="24.875" style="134" bestFit="1" customWidth="1"/>
    <col min="15349" max="15354" width="9" style="134" customWidth="1"/>
    <col min="15355" max="15355" width="8.75" style="134" customWidth="1"/>
    <col min="15356" max="15356" width="5.625" style="134" bestFit="1" customWidth="1"/>
    <col min="15357" max="15357" width="7" style="134" bestFit="1" customWidth="1"/>
    <col min="15358" max="15362" width="5.625" style="134" bestFit="1" customWidth="1"/>
    <col min="15363" max="15363" width="6.375" style="134" bestFit="1" customWidth="1"/>
    <col min="15364" max="15364" width="9.625" style="134" bestFit="1" customWidth="1"/>
    <col min="15365" max="15365" width="7.25" style="134" bestFit="1" customWidth="1"/>
    <col min="15366" max="15366" width="9.125" style="134" bestFit="1" customWidth="1"/>
    <col min="15367" max="15367" width="8.5" style="134" bestFit="1" customWidth="1"/>
    <col min="15368" max="15602" width="10" style="134"/>
    <col min="15603" max="15603" width="3.625" style="134" customWidth="1"/>
    <col min="15604" max="15604" width="24.875" style="134" bestFit="1" customWidth="1"/>
    <col min="15605" max="15610" width="9" style="134" customWidth="1"/>
    <col min="15611" max="15611" width="8.75" style="134" customWidth="1"/>
    <col min="15612" max="15612" width="5.625" style="134" bestFit="1" customWidth="1"/>
    <col min="15613" max="15613" width="7" style="134" bestFit="1" customWidth="1"/>
    <col min="15614" max="15618" width="5.625" style="134" bestFit="1" customWidth="1"/>
    <col min="15619" max="15619" width="6.375" style="134" bestFit="1" customWidth="1"/>
    <col min="15620" max="15620" width="9.625" style="134" bestFit="1" customWidth="1"/>
    <col min="15621" max="15621" width="7.25" style="134" bestFit="1" customWidth="1"/>
    <col min="15622" max="15622" width="9.125" style="134" bestFit="1" customWidth="1"/>
    <col min="15623" max="15623" width="8.5" style="134" bestFit="1" customWidth="1"/>
    <col min="15624" max="15858" width="10" style="134"/>
    <col min="15859" max="15859" width="3.625" style="134" customWidth="1"/>
    <col min="15860" max="15860" width="24.875" style="134" bestFit="1" customWidth="1"/>
    <col min="15861" max="15866" width="9" style="134" customWidth="1"/>
    <col min="15867" max="15867" width="8.75" style="134" customWidth="1"/>
    <col min="15868" max="15868" width="5.625" style="134" bestFit="1" customWidth="1"/>
    <col min="15869" max="15869" width="7" style="134" bestFit="1" customWidth="1"/>
    <col min="15870" max="15874" width="5.625" style="134" bestFit="1" customWidth="1"/>
    <col min="15875" max="15875" width="6.375" style="134" bestFit="1" customWidth="1"/>
    <col min="15876" max="15876" width="9.625" style="134" bestFit="1" customWidth="1"/>
    <col min="15877" max="15877" width="7.25" style="134" bestFit="1" customWidth="1"/>
    <col min="15878" max="15878" width="9.125" style="134" bestFit="1" customWidth="1"/>
    <col min="15879" max="15879" width="8.5" style="134" bestFit="1" customWidth="1"/>
    <col min="15880" max="16114" width="10" style="134"/>
    <col min="16115" max="16115" width="3.625" style="134" customWidth="1"/>
    <col min="16116" max="16116" width="24.875" style="134" bestFit="1" customWidth="1"/>
    <col min="16117" max="16122" width="9" style="134" customWidth="1"/>
    <col min="16123" max="16123" width="8.75" style="134" customWidth="1"/>
    <col min="16124" max="16124" width="5.625" style="134" bestFit="1" customWidth="1"/>
    <col min="16125" max="16125" width="7" style="134" bestFit="1" customWidth="1"/>
    <col min="16126" max="16130" width="5.625" style="134" bestFit="1" customWidth="1"/>
    <col min="16131" max="16131" width="6.375" style="134" bestFit="1" customWidth="1"/>
    <col min="16132" max="16132" width="9.625" style="134" bestFit="1" customWidth="1"/>
    <col min="16133" max="16133" width="7.25" style="134" bestFit="1" customWidth="1"/>
    <col min="16134" max="16134" width="9.125" style="134" bestFit="1" customWidth="1"/>
    <col min="16135" max="16135" width="8.5" style="134" bestFit="1" customWidth="1"/>
    <col min="16136" max="16384" width="11" style="134"/>
  </cols>
  <sheetData>
    <row r="1" spans="1:13" ht="13.7" customHeight="1" x14ac:dyDescent="0.2">
      <c r="A1" s="880" t="s">
        <v>33</v>
      </c>
      <c r="B1" s="880"/>
      <c r="C1" s="880"/>
      <c r="D1" s="131"/>
      <c r="E1" s="131"/>
      <c r="F1" s="131"/>
      <c r="G1" s="131"/>
    </row>
    <row r="2" spans="1:13" ht="13.7" customHeight="1" x14ac:dyDescent="0.2">
      <c r="A2" s="881"/>
      <c r="B2" s="881"/>
      <c r="C2" s="881"/>
      <c r="D2" s="135"/>
      <c r="E2" s="135"/>
      <c r="F2" s="135"/>
      <c r="G2" s="110" t="s">
        <v>159</v>
      </c>
    </row>
    <row r="3" spans="1:13" ht="13.7" customHeight="1" x14ac:dyDescent="0.2">
      <c r="A3" s="167"/>
      <c r="B3" s="884">
        <f>INDICE!A3</f>
        <v>42522</v>
      </c>
      <c r="C3" s="885"/>
      <c r="D3" s="885" t="s">
        <v>120</v>
      </c>
      <c r="E3" s="885"/>
      <c r="F3" s="885" t="s">
        <v>121</v>
      </c>
      <c r="G3" s="885"/>
    </row>
    <row r="4" spans="1:13" ht="30.4" customHeight="1" x14ac:dyDescent="0.2">
      <c r="A4" s="151"/>
      <c r="B4" s="168" t="s">
        <v>199</v>
      </c>
      <c r="C4" s="169" t="s">
        <v>200</v>
      </c>
      <c r="D4" s="168" t="s">
        <v>199</v>
      </c>
      <c r="E4" s="169" t="s">
        <v>200</v>
      </c>
      <c r="F4" s="168" t="s">
        <v>199</v>
      </c>
      <c r="G4" s="169" t="s">
        <v>200</v>
      </c>
    </row>
    <row r="5" spans="1:13" s="133" customFormat="1" ht="13.7" customHeight="1" x14ac:dyDescent="0.2">
      <c r="A5" s="137" t="s">
        <v>201</v>
      </c>
      <c r="B5" s="140">
        <v>401.96340999999944</v>
      </c>
      <c r="C5" s="143">
        <v>14.704879999999994</v>
      </c>
      <c r="D5" s="140">
        <v>2195.8490200000019</v>
      </c>
      <c r="E5" s="140">
        <v>80.094459999999998</v>
      </c>
      <c r="F5" s="140">
        <v>4542.6972100000021</v>
      </c>
      <c r="G5" s="140">
        <v>159.36563999999998</v>
      </c>
      <c r="L5" s="170"/>
      <c r="M5" s="170"/>
    </row>
    <row r="6" spans="1:13" s="133" customFormat="1" ht="13.7" customHeight="1" x14ac:dyDescent="0.2">
      <c r="A6" s="137" t="s">
        <v>202</v>
      </c>
      <c r="B6" s="140">
        <v>1509.8865000000003</v>
      </c>
      <c r="C6" s="140">
        <v>447.14637999999991</v>
      </c>
      <c r="D6" s="140">
        <v>8463.0268399999968</v>
      </c>
      <c r="E6" s="140">
        <v>2581.4215500000005</v>
      </c>
      <c r="F6" s="140">
        <v>17048.486609999996</v>
      </c>
      <c r="G6" s="140">
        <v>5151.2389700000003</v>
      </c>
      <c r="L6" s="170"/>
      <c r="M6" s="170"/>
    </row>
    <row r="7" spans="1:13" s="133" customFormat="1" ht="13.7" customHeight="1" x14ac:dyDescent="0.2">
      <c r="A7" s="147" t="s">
        <v>196</v>
      </c>
      <c r="B7" s="148">
        <v>1911.8499099999997</v>
      </c>
      <c r="C7" s="148">
        <v>461.85125999999991</v>
      </c>
      <c r="D7" s="148">
        <v>10658.875859999998</v>
      </c>
      <c r="E7" s="148">
        <v>2661.5160100000003</v>
      </c>
      <c r="F7" s="148">
        <v>21591.183819999998</v>
      </c>
      <c r="G7" s="148">
        <v>5310.6046100000003</v>
      </c>
    </row>
    <row r="8" spans="1:13" ht="13.7" customHeight="1" x14ac:dyDescent="0.2">
      <c r="G8" s="93" t="s">
        <v>238</v>
      </c>
    </row>
    <row r="9" spans="1:13" ht="13.7" customHeight="1" x14ac:dyDescent="0.2">
      <c r="A9" s="154" t="s">
        <v>506</v>
      </c>
    </row>
    <row r="10" spans="1:13" ht="13.7" customHeight="1" x14ac:dyDescent="0.2">
      <c r="A10" s="154" t="s">
        <v>239</v>
      </c>
    </row>
    <row r="14" spans="1:13" ht="13.7" customHeight="1" x14ac:dyDescent="0.2">
      <c r="B14" s="794"/>
      <c r="D14" s="794"/>
      <c r="F14" s="794"/>
    </row>
    <row r="15" spans="1:13" ht="13.7" customHeight="1" x14ac:dyDescent="0.2">
      <c r="B15" s="794"/>
      <c r="D15" s="794"/>
      <c r="F15" s="794"/>
    </row>
  </sheetData>
  <mergeCells count="4">
    <mergeCell ref="A1:C2"/>
    <mergeCell ref="B3:C3"/>
    <mergeCell ref="D3:E3"/>
    <mergeCell ref="F3:G3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>
    <pageSetUpPr fitToPage="1"/>
  </sheetPr>
  <dimension ref="A1:P47"/>
  <sheetViews>
    <sheetView zoomScale="115" zoomScaleNormal="115" zoomScaleSheetLayoutView="100" workbookViewId="0">
      <selection activeCell="A3" sqref="A3"/>
    </sheetView>
  </sheetViews>
  <sheetFormatPr baseColWidth="10" defaultRowHeight="12.75" x14ac:dyDescent="0.2"/>
  <cols>
    <col min="1" max="1" width="16.5" style="3" customWidth="1"/>
    <col min="2" max="2" width="6.5" style="3" customWidth="1"/>
    <col min="3" max="3" width="7.5" style="3" customWidth="1"/>
    <col min="4" max="4" width="8.75" style="3" customWidth="1"/>
    <col min="5" max="5" width="12.75" style="3" customWidth="1"/>
    <col min="6" max="6" width="0.5" style="3" customWidth="1"/>
    <col min="7" max="7" width="7.375" style="3" customWidth="1"/>
    <col min="8" max="9" width="9" style="3" customWidth="1"/>
    <col min="10" max="10" width="9.375" style="3" customWidth="1"/>
    <col min="11" max="11" width="8.5" style="3" customWidth="1"/>
    <col min="12" max="12" width="11" style="3"/>
    <col min="13" max="13" width="10.375" style="3" customWidth="1"/>
    <col min="14" max="14" width="11.875" style="3" customWidth="1"/>
    <col min="15" max="250" width="11" style="3"/>
    <col min="251" max="251" width="14.5" style="3" customWidth="1"/>
    <col min="252" max="252" width="9.625" style="3" customWidth="1"/>
    <col min="253" max="253" width="6.125" style="3" bestFit="1" customWidth="1"/>
    <col min="254" max="254" width="7.75" style="3" bestFit="1" customWidth="1"/>
    <col min="255" max="255" width="5.75" style="3" customWidth="1"/>
    <col min="256" max="256" width="6.625" style="3" bestFit="1" customWidth="1"/>
    <col min="257" max="257" width="7.75" style="3" bestFit="1" customWidth="1"/>
    <col min="258" max="258" width="11.25" style="3" bestFit="1" customWidth="1"/>
    <col min="259" max="259" width="5.75" style="3" customWidth="1"/>
    <col min="260" max="260" width="7.75" style="3" bestFit="1" customWidth="1"/>
    <col min="261" max="261" width="10.5" style="3" bestFit="1" customWidth="1"/>
    <col min="262" max="262" width="6.5" style="3" customWidth="1"/>
    <col min="263" max="264" width="8" style="3" bestFit="1" customWidth="1"/>
    <col min="265" max="265" width="8.25" style="3" customWidth="1"/>
    <col min="266" max="266" width="10.875" style="3" bestFit="1" customWidth="1"/>
    <col min="267" max="267" width="7.5" style="3" customWidth="1"/>
    <col min="268" max="268" width="11" style="3"/>
    <col min="269" max="269" width="9.125" style="3" customWidth="1"/>
    <col min="270" max="270" width="10.5" style="3" bestFit="1" customWidth="1"/>
    <col min="271" max="506" width="11" style="3"/>
    <col min="507" max="507" width="14.5" style="3" customWidth="1"/>
    <col min="508" max="508" width="9.625" style="3" customWidth="1"/>
    <col min="509" max="509" width="6.125" style="3" bestFit="1" customWidth="1"/>
    <col min="510" max="510" width="7.75" style="3" bestFit="1" customWidth="1"/>
    <col min="511" max="511" width="5.75" style="3" customWidth="1"/>
    <col min="512" max="512" width="6.625" style="3" bestFit="1" customWidth="1"/>
    <col min="513" max="513" width="7.75" style="3" bestFit="1" customWidth="1"/>
    <col min="514" max="514" width="11.25" style="3" bestFit="1" customWidth="1"/>
    <col min="515" max="515" width="5.75" style="3" customWidth="1"/>
    <col min="516" max="516" width="7.75" style="3" bestFit="1" customWidth="1"/>
    <col min="517" max="517" width="10.5" style="3" bestFit="1" customWidth="1"/>
    <col min="518" max="518" width="6.5" style="3" customWidth="1"/>
    <col min="519" max="520" width="8" style="3" bestFit="1" customWidth="1"/>
    <col min="521" max="521" width="8.25" style="3" customWidth="1"/>
    <col min="522" max="522" width="10.875" style="3" bestFit="1" customWidth="1"/>
    <col min="523" max="523" width="7.5" style="3" customWidth="1"/>
    <col min="524" max="524" width="11" style="3"/>
    <col min="525" max="525" width="9.125" style="3" customWidth="1"/>
    <col min="526" max="526" width="10.5" style="3" bestFit="1" customWidth="1"/>
    <col min="527" max="762" width="11" style="3"/>
    <col min="763" max="763" width="14.5" style="3" customWidth="1"/>
    <col min="764" max="764" width="9.625" style="3" customWidth="1"/>
    <col min="765" max="765" width="6.125" style="3" bestFit="1" customWidth="1"/>
    <col min="766" max="766" width="7.75" style="3" bestFit="1" customWidth="1"/>
    <col min="767" max="767" width="5.75" style="3" customWidth="1"/>
    <col min="768" max="768" width="6.625" style="3" bestFit="1" customWidth="1"/>
    <col min="769" max="769" width="7.75" style="3" bestFit="1" customWidth="1"/>
    <col min="770" max="770" width="11.25" style="3" bestFit="1" customWidth="1"/>
    <col min="771" max="771" width="5.75" style="3" customWidth="1"/>
    <col min="772" max="772" width="7.75" style="3" bestFit="1" customWidth="1"/>
    <col min="773" max="773" width="10.5" style="3" bestFit="1" customWidth="1"/>
    <col min="774" max="774" width="6.5" style="3" customWidth="1"/>
    <col min="775" max="776" width="8" style="3" bestFit="1" customWidth="1"/>
    <col min="777" max="777" width="8.25" style="3" customWidth="1"/>
    <col min="778" max="778" width="10.875" style="3" bestFit="1" customWidth="1"/>
    <col min="779" max="779" width="7.5" style="3" customWidth="1"/>
    <col min="780" max="780" width="11" style="3"/>
    <col min="781" max="781" width="9.125" style="3" customWidth="1"/>
    <col min="782" max="782" width="10.5" style="3" bestFit="1" customWidth="1"/>
    <col min="783" max="1018" width="11" style="3"/>
    <col min="1019" max="1019" width="14.5" style="3" customWidth="1"/>
    <col min="1020" max="1020" width="9.625" style="3" customWidth="1"/>
    <col min="1021" max="1021" width="6.125" style="3" bestFit="1" customWidth="1"/>
    <col min="1022" max="1022" width="7.75" style="3" bestFit="1" customWidth="1"/>
    <col min="1023" max="1023" width="5.75" style="3" customWidth="1"/>
    <col min="1024" max="1024" width="6.625" style="3" bestFit="1" customWidth="1"/>
    <col min="1025" max="1025" width="7.75" style="3" bestFit="1" customWidth="1"/>
    <col min="1026" max="1026" width="11.25" style="3" bestFit="1" customWidth="1"/>
    <col min="1027" max="1027" width="5.75" style="3" customWidth="1"/>
    <col min="1028" max="1028" width="7.75" style="3" bestFit="1" customWidth="1"/>
    <col min="1029" max="1029" width="10.5" style="3" bestFit="1" customWidth="1"/>
    <col min="1030" max="1030" width="6.5" style="3" customWidth="1"/>
    <col min="1031" max="1032" width="8" style="3" bestFit="1" customWidth="1"/>
    <col min="1033" max="1033" width="8.25" style="3" customWidth="1"/>
    <col min="1034" max="1034" width="10.875" style="3" bestFit="1" customWidth="1"/>
    <col min="1035" max="1035" width="7.5" style="3" customWidth="1"/>
    <col min="1036" max="1036" width="11" style="3"/>
    <col min="1037" max="1037" width="9.125" style="3" customWidth="1"/>
    <col min="1038" max="1038" width="10.5" style="3" bestFit="1" customWidth="1"/>
    <col min="1039" max="1274" width="11" style="3"/>
    <col min="1275" max="1275" width="14.5" style="3" customWidth="1"/>
    <col min="1276" max="1276" width="9.625" style="3" customWidth="1"/>
    <col min="1277" max="1277" width="6.125" style="3" bestFit="1" customWidth="1"/>
    <col min="1278" max="1278" width="7.75" style="3" bestFit="1" customWidth="1"/>
    <col min="1279" max="1279" width="5.75" style="3" customWidth="1"/>
    <col min="1280" max="1280" width="6.625" style="3" bestFit="1" customWidth="1"/>
    <col min="1281" max="1281" width="7.75" style="3" bestFit="1" customWidth="1"/>
    <col min="1282" max="1282" width="11.25" style="3" bestFit="1" customWidth="1"/>
    <col min="1283" max="1283" width="5.75" style="3" customWidth="1"/>
    <col min="1284" max="1284" width="7.75" style="3" bestFit="1" customWidth="1"/>
    <col min="1285" max="1285" width="10.5" style="3" bestFit="1" customWidth="1"/>
    <col min="1286" max="1286" width="6.5" style="3" customWidth="1"/>
    <col min="1287" max="1288" width="8" style="3" bestFit="1" customWidth="1"/>
    <col min="1289" max="1289" width="8.25" style="3" customWidth="1"/>
    <col min="1290" max="1290" width="10.875" style="3" bestFit="1" customWidth="1"/>
    <col min="1291" max="1291" width="7.5" style="3" customWidth="1"/>
    <col min="1292" max="1292" width="11" style="3"/>
    <col min="1293" max="1293" width="9.125" style="3" customWidth="1"/>
    <col min="1294" max="1294" width="10.5" style="3" bestFit="1" customWidth="1"/>
    <col min="1295" max="1530" width="11" style="3"/>
    <col min="1531" max="1531" width="14.5" style="3" customWidth="1"/>
    <col min="1532" max="1532" width="9.625" style="3" customWidth="1"/>
    <col min="1533" max="1533" width="6.125" style="3" bestFit="1" customWidth="1"/>
    <col min="1534" max="1534" width="7.75" style="3" bestFit="1" customWidth="1"/>
    <col min="1535" max="1535" width="5.75" style="3" customWidth="1"/>
    <col min="1536" max="1536" width="6.625" style="3" bestFit="1" customWidth="1"/>
    <col min="1537" max="1537" width="7.75" style="3" bestFit="1" customWidth="1"/>
    <col min="1538" max="1538" width="11.25" style="3" bestFit="1" customWidth="1"/>
    <col min="1539" max="1539" width="5.75" style="3" customWidth="1"/>
    <col min="1540" max="1540" width="7.75" style="3" bestFit="1" customWidth="1"/>
    <col min="1541" max="1541" width="10.5" style="3" bestFit="1" customWidth="1"/>
    <col min="1542" max="1542" width="6.5" style="3" customWidth="1"/>
    <col min="1543" max="1544" width="8" style="3" bestFit="1" customWidth="1"/>
    <col min="1545" max="1545" width="8.25" style="3" customWidth="1"/>
    <col min="1546" max="1546" width="10.875" style="3" bestFit="1" customWidth="1"/>
    <col min="1547" max="1547" width="7.5" style="3" customWidth="1"/>
    <col min="1548" max="1548" width="11" style="3"/>
    <col min="1549" max="1549" width="9.125" style="3" customWidth="1"/>
    <col min="1550" max="1550" width="10.5" style="3" bestFit="1" customWidth="1"/>
    <col min="1551" max="1786" width="11" style="3"/>
    <col min="1787" max="1787" width="14.5" style="3" customWidth="1"/>
    <col min="1788" max="1788" width="9.625" style="3" customWidth="1"/>
    <col min="1789" max="1789" width="6.125" style="3" bestFit="1" customWidth="1"/>
    <col min="1790" max="1790" width="7.75" style="3" bestFit="1" customWidth="1"/>
    <col min="1791" max="1791" width="5.75" style="3" customWidth="1"/>
    <col min="1792" max="1792" width="6.625" style="3" bestFit="1" customWidth="1"/>
    <col min="1793" max="1793" width="7.75" style="3" bestFit="1" customWidth="1"/>
    <col min="1794" max="1794" width="11.25" style="3" bestFit="1" customWidth="1"/>
    <col min="1795" max="1795" width="5.75" style="3" customWidth="1"/>
    <col min="1796" max="1796" width="7.75" style="3" bestFit="1" customWidth="1"/>
    <col min="1797" max="1797" width="10.5" style="3" bestFit="1" customWidth="1"/>
    <col min="1798" max="1798" width="6.5" style="3" customWidth="1"/>
    <col min="1799" max="1800" width="8" style="3" bestFit="1" customWidth="1"/>
    <col min="1801" max="1801" width="8.25" style="3" customWidth="1"/>
    <col min="1802" max="1802" width="10.875" style="3" bestFit="1" customWidth="1"/>
    <col min="1803" max="1803" width="7.5" style="3" customWidth="1"/>
    <col min="1804" max="1804" width="11" style="3"/>
    <col min="1805" max="1805" width="9.125" style="3" customWidth="1"/>
    <col min="1806" max="1806" width="10.5" style="3" bestFit="1" customWidth="1"/>
    <col min="1807" max="2042" width="11" style="3"/>
    <col min="2043" max="2043" width="14.5" style="3" customWidth="1"/>
    <col min="2044" max="2044" width="9.625" style="3" customWidth="1"/>
    <col min="2045" max="2045" width="6.125" style="3" bestFit="1" customWidth="1"/>
    <col min="2046" max="2046" width="7.75" style="3" bestFit="1" customWidth="1"/>
    <col min="2047" max="2047" width="5.75" style="3" customWidth="1"/>
    <col min="2048" max="2048" width="6.625" style="3" bestFit="1" customWidth="1"/>
    <col min="2049" max="2049" width="7.75" style="3" bestFit="1" customWidth="1"/>
    <col min="2050" max="2050" width="11.25" style="3" bestFit="1" customWidth="1"/>
    <col min="2051" max="2051" width="5.75" style="3" customWidth="1"/>
    <col min="2052" max="2052" width="7.75" style="3" bestFit="1" customWidth="1"/>
    <col min="2053" max="2053" width="10.5" style="3" bestFit="1" customWidth="1"/>
    <col min="2054" max="2054" width="6.5" style="3" customWidth="1"/>
    <col min="2055" max="2056" width="8" style="3" bestFit="1" customWidth="1"/>
    <col min="2057" max="2057" width="8.25" style="3" customWidth="1"/>
    <col min="2058" max="2058" width="10.875" style="3" bestFit="1" customWidth="1"/>
    <col min="2059" max="2059" width="7.5" style="3" customWidth="1"/>
    <col min="2060" max="2060" width="11" style="3"/>
    <col min="2061" max="2061" width="9.125" style="3" customWidth="1"/>
    <col min="2062" max="2062" width="10.5" style="3" bestFit="1" customWidth="1"/>
    <col min="2063" max="2298" width="11" style="3"/>
    <col min="2299" max="2299" width="14.5" style="3" customWidth="1"/>
    <col min="2300" max="2300" width="9.625" style="3" customWidth="1"/>
    <col min="2301" max="2301" width="6.125" style="3" bestFit="1" customWidth="1"/>
    <col min="2302" max="2302" width="7.75" style="3" bestFit="1" customWidth="1"/>
    <col min="2303" max="2303" width="5.75" style="3" customWidth="1"/>
    <col min="2304" max="2304" width="6.625" style="3" bestFit="1" customWidth="1"/>
    <col min="2305" max="2305" width="7.75" style="3" bestFit="1" customWidth="1"/>
    <col min="2306" max="2306" width="11.25" style="3" bestFit="1" customWidth="1"/>
    <col min="2307" max="2307" width="5.75" style="3" customWidth="1"/>
    <col min="2308" max="2308" width="7.75" style="3" bestFit="1" customWidth="1"/>
    <col min="2309" max="2309" width="10.5" style="3" bestFit="1" customWidth="1"/>
    <col min="2310" max="2310" width="6.5" style="3" customWidth="1"/>
    <col min="2311" max="2312" width="8" style="3" bestFit="1" customWidth="1"/>
    <col min="2313" max="2313" width="8.25" style="3" customWidth="1"/>
    <col min="2314" max="2314" width="10.875" style="3" bestFit="1" customWidth="1"/>
    <col min="2315" max="2315" width="7.5" style="3" customWidth="1"/>
    <col min="2316" max="2316" width="11" style="3"/>
    <col min="2317" max="2317" width="9.125" style="3" customWidth="1"/>
    <col min="2318" max="2318" width="10.5" style="3" bestFit="1" customWidth="1"/>
    <col min="2319" max="2554" width="11" style="3"/>
    <col min="2555" max="2555" width="14.5" style="3" customWidth="1"/>
    <col min="2556" max="2556" width="9.625" style="3" customWidth="1"/>
    <col min="2557" max="2557" width="6.125" style="3" bestFit="1" customWidth="1"/>
    <col min="2558" max="2558" width="7.75" style="3" bestFit="1" customWidth="1"/>
    <col min="2559" max="2559" width="5.75" style="3" customWidth="1"/>
    <col min="2560" max="2560" width="6.625" style="3" bestFit="1" customWidth="1"/>
    <col min="2561" max="2561" width="7.75" style="3" bestFit="1" customWidth="1"/>
    <col min="2562" max="2562" width="11.25" style="3" bestFit="1" customWidth="1"/>
    <col min="2563" max="2563" width="5.75" style="3" customWidth="1"/>
    <col min="2564" max="2564" width="7.75" style="3" bestFit="1" customWidth="1"/>
    <col min="2565" max="2565" width="10.5" style="3" bestFit="1" customWidth="1"/>
    <col min="2566" max="2566" width="6.5" style="3" customWidth="1"/>
    <col min="2567" max="2568" width="8" style="3" bestFit="1" customWidth="1"/>
    <col min="2569" max="2569" width="8.25" style="3" customWidth="1"/>
    <col min="2570" max="2570" width="10.875" style="3" bestFit="1" customWidth="1"/>
    <col min="2571" max="2571" width="7.5" style="3" customWidth="1"/>
    <col min="2572" max="2572" width="11" style="3"/>
    <col min="2573" max="2573" width="9.125" style="3" customWidth="1"/>
    <col min="2574" max="2574" width="10.5" style="3" bestFit="1" customWidth="1"/>
    <col min="2575" max="2810" width="11" style="3"/>
    <col min="2811" max="2811" width="14.5" style="3" customWidth="1"/>
    <col min="2812" max="2812" width="9.625" style="3" customWidth="1"/>
    <col min="2813" max="2813" width="6.125" style="3" bestFit="1" customWidth="1"/>
    <col min="2814" max="2814" width="7.75" style="3" bestFit="1" customWidth="1"/>
    <col min="2815" max="2815" width="5.75" style="3" customWidth="1"/>
    <col min="2816" max="2816" width="6.625" style="3" bestFit="1" customWidth="1"/>
    <col min="2817" max="2817" width="7.75" style="3" bestFit="1" customWidth="1"/>
    <col min="2818" max="2818" width="11.25" style="3" bestFit="1" customWidth="1"/>
    <col min="2819" max="2819" width="5.75" style="3" customWidth="1"/>
    <col min="2820" max="2820" width="7.75" style="3" bestFit="1" customWidth="1"/>
    <col min="2821" max="2821" width="10.5" style="3" bestFit="1" customWidth="1"/>
    <col min="2822" max="2822" width="6.5" style="3" customWidth="1"/>
    <col min="2823" max="2824" width="8" style="3" bestFit="1" customWidth="1"/>
    <col min="2825" max="2825" width="8.25" style="3" customWidth="1"/>
    <col min="2826" max="2826" width="10.875" style="3" bestFit="1" customWidth="1"/>
    <col min="2827" max="2827" width="7.5" style="3" customWidth="1"/>
    <col min="2828" max="2828" width="11" style="3"/>
    <col min="2829" max="2829" width="9.125" style="3" customWidth="1"/>
    <col min="2830" max="2830" width="10.5" style="3" bestFit="1" customWidth="1"/>
    <col min="2831" max="3066" width="11" style="3"/>
    <col min="3067" max="3067" width="14.5" style="3" customWidth="1"/>
    <col min="3068" max="3068" width="9.625" style="3" customWidth="1"/>
    <col min="3069" max="3069" width="6.125" style="3" bestFit="1" customWidth="1"/>
    <col min="3070" max="3070" width="7.75" style="3" bestFit="1" customWidth="1"/>
    <col min="3071" max="3071" width="5.75" style="3" customWidth="1"/>
    <col min="3072" max="3072" width="6.625" style="3" bestFit="1" customWidth="1"/>
    <col min="3073" max="3073" width="7.75" style="3" bestFit="1" customWidth="1"/>
    <col min="3074" max="3074" width="11.25" style="3" bestFit="1" customWidth="1"/>
    <col min="3075" max="3075" width="5.75" style="3" customWidth="1"/>
    <col min="3076" max="3076" width="7.75" style="3" bestFit="1" customWidth="1"/>
    <col min="3077" max="3077" width="10.5" style="3" bestFit="1" customWidth="1"/>
    <col min="3078" max="3078" width="6.5" style="3" customWidth="1"/>
    <col min="3079" max="3080" width="8" style="3" bestFit="1" customWidth="1"/>
    <col min="3081" max="3081" width="8.25" style="3" customWidth="1"/>
    <col min="3082" max="3082" width="10.875" style="3" bestFit="1" customWidth="1"/>
    <col min="3083" max="3083" width="7.5" style="3" customWidth="1"/>
    <col min="3084" max="3084" width="11" style="3"/>
    <col min="3085" max="3085" width="9.125" style="3" customWidth="1"/>
    <col min="3086" max="3086" width="10.5" style="3" bestFit="1" customWidth="1"/>
    <col min="3087" max="3322" width="11" style="3"/>
    <col min="3323" max="3323" width="14.5" style="3" customWidth="1"/>
    <col min="3324" max="3324" width="9.625" style="3" customWidth="1"/>
    <col min="3325" max="3325" width="6.125" style="3" bestFit="1" customWidth="1"/>
    <col min="3326" max="3326" width="7.75" style="3" bestFit="1" customWidth="1"/>
    <col min="3327" max="3327" width="5.75" style="3" customWidth="1"/>
    <col min="3328" max="3328" width="6.625" style="3" bestFit="1" customWidth="1"/>
    <col min="3329" max="3329" width="7.75" style="3" bestFit="1" customWidth="1"/>
    <col min="3330" max="3330" width="11.25" style="3" bestFit="1" customWidth="1"/>
    <col min="3331" max="3331" width="5.75" style="3" customWidth="1"/>
    <col min="3332" max="3332" width="7.75" style="3" bestFit="1" customWidth="1"/>
    <col min="3333" max="3333" width="10.5" style="3" bestFit="1" customWidth="1"/>
    <col min="3334" max="3334" width="6.5" style="3" customWidth="1"/>
    <col min="3335" max="3336" width="8" style="3" bestFit="1" customWidth="1"/>
    <col min="3337" max="3337" width="8.25" style="3" customWidth="1"/>
    <col min="3338" max="3338" width="10.875" style="3" bestFit="1" customWidth="1"/>
    <col min="3339" max="3339" width="7.5" style="3" customWidth="1"/>
    <col min="3340" max="3340" width="11" style="3"/>
    <col min="3341" max="3341" width="9.125" style="3" customWidth="1"/>
    <col min="3342" max="3342" width="10.5" style="3" bestFit="1" customWidth="1"/>
    <col min="3343" max="3578" width="11" style="3"/>
    <col min="3579" max="3579" width="14.5" style="3" customWidth="1"/>
    <col min="3580" max="3580" width="9.625" style="3" customWidth="1"/>
    <col min="3581" max="3581" width="6.125" style="3" bestFit="1" customWidth="1"/>
    <col min="3582" max="3582" width="7.75" style="3" bestFit="1" customWidth="1"/>
    <col min="3583" max="3583" width="5.75" style="3" customWidth="1"/>
    <col min="3584" max="3584" width="6.625" style="3" bestFit="1" customWidth="1"/>
    <col min="3585" max="3585" width="7.75" style="3" bestFit="1" customWidth="1"/>
    <col min="3586" max="3586" width="11.25" style="3" bestFit="1" customWidth="1"/>
    <col min="3587" max="3587" width="5.75" style="3" customWidth="1"/>
    <col min="3588" max="3588" width="7.75" style="3" bestFit="1" customWidth="1"/>
    <col min="3589" max="3589" width="10.5" style="3" bestFit="1" customWidth="1"/>
    <col min="3590" max="3590" width="6.5" style="3" customWidth="1"/>
    <col min="3591" max="3592" width="8" style="3" bestFit="1" customWidth="1"/>
    <col min="3593" max="3593" width="8.25" style="3" customWidth="1"/>
    <col min="3594" max="3594" width="10.875" style="3" bestFit="1" customWidth="1"/>
    <col min="3595" max="3595" width="7.5" style="3" customWidth="1"/>
    <col min="3596" max="3596" width="11" style="3"/>
    <col min="3597" max="3597" width="9.125" style="3" customWidth="1"/>
    <col min="3598" max="3598" width="10.5" style="3" bestFit="1" customWidth="1"/>
    <col min="3599" max="3834" width="11" style="3"/>
    <col min="3835" max="3835" width="14.5" style="3" customWidth="1"/>
    <col min="3836" max="3836" width="9.625" style="3" customWidth="1"/>
    <col min="3837" max="3837" width="6.125" style="3" bestFit="1" customWidth="1"/>
    <col min="3838" max="3838" width="7.75" style="3" bestFit="1" customWidth="1"/>
    <col min="3839" max="3839" width="5.75" style="3" customWidth="1"/>
    <col min="3840" max="3840" width="6.625" style="3" bestFit="1" customWidth="1"/>
    <col min="3841" max="3841" width="7.75" style="3" bestFit="1" customWidth="1"/>
    <col min="3842" max="3842" width="11.25" style="3" bestFit="1" customWidth="1"/>
    <col min="3843" max="3843" width="5.75" style="3" customWidth="1"/>
    <col min="3844" max="3844" width="7.75" style="3" bestFit="1" customWidth="1"/>
    <col min="3845" max="3845" width="10.5" style="3" bestFit="1" customWidth="1"/>
    <col min="3846" max="3846" width="6.5" style="3" customWidth="1"/>
    <col min="3847" max="3848" width="8" style="3" bestFit="1" customWidth="1"/>
    <col min="3849" max="3849" width="8.25" style="3" customWidth="1"/>
    <col min="3850" max="3850" width="10.875" style="3" bestFit="1" customWidth="1"/>
    <col min="3851" max="3851" width="7.5" style="3" customWidth="1"/>
    <col min="3852" max="3852" width="11" style="3"/>
    <col min="3853" max="3853" width="9.125" style="3" customWidth="1"/>
    <col min="3854" max="3854" width="10.5" style="3" bestFit="1" customWidth="1"/>
    <col min="3855" max="4090" width="11" style="3"/>
    <col min="4091" max="4091" width="14.5" style="3" customWidth="1"/>
    <col min="4092" max="4092" width="9.625" style="3" customWidth="1"/>
    <col min="4093" max="4093" width="6.125" style="3" bestFit="1" customWidth="1"/>
    <col min="4094" max="4094" width="7.75" style="3" bestFit="1" customWidth="1"/>
    <col min="4095" max="4095" width="5.75" style="3" customWidth="1"/>
    <col min="4096" max="4096" width="6.625" style="3" bestFit="1" customWidth="1"/>
    <col min="4097" max="4097" width="7.75" style="3" bestFit="1" customWidth="1"/>
    <col min="4098" max="4098" width="11.25" style="3" bestFit="1" customWidth="1"/>
    <col min="4099" max="4099" width="5.75" style="3" customWidth="1"/>
    <col min="4100" max="4100" width="7.75" style="3" bestFit="1" customWidth="1"/>
    <col min="4101" max="4101" width="10.5" style="3" bestFit="1" customWidth="1"/>
    <col min="4102" max="4102" width="6.5" style="3" customWidth="1"/>
    <col min="4103" max="4104" width="8" style="3" bestFit="1" customWidth="1"/>
    <col min="4105" max="4105" width="8.25" style="3" customWidth="1"/>
    <col min="4106" max="4106" width="10.875" style="3" bestFit="1" customWidth="1"/>
    <col min="4107" max="4107" width="7.5" style="3" customWidth="1"/>
    <col min="4108" max="4108" width="11" style="3"/>
    <col min="4109" max="4109" width="9.125" style="3" customWidth="1"/>
    <col min="4110" max="4110" width="10.5" style="3" bestFit="1" customWidth="1"/>
    <col min="4111" max="4346" width="11" style="3"/>
    <col min="4347" max="4347" width="14.5" style="3" customWidth="1"/>
    <col min="4348" max="4348" width="9.625" style="3" customWidth="1"/>
    <col min="4349" max="4349" width="6.125" style="3" bestFit="1" customWidth="1"/>
    <col min="4350" max="4350" width="7.75" style="3" bestFit="1" customWidth="1"/>
    <col min="4351" max="4351" width="5.75" style="3" customWidth="1"/>
    <col min="4352" max="4352" width="6.625" style="3" bestFit="1" customWidth="1"/>
    <col min="4353" max="4353" width="7.75" style="3" bestFit="1" customWidth="1"/>
    <col min="4354" max="4354" width="11.25" style="3" bestFit="1" customWidth="1"/>
    <col min="4355" max="4355" width="5.75" style="3" customWidth="1"/>
    <col min="4356" max="4356" width="7.75" style="3" bestFit="1" customWidth="1"/>
    <col min="4357" max="4357" width="10.5" style="3" bestFit="1" customWidth="1"/>
    <col min="4358" max="4358" width="6.5" style="3" customWidth="1"/>
    <col min="4359" max="4360" width="8" style="3" bestFit="1" customWidth="1"/>
    <col min="4361" max="4361" width="8.25" style="3" customWidth="1"/>
    <col min="4362" max="4362" width="10.875" style="3" bestFit="1" customWidth="1"/>
    <col min="4363" max="4363" width="7.5" style="3" customWidth="1"/>
    <col min="4364" max="4364" width="11" style="3"/>
    <col min="4365" max="4365" width="9.125" style="3" customWidth="1"/>
    <col min="4366" max="4366" width="10.5" style="3" bestFit="1" customWidth="1"/>
    <col min="4367" max="4602" width="11" style="3"/>
    <col min="4603" max="4603" width="14.5" style="3" customWidth="1"/>
    <col min="4604" max="4604" width="9.625" style="3" customWidth="1"/>
    <col min="4605" max="4605" width="6.125" style="3" bestFit="1" customWidth="1"/>
    <col min="4606" max="4606" width="7.75" style="3" bestFit="1" customWidth="1"/>
    <col min="4607" max="4607" width="5.75" style="3" customWidth="1"/>
    <col min="4608" max="4608" width="6.625" style="3" bestFit="1" customWidth="1"/>
    <col min="4609" max="4609" width="7.75" style="3" bestFit="1" customWidth="1"/>
    <col min="4610" max="4610" width="11.25" style="3" bestFit="1" customWidth="1"/>
    <col min="4611" max="4611" width="5.75" style="3" customWidth="1"/>
    <col min="4612" max="4612" width="7.75" style="3" bestFit="1" customWidth="1"/>
    <col min="4613" max="4613" width="10.5" style="3" bestFit="1" customWidth="1"/>
    <col min="4614" max="4614" width="6.5" style="3" customWidth="1"/>
    <col min="4615" max="4616" width="8" style="3" bestFit="1" customWidth="1"/>
    <col min="4617" max="4617" width="8.25" style="3" customWidth="1"/>
    <col min="4618" max="4618" width="10.875" style="3" bestFit="1" customWidth="1"/>
    <col min="4619" max="4619" width="7.5" style="3" customWidth="1"/>
    <col min="4620" max="4620" width="11" style="3"/>
    <col min="4621" max="4621" width="9.125" style="3" customWidth="1"/>
    <col min="4622" max="4622" width="10.5" style="3" bestFit="1" customWidth="1"/>
    <col min="4623" max="4858" width="11" style="3"/>
    <col min="4859" max="4859" width="14.5" style="3" customWidth="1"/>
    <col min="4860" max="4860" width="9.625" style="3" customWidth="1"/>
    <col min="4861" max="4861" width="6.125" style="3" bestFit="1" customWidth="1"/>
    <col min="4862" max="4862" width="7.75" style="3" bestFit="1" customWidth="1"/>
    <col min="4863" max="4863" width="5.75" style="3" customWidth="1"/>
    <col min="4864" max="4864" width="6.625" style="3" bestFit="1" customWidth="1"/>
    <col min="4865" max="4865" width="7.75" style="3" bestFit="1" customWidth="1"/>
    <col min="4866" max="4866" width="11.25" style="3" bestFit="1" customWidth="1"/>
    <col min="4867" max="4867" width="5.75" style="3" customWidth="1"/>
    <col min="4868" max="4868" width="7.75" style="3" bestFit="1" customWidth="1"/>
    <col min="4869" max="4869" width="10.5" style="3" bestFit="1" customWidth="1"/>
    <col min="4870" max="4870" width="6.5" style="3" customWidth="1"/>
    <col min="4871" max="4872" width="8" style="3" bestFit="1" customWidth="1"/>
    <col min="4873" max="4873" width="8.25" style="3" customWidth="1"/>
    <col min="4874" max="4874" width="10.875" style="3" bestFit="1" customWidth="1"/>
    <col min="4875" max="4875" width="7.5" style="3" customWidth="1"/>
    <col min="4876" max="4876" width="11" style="3"/>
    <col min="4877" max="4877" width="9.125" style="3" customWidth="1"/>
    <col min="4878" max="4878" width="10.5" style="3" bestFit="1" customWidth="1"/>
    <col min="4879" max="5114" width="11" style="3"/>
    <col min="5115" max="5115" width="14.5" style="3" customWidth="1"/>
    <col min="5116" max="5116" width="9.625" style="3" customWidth="1"/>
    <col min="5117" max="5117" width="6.125" style="3" bestFit="1" customWidth="1"/>
    <col min="5118" max="5118" width="7.75" style="3" bestFit="1" customWidth="1"/>
    <col min="5119" max="5119" width="5.75" style="3" customWidth="1"/>
    <col min="5120" max="5120" width="6.625" style="3" bestFit="1" customWidth="1"/>
    <col min="5121" max="5121" width="7.75" style="3" bestFit="1" customWidth="1"/>
    <col min="5122" max="5122" width="11.25" style="3" bestFit="1" customWidth="1"/>
    <col min="5123" max="5123" width="5.75" style="3" customWidth="1"/>
    <col min="5124" max="5124" width="7.75" style="3" bestFit="1" customWidth="1"/>
    <col min="5125" max="5125" width="10.5" style="3" bestFit="1" customWidth="1"/>
    <col min="5126" max="5126" width="6.5" style="3" customWidth="1"/>
    <col min="5127" max="5128" width="8" style="3" bestFit="1" customWidth="1"/>
    <col min="5129" max="5129" width="8.25" style="3" customWidth="1"/>
    <col min="5130" max="5130" width="10.875" style="3" bestFit="1" customWidth="1"/>
    <col min="5131" max="5131" width="7.5" style="3" customWidth="1"/>
    <col min="5132" max="5132" width="11" style="3"/>
    <col min="5133" max="5133" width="9.125" style="3" customWidth="1"/>
    <col min="5134" max="5134" width="10.5" style="3" bestFit="1" customWidth="1"/>
    <col min="5135" max="5370" width="11" style="3"/>
    <col min="5371" max="5371" width="14.5" style="3" customWidth="1"/>
    <col min="5372" max="5372" width="9.625" style="3" customWidth="1"/>
    <col min="5373" max="5373" width="6.125" style="3" bestFit="1" customWidth="1"/>
    <col min="5374" max="5374" width="7.75" style="3" bestFit="1" customWidth="1"/>
    <col min="5375" max="5375" width="5.75" style="3" customWidth="1"/>
    <col min="5376" max="5376" width="6.625" style="3" bestFit="1" customWidth="1"/>
    <col min="5377" max="5377" width="7.75" style="3" bestFit="1" customWidth="1"/>
    <col min="5378" max="5378" width="11.25" style="3" bestFit="1" customWidth="1"/>
    <col min="5379" max="5379" width="5.75" style="3" customWidth="1"/>
    <col min="5380" max="5380" width="7.75" style="3" bestFit="1" customWidth="1"/>
    <col min="5381" max="5381" width="10.5" style="3" bestFit="1" customWidth="1"/>
    <col min="5382" max="5382" width="6.5" style="3" customWidth="1"/>
    <col min="5383" max="5384" width="8" style="3" bestFit="1" customWidth="1"/>
    <col min="5385" max="5385" width="8.25" style="3" customWidth="1"/>
    <col min="5386" max="5386" width="10.875" style="3" bestFit="1" customWidth="1"/>
    <col min="5387" max="5387" width="7.5" style="3" customWidth="1"/>
    <col min="5388" max="5388" width="11" style="3"/>
    <col min="5389" max="5389" width="9.125" style="3" customWidth="1"/>
    <col min="5390" max="5390" width="10.5" style="3" bestFit="1" customWidth="1"/>
    <col min="5391" max="5626" width="11" style="3"/>
    <col min="5627" max="5627" width="14.5" style="3" customWidth="1"/>
    <col min="5628" max="5628" width="9.625" style="3" customWidth="1"/>
    <col min="5629" max="5629" width="6.125" style="3" bestFit="1" customWidth="1"/>
    <col min="5630" max="5630" width="7.75" style="3" bestFit="1" customWidth="1"/>
    <col min="5631" max="5631" width="5.75" style="3" customWidth="1"/>
    <col min="5632" max="5632" width="6.625" style="3" bestFit="1" customWidth="1"/>
    <col min="5633" max="5633" width="7.75" style="3" bestFit="1" customWidth="1"/>
    <col min="5634" max="5634" width="11.25" style="3" bestFit="1" customWidth="1"/>
    <col min="5635" max="5635" width="5.75" style="3" customWidth="1"/>
    <col min="5636" max="5636" width="7.75" style="3" bestFit="1" customWidth="1"/>
    <col min="5637" max="5637" width="10.5" style="3" bestFit="1" customWidth="1"/>
    <col min="5638" max="5638" width="6.5" style="3" customWidth="1"/>
    <col min="5639" max="5640" width="8" style="3" bestFit="1" customWidth="1"/>
    <col min="5641" max="5641" width="8.25" style="3" customWidth="1"/>
    <col min="5642" max="5642" width="10.875" style="3" bestFit="1" customWidth="1"/>
    <col min="5643" max="5643" width="7.5" style="3" customWidth="1"/>
    <col min="5644" max="5644" width="11" style="3"/>
    <col min="5645" max="5645" width="9.125" style="3" customWidth="1"/>
    <col min="5646" max="5646" width="10.5" style="3" bestFit="1" customWidth="1"/>
    <col min="5647" max="5882" width="11" style="3"/>
    <col min="5883" max="5883" width="14.5" style="3" customWidth="1"/>
    <col min="5884" max="5884" width="9.625" style="3" customWidth="1"/>
    <col min="5885" max="5885" width="6.125" style="3" bestFit="1" customWidth="1"/>
    <col min="5886" max="5886" width="7.75" style="3" bestFit="1" customWidth="1"/>
    <col min="5887" max="5887" width="5.75" style="3" customWidth="1"/>
    <col min="5888" max="5888" width="6.625" style="3" bestFit="1" customWidth="1"/>
    <col min="5889" max="5889" width="7.75" style="3" bestFit="1" customWidth="1"/>
    <col min="5890" max="5890" width="11.25" style="3" bestFit="1" customWidth="1"/>
    <col min="5891" max="5891" width="5.75" style="3" customWidth="1"/>
    <col min="5892" max="5892" width="7.75" style="3" bestFit="1" customWidth="1"/>
    <col min="5893" max="5893" width="10.5" style="3" bestFit="1" customWidth="1"/>
    <col min="5894" max="5894" width="6.5" style="3" customWidth="1"/>
    <col min="5895" max="5896" width="8" style="3" bestFit="1" customWidth="1"/>
    <col min="5897" max="5897" width="8.25" style="3" customWidth="1"/>
    <col min="5898" max="5898" width="10.875" style="3" bestFit="1" customWidth="1"/>
    <col min="5899" max="5899" width="7.5" style="3" customWidth="1"/>
    <col min="5900" max="5900" width="11" style="3"/>
    <col min="5901" max="5901" width="9.125" style="3" customWidth="1"/>
    <col min="5902" max="5902" width="10.5" style="3" bestFit="1" customWidth="1"/>
    <col min="5903" max="6138" width="11" style="3"/>
    <col min="6139" max="6139" width="14.5" style="3" customWidth="1"/>
    <col min="6140" max="6140" width="9.625" style="3" customWidth="1"/>
    <col min="6141" max="6141" width="6.125" style="3" bestFit="1" customWidth="1"/>
    <col min="6142" max="6142" width="7.75" style="3" bestFit="1" customWidth="1"/>
    <col min="6143" max="6143" width="5.75" style="3" customWidth="1"/>
    <col min="6144" max="6144" width="6.625" style="3" bestFit="1" customWidth="1"/>
    <col min="6145" max="6145" width="7.75" style="3" bestFit="1" customWidth="1"/>
    <col min="6146" max="6146" width="11.25" style="3" bestFit="1" customWidth="1"/>
    <col min="6147" max="6147" width="5.75" style="3" customWidth="1"/>
    <col min="6148" max="6148" width="7.75" style="3" bestFit="1" customWidth="1"/>
    <col min="6149" max="6149" width="10.5" style="3" bestFit="1" customWidth="1"/>
    <col min="6150" max="6150" width="6.5" style="3" customWidth="1"/>
    <col min="6151" max="6152" width="8" style="3" bestFit="1" customWidth="1"/>
    <col min="6153" max="6153" width="8.25" style="3" customWidth="1"/>
    <col min="6154" max="6154" width="10.875" style="3" bestFit="1" customWidth="1"/>
    <col min="6155" max="6155" width="7.5" style="3" customWidth="1"/>
    <col min="6156" max="6156" width="11" style="3"/>
    <col min="6157" max="6157" width="9.125" style="3" customWidth="1"/>
    <col min="6158" max="6158" width="10.5" style="3" bestFit="1" customWidth="1"/>
    <col min="6159" max="6394" width="11" style="3"/>
    <col min="6395" max="6395" width="14.5" style="3" customWidth="1"/>
    <col min="6396" max="6396" width="9.625" style="3" customWidth="1"/>
    <col min="6397" max="6397" width="6.125" style="3" bestFit="1" customWidth="1"/>
    <col min="6398" max="6398" width="7.75" style="3" bestFit="1" customWidth="1"/>
    <col min="6399" max="6399" width="5.75" style="3" customWidth="1"/>
    <col min="6400" max="6400" width="6.625" style="3" bestFit="1" customWidth="1"/>
    <col min="6401" max="6401" width="7.75" style="3" bestFit="1" customWidth="1"/>
    <col min="6402" max="6402" width="11.25" style="3" bestFit="1" customWidth="1"/>
    <col min="6403" max="6403" width="5.75" style="3" customWidth="1"/>
    <col min="6404" max="6404" width="7.75" style="3" bestFit="1" customWidth="1"/>
    <col min="6405" max="6405" width="10.5" style="3" bestFit="1" customWidth="1"/>
    <col min="6406" max="6406" width="6.5" style="3" customWidth="1"/>
    <col min="6407" max="6408" width="8" style="3" bestFit="1" customWidth="1"/>
    <col min="6409" max="6409" width="8.25" style="3" customWidth="1"/>
    <col min="6410" max="6410" width="10.875" style="3" bestFit="1" customWidth="1"/>
    <col min="6411" max="6411" width="7.5" style="3" customWidth="1"/>
    <col min="6412" max="6412" width="11" style="3"/>
    <col min="6413" max="6413" width="9.125" style="3" customWidth="1"/>
    <col min="6414" max="6414" width="10.5" style="3" bestFit="1" customWidth="1"/>
    <col min="6415" max="6650" width="11" style="3"/>
    <col min="6651" max="6651" width="14.5" style="3" customWidth="1"/>
    <col min="6652" max="6652" width="9.625" style="3" customWidth="1"/>
    <col min="6653" max="6653" width="6.125" style="3" bestFit="1" customWidth="1"/>
    <col min="6654" max="6654" width="7.75" style="3" bestFit="1" customWidth="1"/>
    <col min="6655" max="6655" width="5.75" style="3" customWidth="1"/>
    <col min="6656" max="6656" width="6.625" style="3" bestFit="1" customWidth="1"/>
    <col min="6657" max="6657" width="7.75" style="3" bestFit="1" customWidth="1"/>
    <col min="6658" max="6658" width="11.25" style="3" bestFit="1" customWidth="1"/>
    <col min="6659" max="6659" width="5.75" style="3" customWidth="1"/>
    <col min="6660" max="6660" width="7.75" style="3" bestFit="1" customWidth="1"/>
    <col min="6661" max="6661" width="10.5" style="3" bestFit="1" customWidth="1"/>
    <col min="6662" max="6662" width="6.5" style="3" customWidth="1"/>
    <col min="6663" max="6664" width="8" style="3" bestFit="1" customWidth="1"/>
    <col min="6665" max="6665" width="8.25" style="3" customWidth="1"/>
    <col min="6666" max="6666" width="10.875" style="3" bestFit="1" customWidth="1"/>
    <col min="6667" max="6667" width="7.5" style="3" customWidth="1"/>
    <col min="6668" max="6668" width="11" style="3"/>
    <col min="6669" max="6669" width="9.125" style="3" customWidth="1"/>
    <col min="6670" max="6670" width="10.5" style="3" bestFit="1" customWidth="1"/>
    <col min="6671" max="6906" width="11" style="3"/>
    <col min="6907" max="6907" width="14.5" style="3" customWidth="1"/>
    <col min="6908" max="6908" width="9.625" style="3" customWidth="1"/>
    <col min="6909" max="6909" width="6.125" style="3" bestFit="1" customWidth="1"/>
    <col min="6910" max="6910" width="7.75" style="3" bestFit="1" customWidth="1"/>
    <col min="6911" max="6911" width="5.75" style="3" customWidth="1"/>
    <col min="6912" max="6912" width="6.625" style="3" bestFit="1" customWidth="1"/>
    <col min="6913" max="6913" width="7.75" style="3" bestFit="1" customWidth="1"/>
    <col min="6914" max="6914" width="11.25" style="3" bestFit="1" customWidth="1"/>
    <col min="6915" max="6915" width="5.75" style="3" customWidth="1"/>
    <col min="6916" max="6916" width="7.75" style="3" bestFit="1" customWidth="1"/>
    <col min="6917" max="6917" width="10.5" style="3" bestFit="1" customWidth="1"/>
    <col min="6918" max="6918" width="6.5" style="3" customWidth="1"/>
    <col min="6919" max="6920" width="8" style="3" bestFit="1" customWidth="1"/>
    <col min="6921" max="6921" width="8.25" style="3" customWidth="1"/>
    <col min="6922" max="6922" width="10.875" style="3" bestFit="1" customWidth="1"/>
    <col min="6923" max="6923" width="7.5" style="3" customWidth="1"/>
    <col min="6924" max="6924" width="11" style="3"/>
    <col min="6925" max="6925" width="9.125" style="3" customWidth="1"/>
    <col min="6926" max="6926" width="10.5" style="3" bestFit="1" customWidth="1"/>
    <col min="6927" max="7162" width="11" style="3"/>
    <col min="7163" max="7163" width="14.5" style="3" customWidth="1"/>
    <col min="7164" max="7164" width="9.625" style="3" customWidth="1"/>
    <col min="7165" max="7165" width="6.125" style="3" bestFit="1" customWidth="1"/>
    <col min="7166" max="7166" width="7.75" style="3" bestFit="1" customWidth="1"/>
    <col min="7167" max="7167" width="5.75" style="3" customWidth="1"/>
    <col min="7168" max="7168" width="6.625" style="3" bestFit="1" customWidth="1"/>
    <col min="7169" max="7169" width="7.75" style="3" bestFit="1" customWidth="1"/>
    <col min="7170" max="7170" width="11.25" style="3" bestFit="1" customWidth="1"/>
    <col min="7171" max="7171" width="5.75" style="3" customWidth="1"/>
    <col min="7172" max="7172" width="7.75" style="3" bestFit="1" customWidth="1"/>
    <col min="7173" max="7173" width="10.5" style="3" bestFit="1" customWidth="1"/>
    <col min="7174" max="7174" width="6.5" style="3" customWidth="1"/>
    <col min="7175" max="7176" width="8" style="3" bestFit="1" customWidth="1"/>
    <col min="7177" max="7177" width="8.25" style="3" customWidth="1"/>
    <col min="7178" max="7178" width="10.875" style="3" bestFit="1" customWidth="1"/>
    <col min="7179" max="7179" width="7.5" style="3" customWidth="1"/>
    <col min="7180" max="7180" width="11" style="3"/>
    <col min="7181" max="7181" width="9.125" style="3" customWidth="1"/>
    <col min="7182" max="7182" width="10.5" style="3" bestFit="1" customWidth="1"/>
    <col min="7183" max="7418" width="11" style="3"/>
    <col min="7419" max="7419" width="14.5" style="3" customWidth="1"/>
    <col min="7420" max="7420" width="9.625" style="3" customWidth="1"/>
    <col min="7421" max="7421" width="6.125" style="3" bestFit="1" customWidth="1"/>
    <col min="7422" max="7422" width="7.75" style="3" bestFit="1" customWidth="1"/>
    <col min="7423" max="7423" width="5.75" style="3" customWidth="1"/>
    <col min="7424" max="7424" width="6.625" style="3" bestFit="1" customWidth="1"/>
    <col min="7425" max="7425" width="7.75" style="3" bestFit="1" customWidth="1"/>
    <col min="7426" max="7426" width="11.25" style="3" bestFit="1" customWidth="1"/>
    <col min="7427" max="7427" width="5.75" style="3" customWidth="1"/>
    <col min="7428" max="7428" width="7.75" style="3" bestFit="1" customWidth="1"/>
    <col min="7429" max="7429" width="10.5" style="3" bestFit="1" customWidth="1"/>
    <col min="7430" max="7430" width="6.5" style="3" customWidth="1"/>
    <col min="7431" max="7432" width="8" style="3" bestFit="1" customWidth="1"/>
    <col min="7433" max="7433" width="8.25" style="3" customWidth="1"/>
    <col min="7434" max="7434" width="10.875" style="3" bestFit="1" customWidth="1"/>
    <col min="7435" max="7435" width="7.5" style="3" customWidth="1"/>
    <col min="7436" max="7436" width="11" style="3"/>
    <col min="7437" max="7437" width="9.125" style="3" customWidth="1"/>
    <col min="7438" max="7438" width="10.5" style="3" bestFit="1" customWidth="1"/>
    <col min="7439" max="7674" width="11" style="3"/>
    <col min="7675" max="7675" width="14.5" style="3" customWidth="1"/>
    <col min="7676" max="7676" width="9.625" style="3" customWidth="1"/>
    <col min="7677" max="7677" width="6.125" style="3" bestFit="1" customWidth="1"/>
    <col min="7678" max="7678" width="7.75" style="3" bestFit="1" customWidth="1"/>
    <col min="7679" max="7679" width="5.75" style="3" customWidth="1"/>
    <col min="7680" max="7680" width="6.625" style="3" bestFit="1" customWidth="1"/>
    <col min="7681" max="7681" width="7.75" style="3" bestFit="1" customWidth="1"/>
    <col min="7682" max="7682" width="11.25" style="3" bestFit="1" customWidth="1"/>
    <col min="7683" max="7683" width="5.75" style="3" customWidth="1"/>
    <col min="7684" max="7684" width="7.75" style="3" bestFit="1" customWidth="1"/>
    <col min="7685" max="7685" width="10.5" style="3" bestFit="1" customWidth="1"/>
    <col min="7686" max="7686" width="6.5" style="3" customWidth="1"/>
    <col min="7687" max="7688" width="8" style="3" bestFit="1" customWidth="1"/>
    <col min="7689" max="7689" width="8.25" style="3" customWidth="1"/>
    <col min="7690" max="7690" width="10.875" style="3" bestFit="1" customWidth="1"/>
    <col min="7691" max="7691" width="7.5" style="3" customWidth="1"/>
    <col min="7692" max="7692" width="11" style="3"/>
    <col min="7693" max="7693" width="9.125" style="3" customWidth="1"/>
    <col min="7694" max="7694" width="10.5" style="3" bestFit="1" customWidth="1"/>
    <col min="7695" max="7930" width="11" style="3"/>
    <col min="7931" max="7931" width="14.5" style="3" customWidth="1"/>
    <col min="7932" max="7932" width="9.625" style="3" customWidth="1"/>
    <col min="7933" max="7933" width="6.125" style="3" bestFit="1" customWidth="1"/>
    <col min="7934" max="7934" width="7.75" style="3" bestFit="1" customWidth="1"/>
    <col min="7935" max="7935" width="5.75" style="3" customWidth="1"/>
    <col min="7936" max="7936" width="6.625" style="3" bestFit="1" customWidth="1"/>
    <col min="7937" max="7937" width="7.75" style="3" bestFit="1" customWidth="1"/>
    <col min="7938" max="7938" width="11.25" style="3" bestFit="1" customWidth="1"/>
    <col min="7939" max="7939" width="5.75" style="3" customWidth="1"/>
    <col min="7940" max="7940" width="7.75" style="3" bestFit="1" customWidth="1"/>
    <col min="7941" max="7941" width="10.5" style="3" bestFit="1" customWidth="1"/>
    <col min="7942" max="7942" width="6.5" style="3" customWidth="1"/>
    <col min="7943" max="7944" width="8" style="3" bestFit="1" customWidth="1"/>
    <col min="7945" max="7945" width="8.25" style="3" customWidth="1"/>
    <col min="7946" max="7946" width="10.875" style="3" bestFit="1" customWidth="1"/>
    <col min="7947" max="7947" width="7.5" style="3" customWidth="1"/>
    <col min="7948" max="7948" width="11" style="3"/>
    <col min="7949" max="7949" width="9.125" style="3" customWidth="1"/>
    <col min="7950" max="7950" width="10.5" style="3" bestFit="1" customWidth="1"/>
    <col min="7951" max="8186" width="11" style="3"/>
    <col min="8187" max="8187" width="14.5" style="3" customWidth="1"/>
    <col min="8188" max="8188" width="9.625" style="3" customWidth="1"/>
    <col min="8189" max="8189" width="6.125" style="3" bestFit="1" customWidth="1"/>
    <col min="8190" max="8190" width="7.75" style="3" bestFit="1" customWidth="1"/>
    <col min="8191" max="8191" width="5.75" style="3" customWidth="1"/>
    <col min="8192" max="8192" width="6.625" style="3" bestFit="1" customWidth="1"/>
    <col min="8193" max="8193" width="7.75" style="3" bestFit="1" customWidth="1"/>
    <col min="8194" max="8194" width="11.25" style="3" bestFit="1" customWidth="1"/>
    <col min="8195" max="8195" width="5.75" style="3" customWidth="1"/>
    <col min="8196" max="8196" width="7.75" style="3" bestFit="1" customWidth="1"/>
    <col min="8197" max="8197" width="10.5" style="3" bestFit="1" customWidth="1"/>
    <col min="8198" max="8198" width="6.5" style="3" customWidth="1"/>
    <col min="8199" max="8200" width="8" style="3" bestFit="1" customWidth="1"/>
    <col min="8201" max="8201" width="8.25" style="3" customWidth="1"/>
    <col min="8202" max="8202" width="10.875" style="3" bestFit="1" customWidth="1"/>
    <col min="8203" max="8203" width="7.5" style="3" customWidth="1"/>
    <col min="8204" max="8204" width="11" style="3"/>
    <col min="8205" max="8205" width="9.125" style="3" customWidth="1"/>
    <col min="8206" max="8206" width="10.5" style="3" bestFit="1" customWidth="1"/>
    <col min="8207" max="8442" width="11" style="3"/>
    <col min="8443" max="8443" width="14.5" style="3" customWidth="1"/>
    <col min="8444" max="8444" width="9.625" style="3" customWidth="1"/>
    <col min="8445" max="8445" width="6.125" style="3" bestFit="1" customWidth="1"/>
    <col min="8446" max="8446" width="7.75" style="3" bestFit="1" customWidth="1"/>
    <col min="8447" max="8447" width="5.75" style="3" customWidth="1"/>
    <col min="8448" max="8448" width="6.625" style="3" bestFit="1" customWidth="1"/>
    <col min="8449" max="8449" width="7.75" style="3" bestFit="1" customWidth="1"/>
    <col min="8450" max="8450" width="11.25" style="3" bestFit="1" customWidth="1"/>
    <col min="8451" max="8451" width="5.75" style="3" customWidth="1"/>
    <col min="8452" max="8452" width="7.75" style="3" bestFit="1" customWidth="1"/>
    <col min="8453" max="8453" width="10.5" style="3" bestFit="1" customWidth="1"/>
    <col min="8454" max="8454" width="6.5" style="3" customWidth="1"/>
    <col min="8455" max="8456" width="8" style="3" bestFit="1" customWidth="1"/>
    <col min="8457" max="8457" width="8.25" style="3" customWidth="1"/>
    <col min="8458" max="8458" width="10.875" style="3" bestFit="1" customWidth="1"/>
    <col min="8459" max="8459" width="7.5" style="3" customWidth="1"/>
    <col min="8460" max="8460" width="11" style="3"/>
    <col min="8461" max="8461" width="9.125" style="3" customWidth="1"/>
    <col min="8462" max="8462" width="10.5" style="3" bestFit="1" customWidth="1"/>
    <col min="8463" max="8698" width="11" style="3"/>
    <col min="8699" max="8699" width="14.5" style="3" customWidth="1"/>
    <col min="8700" max="8700" width="9.625" style="3" customWidth="1"/>
    <col min="8701" max="8701" width="6.125" style="3" bestFit="1" customWidth="1"/>
    <col min="8702" max="8702" width="7.75" style="3" bestFit="1" customWidth="1"/>
    <col min="8703" max="8703" width="5.75" style="3" customWidth="1"/>
    <col min="8704" max="8704" width="6.625" style="3" bestFit="1" customWidth="1"/>
    <col min="8705" max="8705" width="7.75" style="3" bestFit="1" customWidth="1"/>
    <col min="8706" max="8706" width="11.25" style="3" bestFit="1" customWidth="1"/>
    <col min="8707" max="8707" width="5.75" style="3" customWidth="1"/>
    <col min="8708" max="8708" width="7.75" style="3" bestFit="1" customWidth="1"/>
    <col min="8709" max="8709" width="10.5" style="3" bestFit="1" customWidth="1"/>
    <col min="8710" max="8710" width="6.5" style="3" customWidth="1"/>
    <col min="8711" max="8712" width="8" style="3" bestFit="1" customWidth="1"/>
    <col min="8713" max="8713" width="8.25" style="3" customWidth="1"/>
    <col min="8714" max="8714" width="10.875" style="3" bestFit="1" customWidth="1"/>
    <col min="8715" max="8715" width="7.5" style="3" customWidth="1"/>
    <col min="8716" max="8716" width="11" style="3"/>
    <col min="8717" max="8717" width="9.125" style="3" customWidth="1"/>
    <col min="8718" max="8718" width="10.5" style="3" bestFit="1" customWidth="1"/>
    <col min="8719" max="8954" width="11" style="3"/>
    <col min="8955" max="8955" width="14.5" style="3" customWidth="1"/>
    <col min="8956" max="8956" width="9.625" style="3" customWidth="1"/>
    <col min="8957" max="8957" width="6.125" style="3" bestFit="1" customWidth="1"/>
    <col min="8958" max="8958" width="7.75" style="3" bestFit="1" customWidth="1"/>
    <col min="8959" max="8959" width="5.75" style="3" customWidth="1"/>
    <col min="8960" max="8960" width="6.625" style="3" bestFit="1" customWidth="1"/>
    <col min="8961" max="8961" width="7.75" style="3" bestFit="1" customWidth="1"/>
    <col min="8962" max="8962" width="11.25" style="3" bestFit="1" customWidth="1"/>
    <col min="8963" max="8963" width="5.75" style="3" customWidth="1"/>
    <col min="8964" max="8964" width="7.75" style="3" bestFit="1" customWidth="1"/>
    <col min="8965" max="8965" width="10.5" style="3" bestFit="1" customWidth="1"/>
    <col min="8966" max="8966" width="6.5" style="3" customWidth="1"/>
    <col min="8967" max="8968" width="8" style="3" bestFit="1" customWidth="1"/>
    <col min="8969" max="8969" width="8.25" style="3" customWidth="1"/>
    <col min="8970" max="8970" width="10.875" style="3" bestFit="1" customWidth="1"/>
    <col min="8971" max="8971" width="7.5" style="3" customWidth="1"/>
    <col min="8972" max="8972" width="11" style="3"/>
    <col min="8973" max="8973" width="9.125" style="3" customWidth="1"/>
    <col min="8974" max="8974" width="10.5" style="3" bestFit="1" customWidth="1"/>
    <col min="8975" max="9210" width="11" style="3"/>
    <col min="9211" max="9211" width="14.5" style="3" customWidth="1"/>
    <col min="9212" max="9212" width="9.625" style="3" customWidth="1"/>
    <col min="9213" max="9213" width="6.125" style="3" bestFit="1" customWidth="1"/>
    <col min="9214" max="9214" width="7.75" style="3" bestFit="1" customWidth="1"/>
    <col min="9215" max="9215" width="5.75" style="3" customWidth="1"/>
    <col min="9216" max="9216" width="6.625" style="3" bestFit="1" customWidth="1"/>
    <col min="9217" max="9217" width="7.75" style="3" bestFit="1" customWidth="1"/>
    <col min="9218" max="9218" width="11.25" style="3" bestFit="1" customWidth="1"/>
    <col min="9219" max="9219" width="5.75" style="3" customWidth="1"/>
    <col min="9220" max="9220" width="7.75" style="3" bestFit="1" customWidth="1"/>
    <col min="9221" max="9221" width="10.5" style="3" bestFit="1" customWidth="1"/>
    <col min="9222" max="9222" width="6.5" style="3" customWidth="1"/>
    <col min="9223" max="9224" width="8" style="3" bestFit="1" customWidth="1"/>
    <col min="9225" max="9225" width="8.25" style="3" customWidth="1"/>
    <col min="9226" max="9226" width="10.875" style="3" bestFit="1" customWidth="1"/>
    <col min="9227" max="9227" width="7.5" style="3" customWidth="1"/>
    <col min="9228" max="9228" width="11" style="3"/>
    <col min="9229" max="9229" width="9.125" style="3" customWidth="1"/>
    <col min="9230" max="9230" width="10.5" style="3" bestFit="1" customWidth="1"/>
    <col min="9231" max="9466" width="11" style="3"/>
    <col min="9467" max="9467" width="14.5" style="3" customWidth="1"/>
    <col min="9468" max="9468" width="9.625" style="3" customWidth="1"/>
    <col min="9469" max="9469" width="6.125" style="3" bestFit="1" customWidth="1"/>
    <col min="9470" max="9470" width="7.75" style="3" bestFit="1" customWidth="1"/>
    <col min="9471" max="9471" width="5.75" style="3" customWidth="1"/>
    <col min="9472" max="9472" width="6.625" style="3" bestFit="1" customWidth="1"/>
    <col min="9473" max="9473" width="7.75" style="3" bestFit="1" customWidth="1"/>
    <col min="9474" max="9474" width="11.25" style="3" bestFit="1" customWidth="1"/>
    <col min="9475" max="9475" width="5.75" style="3" customWidth="1"/>
    <col min="9476" max="9476" width="7.75" style="3" bestFit="1" customWidth="1"/>
    <col min="9477" max="9477" width="10.5" style="3" bestFit="1" customWidth="1"/>
    <col min="9478" max="9478" width="6.5" style="3" customWidth="1"/>
    <col min="9479" max="9480" width="8" style="3" bestFit="1" customWidth="1"/>
    <col min="9481" max="9481" width="8.25" style="3" customWidth="1"/>
    <col min="9482" max="9482" width="10.875" style="3" bestFit="1" customWidth="1"/>
    <col min="9483" max="9483" width="7.5" style="3" customWidth="1"/>
    <col min="9484" max="9484" width="11" style="3"/>
    <col min="9485" max="9485" width="9.125" style="3" customWidth="1"/>
    <col min="9486" max="9486" width="10.5" style="3" bestFit="1" customWidth="1"/>
    <col min="9487" max="9722" width="11" style="3"/>
    <col min="9723" max="9723" width="14.5" style="3" customWidth="1"/>
    <col min="9724" max="9724" width="9.625" style="3" customWidth="1"/>
    <col min="9725" max="9725" width="6.125" style="3" bestFit="1" customWidth="1"/>
    <col min="9726" max="9726" width="7.75" style="3" bestFit="1" customWidth="1"/>
    <col min="9727" max="9727" width="5.75" style="3" customWidth="1"/>
    <col min="9728" max="9728" width="6.625" style="3" bestFit="1" customWidth="1"/>
    <col min="9729" max="9729" width="7.75" style="3" bestFit="1" customWidth="1"/>
    <col min="9730" max="9730" width="11.25" style="3" bestFit="1" customWidth="1"/>
    <col min="9731" max="9731" width="5.75" style="3" customWidth="1"/>
    <col min="9732" max="9732" width="7.75" style="3" bestFit="1" customWidth="1"/>
    <col min="9733" max="9733" width="10.5" style="3" bestFit="1" customWidth="1"/>
    <col min="9734" max="9734" width="6.5" style="3" customWidth="1"/>
    <col min="9735" max="9736" width="8" style="3" bestFit="1" customWidth="1"/>
    <col min="9737" max="9737" width="8.25" style="3" customWidth="1"/>
    <col min="9738" max="9738" width="10.875" style="3" bestFit="1" customWidth="1"/>
    <col min="9739" max="9739" width="7.5" style="3" customWidth="1"/>
    <col min="9740" max="9740" width="11" style="3"/>
    <col min="9741" max="9741" width="9.125" style="3" customWidth="1"/>
    <col min="9742" max="9742" width="10.5" style="3" bestFit="1" customWidth="1"/>
    <col min="9743" max="9978" width="11" style="3"/>
    <col min="9979" max="9979" width="14.5" style="3" customWidth="1"/>
    <col min="9980" max="9980" width="9.625" style="3" customWidth="1"/>
    <col min="9981" max="9981" width="6.125" style="3" bestFit="1" customWidth="1"/>
    <col min="9982" max="9982" width="7.75" style="3" bestFit="1" customWidth="1"/>
    <col min="9983" max="9983" width="5.75" style="3" customWidth="1"/>
    <col min="9984" max="9984" width="6.625" style="3" bestFit="1" customWidth="1"/>
    <col min="9985" max="9985" width="7.75" style="3" bestFit="1" customWidth="1"/>
    <col min="9986" max="9986" width="11.25" style="3" bestFit="1" customWidth="1"/>
    <col min="9987" max="9987" width="5.75" style="3" customWidth="1"/>
    <col min="9988" max="9988" width="7.75" style="3" bestFit="1" customWidth="1"/>
    <col min="9989" max="9989" width="10.5" style="3" bestFit="1" customWidth="1"/>
    <col min="9990" max="9990" width="6.5" style="3" customWidth="1"/>
    <col min="9991" max="9992" width="8" style="3" bestFit="1" customWidth="1"/>
    <col min="9993" max="9993" width="8.25" style="3" customWidth="1"/>
    <col min="9994" max="9994" width="10.875" style="3" bestFit="1" customWidth="1"/>
    <col min="9995" max="9995" width="7.5" style="3" customWidth="1"/>
    <col min="9996" max="9996" width="11" style="3"/>
    <col min="9997" max="9997" width="9.125" style="3" customWidth="1"/>
    <col min="9998" max="9998" width="10.5" style="3" bestFit="1" customWidth="1"/>
    <col min="9999" max="10234" width="11" style="3"/>
    <col min="10235" max="10235" width="14.5" style="3" customWidth="1"/>
    <col min="10236" max="10236" width="9.625" style="3" customWidth="1"/>
    <col min="10237" max="10237" width="6.125" style="3" bestFit="1" customWidth="1"/>
    <col min="10238" max="10238" width="7.75" style="3" bestFit="1" customWidth="1"/>
    <col min="10239" max="10239" width="5.75" style="3" customWidth="1"/>
    <col min="10240" max="10240" width="6.625" style="3" bestFit="1" customWidth="1"/>
    <col min="10241" max="10241" width="7.75" style="3" bestFit="1" customWidth="1"/>
    <col min="10242" max="10242" width="11.25" style="3" bestFit="1" customWidth="1"/>
    <col min="10243" max="10243" width="5.75" style="3" customWidth="1"/>
    <col min="10244" max="10244" width="7.75" style="3" bestFit="1" customWidth="1"/>
    <col min="10245" max="10245" width="10.5" style="3" bestFit="1" customWidth="1"/>
    <col min="10246" max="10246" width="6.5" style="3" customWidth="1"/>
    <col min="10247" max="10248" width="8" style="3" bestFit="1" customWidth="1"/>
    <col min="10249" max="10249" width="8.25" style="3" customWidth="1"/>
    <col min="10250" max="10250" width="10.875" style="3" bestFit="1" customWidth="1"/>
    <col min="10251" max="10251" width="7.5" style="3" customWidth="1"/>
    <col min="10252" max="10252" width="11" style="3"/>
    <col min="10253" max="10253" width="9.125" style="3" customWidth="1"/>
    <col min="10254" max="10254" width="10.5" style="3" bestFit="1" customWidth="1"/>
    <col min="10255" max="10490" width="11" style="3"/>
    <col min="10491" max="10491" width="14.5" style="3" customWidth="1"/>
    <col min="10492" max="10492" width="9.625" style="3" customWidth="1"/>
    <col min="10493" max="10493" width="6.125" style="3" bestFit="1" customWidth="1"/>
    <col min="10494" max="10494" width="7.75" style="3" bestFit="1" customWidth="1"/>
    <col min="10495" max="10495" width="5.75" style="3" customWidth="1"/>
    <col min="10496" max="10496" width="6.625" style="3" bestFit="1" customWidth="1"/>
    <col min="10497" max="10497" width="7.75" style="3" bestFit="1" customWidth="1"/>
    <col min="10498" max="10498" width="11.25" style="3" bestFit="1" customWidth="1"/>
    <col min="10499" max="10499" width="5.75" style="3" customWidth="1"/>
    <col min="10500" max="10500" width="7.75" style="3" bestFit="1" customWidth="1"/>
    <col min="10501" max="10501" width="10.5" style="3" bestFit="1" customWidth="1"/>
    <col min="10502" max="10502" width="6.5" style="3" customWidth="1"/>
    <col min="10503" max="10504" width="8" style="3" bestFit="1" customWidth="1"/>
    <col min="10505" max="10505" width="8.25" style="3" customWidth="1"/>
    <col min="10506" max="10506" width="10.875" style="3" bestFit="1" customWidth="1"/>
    <col min="10507" max="10507" width="7.5" style="3" customWidth="1"/>
    <col min="10508" max="10508" width="11" style="3"/>
    <col min="10509" max="10509" width="9.125" style="3" customWidth="1"/>
    <col min="10510" max="10510" width="10.5" style="3" bestFit="1" customWidth="1"/>
    <col min="10511" max="10746" width="11" style="3"/>
    <col min="10747" max="10747" width="14.5" style="3" customWidth="1"/>
    <col min="10748" max="10748" width="9.625" style="3" customWidth="1"/>
    <col min="10749" max="10749" width="6.125" style="3" bestFit="1" customWidth="1"/>
    <col min="10750" max="10750" width="7.75" style="3" bestFit="1" customWidth="1"/>
    <col min="10751" max="10751" width="5.75" style="3" customWidth="1"/>
    <col min="10752" max="10752" width="6.625" style="3" bestFit="1" customWidth="1"/>
    <col min="10753" max="10753" width="7.75" style="3" bestFit="1" customWidth="1"/>
    <col min="10754" max="10754" width="11.25" style="3" bestFit="1" customWidth="1"/>
    <col min="10755" max="10755" width="5.75" style="3" customWidth="1"/>
    <col min="10756" max="10756" width="7.75" style="3" bestFit="1" customWidth="1"/>
    <col min="10757" max="10757" width="10.5" style="3" bestFit="1" customWidth="1"/>
    <col min="10758" max="10758" width="6.5" style="3" customWidth="1"/>
    <col min="10759" max="10760" width="8" style="3" bestFit="1" customWidth="1"/>
    <col min="10761" max="10761" width="8.25" style="3" customWidth="1"/>
    <col min="10762" max="10762" width="10.875" style="3" bestFit="1" customWidth="1"/>
    <col min="10763" max="10763" width="7.5" style="3" customWidth="1"/>
    <col min="10764" max="10764" width="11" style="3"/>
    <col min="10765" max="10765" width="9.125" style="3" customWidth="1"/>
    <col min="10766" max="10766" width="10.5" style="3" bestFit="1" customWidth="1"/>
    <col min="10767" max="11002" width="11" style="3"/>
    <col min="11003" max="11003" width="14.5" style="3" customWidth="1"/>
    <col min="11004" max="11004" width="9.625" style="3" customWidth="1"/>
    <col min="11005" max="11005" width="6.125" style="3" bestFit="1" customWidth="1"/>
    <col min="11006" max="11006" width="7.75" style="3" bestFit="1" customWidth="1"/>
    <col min="11007" max="11007" width="5.75" style="3" customWidth="1"/>
    <col min="11008" max="11008" width="6.625" style="3" bestFit="1" customWidth="1"/>
    <col min="11009" max="11009" width="7.75" style="3" bestFit="1" customWidth="1"/>
    <col min="11010" max="11010" width="11.25" style="3" bestFit="1" customWidth="1"/>
    <col min="11011" max="11011" width="5.75" style="3" customWidth="1"/>
    <col min="11012" max="11012" width="7.75" style="3" bestFit="1" customWidth="1"/>
    <col min="11013" max="11013" width="10.5" style="3" bestFit="1" customWidth="1"/>
    <col min="11014" max="11014" width="6.5" style="3" customWidth="1"/>
    <col min="11015" max="11016" width="8" style="3" bestFit="1" customWidth="1"/>
    <col min="11017" max="11017" width="8.25" style="3" customWidth="1"/>
    <col min="11018" max="11018" width="10.875" style="3" bestFit="1" customWidth="1"/>
    <col min="11019" max="11019" width="7.5" style="3" customWidth="1"/>
    <col min="11020" max="11020" width="11" style="3"/>
    <col min="11021" max="11021" width="9.125" style="3" customWidth="1"/>
    <col min="11022" max="11022" width="10.5" style="3" bestFit="1" customWidth="1"/>
    <col min="11023" max="11258" width="11" style="3"/>
    <col min="11259" max="11259" width="14.5" style="3" customWidth="1"/>
    <col min="11260" max="11260" width="9.625" style="3" customWidth="1"/>
    <col min="11261" max="11261" width="6.125" style="3" bestFit="1" customWidth="1"/>
    <col min="11262" max="11262" width="7.75" style="3" bestFit="1" customWidth="1"/>
    <col min="11263" max="11263" width="5.75" style="3" customWidth="1"/>
    <col min="11264" max="11264" width="6.625" style="3" bestFit="1" customWidth="1"/>
    <col min="11265" max="11265" width="7.75" style="3" bestFit="1" customWidth="1"/>
    <col min="11266" max="11266" width="11.25" style="3" bestFit="1" customWidth="1"/>
    <col min="11267" max="11267" width="5.75" style="3" customWidth="1"/>
    <col min="11268" max="11268" width="7.75" style="3" bestFit="1" customWidth="1"/>
    <col min="11269" max="11269" width="10.5" style="3" bestFit="1" customWidth="1"/>
    <col min="11270" max="11270" width="6.5" style="3" customWidth="1"/>
    <col min="11271" max="11272" width="8" style="3" bestFit="1" customWidth="1"/>
    <col min="11273" max="11273" width="8.25" style="3" customWidth="1"/>
    <col min="11274" max="11274" width="10.875" style="3" bestFit="1" customWidth="1"/>
    <col min="11275" max="11275" width="7.5" style="3" customWidth="1"/>
    <col min="11276" max="11276" width="11" style="3"/>
    <col min="11277" max="11277" width="9.125" style="3" customWidth="1"/>
    <col min="11278" max="11278" width="10.5" style="3" bestFit="1" customWidth="1"/>
    <col min="11279" max="11514" width="11" style="3"/>
    <col min="11515" max="11515" width="14.5" style="3" customWidth="1"/>
    <col min="11516" max="11516" width="9.625" style="3" customWidth="1"/>
    <col min="11517" max="11517" width="6.125" style="3" bestFit="1" customWidth="1"/>
    <col min="11518" max="11518" width="7.75" style="3" bestFit="1" customWidth="1"/>
    <col min="11519" max="11519" width="5.75" style="3" customWidth="1"/>
    <col min="11520" max="11520" width="6.625" style="3" bestFit="1" customWidth="1"/>
    <col min="11521" max="11521" width="7.75" style="3" bestFit="1" customWidth="1"/>
    <col min="11522" max="11522" width="11.25" style="3" bestFit="1" customWidth="1"/>
    <col min="11523" max="11523" width="5.75" style="3" customWidth="1"/>
    <col min="11524" max="11524" width="7.75" style="3" bestFit="1" customWidth="1"/>
    <col min="11525" max="11525" width="10.5" style="3" bestFit="1" customWidth="1"/>
    <col min="11526" max="11526" width="6.5" style="3" customWidth="1"/>
    <col min="11527" max="11528" width="8" style="3" bestFit="1" customWidth="1"/>
    <col min="11529" max="11529" width="8.25" style="3" customWidth="1"/>
    <col min="11530" max="11530" width="10.875" style="3" bestFit="1" customWidth="1"/>
    <col min="11531" max="11531" width="7.5" style="3" customWidth="1"/>
    <col min="11532" max="11532" width="11" style="3"/>
    <col min="11533" max="11533" width="9.125" style="3" customWidth="1"/>
    <col min="11534" max="11534" width="10.5" style="3" bestFit="1" customWidth="1"/>
    <col min="11535" max="11770" width="11" style="3"/>
    <col min="11771" max="11771" width="14.5" style="3" customWidth="1"/>
    <col min="11772" max="11772" width="9.625" style="3" customWidth="1"/>
    <col min="11773" max="11773" width="6.125" style="3" bestFit="1" customWidth="1"/>
    <col min="11774" max="11774" width="7.75" style="3" bestFit="1" customWidth="1"/>
    <col min="11775" max="11775" width="5.75" style="3" customWidth="1"/>
    <col min="11776" max="11776" width="6.625" style="3" bestFit="1" customWidth="1"/>
    <col min="11777" max="11777" width="7.75" style="3" bestFit="1" customWidth="1"/>
    <col min="11778" max="11778" width="11.25" style="3" bestFit="1" customWidth="1"/>
    <col min="11779" max="11779" width="5.75" style="3" customWidth="1"/>
    <col min="11780" max="11780" width="7.75" style="3" bestFit="1" customWidth="1"/>
    <col min="11781" max="11781" width="10.5" style="3" bestFit="1" customWidth="1"/>
    <col min="11782" max="11782" width="6.5" style="3" customWidth="1"/>
    <col min="11783" max="11784" width="8" style="3" bestFit="1" customWidth="1"/>
    <col min="11785" max="11785" width="8.25" style="3" customWidth="1"/>
    <col min="11786" max="11786" width="10.875" style="3" bestFit="1" customWidth="1"/>
    <col min="11787" max="11787" width="7.5" style="3" customWidth="1"/>
    <col min="11788" max="11788" width="11" style="3"/>
    <col min="11789" max="11789" width="9.125" style="3" customWidth="1"/>
    <col min="11790" max="11790" width="10.5" style="3" bestFit="1" customWidth="1"/>
    <col min="11791" max="12026" width="11" style="3"/>
    <col min="12027" max="12027" width="14.5" style="3" customWidth="1"/>
    <col min="12028" max="12028" width="9.625" style="3" customWidth="1"/>
    <col min="12029" max="12029" width="6.125" style="3" bestFit="1" customWidth="1"/>
    <col min="12030" max="12030" width="7.75" style="3" bestFit="1" customWidth="1"/>
    <col min="12031" max="12031" width="5.75" style="3" customWidth="1"/>
    <col min="12032" max="12032" width="6.625" style="3" bestFit="1" customWidth="1"/>
    <col min="12033" max="12033" width="7.75" style="3" bestFit="1" customWidth="1"/>
    <col min="12034" max="12034" width="11.25" style="3" bestFit="1" customWidth="1"/>
    <col min="12035" max="12035" width="5.75" style="3" customWidth="1"/>
    <col min="12036" max="12036" width="7.75" style="3" bestFit="1" customWidth="1"/>
    <col min="12037" max="12037" width="10.5" style="3" bestFit="1" customWidth="1"/>
    <col min="12038" max="12038" width="6.5" style="3" customWidth="1"/>
    <col min="12039" max="12040" width="8" style="3" bestFit="1" customWidth="1"/>
    <col min="12041" max="12041" width="8.25" style="3" customWidth="1"/>
    <col min="12042" max="12042" width="10.875" style="3" bestFit="1" customWidth="1"/>
    <col min="12043" max="12043" width="7.5" style="3" customWidth="1"/>
    <col min="12044" max="12044" width="11" style="3"/>
    <col min="12045" max="12045" width="9.125" style="3" customWidth="1"/>
    <col min="12046" max="12046" width="10.5" style="3" bestFit="1" customWidth="1"/>
    <col min="12047" max="12282" width="11" style="3"/>
    <col min="12283" max="12283" width="14.5" style="3" customWidth="1"/>
    <col min="12284" max="12284" width="9.625" style="3" customWidth="1"/>
    <col min="12285" max="12285" width="6.125" style="3" bestFit="1" customWidth="1"/>
    <col min="12286" max="12286" width="7.75" style="3" bestFit="1" customWidth="1"/>
    <col min="12287" max="12287" width="5.75" style="3" customWidth="1"/>
    <col min="12288" max="12288" width="6.625" style="3" bestFit="1" customWidth="1"/>
    <col min="12289" max="12289" width="7.75" style="3" bestFit="1" customWidth="1"/>
    <col min="12290" max="12290" width="11.25" style="3" bestFit="1" customWidth="1"/>
    <col min="12291" max="12291" width="5.75" style="3" customWidth="1"/>
    <col min="12292" max="12292" width="7.75" style="3" bestFit="1" customWidth="1"/>
    <col min="12293" max="12293" width="10.5" style="3" bestFit="1" customWidth="1"/>
    <col min="12294" max="12294" width="6.5" style="3" customWidth="1"/>
    <col min="12295" max="12296" width="8" style="3" bestFit="1" customWidth="1"/>
    <col min="12297" max="12297" width="8.25" style="3" customWidth="1"/>
    <col min="12298" max="12298" width="10.875" style="3" bestFit="1" customWidth="1"/>
    <col min="12299" max="12299" width="7.5" style="3" customWidth="1"/>
    <col min="12300" max="12300" width="11" style="3"/>
    <col min="12301" max="12301" width="9.125" style="3" customWidth="1"/>
    <col min="12302" max="12302" width="10.5" style="3" bestFit="1" customWidth="1"/>
    <col min="12303" max="12538" width="11" style="3"/>
    <col min="12539" max="12539" width="14.5" style="3" customWidth="1"/>
    <col min="12540" max="12540" width="9.625" style="3" customWidth="1"/>
    <col min="12541" max="12541" width="6.125" style="3" bestFit="1" customWidth="1"/>
    <col min="12542" max="12542" width="7.75" style="3" bestFit="1" customWidth="1"/>
    <col min="12543" max="12543" width="5.75" style="3" customWidth="1"/>
    <col min="12544" max="12544" width="6.625" style="3" bestFit="1" customWidth="1"/>
    <col min="12545" max="12545" width="7.75" style="3" bestFit="1" customWidth="1"/>
    <col min="12546" max="12546" width="11.25" style="3" bestFit="1" customWidth="1"/>
    <col min="12547" max="12547" width="5.75" style="3" customWidth="1"/>
    <col min="12548" max="12548" width="7.75" style="3" bestFit="1" customWidth="1"/>
    <col min="12549" max="12549" width="10.5" style="3" bestFit="1" customWidth="1"/>
    <col min="12550" max="12550" width="6.5" style="3" customWidth="1"/>
    <col min="12551" max="12552" width="8" style="3" bestFit="1" customWidth="1"/>
    <col min="12553" max="12553" width="8.25" style="3" customWidth="1"/>
    <col min="12554" max="12554" width="10.875" style="3" bestFit="1" customWidth="1"/>
    <col min="12555" max="12555" width="7.5" style="3" customWidth="1"/>
    <col min="12556" max="12556" width="11" style="3"/>
    <col min="12557" max="12557" width="9.125" style="3" customWidth="1"/>
    <col min="12558" max="12558" width="10.5" style="3" bestFit="1" customWidth="1"/>
    <col min="12559" max="12794" width="11" style="3"/>
    <col min="12795" max="12795" width="14.5" style="3" customWidth="1"/>
    <col min="12796" max="12796" width="9.625" style="3" customWidth="1"/>
    <col min="12797" max="12797" width="6.125" style="3" bestFit="1" customWidth="1"/>
    <col min="12798" max="12798" width="7.75" style="3" bestFit="1" customWidth="1"/>
    <col min="12799" max="12799" width="5.75" style="3" customWidth="1"/>
    <col min="12800" max="12800" width="6.625" style="3" bestFit="1" customWidth="1"/>
    <col min="12801" max="12801" width="7.75" style="3" bestFit="1" customWidth="1"/>
    <col min="12802" max="12802" width="11.25" style="3" bestFit="1" customWidth="1"/>
    <col min="12803" max="12803" width="5.75" style="3" customWidth="1"/>
    <col min="12804" max="12804" width="7.75" style="3" bestFit="1" customWidth="1"/>
    <col min="12805" max="12805" width="10.5" style="3" bestFit="1" customWidth="1"/>
    <col min="12806" max="12806" width="6.5" style="3" customWidth="1"/>
    <col min="12807" max="12808" width="8" style="3" bestFit="1" customWidth="1"/>
    <col min="12809" max="12809" width="8.25" style="3" customWidth="1"/>
    <col min="12810" max="12810" width="10.875" style="3" bestFit="1" customWidth="1"/>
    <col min="12811" max="12811" width="7.5" style="3" customWidth="1"/>
    <col min="12812" max="12812" width="11" style="3"/>
    <col min="12813" max="12813" width="9.125" style="3" customWidth="1"/>
    <col min="12814" max="12814" width="10.5" style="3" bestFit="1" customWidth="1"/>
    <col min="12815" max="13050" width="11" style="3"/>
    <col min="13051" max="13051" width="14.5" style="3" customWidth="1"/>
    <col min="13052" max="13052" width="9.625" style="3" customWidth="1"/>
    <col min="13053" max="13053" width="6.125" style="3" bestFit="1" customWidth="1"/>
    <col min="13054" max="13054" width="7.75" style="3" bestFit="1" customWidth="1"/>
    <col min="13055" max="13055" width="5.75" style="3" customWidth="1"/>
    <col min="13056" max="13056" width="6.625" style="3" bestFit="1" customWidth="1"/>
    <col min="13057" max="13057" width="7.75" style="3" bestFit="1" customWidth="1"/>
    <col min="13058" max="13058" width="11.25" style="3" bestFit="1" customWidth="1"/>
    <col min="13059" max="13059" width="5.75" style="3" customWidth="1"/>
    <col min="13060" max="13060" width="7.75" style="3" bestFit="1" customWidth="1"/>
    <col min="13061" max="13061" width="10.5" style="3" bestFit="1" customWidth="1"/>
    <col min="13062" max="13062" width="6.5" style="3" customWidth="1"/>
    <col min="13063" max="13064" width="8" style="3" bestFit="1" customWidth="1"/>
    <col min="13065" max="13065" width="8.25" style="3" customWidth="1"/>
    <col min="13066" max="13066" width="10.875" style="3" bestFit="1" customWidth="1"/>
    <col min="13067" max="13067" width="7.5" style="3" customWidth="1"/>
    <col min="13068" max="13068" width="11" style="3"/>
    <col min="13069" max="13069" width="9.125" style="3" customWidth="1"/>
    <col min="13070" max="13070" width="10.5" style="3" bestFit="1" customWidth="1"/>
    <col min="13071" max="13306" width="11" style="3"/>
    <col min="13307" max="13307" width="14.5" style="3" customWidth="1"/>
    <col min="13308" max="13308" width="9.625" style="3" customWidth="1"/>
    <col min="13309" max="13309" width="6.125" style="3" bestFit="1" customWidth="1"/>
    <col min="13310" max="13310" width="7.75" style="3" bestFit="1" customWidth="1"/>
    <col min="13311" max="13311" width="5.75" style="3" customWidth="1"/>
    <col min="13312" max="13312" width="6.625" style="3" bestFit="1" customWidth="1"/>
    <col min="13313" max="13313" width="7.75" style="3" bestFit="1" customWidth="1"/>
    <col min="13314" max="13314" width="11.25" style="3" bestFit="1" customWidth="1"/>
    <col min="13315" max="13315" width="5.75" style="3" customWidth="1"/>
    <col min="13316" max="13316" width="7.75" style="3" bestFit="1" customWidth="1"/>
    <col min="13317" max="13317" width="10.5" style="3" bestFit="1" customWidth="1"/>
    <col min="13318" max="13318" width="6.5" style="3" customWidth="1"/>
    <col min="13319" max="13320" width="8" style="3" bestFit="1" customWidth="1"/>
    <col min="13321" max="13321" width="8.25" style="3" customWidth="1"/>
    <col min="13322" max="13322" width="10.875" style="3" bestFit="1" customWidth="1"/>
    <col min="13323" max="13323" width="7.5" style="3" customWidth="1"/>
    <col min="13324" max="13324" width="11" style="3"/>
    <col min="13325" max="13325" width="9.125" style="3" customWidth="1"/>
    <col min="13326" max="13326" width="10.5" style="3" bestFit="1" customWidth="1"/>
    <col min="13327" max="13562" width="11" style="3"/>
    <col min="13563" max="13563" width="14.5" style="3" customWidth="1"/>
    <col min="13564" max="13564" width="9.625" style="3" customWidth="1"/>
    <col min="13565" max="13565" width="6.125" style="3" bestFit="1" customWidth="1"/>
    <col min="13566" max="13566" width="7.75" style="3" bestFit="1" customWidth="1"/>
    <col min="13567" max="13567" width="5.75" style="3" customWidth="1"/>
    <col min="13568" max="13568" width="6.625" style="3" bestFit="1" customWidth="1"/>
    <col min="13569" max="13569" width="7.75" style="3" bestFit="1" customWidth="1"/>
    <col min="13570" max="13570" width="11.25" style="3" bestFit="1" customWidth="1"/>
    <col min="13571" max="13571" width="5.75" style="3" customWidth="1"/>
    <col min="13572" max="13572" width="7.75" style="3" bestFit="1" customWidth="1"/>
    <col min="13573" max="13573" width="10.5" style="3" bestFit="1" customWidth="1"/>
    <col min="13574" max="13574" width="6.5" style="3" customWidth="1"/>
    <col min="13575" max="13576" width="8" style="3" bestFit="1" customWidth="1"/>
    <col min="13577" max="13577" width="8.25" style="3" customWidth="1"/>
    <col min="13578" max="13578" width="10.875" style="3" bestFit="1" customWidth="1"/>
    <col min="13579" max="13579" width="7.5" style="3" customWidth="1"/>
    <col min="13580" max="13580" width="11" style="3"/>
    <col min="13581" max="13581" width="9.125" style="3" customWidth="1"/>
    <col min="13582" max="13582" width="10.5" style="3" bestFit="1" customWidth="1"/>
    <col min="13583" max="13818" width="11" style="3"/>
    <col min="13819" max="13819" width="14.5" style="3" customWidth="1"/>
    <col min="13820" max="13820" width="9.625" style="3" customWidth="1"/>
    <col min="13821" max="13821" width="6.125" style="3" bestFit="1" customWidth="1"/>
    <col min="13822" max="13822" width="7.75" style="3" bestFit="1" customWidth="1"/>
    <col min="13823" max="13823" width="5.75" style="3" customWidth="1"/>
    <col min="13824" max="13824" width="6.625" style="3" bestFit="1" customWidth="1"/>
    <col min="13825" max="13825" width="7.75" style="3" bestFit="1" customWidth="1"/>
    <col min="13826" max="13826" width="11.25" style="3" bestFit="1" customWidth="1"/>
    <col min="13827" max="13827" width="5.75" style="3" customWidth="1"/>
    <col min="13828" max="13828" width="7.75" style="3" bestFit="1" customWidth="1"/>
    <col min="13829" max="13829" width="10.5" style="3" bestFit="1" customWidth="1"/>
    <col min="13830" max="13830" width="6.5" style="3" customWidth="1"/>
    <col min="13831" max="13832" width="8" style="3" bestFit="1" customWidth="1"/>
    <col min="13833" max="13833" width="8.25" style="3" customWidth="1"/>
    <col min="13834" max="13834" width="10.875" style="3" bestFit="1" customWidth="1"/>
    <col min="13835" max="13835" width="7.5" style="3" customWidth="1"/>
    <col min="13836" max="13836" width="11" style="3"/>
    <col min="13837" max="13837" width="9.125" style="3" customWidth="1"/>
    <col min="13838" max="13838" width="10.5" style="3" bestFit="1" customWidth="1"/>
    <col min="13839" max="14074" width="11" style="3"/>
    <col min="14075" max="14075" width="14.5" style="3" customWidth="1"/>
    <col min="14076" max="14076" width="9.625" style="3" customWidth="1"/>
    <col min="14077" max="14077" width="6.125" style="3" bestFit="1" customWidth="1"/>
    <col min="14078" max="14078" width="7.75" style="3" bestFit="1" customWidth="1"/>
    <col min="14079" max="14079" width="5.75" style="3" customWidth="1"/>
    <col min="14080" max="14080" width="6.625" style="3" bestFit="1" customWidth="1"/>
    <col min="14081" max="14081" width="7.75" style="3" bestFit="1" customWidth="1"/>
    <col min="14082" max="14082" width="11.25" style="3" bestFit="1" customWidth="1"/>
    <col min="14083" max="14083" width="5.75" style="3" customWidth="1"/>
    <col min="14084" max="14084" width="7.75" style="3" bestFit="1" customWidth="1"/>
    <col min="14085" max="14085" width="10.5" style="3" bestFit="1" customWidth="1"/>
    <col min="14086" max="14086" width="6.5" style="3" customWidth="1"/>
    <col min="14087" max="14088" width="8" style="3" bestFit="1" customWidth="1"/>
    <col min="14089" max="14089" width="8.25" style="3" customWidth="1"/>
    <col min="14090" max="14090" width="10.875" style="3" bestFit="1" customWidth="1"/>
    <col min="14091" max="14091" width="7.5" style="3" customWidth="1"/>
    <col min="14092" max="14092" width="11" style="3"/>
    <col min="14093" max="14093" width="9.125" style="3" customWidth="1"/>
    <col min="14094" max="14094" width="10.5" style="3" bestFit="1" customWidth="1"/>
    <col min="14095" max="14330" width="11" style="3"/>
    <col min="14331" max="14331" width="14.5" style="3" customWidth="1"/>
    <col min="14332" max="14332" width="9.625" style="3" customWidth="1"/>
    <col min="14333" max="14333" width="6.125" style="3" bestFit="1" customWidth="1"/>
    <col min="14334" max="14334" width="7.75" style="3" bestFit="1" customWidth="1"/>
    <col min="14335" max="14335" width="5.75" style="3" customWidth="1"/>
    <col min="14336" max="14336" width="6.625" style="3" bestFit="1" customWidth="1"/>
    <col min="14337" max="14337" width="7.75" style="3" bestFit="1" customWidth="1"/>
    <col min="14338" max="14338" width="11.25" style="3" bestFit="1" customWidth="1"/>
    <col min="14339" max="14339" width="5.75" style="3" customWidth="1"/>
    <col min="14340" max="14340" width="7.75" style="3" bestFit="1" customWidth="1"/>
    <col min="14341" max="14341" width="10.5" style="3" bestFit="1" customWidth="1"/>
    <col min="14342" max="14342" width="6.5" style="3" customWidth="1"/>
    <col min="14343" max="14344" width="8" style="3" bestFit="1" customWidth="1"/>
    <col min="14345" max="14345" width="8.25" style="3" customWidth="1"/>
    <col min="14346" max="14346" width="10.875" style="3" bestFit="1" customWidth="1"/>
    <col min="14347" max="14347" width="7.5" style="3" customWidth="1"/>
    <col min="14348" max="14348" width="11" style="3"/>
    <col min="14349" max="14349" width="9.125" style="3" customWidth="1"/>
    <col min="14350" max="14350" width="10.5" style="3" bestFit="1" customWidth="1"/>
    <col min="14351" max="14586" width="11" style="3"/>
    <col min="14587" max="14587" width="14.5" style="3" customWidth="1"/>
    <col min="14588" max="14588" width="9.625" style="3" customWidth="1"/>
    <col min="14589" max="14589" width="6.125" style="3" bestFit="1" customWidth="1"/>
    <col min="14590" max="14590" width="7.75" style="3" bestFit="1" customWidth="1"/>
    <col min="14591" max="14591" width="5.75" style="3" customWidth="1"/>
    <col min="14592" max="14592" width="6.625" style="3" bestFit="1" customWidth="1"/>
    <col min="14593" max="14593" width="7.75" style="3" bestFit="1" customWidth="1"/>
    <col min="14594" max="14594" width="11.25" style="3" bestFit="1" customWidth="1"/>
    <col min="14595" max="14595" width="5.75" style="3" customWidth="1"/>
    <col min="14596" max="14596" width="7.75" style="3" bestFit="1" customWidth="1"/>
    <col min="14597" max="14597" width="10.5" style="3" bestFit="1" customWidth="1"/>
    <col min="14598" max="14598" width="6.5" style="3" customWidth="1"/>
    <col min="14599" max="14600" width="8" style="3" bestFit="1" customWidth="1"/>
    <col min="14601" max="14601" width="8.25" style="3" customWidth="1"/>
    <col min="14602" max="14602" width="10.875" style="3" bestFit="1" customWidth="1"/>
    <col min="14603" max="14603" width="7.5" style="3" customWidth="1"/>
    <col min="14604" max="14604" width="11" style="3"/>
    <col min="14605" max="14605" width="9.125" style="3" customWidth="1"/>
    <col min="14606" max="14606" width="10.5" style="3" bestFit="1" customWidth="1"/>
    <col min="14607" max="14842" width="11" style="3"/>
    <col min="14843" max="14843" width="14.5" style="3" customWidth="1"/>
    <col min="14844" max="14844" width="9.625" style="3" customWidth="1"/>
    <col min="14845" max="14845" width="6.125" style="3" bestFit="1" customWidth="1"/>
    <col min="14846" max="14846" width="7.75" style="3" bestFit="1" customWidth="1"/>
    <col min="14847" max="14847" width="5.75" style="3" customWidth="1"/>
    <col min="14848" max="14848" width="6.625" style="3" bestFit="1" customWidth="1"/>
    <col min="14849" max="14849" width="7.75" style="3" bestFit="1" customWidth="1"/>
    <col min="14850" max="14850" width="11.25" style="3" bestFit="1" customWidth="1"/>
    <col min="14851" max="14851" width="5.75" style="3" customWidth="1"/>
    <col min="14852" max="14852" width="7.75" style="3" bestFit="1" customWidth="1"/>
    <col min="14853" max="14853" width="10.5" style="3" bestFit="1" customWidth="1"/>
    <col min="14854" max="14854" width="6.5" style="3" customWidth="1"/>
    <col min="14855" max="14856" width="8" style="3" bestFit="1" customWidth="1"/>
    <col min="14857" max="14857" width="8.25" style="3" customWidth="1"/>
    <col min="14858" max="14858" width="10.875" style="3" bestFit="1" customWidth="1"/>
    <col min="14859" max="14859" width="7.5" style="3" customWidth="1"/>
    <col min="14860" max="14860" width="11" style="3"/>
    <col min="14861" max="14861" width="9.125" style="3" customWidth="1"/>
    <col min="14862" max="14862" width="10.5" style="3" bestFit="1" customWidth="1"/>
    <col min="14863" max="15098" width="11" style="3"/>
    <col min="15099" max="15099" width="14.5" style="3" customWidth="1"/>
    <col min="15100" max="15100" width="9.625" style="3" customWidth="1"/>
    <col min="15101" max="15101" width="6.125" style="3" bestFit="1" customWidth="1"/>
    <col min="15102" max="15102" width="7.75" style="3" bestFit="1" customWidth="1"/>
    <col min="15103" max="15103" width="5.75" style="3" customWidth="1"/>
    <col min="15104" max="15104" width="6.625" style="3" bestFit="1" customWidth="1"/>
    <col min="15105" max="15105" width="7.75" style="3" bestFit="1" customWidth="1"/>
    <col min="15106" max="15106" width="11.25" style="3" bestFit="1" customWidth="1"/>
    <col min="15107" max="15107" width="5.75" style="3" customWidth="1"/>
    <col min="15108" max="15108" width="7.75" style="3" bestFit="1" customWidth="1"/>
    <col min="15109" max="15109" width="10.5" style="3" bestFit="1" customWidth="1"/>
    <col min="15110" max="15110" width="6.5" style="3" customWidth="1"/>
    <col min="15111" max="15112" width="8" style="3" bestFit="1" customWidth="1"/>
    <col min="15113" max="15113" width="8.25" style="3" customWidth="1"/>
    <col min="15114" max="15114" width="10.875" style="3" bestFit="1" customWidth="1"/>
    <col min="15115" max="15115" width="7.5" style="3" customWidth="1"/>
    <col min="15116" max="15116" width="11" style="3"/>
    <col min="15117" max="15117" width="9.125" style="3" customWidth="1"/>
    <col min="15118" max="15118" width="10.5" style="3" bestFit="1" customWidth="1"/>
    <col min="15119" max="15354" width="11" style="3"/>
    <col min="15355" max="15355" width="14.5" style="3" customWidth="1"/>
    <col min="15356" max="15356" width="9.625" style="3" customWidth="1"/>
    <col min="15357" max="15357" width="6.125" style="3" bestFit="1" customWidth="1"/>
    <col min="15358" max="15358" width="7.75" style="3" bestFit="1" customWidth="1"/>
    <col min="15359" max="15359" width="5.75" style="3" customWidth="1"/>
    <col min="15360" max="15360" width="6.625" style="3" bestFit="1" customWidth="1"/>
    <col min="15361" max="15361" width="7.75" style="3" bestFit="1" customWidth="1"/>
    <col min="15362" max="15362" width="11.25" style="3" bestFit="1" customWidth="1"/>
    <col min="15363" max="15363" width="5.75" style="3" customWidth="1"/>
    <col min="15364" max="15364" width="7.75" style="3" bestFit="1" customWidth="1"/>
    <col min="15365" max="15365" width="10.5" style="3" bestFit="1" customWidth="1"/>
    <col min="15366" max="15366" width="6.5" style="3" customWidth="1"/>
    <col min="15367" max="15368" width="8" style="3" bestFit="1" customWidth="1"/>
    <col min="15369" max="15369" width="8.25" style="3" customWidth="1"/>
    <col min="15370" max="15370" width="10.875" style="3" bestFit="1" customWidth="1"/>
    <col min="15371" max="15371" width="7.5" style="3" customWidth="1"/>
    <col min="15372" max="15372" width="11" style="3"/>
    <col min="15373" max="15373" width="9.125" style="3" customWidth="1"/>
    <col min="15374" max="15374" width="10.5" style="3" bestFit="1" customWidth="1"/>
    <col min="15375" max="15610" width="11" style="3"/>
    <col min="15611" max="15611" width="14.5" style="3" customWidth="1"/>
    <col min="15612" max="15612" width="9.625" style="3" customWidth="1"/>
    <col min="15613" max="15613" width="6.125" style="3" bestFit="1" customWidth="1"/>
    <col min="15614" max="15614" width="7.75" style="3" bestFit="1" customWidth="1"/>
    <col min="15615" max="15615" width="5.75" style="3" customWidth="1"/>
    <col min="15616" max="15616" width="6.625" style="3" bestFit="1" customWidth="1"/>
    <col min="15617" max="15617" width="7.75" style="3" bestFit="1" customWidth="1"/>
    <col min="15618" max="15618" width="11.25" style="3" bestFit="1" customWidth="1"/>
    <col min="15619" max="15619" width="5.75" style="3" customWidth="1"/>
    <col min="15620" max="15620" width="7.75" style="3" bestFit="1" customWidth="1"/>
    <col min="15621" max="15621" width="10.5" style="3" bestFit="1" customWidth="1"/>
    <col min="15622" max="15622" width="6.5" style="3" customWidth="1"/>
    <col min="15623" max="15624" width="8" style="3" bestFit="1" customWidth="1"/>
    <col min="15625" max="15625" width="8.25" style="3" customWidth="1"/>
    <col min="15626" max="15626" width="10.875" style="3" bestFit="1" customWidth="1"/>
    <col min="15627" max="15627" width="7.5" style="3" customWidth="1"/>
    <col min="15628" max="15628" width="11" style="3"/>
    <col min="15629" max="15629" width="9.125" style="3" customWidth="1"/>
    <col min="15630" max="15630" width="10.5" style="3" bestFit="1" customWidth="1"/>
    <col min="15631" max="15866" width="11" style="3"/>
    <col min="15867" max="15867" width="14.5" style="3" customWidth="1"/>
    <col min="15868" max="15868" width="9.625" style="3" customWidth="1"/>
    <col min="15869" max="15869" width="6.125" style="3" bestFit="1" customWidth="1"/>
    <col min="15870" max="15870" width="7.75" style="3" bestFit="1" customWidth="1"/>
    <col min="15871" max="15871" width="5.75" style="3" customWidth="1"/>
    <col min="15872" max="15872" width="6.625" style="3" bestFit="1" customWidth="1"/>
    <col min="15873" max="15873" width="7.75" style="3" bestFit="1" customWidth="1"/>
    <col min="15874" max="15874" width="11.25" style="3" bestFit="1" customWidth="1"/>
    <col min="15875" max="15875" width="5.75" style="3" customWidth="1"/>
    <col min="15876" max="15876" width="7.75" style="3" bestFit="1" customWidth="1"/>
    <col min="15877" max="15877" width="10.5" style="3" bestFit="1" customWidth="1"/>
    <col min="15878" max="15878" width="6.5" style="3" customWidth="1"/>
    <col min="15879" max="15880" width="8" style="3" bestFit="1" customWidth="1"/>
    <col min="15881" max="15881" width="8.25" style="3" customWidth="1"/>
    <col min="15882" max="15882" width="10.875" style="3" bestFit="1" customWidth="1"/>
    <col min="15883" max="15883" width="7.5" style="3" customWidth="1"/>
    <col min="15884" max="15884" width="11" style="3"/>
    <col min="15885" max="15885" width="9.125" style="3" customWidth="1"/>
    <col min="15886" max="15886" width="10.5" style="3" bestFit="1" customWidth="1"/>
    <col min="15887" max="16122" width="11" style="3"/>
    <col min="16123" max="16123" width="14.5" style="3" customWidth="1"/>
    <col min="16124" max="16124" width="9.625" style="3" customWidth="1"/>
    <col min="16125" max="16125" width="6.125" style="3" bestFit="1" customWidth="1"/>
    <col min="16126" max="16126" width="7.75" style="3" bestFit="1" customWidth="1"/>
    <col min="16127" max="16127" width="5.75" style="3" customWidth="1"/>
    <col min="16128" max="16128" width="6.625" style="3" bestFit="1" customWidth="1"/>
    <col min="16129" max="16129" width="7.75" style="3" bestFit="1" customWidth="1"/>
    <col min="16130" max="16130" width="11.25" style="3" bestFit="1" customWidth="1"/>
    <col min="16131" max="16131" width="5.75" style="3" customWidth="1"/>
    <col min="16132" max="16132" width="7.75" style="3" bestFit="1" customWidth="1"/>
    <col min="16133" max="16133" width="10.5" style="3" bestFit="1" customWidth="1"/>
    <col min="16134" max="16134" width="6.5" style="3" customWidth="1"/>
    <col min="16135" max="16136" width="8" style="3" bestFit="1" customWidth="1"/>
    <col min="16137" max="16137" width="8.25" style="3" customWidth="1"/>
    <col min="16138" max="16138" width="10.875" style="3" bestFit="1" customWidth="1"/>
    <col min="16139" max="16139" width="7.5" style="3" customWidth="1"/>
    <col min="16140" max="16140" width="11" style="3"/>
    <col min="16141" max="16141" width="9.125" style="3" customWidth="1"/>
    <col min="16142" max="16142" width="10.5" style="3" bestFit="1" customWidth="1"/>
    <col min="16143" max="16384" width="11" style="3"/>
  </cols>
  <sheetData>
    <row r="1" spans="1:11" s="8" customFormat="1" x14ac:dyDescent="0.2">
      <c r="A1" s="6" t="s">
        <v>509</v>
      </c>
    </row>
    <row r="2" spans="1:11" ht="15.75" x14ac:dyDescent="0.25">
      <c r="A2" s="2"/>
      <c r="J2" s="110" t="s">
        <v>159</v>
      </c>
    </row>
    <row r="3" spans="1:11" s="114" customFormat="1" ht="13.7" customHeight="1" x14ac:dyDescent="0.2">
      <c r="A3" s="111"/>
      <c r="B3" s="872">
        <f>INDICE!A3</f>
        <v>42522</v>
      </c>
      <c r="C3" s="872"/>
      <c r="D3" s="872">
        <f>INDICE!C3</f>
        <v>0</v>
      </c>
      <c r="E3" s="872"/>
      <c r="F3" s="112"/>
      <c r="G3" s="873" t="s">
        <v>121</v>
      </c>
      <c r="H3" s="873"/>
      <c r="I3" s="873"/>
      <c r="J3" s="873"/>
    </row>
    <row r="4" spans="1:11" s="114" customFormat="1" x14ac:dyDescent="0.2">
      <c r="A4" s="115"/>
      <c r="B4" s="116" t="s">
        <v>151</v>
      </c>
      <c r="C4" s="116" t="s">
        <v>152</v>
      </c>
      <c r="D4" s="116" t="s">
        <v>188</v>
      </c>
      <c r="E4" s="116" t="s">
        <v>191</v>
      </c>
      <c r="F4" s="116"/>
      <c r="G4" s="116" t="s">
        <v>151</v>
      </c>
      <c r="H4" s="116" t="s">
        <v>152</v>
      </c>
      <c r="I4" s="116" t="s">
        <v>188</v>
      </c>
      <c r="J4" s="116" t="s">
        <v>191</v>
      </c>
    </row>
    <row r="5" spans="1:11" s="114" customFormat="1" x14ac:dyDescent="0.2">
      <c r="A5" s="573" t="s">
        <v>161</v>
      </c>
      <c r="B5" s="117">
        <f>'GNA CCAA'!B5</f>
        <v>59.105159999999998</v>
      </c>
      <c r="C5" s="117">
        <f>'GNA CCAA'!C5</f>
        <v>2.6842699999999993</v>
      </c>
      <c r="D5" s="117">
        <f>'GO CCAA'!B5</f>
        <v>298.49480999999986</v>
      </c>
      <c r="E5" s="534">
        <f>SUM(B5:D5)</f>
        <v>360.28423999999984</v>
      </c>
      <c r="F5" s="117"/>
      <c r="G5" s="117">
        <f>'GNA CCAA'!F5</f>
        <v>668.20479000000194</v>
      </c>
      <c r="H5" s="117">
        <f>'GNA CCAA'!G5</f>
        <v>29.067409999999953</v>
      </c>
      <c r="I5" s="117">
        <f>'GO CCAA'!G5</f>
        <v>3353.6304800000034</v>
      </c>
      <c r="J5" s="534">
        <f>SUM(G5:I5)</f>
        <v>4050.9026800000056</v>
      </c>
      <c r="K5" s="82"/>
    </row>
    <row r="6" spans="1:11" s="114" customFormat="1" x14ac:dyDescent="0.2">
      <c r="A6" s="574" t="s">
        <v>162</v>
      </c>
      <c r="B6" s="119">
        <f>'GNA CCAA'!B6</f>
        <v>11.624969999999999</v>
      </c>
      <c r="C6" s="119">
        <f>'GNA CCAA'!C6</f>
        <v>0.66195000000000015</v>
      </c>
      <c r="D6" s="119">
        <f>'GO CCAA'!B6</f>
        <v>79.479309999999998</v>
      </c>
      <c r="E6" s="537">
        <f>SUM(B6:D6)</f>
        <v>91.766229999999993</v>
      </c>
      <c r="F6" s="119"/>
      <c r="G6" s="119">
        <f>'GNA CCAA'!F6</f>
        <v>128.16690999999994</v>
      </c>
      <c r="H6" s="119">
        <f>'GNA CCAA'!G6</f>
        <v>7.1839900000000094</v>
      </c>
      <c r="I6" s="119">
        <f>'GO CCAA'!G6</f>
        <v>922.20267999999999</v>
      </c>
      <c r="J6" s="537">
        <f t="shared" ref="J6:J24" si="0">SUM(G6:I6)</f>
        <v>1057.55358</v>
      </c>
      <c r="K6" s="82"/>
    </row>
    <row r="7" spans="1:11" s="114" customFormat="1" x14ac:dyDescent="0.2">
      <c r="A7" s="574" t="s">
        <v>163</v>
      </c>
      <c r="B7" s="119">
        <f>'GNA CCAA'!B7</f>
        <v>7.0930700000000009</v>
      </c>
      <c r="C7" s="119">
        <f>'GNA CCAA'!C7</f>
        <v>0.65427999999999997</v>
      </c>
      <c r="D7" s="119">
        <f>'GO CCAA'!B7</f>
        <v>37.74747</v>
      </c>
      <c r="E7" s="537">
        <f t="shared" ref="E7:E24" si="1">SUM(B7:D7)</f>
        <v>45.494820000000004</v>
      </c>
      <c r="F7" s="119"/>
      <c r="G7" s="119">
        <f>'GNA CCAA'!F7</f>
        <v>82.013200000000026</v>
      </c>
      <c r="H7" s="119">
        <f>'GNA CCAA'!G7</f>
        <v>6.9056000000000015</v>
      </c>
      <c r="I7" s="119">
        <f>'GO CCAA'!G7</f>
        <v>440.33290999999974</v>
      </c>
      <c r="J7" s="537">
        <f t="shared" si="0"/>
        <v>529.25170999999978</v>
      </c>
      <c r="K7" s="82"/>
    </row>
    <row r="8" spans="1:11" s="114" customFormat="1" x14ac:dyDescent="0.2">
      <c r="A8" s="574" t="s">
        <v>164</v>
      </c>
      <c r="B8" s="119">
        <f>'GNA CCAA'!B8</f>
        <v>20.283600000000007</v>
      </c>
      <c r="C8" s="119">
        <f>'GNA CCAA'!C8</f>
        <v>1.2419899999999997</v>
      </c>
      <c r="D8" s="119">
        <f>'GO CCAA'!B8</f>
        <v>41.040000000000006</v>
      </c>
      <c r="E8" s="537">
        <f t="shared" si="1"/>
        <v>62.565590000000014</v>
      </c>
      <c r="F8" s="119"/>
      <c r="G8" s="119">
        <f>'GNA CCAA'!F8</f>
        <v>204.45195000000007</v>
      </c>
      <c r="H8" s="119">
        <f>'GNA CCAA'!G8</f>
        <v>12.268070000000005</v>
      </c>
      <c r="I8" s="119">
        <f>'GO CCAA'!G8</f>
        <v>403.58119000000011</v>
      </c>
      <c r="J8" s="537">
        <f t="shared" si="0"/>
        <v>620.3012100000002</v>
      </c>
      <c r="K8" s="82"/>
    </row>
    <row r="9" spans="1:11" s="114" customFormat="1" x14ac:dyDescent="0.2">
      <c r="A9" s="574" t="s">
        <v>165</v>
      </c>
      <c r="B9" s="119">
        <f>'GNA CCAA'!B9</f>
        <v>29.774570000000001</v>
      </c>
      <c r="C9" s="119">
        <f>'GNA CCAA'!C9</f>
        <v>10.68418</v>
      </c>
      <c r="D9" s="119">
        <f>'GO CCAA'!B9</f>
        <v>54.288640000000001</v>
      </c>
      <c r="E9" s="537">
        <f t="shared" si="1"/>
        <v>94.747389999999996</v>
      </c>
      <c r="F9" s="119"/>
      <c r="G9" s="119">
        <f>'GNA CCAA'!F9</f>
        <v>368.32408000000015</v>
      </c>
      <c r="H9" s="119">
        <f>'GNA CCAA'!G9</f>
        <v>126.86057000000004</v>
      </c>
      <c r="I9" s="119">
        <f>'GO CCAA'!G9</f>
        <v>653.40938000000017</v>
      </c>
      <c r="J9" s="537">
        <f t="shared" si="0"/>
        <v>1148.5940300000004</v>
      </c>
      <c r="K9" s="82"/>
    </row>
    <row r="10" spans="1:11" s="114" customFormat="1" x14ac:dyDescent="0.2">
      <c r="A10" s="574" t="s">
        <v>166</v>
      </c>
      <c r="B10" s="119">
        <f>'GNA CCAA'!B10</f>
        <v>5.0298400000000001</v>
      </c>
      <c r="C10" s="119">
        <f>'GNA CCAA'!C10</f>
        <v>0.34904000000000002</v>
      </c>
      <c r="D10" s="119">
        <f>'GO CCAA'!B10</f>
        <v>27.761710000000001</v>
      </c>
      <c r="E10" s="537">
        <f t="shared" si="1"/>
        <v>33.140590000000003</v>
      </c>
      <c r="F10" s="119"/>
      <c r="G10" s="119">
        <f>'GNA CCAA'!F10</f>
        <v>57.810730000000035</v>
      </c>
      <c r="H10" s="119">
        <f>'GNA CCAA'!G10</f>
        <v>3.7806599999999992</v>
      </c>
      <c r="I10" s="119">
        <f>'GO CCAA'!G10</f>
        <v>313.78795999999994</v>
      </c>
      <c r="J10" s="537">
        <f t="shared" si="0"/>
        <v>375.37934999999999</v>
      </c>
      <c r="K10" s="82"/>
    </row>
    <row r="11" spans="1:11" s="114" customFormat="1" x14ac:dyDescent="0.2">
      <c r="A11" s="574" t="s">
        <v>167</v>
      </c>
      <c r="B11" s="119">
        <f>'GNA CCAA'!B11</f>
        <v>21.293849999999988</v>
      </c>
      <c r="C11" s="119">
        <f>'GNA CCAA'!C11</f>
        <v>1.4540600000000001</v>
      </c>
      <c r="D11" s="119">
        <f>'GO CCAA'!B11</f>
        <v>148.15234999999998</v>
      </c>
      <c r="E11" s="537">
        <f t="shared" si="1"/>
        <v>170.90025999999997</v>
      </c>
      <c r="F11" s="119"/>
      <c r="G11" s="119">
        <f>'GNA CCAA'!F11</f>
        <v>247.19646999999978</v>
      </c>
      <c r="H11" s="119">
        <f>'GNA CCAA'!G11</f>
        <v>16.589250000000042</v>
      </c>
      <c r="I11" s="119">
        <f>'GO CCAA'!G11</f>
        <v>1684.2937599999998</v>
      </c>
      <c r="J11" s="537">
        <f t="shared" si="0"/>
        <v>1948.0794799999996</v>
      </c>
      <c r="K11" s="82"/>
    </row>
    <row r="12" spans="1:11" s="114" customFormat="1" x14ac:dyDescent="0.2">
      <c r="A12" s="574" t="s">
        <v>608</v>
      </c>
      <c r="B12" s="119">
        <f>'GNA CCAA'!B12</f>
        <v>14.497599999999998</v>
      </c>
      <c r="C12" s="119">
        <f>'GNA CCAA'!C12</f>
        <v>0.86740000000000028</v>
      </c>
      <c r="D12" s="119">
        <f>'GO CCAA'!B12</f>
        <v>111.37072999999998</v>
      </c>
      <c r="E12" s="537">
        <f t="shared" si="1"/>
        <v>126.73572999999998</v>
      </c>
      <c r="F12" s="119"/>
      <c r="G12" s="119">
        <f>'GNA CCAA'!F12</f>
        <v>165.67046000000008</v>
      </c>
      <c r="H12" s="119">
        <f>'GNA CCAA'!G12</f>
        <v>8.7532300000000003</v>
      </c>
      <c r="I12" s="119">
        <f>'GO CCAA'!G12</f>
        <v>1239.9166800000007</v>
      </c>
      <c r="J12" s="537">
        <f t="shared" si="0"/>
        <v>1414.3403700000008</v>
      </c>
      <c r="K12" s="82"/>
    </row>
    <row r="13" spans="1:11" s="114" customFormat="1" x14ac:dyDescent="0.2">
      <c r="A13" s="574" t="s">
        <v>168</v>
      </c>
      <c r="B13" s="119">
        <f>'GNA CCAA'!B13</f>
        <v>64.984180000000023</v>
      </c>
      <c r="C13" s="119">
        <f>'GNA CCAA'!C13</f>
        <v>5.0722899999999989</v>
      </c>
      <c r="D13" s="119">
        <f>'GO CCAA'!B13</f>
        <v>304.49288999999987</v>
      </c>
      <c r="E13" s="537">
        <f t="shared" si="1"/>
        <v>374.54935999999987</v>
      </c>
      <c r="F13" s="119"/>
      <c r="G13" s="119">
        <f>'GNA CCAA'!F13</f>
        <v>725.39300000000117</v>
      </c>
      <c r="H13" s="119">
        <f>'GNA CCAA'!G13</f>
        <v>53.165639999999939</v>
      </c>
      <c r="I13" s="119">
        <f>'GO CCAA'!G13</f>
        <v>3503.4836900000023</v>
      </c>
      <c r="J13" s="537">
        <f t="shared" si="0"/>
        <v>4282.0423300000039</v>
      </c>
      <c r="K13" s="82"/>
    </row>
    <row r="14" spans="1:11" s="114" customFormat="1" x14ac:dyDescent="0.2">
      <c r="A14" s="574" t="s">
        <v>169</v>
      </c>
      <c r="B14" s="119">
        <f>'GNA CCAA'!B14</f>
        <v>0.47025</v>
      </c>
      <c r="C14" s="119">
        <f>'GNA CCAA'!C14</f>
        <v>5.935E-2</v>
      </c>
      <c r="D14" s="119">
        <f>'GO CCAA'!B14</f>
        <v>1.0529600000000001</v>
      </c>
      <c r="E14" s="537">
        <f t="shared" si="1"/>
        <v>1.58256</v>
      </c>
      <c r="F14" s="119"/>
      <c r="G14" s="119">
        <f>'GNA CCAA'!F14</f>
        <v>5.640130000000001</v>
      </c>
      <c r="H14" s="119">
        <f>'GNA CCAA'!G14</f>
        <v>0.61094999999999988</v>
      </c>
      <c r="I14" s="119">
        <f>'GO CCAA'!G14</f>
        <v>13.552280000000001</v>
      </c>
      <c r="J14" s="537">
        <f t="shared" si="0"/>
        <v>19.803360000000001</v>
      </c>
      <c r="K14" s="82"/>
    </row>
    <row r="15" spans="1:11" s="114" customFormat="1" x14ac:dyDescent="0.2">
      <c r="A15" s="574" t="s">
        <v>170</v>
      </c>
      <c r="B15" s="119">
        <f>'GNA CCAA'!B15</f>
        <v>42.741230000000016</v>
      </c>
      <c r="C15" s="119">
        <f>'GNA CCAA'!C15</f>
        <v>2.1228100000000003</v>
      </c>
      <c r="D15" s="119">
        <f>'GO CCAA'!B15</f>
        <v>188.40063000000006</v>
      </c>
      <c r="E15" s="537">
        <f t="shared" si="1"/>
        <v>233.26467000000008</v>
      </c>
      <c r="F15" s="119"/>
      <c r="G15" s="119">
        <f>'GNA CCAA'!F15</f>
        <v>481.04876999999999</v>
      </c>
      <c r="H15" s="119">
        <f>'GNA CCAA'!G15</f>
        <v>22.462090000000003</v>
      </c>
      <c r="I15" s="119">
        <f>'GO CCAA'!G15</f>
        <v>2147.1326000000004</v>
      </c>
      <c r="J15" s="537">
        <f t="shared" si="0"/>
        <v>2650.6434600000002</v>
      </c>
      <c r="K15" s="82"/>
    </row>
    <row r="16" spans="1:11" s="114" customFormat="1" x14ac:dyDescent="0.2">
      <c r="A16" s="574" t="s">
        <v>171</v>
      </c>
      <c r="B16" s="119">
        <f>'GNA CCAA'!B16</f>
        <v>7.7328699999999992</v>
      </c>
      <c r="C16" s="119">
        <f>'GNA CCAA'!C16</f>
        <v>0.29538999999999999</v>
      </c>
      <c r="D16" s="119">
        <f>'GO CCAA'!B16</f>
        <v>54.348649999999992</v>
      </c>
      <c r="E16" s="537">
        <f t="shared" si="1"/>
        <v>62.376909999999995</v>
      </c>
      <c r="F16" s="119"/>
      <c r="G16" s="119">
        <f>'GNA CCAA'!F16</f>
        <v>91.444129999999973</v>
      </c>
      <c r="H16" s="119">
        <f>'GNA CCAA'!G16</f>
        <v>3.1706500000000024</v>
      </c>
      <c r="I16" s="119">
        <f>'GO CCAA'!G16</f>
        <v>608.58648999999934</v>
      </c>
      <c r="J16" s="537">
        <f t="shared" si="0"/>
        <v>703.20126999999934</v>
      </c>
      <c r="K16" s="82"/>
    </row>
    <row r="17" spans="1:16" s="114" customFormat="1" x14ac:dyDescent="0.2">
      <c r="A17" s="574" t="s">
        <v>172</v>
      </c>
      <c r="B17" s="119">
        <f>'GNA CCAA'!B17</f>
        <v>19.732910000000007</v>
      </c>
      <c r="C17" s="119">
        <f>'GNA CCAA'!C17</f>
        <v>1.3049600000000001</v>
      </c>
      <c r="D17" s="119">
        <f>'GO CCAA'!B17</f>
        <v>116.82332</v>
      </c>
      <c r="E17" s="537">
        <f t="shared" si="1"/>
        <v>137.86118999999999</v>
      </c>
      <c r="F17" s="119"/>
      <c r="G17" s="119">
        <f>'GNA CCAA'!F17</f>
        <v>226.00145999999998</v>
      </c>
      <c r="H17" s="119">
        <f>'GNA CCAA'!G17</f>
        <v>13.919210000000023</v>
      </c>
      <c r="I17" s="119">
        <f>'GO CCAA'!G17</f>
        <v>1367.6140499999995</v>
      </c>
      <c r="J17" s="537">
        <f t="shared" si="0"/>
        <v>1607.5347199999994</v>
      </c>
      <c r="K17" s="82"/>
    </row>
    <row r="18" spans="1:16" s="114" customFormat="1" x14ac:dyDescent="0.2">
      <c r="A18" s="574" t="s">
        <v>173</v>
      </c>
      <c r="B18" s="119">
        <f>'GNA CCAA'!B18</f>
        <v>2.3770599999999997</v>
      </c>
      <c r="C18" s="119">
        <f>'GNA CCAA'!C18</f>
        <v>0.16681000000000001</v>
      </c>
      <c r="D18" s="119">
        <f>'GO CCAA'!B18</f>
        <v>16.417750000000002</v>
      </c>
      <c r="E18" s="537">
        <f t="shared" si="1"/>
        <v>18.96162</v>
      </c>
      <c r="F18" s="119"/>
      <c r="G18" s="119">
        <f>'GNA CCAA'!F18</f>
        <v>26.579000000000001</v>
      </c>
      <c r="H18" s="119">
        <f>'GNA CCAA'!G18</f>
        <v>1.7185499999999998</v>
      </c>
      <c r="I18" s="119">
        <f>'GO CCAA'!G18</f>
        <v>174.33391999999998</v>
      </c>
      <c r="J18" s="537">
        <f t="shared" si="0"/>
        <v>202.63146999999998</v>
      </c>
      <c r="K18" s="82"/>
    </row>
    <row r="19" spans="1:16" s="114" customFormat="1" x14ac:dyDescent="0.2">
      <c r="A19" s="574" t="s">
        <v>174</v>
      </c>
      <c r="B19" s="119">
        <f>'GNA CCAA'!B19</f>
        <v>46.626460000000009</v>
      </c>
      <c r="C19" s="119">
        <f>'GNA CCAA'!C19</f>
        <v>3.0318399999999999</v>
      </c>
      <c r="D19" s="119">
        <f>'GO CCAA'!B19</f>
        <v>197.86782000000002</v>
      </c>
      <c r="E19" s="537">
        <f t="shared" si="1"/>
        <v>247.52612000000005</v>
      </c>
      <c r="F19" s="119"/>
      <c r="G19" s="119">
        <f>'GNA CCAA'!F19</f>
        <v>518.61952999999994</v>
      </c>
      <c r="H19" s="119">
        <f>'GNA CCAA'!G19</f>
        <v>30.901019999999978</v>
      </c>
      <c r="I19" s="119">
        <f>'GO CCAA'!G19</f>
        <v>2216.6607000000004</v>
      </c>
      <c r="J19" s="537">
        <f t="shared" si="0"/>
        <v>2766.1812500000005</v>
      </c>
      <c r="K19" s="82"/>
    </row>
    <row r="20" spans="1:16" s="114" customFormat="1" x14ac:dyDescent="0.2">
      <c r="A20" s="574" t="s">
        <v>175</v>
      </c>
      <c r="B20" s="119">
        <f>'GNA CCAA'!B20</f>
        <v>0.64590000000000003</v>
      </c>
      <c r="C20" s="821">
        <f>'GNA CCAA'!C20</f>
        <v>0</v>
      </c>
      <c r="D20" s="119">
        <f>'GO CCAA'!B20</f>
        <v>1.6628000000000001</v>
      </c>
      <c r="E20" s="537">
        <f t="shared" si="1"/>
        <v>2.3087</v>
      </c>
      <c r="F20" s="119"/>
      <c r="G20" s="119">
        <f>'GNA CCAA'!F20</f>
        <v>6.6702299999999992</v>
      </c>
      <c r="H20" s="821">
        <f>'GNA CCAA'!G20</f>
        <v>0</v>
      </c>
      <c r="I20" s="119">
        <f>'GO CCAA'!G20</f>
        <v>17.375449999999997</v>
      </c>
      <c r="J20" s="537">
        <f t="shared" si="0"/>
        <v>24.045679999999997</v>
      </c>
      <c r="K20" s="82"/>
    </row>
    <row r="21" spans="1:16" s="114" customFormat="1" x14ac:dyDescent="0.2">
      <c r="A21" s="574" t="s">
        <v>176</v>
      </c>
      <c r="B21" s="119">
        <f>'GNA CCAA'!B21</f>
        <v>10.172830000000001</v>
      </c>
      <c r="C21" s="119">
        <f>'GNA CCAA'!C21</f>
        <v>0.65255999999999992</v>
      </c>
      <c r="D21" s="119">
        <f>'GO CCAA'!B21</f>
        <v>77.588549999999998</v>
      </c>
      <c r="E21" s="537">
        <f t="shared" si="1"/>
        <v>88.413939999999997</v>
      </c>
      <c r="F21" s="119"/>
      <c r="G21" s="119">
        <f>'GNA CCAA'!F21</f>
        <v>112.59021999999996</v>
      </c>
      <c r="H21" s="119">
        <f>'GNA CCAA'!G21</f>
        <v>6.4476900000000024</v>
      </c>
      <c r="I21" s="119">
        <f>'GO CCAA'!G21</f>
        <v>872.79794000000015</v>
      </c>
      <c r="J21" s="537">
        <f t="shared" si="0"/>
        <v>991.83585000000016</v>
      </c>
      <c r="K21" s="82"/>
    </row>
    <row r="22" spans="1:16" s="114" customFormat="1" x14ac:dyDescent="0.2">
      <c r="A22" s="574" t="s">
        <v>177</v>
      </c>
      <c r="B22" s="119">
        <f>'GNA CCAA'!B22</f>
        <v>5.3225300000000004</v>
      </c>
      <c r="C22" s="119">
        <f>'GNA CCAA'!C22</f>
        <v>0.23793999999999998</v>
      </c>
      <c r="D22" s="119">
        <f>'GO CCAA'!B22</f>
        <v>49.101190000000003</v>
      </c>
      <c r="E22" s="537">
        <f t="shared" si="1"/>
        <v>54.661660000000005</v>
      </c>
      <c r="F22" s="119"/>
      <c r="G22" s="119">
        <f>'GNA CCAA'!F22</f>
        <v>60.572780000000002</v>
      </c>
      <c r="H22" s="119">
        <f>'GNA CCAA'!G22</f>
        <v>2.7699200000000004</v>
      </c>
      <c r="I22" s="119">
        <f>'GO CCAA'!G22</f>
        <v>610.62196000000017</v>
      </c>
      <c r="J22" s="537">
        <f t="shared" si="0"/>
        <v>673.96466000000021</v>
      </c>
      <c r="K22" s="82"/>
    </row>
    <row r="23" spans="1:16" x14ac:dyDescent="0.2">
      <c r="A23" s="575" t="s">
        <v>178</v>
      </c>
      <c r="B23" s="119">
        <f>'GNA CCAA'!B23</f>
        <v>14.542679999999997</v>
      </c>
      <c r="C23" s="119">
        <f>'GNA CCAA'!C23</f>
        <v>1.0544100000000001</v>
      </c>
      <c r="D23" s="119">
        <f>'GO CCAA'!B23</f>
        <v>149.80967000000001</v>
      </c>
      <c r="E23" s="537">
        <f t="shared" si="1"/>
        <v>165.40676000000002</v>
      </c>
      <c r="F23" s="119"/>
      <c r="G23" s="119">
        <f>'GNA CCAA'!F23</f>
        <v>167.04671999999997</v>
      </c>
      <c r="H23" s="119">
        <f>'GNA CCAA'!G23</f>
        <v>11.940079999999996</v>
      </c>
      <c r="I23" s="119">
        <f>'GO CCAA'!G23</f>
        <v>1634.9175799999982</v>
      </c>
      <c r="J23" s="537">
        <f t="shared" si="0"/>
        <v>1813.9043799999981</v>
      </c>
      <c r="K23" s="480"/>
      <c r="P23" s="114"/>
    </row>
    <row r="24" spans="1:16" x14ac:dyDescent="0.2">
      <c r="A24" s="576" t="s">
        <v>500</v>
      </c>
      <c r="B24" s="123">
        <f>'GNA CCAA'!B24</f>
        <v>384.05156000000011</v>
      </c>
      <c r="C24" s="123">
        <f>'GNA CCAA'!C24</f>
        <v>32.595530000000025</v>
      </c>
      <c r="D24" s="123">
        <f>'GO CCAA'!B24</f>
        <v>1955.9012500000015</v>
      </c>
      <c r="E24" s="123">
        <f t="shared" si="1"/>
        <v>2372.5483400000016</v>
      </c>
      <c r="F24" s="123"/>
      <c r="G24" s="123">
        <f>'GNA CCAA'!F24</f>
        <v>4343.4445599999908</v>
      </c>
      <c r="H24" s="577">
        <f>'GNA CCAA'!G24</f>
        <v>358.51458000000065</v>
      </c>
      <c r="I24" s="123">
        <f>'GO CCAA'!G24</f>
        <v>22178.231700000008</v>
      </c>
      <c r="J24" s="123">
        <f t="shared" si="0"/>
        <v>26880.190839999999</v>
      </c>
      <c r="K24" s="480"/>
    </row>
    <row r="25" spans="1:16" x14ac:dyDescent="0.2">
      <c r="I25" s="8"/>
      <c r="J25" s="93" t="s">
        <v>238</v>
      </c>
    </row>
    <row r="26" spans="1:16" x14ac:dyDescent="0.2">
      <c r="A26" s="540" t="s">
        <v>507</v>
      </c>
      <c r="G26" s="125"/>
      <c r="H26" s="125"/>
      <c r="I26" s="125"/>
      <c r="J26" s="125"/>
    </row>
    <row r="27" spans="1:16" x14ac:dyDescent="0.2">
      <c r="A27" s="154" t="s">
        <v>239</v>
      </c>
      <c r="G27" s="125"/>
      <c r="H27" s="125"/>
      <c r="I27" s="125"/>
      <c r="J27" s="125"/>
    </row>
    <row r="28" spans="1:16" ht="18" x14ac:dyDescent="0.25">
      <c r="A28" s="126"/>
      <c r="E28" s="879"/>
      <c r="F28" s="879"/>
      <c r="G28" s="125"/>
      <c r="H28" s="125"/>
      <c r="I28" s="125"/>
      <c r="J28" s="125"/>
    </row>
    <row r="29" spans="1:16" x14ac:dyDescent="0.2">
      <c r="A29" s="126"/>
      <c r="G29" s="125"/>
      <c r="H29" s="125"/>
      <c r="I29" s="125"/>
      <c r="J29" s="125"/>
    </row>
    <row r="30" spans="1:16" x14ac:dyDescent="0.2">
      <c r="A30" s="126"/>
      <c r="G30" s="125"/>
      <c r="H30" s="125"/>
      <c r="I30" s="125"/>
      <c r="J30" s="125"/>
    </row>
    <row r="31" spans="1:16" x14ac:dyDescent="0.2">
      <c r="A31" s="126"/>
      <c r="G31" s="125"/>
      <c r="H31" s="125"/>
      <c r="I31" s="125"/>
      <c r="J31" s="125"/>
    </row>
    <row r="32" spans="1:16" x14ac:dyDescent="0.2">
      <c r="A32" s="126"/>
      <c r="G32" s="125"/>
      <c r="H32" s="125"/>
      <c r="I32" s="125"/>
      <c r="J32" s="125"/>
    </row>
    <row r="33" spans="1:10" x14ac:dyDescent="0.2">
      <c r="A33" s="126"/>
      <c r="G33" s="125"/>
      <c r="H33" s="125"/>
      <c r="I33" s="125"/>
      <c r="J33" s="125"/>
    </row>
    <row r="34" spans="1:10" x14ac:dyDescent="0.2">
      <c r="A34" s="126"/>
      <c r="G34" s="125"/>
      <c r="H34" s="125"/>
      <c r="I34" s="125"/>
      <c r="J34" s="125"/>
    </row>
    <row r="35" spans="1:10" x14ac:dyDescent="0.2">
      <c r="A35" s="126"/>
      <c r="G35" s="125"/>
      <c r="H35" s="125"/>
      <c r="I35" s="125"/>
      <c r="J35" s="125"/>
    </row>
    <row r="36" spans="1:10" x14ac:dyDescent="0.2">
      <c r="A36" s="126"/>
      <c r="G36" s="125"/>
      <c r="H36" s="125"/>
      <c r="I36" s="125"/>
      <c r="J36" s="125"/>
    </row>
    <row r="37" spans="1:10" x14ac:dyDescent="0.2">
      <c r="A37" s="126"/>
      <c r="G37" s="125"/>
      <c r="H37" s="125"/>
      <c r="I37" s="125"/>
      <c r="J37" s="125"/>
    </row>
    <row r="38" spans="1:10" x14ac:dyDescent="0.2">
      <c r="A38" s="126"/>
      <c r="G38" s="125"/>
      <c r="H38" s="125"/>
      <c r="I38" s="125"/>
      <c r="J38" s="125"/>
    </row>
    <row r="39" spans="1:10" x14ac:dyDescent="0.2">
      <c r="A39" s="126"/>
      <c r="G39" s="125"/>
      <c r="H39" s="125"/>
      <c r="I39" s="125"/>
      <c r="J39" s="125"/>
    </row>
    <row r="40" spans="1:10" x14ac:dyDescent="0.2">
      <c r="A40" s="126"/>
      <c r="G40" s="125"/>
      <c r="H40" s="125"/>
      <c r="I40" s="125"/>
      <c r="J40" s="125"/>
    </row>
    <row r="41" spans="1:10" x14ac:dyDescent="0.2">
      <c r="A41" s="126"/>
      <c r="G41" s="125"/>
      <c r="H41" s="125"/>
      <c r="I41" s="125"/>
      <c r="J41" s="125"/>
    </row>
    <row r="42" spans="1:10" x14ac:dyDescent="0.2">
      <c r="A42" s="126"/>
      <c r="G42" s="125"/>
      <c r="H42" s="125"/>
      <c r="I42" s="125"/>
      <c r="J42" s="125"/>
    </row>
    <row r="43" spans="1:10" x14ac:dyDescent="0.2">
      <c r="A43" s="126"/>
      <c r="G43" s="125"/>
      <c r="H43" s="125"/>
      <c r="I43" s="125"/>
      <c r="J43" s="125"/>
    </row>
    <row r="44" spans="1:10" x14ac:dyDescent="0.2">
      <c r="A44" s="126"/>
      <c r="G44" s="125"/>
      <c r="H44" s="125"/>
      <c r="I44" s="125"/>
      <c r="J44" s="125"/>
    </row>
    <row r="45" spans="1:10" x14ac:dyDescent="0.2">
      <c r="A45" s="126"/>
      <c r="G45" s="125"/>
      <c r="H45" s="125"/>
      <c r="I45" s="125"/>
      <c r="J45" s="125"/>
    </row>
    <row r="46" spans="1:10" x14ac:dyDescent="0.2">
      <c r="G46" s="125"/>
      <c r="H46" s="125"/>
      <c r="I46" s="125"/>
      <c r="J46" s="125"/>
    </row>
    <row r="47" spans="1:10" x14ac:dyDescent="0.2">
      <c r="G47" s="125"/>
      <c r="H47" s="125"/>
      <c r="I47" s="125"/>
      <c r="J47" s="125"/>
    </row>
  </sheetData>
  <mergeCells count="3">
    <mergeCell ref="B3:E3"/>
    <mergeCell ref="G3:J3"/>
    <mergeCell ref="E28:F28"/>
  </mergeCells>
  <conditionalFormatting sqref="B6:D19 F6:I19 B21:D23 B20 D20 F21:I23 F20:G20 I20">
    <cfRule type="cellIs" dxfId="242" priority="5" operator="between">
      <formula>0</formula>
      <formula>0.5</formula>
    </cfRule>
    <cfRule type="cellIs" dxfId="241" priority="6" operator="between">
      <formula>0</formula>
      <formula>0.49</formula>
    </cfRule>
  </conditionalFormatting>
  <conditionalFormatting sqref="E6:E23">
    <cfRule type="cellIs" dxfId="240" priority="3" operator="between">
      <formula>0</formula>
      <formula>0.5</formula>
    </cfRule>
    <cfRule type="cellIs" dxfId="239" priority="4" operator="between">
      <formula>0</formula>
      <formula>0.49</formula>
    </cfRule>
  </conditionalFormatting>
  <conditionalFormatting sqref="J6:J23">
    <cfRule type="cellIs" dxfId="238" priority="1" operator="between">
      <formula>0</formula>
      <formula>0.5</formula>
    </cfRule>
    <cfRule type="cellIs" dxfId="237" priority="2" operator="between">
      <formula>0</formula>
      <formula>0.49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78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>
    <pageSetUpPr fitToPage="1"/>
  </sheetPr>
  <dimension ref="A1:BM13"/>
  <sheetViews>
    <sheetView zoomScale="115" zoomScaleNormal="115" zoomScaleSheetLayoutView="100" workbookViewId="0">
      <selection activeCell="H6" sqref="H6"/>
    </sheetView>
  </sheetViews>
  <sheetFormatPr baseColWidth="10" defaultRowHeight="12.75" x14ac:dyDescent="0.2"/>
  <cols>
    <col min="1" max="1" width="9.5" style="172" customWidth="1"/>
    <col min="2" max="2" width="10.5" style="172" customWidth="1"/>
    <col min="3" max="3" width="9.375" style="172" customWidth="1"/>
    <col min="4" max="4" width="10" style="172" customWidth="1"/>
    <col min="5" max="5" width="9.375" style="172" customWidth="1"/>
    <col min="6" max="6" width="9.5" style="172" customWidth="1"/>
    <col min="7" max="7" width="8.5" style="172" customWidth="1"/>
    <col min="8" max="8" width="12.5" style="172" customWidth="1"/>
    <col min="9" max="12" width="11.5" style="172" customWidth="1"/>
    <col min="13" max="66" width="11" style="172"/>
    <col min="67" max="256" width="10" style="172"/>
    <col min="257" max="257" width="8.375" style="172" customWidth="1"/>
    <col min="258" max="258" width="9.25" style="172" customWidth="1"/>
    <col min="259" max="259" width="8.25" style="172" bestFit="1" customWidth="1"/>
    <col min="260" max="260" width="8.875" style="172" bestFit="1" customWidth="1"/>
    <col min="261" max="261" width="8.25" style="172" bestFit="1" customWidth="1"/>
    <col min="262" max="262" width="8.375" style="172" bestFit="1" customWidth="1"/>
    <col min="263" max="263" width="7.5" style="172" bestFit="1" customWidth="1"/>
    <col min="264" max="264" width="11" style="172" bestFit="1" customWidth="1"/>
    <col min="265" max="268" width="10.125" style="172" bestFit="1" customWidth="1"/>
    <col min="269" max="512" width="10" style="172"/>
    <col min="513" max="513" width="8.375" style="172" customWidth="1"/>
    <col min="514" max="514" width="9.25" style="172" customWidth="1"/>
    <col min="515" max="515" width="8.25" style="172" bestFit="1" customWidth="1"/>
    <col min="516" max="516" width="8.875" style="172" bestFit="1" customWidth="1"/>
    <col min="517" max="517" width="8.25" style="172" bestFit="1" customWidth="1"/>
    <col min="518" max="518" width="8.375" style="172" bestFit="1" customWidth="1"/>
    <col min="519" max="519" width="7.5" style="172" bestFit="1" customWidth="1"/>
    <col min="520" max="520" width="11" style="172" bestFit="1" customWidth="1"/>
    <col min="521" max="524" width="10.125" style="172" bestFit="1" customWidth="1"/>
    <col min="525" max="768" width="10" style="172"/>
    <col min="769" max="769" width="8.375" style="172" customWidth="1"/>
    <col min="770" max="770" width="9.25" style="172" customWidth="1"/>
    <col min="771" max="771" width="8.25" style="172" bestFit="1" customWidth="1"/>
    <col min="772" max="772" width="8.875" style="172" bestFit="1" customWidth="1"/>
    <col min="773" max="773" width="8.25" style="172" bestFit="1" customWidth="1"/>
    <col min="774" max="774" width="8.375" style="172" bestFit="1" customWidth="1"/>
    <col min="775" max="775" width="7.5" style="172" bestFit="1" customWidth="1"/>
    <col min="776" max="776" width="11" style="172" bestFit="1" customWidth="1"/>
    <col min="777" max="780" width="10.125" style="172" bestFit="1" customWidth="1"/>
    <col min="781" max="1024" width="11" style="172"/>
    <col min="1025" max="1025" width="8.375" style="172" customWidth="1"/>
    <col min="1026" max="1026" width="9.25" style="172" customWidth="1"/>
    <col min="1027" max="1027" width="8.25" style="172" bestFit="1" customWidth="1"/>
    <col min="1028" max="1028" width="8.875" style="172" bestFit="1" customWidth="1"/>
    <col min="1029" max="1029" width="8.25" style="172" bestFit="1" customWidth="1"/>
    <col min="1030" max="1030" width="8.375" style="172" bestFit="1" customWidth="1"/>
    <col min="1031" max="1031" width="7.5" style="172" bestFit="1" customWidth="1"/>
    <col min="1032" max="1032" width="11" style="172" bestFit="1" customWidth="1"/>
    <col min="1033" max="1036" width="10.125" style="172" bestFit="1" customWidth="1"/>
    <col min="1037" max="1280" width="10" style="172"/>
    <col min="1281" max="1281" width="8.375" style="172" customWidth="1"/>
    <col min="1282" max="1282" width="9.25" style="172" customWidth="1"/>
    <col min="1283" max="1283" width="8.25" style="172" bestFit="1" customWidth="1"/>
    <col min="1284" max="1284" width="8.875" style="172" bestFit="1" customWidth="1"/>
    <col min="1285" max="1285" width="8.25" style="172" bestFit="1" customWidth="1"/>
    <col min="1286" max="1286" width="8.375" style="172" bestFit="1" customWidth="1"/>
    <col min="1287" max="1287" width="7.5" style="172" bestFit="1" customWidth="1"/>
    <col min="1288" max="1288" width="11" style="172" bestFit="1" customWidth="1"/>
    <col min="1289" max="1292" width="10.125" style="172" bestFit="1" customWidth="1"/>
    <col min="1293" max="1536" width="10" style="172"/>
    <col min="1537" max="1537" width="8.375" style="172" customWidth="1"/>
    <col min="1538" max="1538" width="9.25" style="172" customWidth="1"/>
    <col min="1539" max="1539" width="8.25" style="172" bestFit="1" customWidth="1"/>
    <col min="1540" max="1540" width="8.875" style="172" bestFit="1" customWidth="1"/>
    <col min="1541" max="1541" width="8.25" style="172" bestFit="1" customWidth="1"/>
    <col min="1542" max="1542" width="8.375" style="172" bestFit="1" customWidth="1"/>
    <col min="1543" max="1543" width="7.5" style="172" bestFit="1" customWidth="1"/>
    <col min="1544" max="1544" width="11" style="172" bestFit="1" customWidth="1"/>
    <col min="1545" max="1548" width="10.125" style="172" bestFit="1" customWidth="1"/>
    <col min="1549" max="1792" width="10" style="172"/>
    <col min="1793" max="1793" width="8.375" style="172" customWidth="1"/>
    <col min="1794" max="1794" width="9.25" style="172" customWidth="1"/>
    <col min="1795" max="1795" width="8.25" style="172" bestFit="1" customWidth="1"/>
    <col min="1796" max="1796" width="8.875" style="172" bestFit="1" customWidth="1"/>
    <col min="1797" max="1797" width="8.25" style="172" bestFit="1" customWidth="1"/>
    <col min="1798" max="1798" width="8.375" style="172" bestFit="1" customWidth="1"/>
    <col min="1799" max="1799" width="7.5" style="172" bestFit="1" customWidth="1"/>
    <col min="1800" max="1800" width="11" style="172" bestFit="1" customWidth="1"/>
    <col min="1801" max="1804" width="10.125" style="172" bestFit="1" customWidth="1"/>
    <col min="1805" max="2048" width="11" style="172"/>
    <col min="2049" max="2049" width="8.375" style="172" customWidth="1"/>
    <col min="2050" max="2050" width="9.25" style="172" customWidth="1"/>
    <col min="2051" max="2051" width="8.25" style="172" bestFit="1" customWidth="1"/>
    <col min="2052" max="2052" width="8.875" style="172" bestFit="1" customWidth="1"/>
    <col min="2053" max="2053" width="8.25" style="172" bestFit="1" customWidth="1"/>
    <col min="2054" max="2054" width="8.375" style="172" bestFit="1" customWidth="1"/>
    <col min="2055" max="2055" width="7.5" style="172" bestFit="1" customWidth="1"/>
    <col min="2056" max="2056" width="11" style="172" bestFit="1" customWidth="1"/>
    <col min="2057" max="2060" width="10.125" style="172" bestFit="1" customWidth="1"/>
    <col min="2061" max="2304" width="10" style="172"/>
    <col min="2305" max="2305" width="8.375" style="172" customWidth="1"/>
    <col min="2306" max="2306" width="9.25" style="172" customWidth="1"/>
    <col min="2307" max="2307" width="8.25" style="172" bestFit="1" customWidth="1"/>
    <col min="2308" max="2308" width="8.875" style="172" bestFit="1" customWidth="1"/>
    <col min="2309" max="2309" width="8.25" style="172" bestFit="1" customWidth="1"/>
    <col min="2310" max="2310" width="8.375" style="172" bestFit="1" customWidth="1"/>
    <col min="2311" max="2311" width="7.5" style="172" bestFit="1" customWidth="1"/>
    <col min="2312" max="2312" width="11" style="172" bestFit="1" customWidth="1"/>
    <col min="2313" max="2316" width="10.125" style="172" bestFit="1" customWidth="1"/>
    <col min="2317" max="2560" width="10" style="172"/>
    <col min="2561" max="2561" width="8.375" style="172" customWidth="1"/>
    <col min="2562" max="2562" width="9.25" style="172" customWidth="1"/>
    <col min="2563" max="2563" width="8.25" style="172" bestFit="1" customWidth="1"/>
    <col min="2564" max="2564" width="8.875" style="172" bestFit="1" customWidth="1"/>
    <col min="2565" max="2565" width="8.25" style="172" bestFit="1" customWidth="1"/>
    <col min="2566" max="2566" width="8.375" style="172" bestFit="1" customWidth="1"/>
    <col min="2567" max="2567" width="7.5" style="172" bestFit="1" customWidth="1"/>
    <col min="2568" max="2568" width="11" style="172" bestFit="1" customWidth="1"/>
    <col min="2569" max="2572" width="10.125" style="172" bestFit="1" customWidth="1"/>
    <col min="2573" max="2816" width="10" style="172"/>
    <col min="2817" max="2817" width="8.375" style="172" customWidth="1"/>
    <col min="2818" max="2818" width="9.25" style="172" customWidth="1"/>
    <col min="2819" max="2819" width="8.25" style="172" bestFit="1" customWidth="1"/>
    <col min="2820" max="2820" width="8.875" style="172" bestFit="1" customWidth="1"/>
    <col min="2821" max="2821" width="8.25" style="172" bestFit="1" customWidth="1"/>
    <col min="2822" max="2822" width="8.375" style="172" bestFit="1" customWidth="1"/>
    <col min="2823" max="2823" width="7.5" style="172" bestFit="1" customWidth="1"/>
    <col min="2824" max="2824" width="11" style="172" bestFit="1" customWidth="1"/>
    <col min="2825" max="2828" width="10.125" style="172" bestFit="1" customWidth="1"/>
    <col min="2829" max="3072" width="11" style="172"/>
    <col min="3073" max="3073" width="8.375" style="172" customWidth="1"/>
    <col min="3074" max="3074" width="9.25" style="172" customWidth="1"/>
    <col min="3075" max="3075" width="8.25" style="172" bestFit="1" customWidth="1"/>
    <col min="3076" max="3076" width="8.875" style="172" bestFit="1" customWidth="1"/>
    <col min="3077" max="3077" width="8.25" style="172" bestFit="1" customWidth="1"/>
    <col min="3078" max="3078" width="8.375" style="172" bestFit="1" customWidth="1"/>
    <col min="3079" max="3079" width="7.5" style="172" bestFit="1" customWidth="1"/>
    <col min="3080" max="3080" width="11" style="172" bestFit="1" customWidth="1"/>
    <col min="3081" max="3084" width="10.125" style="172" bestFit="1" customWidth="1"/>
    <col min="3085" max="3328" width="10" style="172"/>
    <col min="3329" max="3329" width="8.375" style="172" customWidth="1"/>
    <col min="3330" max="3330" width="9.25" style="172" customWidth="1"/>
    <col min="3331" max="3331" width="8.25" style="172" bestFit="1" customWidth="1"/>
    <col min="3332" max="3332" width="8.875" style="172" bestFit="1" customWidth="1"/>
    <col min="3333" max="3333" width="8.25" style="172" bestFit="1" customWidth="1"/>
    <col min="3334" max="3334" width="8.375" style="172" bestFit="1" customWidth="1"/>
    <col min="3335" max="3335" width="7.5" style="172" bestFit="1" customWidth="1"/>
    <col min="3336" max="3336" width="11" style="172" bestFit="1" customWidth="1"/>
    <col min="3337" max="3340" width="10.125" style="172" bestFit="1" customWidth="1"/>
    <col min="3341" max="3584" width="10" style="172"/>
    <col min="3585" max="3585" width="8.375" style="172" customWidth="1"/>
    <col min="3586" max="3586" width="9.25" style="172" customWidth="1"/>
    <col min="3587" max="3587" width="8.25" style="172" bestFit="1" customWidth="1"/>
    <col min="3588" max="3588" width="8.875" style="172" bestFit="1" customWidth="1"/>
    <col min="3589" max="3589" width="8.25" style="172" bestFit="1" customWidth="1"/>
    <col min="3590" max="3590" width="8.375" style="172" bestFit="1" customWidth="1"/>
    <col min="3591" max="3591" width="7.5" style="172" bestFit="1" customWidth="1"/>
    <col min="3592" max="3592" width="11" style="172" bestFit="1" customWidth="1"/>
    <col min="3593" max="3596" width="10.125" style="172" bestFit="1" customWidth="1"/>
    <col min="3597" max="3840" width="10" style="172"/>
    <col min="3841" max="3841" width="8.375" style="172" customWidth="1"/>
    <col min="3842" max="3842" width="9.25" style="172" customWidth="1"/>
    <col min="3843" max="3843" width="8.25" style="172" bestFit="1" customWidth="1"/>
    <col min="3844" max="3844" width="8.875" style="172" bestFit="1" customWidth="1"/>
    <col min="3845" max="3845" width="8.25" style="172" bestFit="1" customWidth="1"/>
    <col min="3846" max="3846" width="8.375" style="172" bestFit="1" customWidth="1"/>
    <col min="3847" max="3847" width="7.5" style="172" bestFit="1" customWidth="1"/>
    <col min="3848" max="3848" width="11" style="172" bestFit="1" customWidth="1"/>
    <col min="3849" max="3852" width="10.125" style="172" bestFit="1" customWidth="1"/>
    <col min="3853" max="4096" width="11" style="172"/>
    <col min="4097" max="4097" width="8.375" style="172" customWidth="1"/>
    <col min="4098" max="4098" width="9.25" style="172" customWidth="1"/>
    <col min="4099" max="4099" width="8.25" style="172" bestFit="1" customWidth="1"/>
    <col min="4100" max="4100" width="8.875" style="172" bestFit="1" customWidth="1"/>
    <col min="4101" max="4101" width="8.25" style="172" bestFit="1" customWidth="1"/>
    <col min="4102" max="4102" width="8.375" style="172" bestFit="1" customWidth="1"/>
    <col min="4103" max="4103" width="7.5" style="172" bestFit="1" customWidth="1"/>
    <col min="4104" max="4104" width="11" style="172" bestFit="1" customWidth="1"/>
    <col min="4105" max="4108" width="10.125" style="172" bestFit="1" customWidth="1"/>
    <col min="4109" max="4352" width="10" style="172"/>
    <col min="4353" max="4353" width="8.375" style="172" customWidth="1"/>
    <col min="4354" max="4354" width="9.25" style="172" customWidth="1"/>
    <col min="4355" max="4355" width="8.25" style="172" bestFit="1" customWidth="1"/>
    <col min="4356" max="4356" width="8.875" style="172" bestFit="1" customWidth="1"/>
    <col min="4357" max="4357" width="8.25" style="172" bestFit="1" customWidth="1"/>
    <col min="4358" max="4358" width="8.375" style="172" bestFit="1" customWidth="1"/>
    <col min="4359" max="4359" width="7.5" style="172" bestFit="1" customWidth="1"/>
    <col min="4360" max="4360" width="11" style="172" bestFit="1" customWidth="1"/>
    <col min="4361" max="4364" width="10.125" style="172" bestFit="1" customWidth="1"/>
    <col min="4365" max="4608" width="10" style="172"/>
    <col min="4609" max="4609" width="8.375" style="172" customWidth="1"/>
    <col min="4610" max="4610" width="9.25" style="172" customWidth="1"/>
    <col min="4611" max="4611" width="8.25" style="172" bestFit="1" customWidth="1"/>
    <col min="4612" max="4612" width="8.875" style="172" bestFit="1" customWidth="1"/>
    <col min="4613" max="4613" width="8.25" style="172" bestFit="1" customWidth="1"/>
    <col min="4614" max="4614" width="8.375" style="172" bestFit="1" customWidth="1"/>
    <col min="4615" max="4615" width="7.5" style="172" bestFit="1" customWidth="1"/>
    <col min="4616" max="4616" width="11" style="172" bestFit="1" customWidth="1"/>
    <col min="4617" max="4620" width="10.125" style="172" bestFit="1" customWidth="1"/>
    <col min="4621" max="4864" width="10" style="172"/>
    <col min="4865" max="4865" width="8.375" style="172" customWidth="1"/>
    <col min="4866" max="4866" width="9.25" style="172" customWidth="1"/>
    <col min="4867" max="4867" width="8.25" style="172" bestFit="1" customWidth="1"/>
    <col min="4868" max="4868" width="8.875" style="172" bestFit="1" customWidth="1"/>
    <col min="4869" max="4869" width="8.25" style="172" bestFit="1" customWidth="1"/>
    <col min="4870" max="4870" width="8.375" style="172" bestFit="1" customWidth="1"/>
    <col min="4871" max="4871" width="7.5" style="172" bestFit="1" customWidth="1"/>
    <col min="4872" max="4872" width="11" style="172" bestFit="1" customWidth="1"/>
    <col min="4873" max="4876" width="10.125" style="172" bestFit="1" customWidth="1"/>
    <col min="4877" max="5120" width="11" style="172"/>
    <col min="5121" max="5121" width="8.375" style="172" customWidth="1"/>
    <col min="5122" max="5122" width="9.25" style="172" customWidth="1"/>
    <col min="5123" max="5123" width="8.25" style="172" bestFit="1" customWidth="1"/>
    <col min="5124" max="5124" width="8.875" style="172" bestFit="1" customWidth="1"/>
    <col min="5125" max="5125" width="8.25" style="172" bestFit="1" customWidth="1"/>
    <col min="5126" max="5126" width="8.375" style="172" bestFit="1" customWidth="1"/>
    <col min="5127" max="5127" width="7.5" style="172" bestFit="1" customWidth="1"/>
    <col min="5128" max="5128" width="11" style="172" bestFit="1" customWidth="1"/>
    <col min="5129" max="5132" width="10.125" style="172" bestFit="1" customWidth="1"/>
    <col min="5133" max="5376" width="10" style="172"/>
    <col min="5377" max="5377" width="8.375" style="172" customWidth="1"/>
    <col min="5378" max="5378" width="9.25" style="172" customWidth="1"/>
    <col min="5379" max="5379" width="8.25" style="172" bestFit="1" customWidth="1"/>
    <col min="5380" max="5380" width="8.875" style="172" bestFit="1" customWidth="1"/>
    <col min="5381" max="5381" width="8.25" style="172" bestFit="1" customWidth="1"/>
    <col min="5382" max="5382" width="8.375" style="172" bestFit="1" customWidth="1"/>
    <col min="5383" max="5383" width="7.5" style="172" bestFit="1" customWidth="1"/>
    <col min="5384" max="5384" width="11" style="172" bestFit="1" customWidth="1"/>
    <col min="5385" max="5388" width="10.125" style="172" bestFit="1" customWidth="1"/>
    <col min="5389" max="5632" width="10" style="172"/>
    <col min="5633" max="5633" width="8.375" style="172" customWidth="1"/>
    <col min="5634" max="5634" width="9.25" style="172" customWidth="1"/>
    <col min="5635" max="5635" width="8.25" style="172" bestFit="1" customWidth="1"/>
    <col min="5636" max="5636" width="8.875" style="172" bestFit="1" customWidth="1"/>
    <col min="5637" max="5637" width="8.25" style="172" bestFit="1" customWidth="1"/>
    <col min="5638" max="5638" width="8.375" style="172" bestFit="1" customWidth="1"/>
    <col min="5639" max="5639" width="7.5" style="172" bestFit="1" customWidth="1"/>
    <col min="5640" max="5640" width="11" style="172" bestFit="1" customWidth="1"/>
    <col min="5641" max="5644" width="10.125" style="172" bestFit="1" customWidth="1"/>
    <col min="5645" max="5888" width="10" style="172"/>
    <col min="5889" max="5889" width="8.375" style="172" customWidth="1"/>
    <col min="5890" max="5890" width="9.25" style="172" customWidth="1"/>
    <col min="5891" max="5891" width="8.25" style="172" bestFit="1" customWidth="1"/>
    <col min="5892" max="5892" width="8.875" style="172" bestFit="1" customWidth="1"/>
    <col min="5893" max="5893" width="8.25" style="172" bestFit="1" customWidth="1"/>
    <col min="5894" max="5894" width="8.375" style="172" bestFit="1" customWidth="1"/>
    <col min="5895" max="5895" width="7.5" style="172" bestFit="1" customWidth="1"/>
    <col min="5896" max="5896" width="11" style="172" bestFit="1" customWidth="1"/>
    <col min="5897" max="5900" width="10.125" style="172" bestFit="1" customWidth="1"/>
    <col min="5901" max="6144" width="11" style="172"/>
    <col min="6145" max="6145" width="8.375" style="172" customWidth="1"/>
    <col min="6146" max="6146" width="9.25" style="172" customWidth="1"/>
    <col min="6147" max="6147" width="8.25" style="172" bestFit="1" customWidth="1"/>
    <col min="6148" max="6148" width="8.875" style="172" bestFit="1" customWidth="1"/>
    <col min="6149" max="6149" width="8.25" style="172" bestFit="1" customWidth="1"/>
    <col min="6150" max="6150" width="8.375" style="172" bestFit="1" customWidth="1"/>
    <col min="6151" max="6151" width="7.5" style="172" bestFit="1" customWidth="1"/>
    <col min="6152" max="6152" width="11" style="172" bestFit="1" customWidth="1"/>
    <col min="6153" max="6156" width="10.125" style="172" bestFit="1" customWidth="1"/>
    <col min="6157" max="6400" width="10" style="172"/>
    <col min="6401" max="6401" width="8.375" style="172" customWidth="1"/>
    <col min="6402" max="6402" width="9.25" style="172" customWidth="1"/>
    <col min="6403" max="6403" width="8.25" style="172" bestFit="1" customWidth="1"/>
    <col min="6404" max="6404" width="8.875" style="172" bestFit="1" customWidth="1"/>
    <col min="6405" max="6405" width="8.25" style="172" bestFit="1" customWidth="1"/>
    <col min="6406" max="6406" width="8.375" style="172" bestFit="1" customWidth="1"/>
    <col min="6407" max="6407" width="7.5" style="172" bestFit="1" customWidth="1"/>
    <col min="6408" max="6408" width="11" style="172" bestFit="1" customWidth="1"/>
    <col min="6409" max="6412" width="10.125" style="172" bestFit="1" customWidth="1"/>
    <col min="6413" max="6656" width="10" style="172"/>
    <col min="6657" max="6657" width="8.375" style="172" customWidth="1"/>
    <col min="6658" max="6658" width="9.25" style="172" customWidth="1"/>
    <col min="6659" max="6659" width="8.25" style="172" bestFit="1" customWidth="1"/>
    <col min="6660" max="6660" width="8.875" style="172" bestFit="1" customWidth="1"/>
    <col min="6661" max="6661" width="8.25" style="172" bestFit="1" customWidth="1"/>
    <col min="6662" max="6662" width="8.375" style="172" bestFit="1" customWidth="1"/>
    <col min="6663" max="6663" width="7.5" style="172" bestFit="1" customWidth="1"/>
    <col min="6664" max="6664" width="11" style="172" bestFit="1" customWidth="1"/>
    <col min="6665" max="6668" width="10.125" style="172" bestFit="1" customWidth="1"/>
    <col min="6669" max="6912" width="10" style="172"/>
    <col min="6913" max="6913" width="8.375" style="172" customWidth="1"/>
    <col min="6914" max="6914" width="9.25" style="172" customWidth="1"/>
    <col min="6915" max="6915" width="8.25" style="172" bestFit="1" customWidth="1"/>
    <col min="6916" max="6916" width="8.875" style="172" bestFit="1" customWidth="1"/>
    <col min="6917" max="6917" width="8.25" style="172" bestFit="1" customWidth="1"/>
    <col min="6918" max="6918" width="8.375" style="172" bestFit="1" customWidth="1"/>
    <col min="6919" max="6919" width="7.5" style="172" bestFit="1" customWidth="1"/>
    <col min="6920" max="6920" width="11" style="172" bestFit="1" customWidth="1"/>
    <col min="6921" max="6924" width="10.125" style="172" bestFit="1" customWidth="1"/>
    <col min="6925" max="7168" width="11" style="172"/>
    <col min="7169" max="7169" width="8.375" style="172" customWidth="1"/>
    <col min="7170" max="7170" width="9.25" style="172" customWidth="1"/>
    <col min="7171" max="7171" width="8.25" style="172" bestFit="1" customWidth="1"/>
    <col min="7172" max="7172" width="8.875" style="172" bestFit="1" customWidth="1"/>
    <col min="7173" max="7173" width="8.25" style="172" bestFit="1" customWidth="1"/>
    <col min="7174" max="7174" width="8.375" style="172" bestFit="1" customWidth="1"/>
    <col min="7175" max="7175" width="7.5" style="172" bestFit="1" customWidth="1"/>
    <col min="7176" max="7176" width="11" style="172" bestFit="1" customWidth="1"/>
    <col min="7177" max="7180" width="10.125" style="172" bestFit="1" customWidth="1"/>
    <col min="7181" max="7424" width="10" style="172"/>
    <col min="7425" max="7425" width="8.375" style="172" customWidth="1"/>
    <col min="7426" max="7426" width="9.25" style="172" customWidth="1"/>
    <col min="7427" max="7427" width="8.25" style="172" bestFit="1" customWidth="1"/>
    <col min="7428" max="7428" width="8.875" style="172" bestFit="1" customWidth="1"/>
    <col min="7429" max="7429" width="8.25" style="172" bestFit="1" customWidth="1"/>
    <col min="7430" max="7430" width="8.375" style="172" bestFit="1" customWidth="1"/>
    <col min="7431" max="7431" width="7.5" style="172" bestFit="1" customWidth="1"/>
    <col min="7432" max="7432" width="11" style="172" bestFit="1" customWidth="1"/>
    <col min="7433" max="7436" width="10.125" style="172" bestFit="1" customWidth="1"/>
    <col min="7437" max="7680" width="10" style="172"/>
    <col min="7681" max="7681" width="8.375" style="172" customWidth="1"/>
    <col min="7682" max="7682" width="9.25" style="172" customWidth="1"/>
    <col min="7683" max="7683" width="8.25" style="172" bestFit="1" customWidth="1"/>
    <col min="7684" max="7684" width="8.875" style="172" bestFit="1" customWidth="1"/>
    <col min="7685" max="7685" width="8.25" style="172" bestFit="1" customWidth="1"/>
    <col min="7686" max="7686" width="8.375" style="172" bestFit="1" customWidth="1"/>
    <col min="7687" max="7687" width="7.5" style="172" bestFit="1" customWidth="1"/>
    <col min="7688" max="7688" width="11" style="172" bestFit="1" customWidth="1"/>
    <col min="7689" max="7692" width="10.125" style="172" bestFit="1" customWidth="1"/>
    <col min="7693" max="7936" width="10" style="172"/>
    <col min="7937" max="7937" width="8.375" style="172" customWidth="1"/>
    <col min="7938" max="7938" width="9.25" style="172" customWidth="1"/>
    <col min="7939" max="7939" width="8.25" style="172" bestFit="1" customWidth="1"/>
    <col min="7940" max="7940" width="8.875" style="172" bestFit="1" customWidth="1"/>
    <col min="7941" max="7941" width="8.25" style="172" bestFit="1" customWidth="1"/>
    <col min="7942" max="7942" width="8.375" style="172" bestFit="1" customWidth="1"/>
    <col min="7943" max="7943" width="7.5" style="172" bestFit="1" customWidth="1"/>
    <col min="7944" max="7944" width="11" style="172" bestFit="1" customWidth="1"/>
    <col min="7945" max="7948" width="10.125" style="172" bestFit="1" customWidth="1"/>
    <col min="7949" max="8192" width="11" style="172"/>
    <col min="8193" max="8193" width="8.375" style="172" customWidth="1"/>
    <col min="8194" max="8194" width="9.25" style="172" customWidth="1"/>
    <col min="8195" max="8195" width="8.25" style="172" bestFit="1" customWidth="1"/>
    <col min="8196" max="8196" width="8.875" style="172" bestFit="1" customWidth="1"/>
    <col min="8197" max="8197" width="8.25" style="172" bestFit="1" customWidth="1"/>
    <col min="8198" max="8198" width="8.375" style="172" bestFit="1" customWidth="1"/>
    <col min="8199" max="8199" width="7.5" style="172" bestFit="1" customWidth="1"/>
    <col min="8200" max="8200" width="11" style="172" bestFit="1" customWidth="1"/>
    <col min="8201" max="8204" width="10.125" style="172" bestFit="1" customWidth="1"/>
    <col min="8205" max="8448" width="10" style="172"/>
    <col min="8449" max="8449" width="8.375" style="172" customWidth="1"/>
    <col min="8450" max="8450" width="9.25" style="172" customWidth="1"/>
    <col min="8451" max="8451" width="8.25" style="172" bestFit="1" customWidth="1"/>
    <col min="8452" max="8452" width="8.875" style="172" bestFit="1" customWidth="1"/>
    <col min="8453" max="8453" width="8.25" style="172" bestFit="1" customWidth="1"/>
    <col min="8454" max="8454" width="8.375" style="172" bestFit="1" customWidth="1"/>
    <col min="8455" max="8455" width="7.5" style="172" bestFit="1" customWidth="1"/>
    <col min="8456" max="8456" width="11" style="172" bestFit="1" customWidth="1"/>
    <col min="8457" max="8460" width="10.125" style="172" bestFit="1" customWidth="1"/>
    <col min="8461" max="8704" width="10" style="172"/>
    <col min="8705" max="8705" width="8.375" style="172" customWidth="1"/>
    <col min="8706" max="8706" width="9.25" style="172" customWidth="1"/>
    <col min="8707" max="8707" width="8.25" style="172" bestFit="1" customWidth="1"/>
    <col min="8708" max="8708" width="8.875" style="172" bestFit="1" customWidth="1"/>
    <col min="8709" max="8709" width="8.25" style="172" bestFit="1" customWidth="1"/>
    <col min="8710" max="8710" width="8.375" style="172" bestFit="1" customWidth="1"/>
    <col min="8711" max="8711" width="7.5" style="172" bestFit="1" customWidth="1"/>
    <col min="8712" max="8712" width="11" style="172" bestFit="1" customWidth="1"/>
    <col min="8713" max="8716" width="10.125" style="172" bestFit="1" customWidth="1"/>
    <col min="8717" max="8960" width="10" style="172"/>
    <col min="8961" max="8961" width="8.375" style="172" customWidth="1"/>
    <col min="8962" max="8962" width="9.25" style="172" customWidth="1"/>
    <col min="8963" max="8963" width="8.25" style="172" bestFit="1" customWidth="1"/>
    <col min="8964" max="8964" width="8.875" style="172" bestFit="1" customWidth="1"/>
    <col min="8965" max="8965" width="8.25" style="172" bestFit="1" customWidth="1"/>
    <col min="8966" max="8966" width="8.375" style="172" bestFit="1" customWidth="1"/>
    <col min="8967" max="8967" width="7.5" style="172" bestFit="1" customWidth="1"/>
    <col min="8968" max="8968" width="11" style="172" bestFit="1" customWidth="1"/>
    <col min="8969" max="8972" width="10.125" style="172" bestFit="1" customWidth="1"/>
    <col min="8973" max="9216" width="11" style="172"/>
    <col min="9217" max="9217" width="8.375" style="172" customWidth="1"/>
    <col min="9218" max="9218" width="9.25" style="172" customWidth="1"/>
    <col min="9219" max="9219" width="8.25" style="172" bestFit="1" customWidth="1"/>
    <col min="9220" max="9220" width="8.875" style="172" bestFit="1" customWidth="1"/>
    <col min="9221" max="9221" width="8.25" style="172" bestFit="1" customWidth="1"/>
    <col min="9222" max="9222" width="8.375" style="172" bestFit="1" customWidth="1"/>
    <col min="9223" max="9223" width="7.5" style="172" bestFit="1" customWidth="1"/>
    <col min="9224" max="9224" width="11" style="172" bestFit="1" customWidth="1"/>
    <col min="9225" max="9228" width="10.125" style="172" bestFit="1" customWidth="1"/>
    <col min="9229" max="9472" width="10" style="172"/>
    <col min="9473" max="9473" width="8.375" style="172" customWidth="1"/>
    <col min="9474" max="9474" width="9.25" style="172" customWidth="1"/>
    <col min="9475" max="9475" width="8.25" style="172" bestFit="1" customWidth="1"/>
    <col min="9476" max="9476" width="8.875" style="172" bestFit="1" customWidth="1"/>
    <col min="9477" max="9477" width="8.25" style="172" bestFit="1" customWidth="1"/>
    <col min="9478" max="9478" width="8.375" style="172" bestFit="1" customWidth="1"/>
    <col min="9479" max="9479" width="7.5" style="172" bestFit="1" customWidth="1"/>
    <col min="9480" max="9480" width="11" style="172" bestFit="1" customWidth="1"/>
    <col min="9481" max="9484" width="10.125" style="172" bestFit="1" customWidth="1"/>
    <col min="9485" max="9728" width="10" style="172"/>
    <col min="9729" max="9729" width="8.375" style="172" customWidth="1"/>
    <col min="9730" max="9730" width="9.25" style="172" customWidth="1"/>
    <col min="9731" max="9731" width="8.25" style="172" bestFit="1" customWidth="1"/>
    <col min="9732" max="9732" width="8.875" style="172" bestFit="1" customWidth="1"/>
    <col min="9733" max="9733" width="8.25" style="172" bestFit="1" customWidth="1"/>
    <col min="9734" max="9734" width="8.375" style="172" bestFit="1" customWidth="1"/>
    <col min="9735" max="9735" width="7.5" style="172" bestFit="1" customWidth="1"/>
    <col min="9736" max="9736" width="11" style="172" bestFit="1" customWidth="1"/>
    <col min="9737" max="9740" width="10.125" style="172" bestFit="1" customWidth="1"/>
    <col min="9741" max="9984" width="10" style="172"/>
    <col min="9985" max="9985" width="8.375" style="172" customWidth="1"/>
    <col min="9986" max="9986" width="9.25" style="172" customWidth="1"/>
    <col min="9987" max="9987" width="8.25" style="172" bestFit="1" customWidth="1"/>
    <col min="9988" max="9988" width="8.875" style="172" bestFit="1" customWidth="1"/>
    <col min="9989" max="9989" width="8.25" style="172" bestFit="1" customWidth="1"/>
    <col min="9990" max="9990" width="8.375" style="172" bestFit="1" customWidth="1"/>
    <col min="9991" max="9991" width="7.5" style="172" bestFit="1" customWidth="1"/>
    <col min="9992" max="9992" width="11" style="172" bestFit="1" customWidth="1"/>
    <col min="9993" max="9996" width="10.125" style="172" bestFit="1" customWidth="1"/>
    <col min="9997" max="10240" width="11" style="172"/>
    <col min="10241" max="10241" width="8.375" style="172" customWidth="1"/>
    <col min="10242" max="10242" width="9.25" style="172" customWidth="1"/>
    <col min="10243" max="10243" width="8.25" style="172" bestFit="1" customWidth="1"/>
    <col min="10244" max="10244" width="8.875" style="172" bestFit="1" customWidth="1"/>
    <col min="10245" max="10245" width="8.25" style="172" bestFit="1" customWidth="1"/>
    <col min="10246" max="10246" width="8.375" style="172" bestFit="1" customWidth="1"/>
    <col min="10247" max="10247" width="7.5" style="172" bestFit="1" customWidth="1"/>
    <col min="10248" max="10248" width="11" style="172" bestFit="1" customWidth="1"/>
    <col min="10249" max="10252" width="10.125" style="172" bestFit="1" customWidth="1"/>
    <col min="10253" max="10496" width="10" style="172"/>
    <col min="10497" max="10497" width="8.375" style="172" customWidth="1"/>
    <col min="10498" max="10498" width="9.25" style="172" customWidth="1"/>
    <col min="10499" max="10499" width="8.25" style="172" bestFit="1" customWidth="1"/>
    <col min="10500" max="10500" width="8.875" style="172" bestFit="1" customWidth="1"/>
    <col min="10501" max="10501" width="8.25" style="172" bestFit="1" customWidth="1"/>
    <col min="10502" max="10502" width="8.375" style="172" bestFit="1" customWidth="1"/>
    <col min="10503" max="10503" width="7.5" style="172" bestFit="1" customWidth="1"/>
    <col min="10504" max="10504" width="11" style="172" bestFit="1" customWidth="1"/>
    <col min="10505" max="10508" width="10.125" style="172" bestFit="1" customWidth="1"/>
    <col min="10509" max="10752" width="10" style="172"/>
    <col min="10753" max="10753" width="8.375" style="172" customWidth="1"/>
    <col min="10754" max="10754" width="9.25" style="172" customWidth="1"/>
    <col min="10755" max="10755" width="8.25" style="172" bestFit="1" customWidth="1"/>
    <col min="10756" max="10756" width="8.875" style="172" bestFit="1" customWidth="1"/>
    <col min="10757" max="10757" width="8.25" style="172" bestFit="1" customWidth="1"/>
    <col min="10758" max="10758" width="8.375" style="172" bestFit="1" customWidth="1"/>
    <col min="10759" max="10759" width="7.5" style="172" bestFit="1" customWidth="1"/>
    <col min="10760" max="10760" width="11" style="172" bestFit="1" customWidth="1"/>
    <col min="10761" max="10764" width="10.125" style="172" bestFit="1" customWidth="1"/>
    <col min="10765" max="11008" width="10" style="172"/>
    <col min="11009" max="11009" width="8.375" style="172" customWidth="1"/>
    <col min="11010" max="11010" width="9.25" style="172" customWidth="1"/>
    <col min="11011" max="11011" width="8.25" style="172" bestFit="1" customWidth="1"/>
    <col min="11012" max="11012" width="8.875" style="172" bestFit="1" customWidth="1"/>
    <col min="11013" max="11013" width="8.25" style="172" bestFit="1" customWidth="1"/>
    <col min="11014" max="11014" width="8.375" style="172" bestFit="1" customWidth="1"/>
    <col min="11015" max="11015" width="7.5" style="172" bestFit="1" customWidth="1"/>
    <col min="11016" max="11016" width="11" style="172" bestFit="1" customWidth="1"/>
    <col min="11017" max="11020" width="10.125" style="172" bestFit="1" customWidth="1"/>
    <col min="11021" max="11264" width="11" style="172"/>
    <col min="11265" max="11265" width="8.375" style="172" customWidth="1"/>
    <col min="11266" max="11266" width="9.25" style="172" customWidth="1"/>
    <col min="11267" max="11267" width="8.25" style="172" bestFit="1" customWidth="1"/>
    <col min="11268" max="11268" width="8.875" style="172" bestFit="1" customWidth="1"/>
    <col min="11269" max="11269" width="8.25" style="172" bestFit="1" customWidth="1"/>
    <col min="11270" max="11270" width="8.375" style="172" bestFit="1" customWidth="1"/>
    <col min="11271" max="11271" width="7.5" style="172" bestFit="1" customWidth="1"/>
    <col min="11272" max="11272" width="11" style="172" bestFit="1" customWidth="1"/>
    <col min="11273" max="11276" width="10.125" style="172" bestFit="1" customWidth="1"/>
    <col min="11277" max="11520" width="10" style="172"/>
    <col min="11521" max="11521" width="8.375" style="172" customWidth="1"/>
    <col min="11522" max="11522" width="9.25" style="172" customWidth="1"/>
    <col min="11523" max="11523" width="8.25" style="172" bestFit="1" customWidth="1"/>
    <col min="11524" max="11524" width="8.875" style="172" bestFit="1" customWidth="1"/>
    <col min="11525" max="11525" width="8.25" style="172" bestFit="1" customWidth="1"/>
    <col min="11526" max="11526" width="8.375" style="172" bestFit="1" customWidth="1"/>
    <col min="11527" max="11527" width="7.5" style="172" bestFit="1" customWidth="1"/>
    <col min="11528" max="11528" width="11" style="172" bestFit="1" customWidth="1"/>
    <col min="11529" max="11532" width="10.125" style="172" bestFit="1" customWidth="1"/>
    <col min="11533" max="11776" width="10" style="172"/>
    <col min="11777" max="11777" width="8.375" style="172" customWidth="1"/>
    <col min="11778" max="11778" width="9.25" style="172" customWidth="1"/>
    <col min="11779" max="11779" width="8.25" style="172" bestFit="1" customWidth="1"/>
    <col min="11780" max="11780" width="8.875" style="172" bestFit="1" customWidth="1"/>
    <col min="11781" max="11781" width="8.25" style="172" bestFit="1" customWidth="1"/>
    <col min="11782" max="11782" width="8.375" style="172" bestFit="1" customWidth="1"/>
    <col min="11783" max="11783" width="7.5" style="172" bestFit="1" customWidth="1"/>
    <col min="11784" max="11784" width="11" style="172" bestFit="1" customWidth="1"/>
    <col min="11785" max="11788" width="10.125" style="172" bestFit="1" customWidth="1"/>
    <col min="11789" max="12032" width="10" style="172"/>
    <col min="12033" max="12033" width="8.375" style="172" customWidth="1"/>
    <col min="12034" max="12034" width="9.25" style="172" customWidth="1"/>
    <col min="12035" max="12035" width="8.25" style="172" bestFit="1" customWidth="1"/>
    <col min="12036" max="12036" width="8.875" style="172" bestFit="1" customWidth="1"/>
    <col min="12037" max="12037" width="8.25" style="172" bestFit="1" customWidth="1"/>
    <col min="12038" max="12038" width="8.375" style="172" bestFit="1" customWidth="1"/>
    <col min="12039" max="12039" width="7.5" style="172" bestFit="1" customWidth="1"/>
    <col min="12040" max="12040" width="11" style="172" bestFit="1" customWidth="1"/>
    <col min="12041" max="12044" width="10.125" style="172" bestFit="1" customWidth="1"/>
    <col min="12045" max="12288" width="11" style="172"/>
    <col min="12289" max="12289" width="8.375" style="172" customWidth="1"/>
    <col min="12290" max="12290" width="9.25" style="172" customWidth="1"/>
    <col min="12291" max="12291" width="8.25" style="172" bestFit="1" customWidth="1"/>
    <col min="12292" max="12292" width="8.875" style="172" bestFit="1" customWidth="1"/>
    <col min="12293" max="12293" width="8.25" style="172" bestFit="1" customWidth="1"/>
    <col min="12294" max="12294" width="8.375" style="172" bestFit="1" customWidth="1"/>
    <col min="12295" max="12295" width="7.5" style="172" bestFit="1" customWidth="1"/>
    <col min="12296" max="12296" width="11" style="172" bestFit="1" customWidth="1"/>
    <col min="12297" max="12300" width="10.125" style="172" bestFit="1" customWidth="1"/>
    <col min="12301" max="12544" width="10" style="172"/>
    <col min="12545" max="12545" width="8.375" style="172" customWidth="1"/>
    <col min="12546" max="12546" width="9.25" style="172" customWidth="1"/>
    <col min="12547" max="12547" width="8.25" style="172" bestFit="1" customWidth="1"/>
    <col min="12548" max="12548" width="8.875" style="172" bestFit="1" customWidth="1"/>
    <col min="12549" max="12549" width="8.25" style="172" bestFit="1" customWidth="1"/>
    <col min="12550" max="12550" width="8.375" style="172" bestFit="1" customWidth="1"/>
    <col min="12551" max="12551" width="7.5" style="172" bestFit="1" customWidth="1"/>
    <col min="12552" max="12552" width="11" style="172" bestFit="1" customWidth="1"/>
    <col min="12553" max="12556" width="10.125" style="172" bestFit="1" customWidth="1"/>
    <col min="12557" max="12800" width="10" style="172"/>
    <col min="12801" max="12801" width="8.375" style="172" customWidth="1"/>
    <col min="12802" max="12802" width="9.25" style="172" customWidth="1"/>
    <col min="12803" max="12803" width="8.25" style="172" bestFit="1" customWidth="1"/>
    <col min="12804" max="12804" width="8.875" style="172" bestFit="1" customWidth="1"/>
    <col min="12805" max="12805" width="8.25" style="172" bestFit="1" customWidth="1"/>
    <col min="12806" max="12806" width="8.375" style="172" bestFit="1" customWidth="1"/>
    <col min="12807" max="12807" width="7.5" style="172" bestFit="1" customWidth="1"/>
    <col min="12808" max="12808" width="11" style="172" bestFit="1" customWidth="1"/>
    <col min="12809" max="12812" width="10.125" style="172" bestFit="1" customWidth="1"/>
    <col min="12813" max="13056" width="10" style="172"/>
    <col min="13057" max="13057" width="8.375" style="172" customWidth="1"/>
    <col min="13058" max="13058" width="9.25" style="172" customWidth="1"/>
    <col min="13059" max="13059" width="8.25" style="172" bestFit="1" customWidth="1"/>
    <col min="13060" max="13060" width="8.875" style="172" bestFit="1" customWidth="1"/>
    <col min="13061" max="13061" width="8.25" style="172" bestFit="1" customWidth="1"/>
    <col min="13062" max="13062" width="8.375" style="172" bestFit="1" customWidth="1"/>
    <col min="13063" max="13063" width="7.5" style="172" bestFit="1" customWidth="1"/>
    <col min="13064" max="13064" width="11" style="172" bestFit="1" customWidth="1"/>
    <col min="13065" max="13068" width="10.125" style="172" bestFit="1" customWidth="1"/>
    <col min="13069" max="13312" width="11" style="172"/>
    <col min="13313" max="13313" width="8.375" style="172" customWidth="1"/>
    <col min="13314" max="13314" width="9.25" style="172" customWidth="1"/>
    <col min="13315" max="13315" width="8.25" style="172" bestFit="1" customWidth="1"/>
    <col min="13316" max="13316" width="8.875" style="172" bestFit="1" customWidth="1"/>
    <col min="13317" max="13317" width="8.25" style="172" bestFit="1" customWidth="1"/>
    <col min="13318" max="13318" width="8.375" style="172" bestFit="1" customWidth="1"/>
    <col min="13319" max="13319" width="7.5" style="172" bestFit="1" customWidth="1"/>
    <col min="13320" max="13320" width="11" style="172" bestFit="1" customWidth="1"/>
    <col min="13321" max="13324" width="10.125" style="172" bestFit="1" customWidth="1"/>
    <col min="13325" max="13568" width="10" style="172"/>
    <col min="13569" max="13569" width="8.375" style="172" customWidth="1"/>
    <col min="13570" max="13570" width="9.25" style="172" customWidth="1"/>
    <col min="13571" max="13571" width="8.25" style="172" bestFit="1" customWidth="1"/>
    <col min="13572" max="13572" width="8.875" style="172" bestFit="1" customWidth="1"/>
    <col min="13573" max="13573" width="8.25" style="172" bestFit="1" customWidth="1"/>
    <col min="13574" max="13574" width="8.375" style="172" bestFit="1" customWidth="1"/>
    <col min="13575" max="13575" width="7.5" style="172" bestFit="1" customWidth="1"/>
    <col min="13576" max="13576" width="11" style="172" bestFit="1" customWidth="1"/>
    <col min="13577" max="13580" width="10.125" style="172" bestFit="1" customWidth="1"/>
    <col min="13581" max="13824" width="10" style="172"/>
    <col min="13825" max="13825" width="8.375" style="172" customWidth="1"/>
    <col min="13826" max="13826" width="9.25" style="172" customWidth="1"/>
    <col min="13827" max="13827" width="8.25" style="172" bestFit="1" customWidth="1"/>
    <col min="13828" max="13828" width="8.875" style="172" bestFit="1" customWidth="1"/>
    <col min="13829" max="13829" width="8.25" style="172" bestFit="1" customWidth="1"/>
    <col min="13830" max="13830" width="8.375" style="172" bestFit="1" customWidth="1"/>
    <col min="13831" max="13831" width="7.5" style="172" bestFit="1" customWidth="1"/>
    <col min="13832" max="13832" width="11" style="172" bestFit="1" customWidth="1"/>
    <col min="13833" max="13836" width="10.125" style="172" bestFit="1" customWidth="1"/>
    <col min="13837" max="14080" width="10" style="172"/>
    <col min="14081" max="14081" width="8.375" style="172" customWidth="1"/>
    <col min="14082" max="14082" width="9.25" style="172" customWidth="1"/>
    <col min="14083" max="14083" width="8.25" style="172" bestFit="1" customWidth="1"/>
    <col min="14084" max="14084" width="8.875" style="172" bestFit="1" customWidth="1"/>
    <col min="14085" max="14085" width="8.25" style="172" bestFit="1" customWidth="1"/>
    <col min="14086" max="14086" width="8.375" style="172" bestFit="1" customWidth="1"/>
    <col min="14087" max="14087" width="7.5" style="172" bestFit="1" customWidth="1"/>
    <col min="14088" max="14088" width="11" style="172" bestFit="1" customWidth="1"/>
    <col min="14089" max="14092" width="10.125" style="172" bestFit="1" customWidth="1"/>
    <col min="14093" max="14336" width="11" style="172"/>
    <col min="14337" max="14337" width="8.375" style="172" customWidth="1"/>
    <col min="14338" max="14338" width="9.25" style="172" customWidth="1"/>
    <col min="14339" max="14339" width="8.25" style="172" bestFit="1" customWidth="1"/>
    <col min="14340" max="14340" width="8.875" style="172" bestFit="1" customWidth="1"/>
    <col min="14341" max="14341" width="8.25" style="172" bestFit="1" customWidth="1"/>
    <col min="14342" max="14342" width="8.375" style="172" bestFit="1" customWidth="1"/>
    <col min="14343" max="14343" width="7.5" style="172" bestFit="1" customWidth="1"/>
    <col min="14344" max="14344" width="11" style="172" bestFit="1" customWidth="1"/>
    <col min="14345" max="14348" width="10.125" style="172" bestFit="1" customWidth="1"/>
    <col min="14349" max="14592" width="10" style="172"/>
    <col min="14593" max="14593" width="8.375" style="172" customWidth="1"/>
    <col min="14594" max="14594" width="9.25" style="172" customWidth="1"/>
    <col min="14595" max="14595" width="8.25" style="172" bestFit="1" customWidth="1"/>
    <col min="14596" max="14596" width="8.875" style="172" bestFit="1" customWidth="1"/>
    <col min="14597" max="14597" width="8.25" style="172" bestFit="1" customWidth="1"/>
    <col min="14598" max="14598" width="8.375" style="172" bestFit="1" customWidth="1"/>
    <col min="14599" max="14599" width="7.5" style="172" bestFit="1" customWidth="1"/>
    <col min="14600" max="14600" width="11" style="172" bestFit="1" customWidth="1"/>
    <col min="14601" max="14604" width="10.125" style="172" bestFit="1" customWidth="1"/>
    <col min="14605" max="14848" width="10" style="172"/>
    <col min="14849" max="14849" width="8.375" style="172" customWidth="1"/>
    <col min="14850" max="14850" width="9.25" style="172" customWidth="1"/>
    <col min="14851" max="14851" width="8.25" style="172" bestFit="1" customWidth="1"/>
    <col min="14852" max="14852" width="8.875" style="172" bestFit="1" customWidth="1"/>
    <col min="14853" max="14853" width="8.25" style="172" bestFit="1" customWidth="1"/>
    <col min="14854" max="14854" width="8.375" style="172" bestFit="1" customWidth="1"/>
    <col min="14855" max="14855" width="7.5" style="172" bestFit="1" customWidth="1"/>
    <col min="14856" max="14856" width="11" style="172" bestFit="1" customWidth="1"/>
    <col min="14857" max="14860" width="10.125" style="172" bestFit="1" customWidth="1"/>
    <col min="14861" max="15104" width="10" style="172"/>
    <col min="15105" max="15105" width="8.375" style="172" customWidth="1"/>
    <col min="15106" max="15106" width="9.25" style="172" customWidth="1"/>
    <col min="15107" max="15107" width="8.25" style="172" bestFit="1" customWidth="1"/>
    <col min="15108" max="15108" width="8.875" style="172" bestFit="1" customWidth="1"/>
    <col min="15109" max="15109" width="8.25" style="172" bestFit="1" customWidth="1"/>
    <col min="15110" max="15110" width="8.375" style="172" bestFit="1" customWidth="1"/>
    <col min="15111" max="15111" width="7.5" style="172" bestFit="1" customWidth="1"/>
    <col min="15112" max="15112" width="11" style="172" bestFit="1" customWidth="1"/>
    <col min="15113" max="15116" width="10.125" style="172" bestFit="1" customWidth="1"/>
    <col min="15117" max="15360" width="11" style="172"/>
    <col min="15361" max="15361" width="8.375" style="172" customWidth="1"/>
    <col min="15362" max="15362" width="9.25" style="172" customWidth="1"/>
    <col min="15363" max="15363" width="8.25" style="172" bestFit="1" customWidth="1"/>
    <col min="15364" max="15364" width="8.875" style="172" bestFit="1" customWidth="1"/>
    <col min="15365" max="15365" width="8.25" style="172" bestFit="1" customWidth="1"/>
    <col min="15366" max="15366" width="8.375" style="172" bestFit="1" customWidth="1"/>
    <col min="15367" max="15367" width="7.5" style="172" bestFit="1" customWidth="1"/>
    <col min="15368" max="15368" width="11" style="172" bestFit="1" customWidth="1"/>
    <col min="15369" max="15372" width="10.125" style="172" bestFit="1" customWidth="1"/>
    <col min="15373" max="15616" width="10" style="172"/>
    <col min="15617" max="15617" width="8.375" style="172" customWidth="1"/>
    <col min="15618" max="15618" width="9.25" style="172" customWidth="1"/>
    <col min="15619" max="15619" width="8.25" style="172" bestFit="1" customWidth="1"/>
    <col min="15620" max="15620" width="8.875" style="172" bestFit="1" customWidth="1"/>
    <col min="15621" max="15621" width="8.25" style="172" bestFit="1" customWidth="1"/>
    <col min="15622" max="15622" width="8.375" style="172" bestFit="1" customWidth="1"/>
    <col min="15623" max="15623" width="7.5" style="172" bestFit="1" customWidth="1"/>
    <col min="15624" max="15624" width="11" style="172" bestFit="1" customWidth="1"/>
    <col min="15625" max="15628" width="10.125" style="172" bestFit="1" customWidth="1"/>
    <col min="15629" max="15872" width="10" style="172"/>
    <col min="15873" max="15873" width="8.375" style="172" customWidth="1"/>
    <col min="15874" max="15874" width="9.25" style="172" customWidth="1"/>
    <col min="15875" max="15875" width="8.25" style="172" bestFit="1" customWidth="1"/>
    <col min="15876" max="15876" width="8.875" style="172" bestFit="1" customWidth="1"/>
    <col min="15877" max="15877" width="8.25" style="172" bestFit="1" customWidth="1"/>
    <col min="15878" max="15878" width="8.375" style="172" bestFit="1" customWidth="1"/>
    <col min="15879" max="15879" width="7.5" style="172" bestFit="1" customWidth="1"/>
    <col min="15880" max="15880" width="11" style="172" bestFit="1" customWidth="1"/>
    <col min="15881" max="15884" width="10.125" style="172" bestFit="1" customWidth="1"/>
    <col min="15885" max="16128" width="10" style="172"/>
    <col min="16129" max="16129" width="8.375" style="172" customWidth="1"/>
    <col min="16130" max="16130" width="9.25" style="172" customWidth="1"/>
    <col min="16131" max="16131" width="8.25" style="172" bestFit="1" customWidth="1"/>
    <col min="16132" max="16132" width="8.875" style="172" bestFit="1" customWidth="1"/>
    <col min="16133" max="16133" width="8.25" style="172" bestFit="1" customWidth="1"/>
    <col min="16134" max="16134" width="8.375" style="172" bestFit="1" customWidth="1"/>
    <col min="16135" max="16135" width="7.5" style="172" bestFit="1" customWidth="1"/>
    <col min="16136" max="16136" width="11" style="172" bestFit="1" customWidth="1"/>
    <col min="16137" max="16140" width="10.125" style="172" bestFit="1" customWidth="1"/>
    <col min="16141" max="16384" width="11" style="172"/>
  </cols>
  <sheetData>
    <row r="1" spans="1:65" x14ac:dyDescent="0.2">
      <c r="A1" s="171" t="s">
        <v>6</v>
      </c>
    </row>
    <row r="2" spans="1:65" ht="15.75" x14ac:dyDescent="0.25">
      <c r="A2" s="173"/>
      <c r="B2" s="174"/>
      <c r="H2" s="110" t="s">
        <v>159</v>
      </c>
    </row>
    <row r="3" spans="1:65" s="102" customFormat="1" x14ac:dyDescent="0.2">
      <c r="A3" s="79"/>
      <c r="B3" s="869">
        <f>INDICE!A3</f>
        <v>42522</v>
      </c>
      <c r="C3" s="870"/>
      <c r="D3" s="870" t="s">
        <v>120</v>
      </c>
      <c r="E3" s="870"/>
      <c r="F3" s="870" t="s">
        <v>121</v>
      </c>
      <c r="G3" s="870"/>
      <c r="H3" s="870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  <c r="Y3" s="136"/>
      <c r="Z3" s="136"/>
      <c r="AA3" s="136"/>
      <c r="AB3" s="136"/>
      <c r="AC3" s="136"/>
      <c r="AD3" s="136"/>
      <c r="AE3" s="136"/>
      <c r="AF3" s="136"/>
      <c r="AG3" s="136"/>
      <c r="AH3" s="136"/>
      <c r="AI3" s="136"/>
      <c r="AJ3" s="136"/>
      <c r="AK3" s="136"/>
      <c r="AL3" s="136"/>
      <c r="AM3" s="136"/>
      <c r="AN3" s="136"/>
      <c r="AO3" s="136"/>
      <c r="AP3" s="136"/>
      <c r="AQ3" s="136"/>
      <c r="AR3" s="136"/>
      <c r="AS3" s="136"/>
      <c r="AT3" s="136"/>
      <c r="AU3" s="136"/>
      <c r="AV3" s="136"/>
      <c r="AW3" s="136"/>
      <c r="AX3" s="136"/>
      <c r="AY3" s="136"/>
      <c r="AZ3" s="136"/>
      <c r="BA3" s="136"/>
      <c r="BB3" s="136"/>
      <c r="BC3" s="136"/>
      <c r="BD3" s="136"/>
      <c r="BE3" s="136"/>
      <c r="BF3" s="136"/>
      <c r="BG3" s="136"/>
      <c r="BH3" s="136"/>
      <c r="BI3" s="136"/>
      <c r="BJ3" s="136"/>
      <c r="BK3" s="136"/>
      <c r="BL3" s="136"/>
      <c r="BM3" s="136"/>
    </row>
    <row r="4" spans="1:65" s="102" customFormat="1" x14ac:dyDescent="0.2">
      <c r="A4" s="81"/>
      <c r="B4" s="97" t="s">
        <v>48</v>
      </c>
      <c r="C4" s="97" t="s">
        <v>488</v>
      </c>
      <c r="D4" s="97" t="s">
        <v>48</v>
      </c>
      <c r="E4" s="97" t="s">
        <v>488</v>
      </c>
      <c r="F4" s="97" t="s">
        <v>48</v>
      </c>
      <c r="G4" s="97" t="s">
        <v>488</v>
      </c>
      <c r="H4" s="98" t="s">
        <v>110</v>
      </c>
      <c r="I4" s="136"/>
      <c r="J4" s="136"/>
      <c r="K4" s="136"/>
      <c r="L4" s="136"/>
      <c r="M4" s="136"/>
      <c r="N4" s="136"/>
      <c r="O4" s="136"/>
      <c r="P4" s="136"/>
      <c r="Q4" s="136"/>
      <c r="R4" s="136"/>
      <c r="S4" s="136"/>
      <c r="T4" s="136"/>
      <c r="U4" s="136"/>
      <c r="V4" s="136"/>
      <c r="W4" s="136"/>
      <c r="X4" s="136"/>
      <c r="Y4" s="136"/>
      <c r="Z4" s="136"/>
      <c r="AA4" s="136"/>
      <c r="AB4" s="136"/>
      <c r="AC4" s="136"/>
      <c r="AD4" s="136"/>
      <c r="AE4" s="136"/>
      <c r="AF4" s="136"/>
      <c r="AG4" s="136"/>
      <c r="AH4" s="136"/>
      <c r="AI4" s="136"/>
      <c r="AJ4" s="136"/>
      <c r="AK4" s="136"/>
      <c r="AL4" s="136"/>
      <c r="AM4" s="136"/>
      <c r="AN4" s="136"/>
      <c r="AO4" s="136"/>
      <c r="AP4" s="136"/>
      <c r="AQ4" s="136"/>
      <c r="AR4" s="136"/>
      <c r="AS4" s="136"/>
      <c r="AT4" s="136"/>
      <c r="AU4" s="136"/>
      <c r="AV4" s="136"/>
      <c r="AW4" s="136"/>
      <c r="AX4" s="136"/>
      <c r="AY4" s="136"/>
      <c r="AZ4" s="136"/>
      <c r="BA4" s="136"/>
      <c r="BB4" s="136"/>
      <c r="BC4" s="136"/>
      <c r="BD4" s="136"/>
      <c r="BE4" s="136"/>
      <c r="BF4" s="136"/>
      <c r="BG4" s="136"/>
      <c r="BH4" s="136"/>
      <c r="BI4" s="136"/>
      <c r="BJ4" s="136"/>
      <c r="BK4" s="136"/>
      <c r="BL4" s="136"/>
      <c r="BM4" s="136"/>
    </row>
    <row r="5" spans="1:65" s="99" customFormat="1" x14ac:dyDescent="0.2">
      <c r="A5" s="99" t="s">
        <v>203</v>
      </c>
      <c r="B5" s="100">
        <v>559.73193000000003</v>
      </c>
      <c r="C5" s="101">
        <v>8.9143477896153467</v>
      </c>
      <c r="D5" s="100">
        <v>2690.7622500000002</v>
      </c>
      <c r="E5" s="101">
        <v>5.5468793445464488</v>
      </c>
      <c r="F5" s="100">
        <v>5675.5032500000007</v>
      </c>
      <c r="G5" s="101">
        <v>4.7496660673732958</v>
      </c>
      <c r="H5" s="101">
        <v>99.991873803988497</v>
      </c>
    </row>
    <row r="6" spans="1:65" s="99" customFormat="1" x14ac:dyDescent="0.2">
      <c r="A6" s="99" t="s">
        <v>149</v>
      </c>
      <c r="B6" s="119">
        <v>1.4540000000000001E-2</v>
      </c>
      <c r="C6" s="541">
        <v>-26.080325368581605</v>
      </c>
      <c r="D6" s="119">
        <v>0.15045000000000003</v>
      </c>
      <c r="E6" s="541">
        <v>16.034243405830622</v>
      </c>
      <c r="F6" s="119">
        <v>0.46123999999999998</v>
      </c>
      <c r="G6" s="541">
        <v>70.262089331856757</v>
      </c>
      <c r="H6" s="268">
        <v>8.1261960114905486E-3</v>
      </c>
    </row>
    <row r="7" spans="1:65" s="99" customFormat="1" x14ac:dyDescent="0.2">
      <c r="A7" s="68" t="s">
        <v>119</v>
      </c>
      <c r="B7" s="69">
        <v>559.74647000000004</v>
      </c>
      <c r="C7" s="103">
        <v>8.9130084377322607</v>
      </c>
      <c r="D7" s="69">
        <v>2690.9127000000003</v>
      </c>
      <c r="E7" s="103">
        <v>5.547412704427467</v>
      </c>
      <c r="F7" s="69">
        <v>5675.9644900000012</v>
      </c>
      <c r="G7" s="103">
        <v>4.7529414287685601</v>
      </c>
      <c r="H7" s="103">
        <v>100</v>
      </c>
    </row>
    <row r="8" spans="1:65" s="99" customFormat="1" x14ac:dyDescent="0.2">
      <c r="H8" s="93" t="s">
        <v>238</v>
      </c>
    </row>
    <row r="9" spans="1:65" s="99" customFormat="1" x14ac:dyDescent="0.2">
      <c r="A9" s="94" t="s">
        <v>557</v>
      </c>
    </row>
    <row r="10" spans="1:65" x14ac:dyDescent="0.2">
      <c r="A10" s="166" t="s">
        <v>643</v>
      </c>
    </row>
    <row r="13" spans="1:65" x14ac:dyDescent="0.2">
      <c r="B13" s="100"/>
    </row>
  </sheetData>
  <mergeCells count="3">
    <mergeCell ref="B3:C3"/>
    <mergeCell ref="D3:E3"/>
    <mergeCell ref="F3:H3"/>
  </mergeCells>
  <conditionalFormatting sqref="B6">
    <cfRule type="cellIs" dxfId="236" priority="7" operator="between">
      <formula>0</formula>
      <formula>0.5</formula>
    </cfRule>
    <cfRule type="cellIs" dxfId="235" priority="8" operator="between">
      <formula>0</formula>
      <formula>0.49</formula>
    </cfRule>
  </conditionalFormatting>
  <conditionalFormatting sqref="D6">
    <cfRule type="cellIs" dxfId="234" priority="5" operator="between">
      <formula>0</formula>
      <formula>0.5</formula>
    </cfRule>
    <cfRule type="cellIs" dxfId="233" priority="6" operator="between">
      <formula>0</formula>
      <formula>0.49</formula>
    </cfRule>
  </conditionalFormatting>
  <conditionalFormatting sqref="F6">
    <cfRule type="cellIs" dxfId="232" priority="3" operator="between">
      <formula>0</formula>
      <formula>0.5</formula>
    </cfRule>
    <cfRule type="cellIs" dxfId="231" priority="4" operator="between">
      <formula>0</formula>
      <formula>0.49</formula>
    </cfRule>
  </conditionalFormatting>
  <conditionalFormatting sqref="H6">
    <cfRule type="cellIs" dxfId="230" priority="1" operator="between">
      <formula>0</formula>
      <formula>0.5</formula>
    </cfRule>
    <cfRule type="cellIs" dxfId="229" priority="2" operator="between">
      <formula>0</formula>
      <formula>0.49</formula>
    </cfRule>
  </conditionalFormatting>
  <pageMargins left="0.74803149606299213" right="0.74803149606299213" top="0.98425196850393704" bottom="0.98425196850393704" header="0" footer="0"/>
  <pageSetup paperSize="9" orientation="landscape" horizontalDpi="1200" verticalDpi="12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>
    <pageSetUpPr fitToPage="1"/>
  </sheetPr>
  <dimension ref="A1:BM12"/>
  <sheetViews>
    <sheetView zoomScale="115" zoomScaleNormal="115" zoomScaleSheetLayoutView="100" workbookViewId="0">
      <selection activeCell="C16" sqref="C16"/>
    </sheetView>
  </sheetViews>
  <sheetFormatPr baseColWidth="10" defaultRowHeight="12.75" x14ac:dyDescent="0.2"/>
  <cols>
    <col min="1" max="1" width="25.75" style="176" customWidth="1"/>
    <col min="2" max="2" width="9.375" style="176" customWidth="1"/>
    <col min="3" max="3" width="12.875" style="176" customWidth="1"/>
    <col min="4" max="4" width="10.375" style="176" customWidth="1"/>
    <col min="5" max="5" width="11.625" style="176" customWidth="1"/>
    <col min="6" max="6" width="10.375" style="176" customWidth="1"/>
    <col min="7" max="7" width="11" style="176" customWidth="1"/>
    <col min="8" max="8" width="16.375" style="176" customWidth="1"/>
    <col min="9" max="11" width="11" style="176"/>
    <col min="12" max="12" width="11.5" style="176" customWidth="1"/>
    <col min="13" max="66" width="11" style="176"/>
    <col min="67" max="256" width="10" style="176"/>
    <col min="257" max="257" width="19.75" style="176" customWidth="1"/>
    <col min="258" max="259" width="8.25" style="176" bestFit="1" customWidth="1"/>
    <col min="260" max="260" width="9.125" style="176" bestFit="1" customWidth="1"/>
    <col min="261" max="261" width="7.5" style="176" bestFit="1" customWidth="1"/>
    <col min="262" max="262" width="9.125" style="176" bestFit="1" customWidth="1"/>
    <col min="263" max="263" width="7.5" style="176" bestFit="1" customWidth="1"/>
    <col min="264" max="264" width="11" style="176" bestFit="1" customWidth="1"/>
    <col min="265" max="267" width="10" style="176"/>
    <col min="268" max="268" width="10.125" style="176" bestFit="1" customWidth="1"/>
    <col min="269" max="512" width="10" style="176"/>
    <col min="513" max="513" width="19.75" style="176" customWidth="1"/>
    <col min="514" max="515" width="8.25" style="176" bestFit="1" customWidth="1"/>
    <col min="516" max="516" width="9.125" style="176" bestFit="1" customWidth="1"/>
    <col min="517" max="517" width="7.5" style="176" bestFit="1" customWidth="1"/>
    <col min="518" max="518" width="9.125" style="176" bestFit="1" customWidth="1"/>
    <col min="519" max="519" width="7.5" style="176" bestFit="1" customWidth="1"/>
    <col min="520" max="520" width="11" style="176" bestFit="1" customWidth="1"/>
    <col min="521" max="523" width="10" style="176"/>
    <col min="524" max="524" width="10.125" style="176" bestFit="1" customWidth="1"/>
    <col min="525" max="768" width="10" style="176"/>
    <col min="769" max="769" width="19.75" style="176" customWidth="1"/>
    <col min="770" max="771" width="8.25" style="176" bestFit="1" customWidth="1"/>
    <col min="772" max="772" width="9.125" style="176" bestFit="1" customWidth="1"/>
    <col min="773" max="773" width="7.5" style="176" bestFit="1" customWidth="1"/>
    <col min="774" max="774" width="9.125" style="176" bestFit="1" customWidth="1"/>
    <col min="775" max="775" width="7.5" style="176" bestFit="1" customWidth="1"/>
    <col min="776" max="776" width="11" style="176" bestFit="1" customWidth="1"/>
    <col min="777" max="779" width="10" style="176"/>
    <col min="780" max="780" width="10.125" style="176" bestFit="1" customWidth="1"/>
    <col min="781" max="1024" width="11" style="176"/>
    <col min="1025" max="1025" width="19.75" style="176" customWidth="1"/>
    <col min="1026" max="1027" width="8.25" style="176" bestFit="1" customWidth="1"/>
    <col min="1028" max="1028" width="9.125" style="176" bestFit="1" customWidth="1"/>
    <col min="1029" max="1029" width="7.5" style="176" bestFit="1" customWidth="1"/>
    <col min="1030" max="1030" width="9.125" style="176" bestFit="1" customWidth="1"/>
    <col min="1031" max="1031" width="7.5" style="176" bestFit="1" customWidth="1"/>
    <col min="1032" max="1032" width="11" style="176" bestFit="1" customWidth="1"/>
    <col min="1033" max="1035" width="10" style="176"/>
    <col min="1036" max="1036" width="10.125" style="176" bestFit="1" customWidth="1"/>
    <col min="1037" max="1280" width="10" style="176"/>
    <col min="1281" max="1281" width="19.75" style="176" customWidth="1"/>
    <col min="1282" max="1283" width="8.25" style="176" bestFit="1" customWidth="1"/>
    <col min="1284" max="1284" width="9.125" style="176" bestFit="1" customWidth="1"/>
    <col min="1285" max="1285" width="7.5" style="176" bestFit="1" customWidth="1"/>
    <col min="1286" max="1286" width="9.125" style="176" bestFit="1" customWidth="1"/>
    <col min="1287" max="1287" width="7.5" style="176" bestFit="1" customWidth="1"/>
    <col min="1288" max="1288" width="11" style="176" bestFit="1" customWidth="1"/>
    <col min="1289" max="1291" width="10" style="176"/>
    <col min="1292" max="1292" width="10.125" style="176" bestFit="1" customWidth="1"/>
    <col min="1293" max="1536" width="10" style="176"/>
    <col min="1537" max="1537" width="19.75" style="176" customWidth="1"/>
    <col min="1538" max="1539" width="8.25" style="176" bestFit="1" customWidth="1"/>
    <col min="1540" max="1540" width="9.125" style="176" bestFit="1" customWidth="1"/>
    <col min="1541" max="1541" width="7.5" style="176" bestFit="1" customWidth="1"/>
    <col min="1542" max="1542" width="9.125" style="176" bestFit="1" customWidth="1"/>
    <col min="1543" max="1543" width="7.5" style="176" bestFit="1" customWidth="1"/>
    <col min="1544" max="1544" width="11" style="176" bestFit="1" customWidth="1"/>
    <col min="1545" max="1547" width="10" style="176"/>
    <col min="1548" max="1548" width="10.125" style="176" bestFit="1" customWidth="1"/>
    <col min="1549" max="1792" width="10" style="176"/>
    <col min="1793" max="1793" width="19.75" style="176" customWidth="1"/>
    <col min="1794" max="1795" width="8.25" style="176" bestFit="1" customWidth="1"/>
    <col min="1796" max="1796" width="9.125" style="176" bestFit="1" customWidth="1"/>
    <col min="1797" max="1797" width="7.5" style="176" bestFit="1" customWidth="1"/>
    <col min="1798" max="1798" width="9.125" style="176" bestFit="1" customWidth="1"/>
    <col min="1799" max="1799" width="7.5" style="176" bestFit="1" customWidth="1"/>
    <col min="1800" max="1800" width="11" style="176" bestFit="1" customWidth="1"/>
    <col min="1801" max="1803" width="10" style="176"/>
    <col min="1804" max="1804" width="10.125" style="176" bestFit="1" customWidth="1"/>
    <col min="1805" max="2048" width="11" style="176"/>
    <col min="2049" max="2049" width="19.75" style="176" customWidth="1"/>
    <col min="2050" max="2051" width="8.25" style="176" bestFit="1" customWidth="1"/>
    <col min="2052" max="2052" width="9.125" style="176" bestFit="1" customWidth="1"/>
    <col min="2053" max="2053" width="7.5" style="176" bestFit="1" customWidth="1"/>
    <col min="2054" max="2054" width="9.125" style="176" bestFit="1" customWidth="1"/>
    <col min="2055" max="2055" width="7.5" style="176" bestFit="1" customWidth="1"/>
    <col min="2056" max="2056" width="11" style="176" bestFit="1" customWidth="1"/>
    <col min="2057" max="2059" width="10" style="176"/>
    <col min="2060" max="2060" width="10.125" style="176" bestFit="1" customWidth="1"/>
    <col min="2061" max="2304" width="10" style="176"/>
    <col min="2305" max="2305" width="19.75" style="176" customWidth="1"/>
    <col min="2306" max="2307" width="8.25" style="176" bestFit="1" customWidth="1"/>
    <col min="2308" max="2308" width="9.125" style="176" bestFit="1" customWidth="1"/>
    <col min="2309" max="2309" width="7.5" style="176" bestFit="1" customWidth="1"/>
    <col min="2310" max="2310" width="9.125" style="176" bestFit="1" customWidth="1"/>
    <col min="2311" max="2311" width="7.5" style="176" bestFit="1" customWidth="1"/>
    <col min="2312" max="2312" width="11" style="176" bestFit="1" customWidth="1"/>
    <col min="2313" max="2315" width="10" style="176"/>
    <col min="2316" max="2316" width="10.125" style="176" bestFit="1" customWidth="1"/>
    <col min="2317" max="2560" width="10" style="176"/>
    <col min="2561" max="2561" width="19.75" style="176" customWidth="1"/>
    <col min="2562" max="2563" width="8.25" style="176" bestFit="1" customWidth="1"/>
    <col min="2564" max="2564" width="9.125" style="176" bestFit="1" customWidth="1"/>
    <col min="2565" max="2565" width="7.5" style="176" bestFit="1" customWidth="1"/>
    <col min="2566" max="2566" width="9.125" style="176" bestFit="1" customWidth="1"/>
    <col min="2567" max="2567" width="7.5" style="176" bestFit="1" customWidth="1"/>
    <col min="2568" max="2568" width="11" style="176" bestFit="1" customWidth="1"/>
    <col min="2569" max="2571" width="10" style="176"/>
    <col min="2572" max="2572" width="10.125" style="176" bestFit="1" customWidth="1"/>
    <col min="2573" max="2816" width="10" style="176"/>
    <col min="2817" max="2817" width="19.75" style="176" customWidth="1"/>
    <col min="2818" max="2819" width="8.25" style="176" bestFit="1" customWidth="1"/>
    <col min="2820" max="2820" width="9.125" style="176" bestFit="1" customWidth="1"/>
    <col min="2821" max="2821" width="7.5" style="176" bestFit="1" customWidth="1"/>
    <col min="2822" max="2822" width="9.125" style="176" bestFit="1" customWidth="1"/>
    <col min="2823" max="2823" width="7.5" style="176" bestFit="1" customWidth="1"/>
    <col min="2824" max="2824" width="11" style="176" bestFit="1" customWidth="1"/>
    <col min="2825" max="2827" width="10" style="176"/>
    <col min="2828" max="2828" width="10.125" style="176" bestFit="1" customWidth="1"/>
    <col min="2829" max="3072" width="11" style="176"/>
    <col min="3073" max="3073" width="19.75" style="176" customWidth="1"/>
    <col min="3074" max="3075" width="8.25" style="176" bestFit="1" customWidth="1"/>
    <col min="3076" max="3076" width="9.125" style="176" bestFit="1" customWidth="1"/>
    <col min="3077" max="3077" width="7.5" style="176" bestFit="1" customWidth="1"/>
    <col min="3078" max="3078" width="9.125" style="176" bestFit="1" customWidth="1"/>
    <col min="3079" max="3079" width="7.5" style="176" bestFit="1" customWidth="1"/>
    <col min="3080" max="3080" width="11" style="176" bestFit="1" customWidth="1"/>
    <col min="3081" max="3083" width="10" style="176"/>
    <col min="3084" max="3084" width="10.125" style="176" bestFit="1" customWidth="1"/>
    <col min="3085" max="3328" width="10" style="176"/>
    <col min="3329" max="3329" width="19.75" style="176" customWidth="1"/>
    <col min="3330" max="3331" width="8.25" style="176" bestFit="1" customWidth="1"/>
    <col min="3332" max="3332" width="9.125" style="176" bestFit="1" customWidth="1"/>
    <col min="3333" max="3333" width="7.5" style="176" bestFit="1" customWidth="1"/>
    <col min="3334" max="3334" width="9.125" style="176" bestFit="1" customWidth="1"/>
    <col min="3335" max="3335" width="7.5" style="176" bestFit="1" customWidth="1"/>
    <col min="3336" max="3336" width="11" style="176" bestFit="1" customWidth="1"/>
    <col min="3337" max="3339" width="10" style="176"/>
    <col min="3340" max="3340" width="10.125" style="176" bestFit="1" customWidth="1"/>
    <col min="3341" max="3584" width="10" style="176"/>
    <col min="3585" max="3585" width="19.75" style="176" customWidth="1"/>
    <col min="3586" max="3587" width="8.25" style="176" bestFit="1" customWidth="1"/>
    <col min="3588" max="3588" width="9.125" style="176" bestFit="1" customWidth="1"/>
    <col min="3589" max="3589" width="7.5" style="176" bestFit="1" customWidth="1"/>
    <col min="3590" max="3590" width="9.125" style="176" bestFit="1" customWidth="1"/>
    <col min="3591" max="3591" width="7.5" style="176" bestFit="1" customWidth="1"/>
    <col min="3592" max="3592" width="11" style="176" bestFit="1" customWidth="1"/>
    <col min="3593" max="3595" width="10" style="176"/>
    <col min="3596" max="3596" width="10.125" style="176" bestFit="1" customWidth="1"/>
    <col min="3597" max="3840" width="10" style="176"/>
    <col min="3841" max="3841" width="19.75" style="176" customWidth="1"/>
    <col min="3842" max="3843" width="8.25" style="176" bestFit="1" customWidth="1"/>
    <col min="3844" max="3844" width="9.125" style="176" bestFit="1" customWidth="1"/>
    <col min="3845" max="3845" width="7.5" style="176" bestFit="1" customWidth="1"/>
    <col min="3846" max="3846" width="9.125" style="176" bestFit="1" customWidth="1"/>
    <col min="3847" max="3847" width="7.5" style="176" bestFit="1" customWidth="1"/>
    <col min="3848" max="3848" width="11" style="176" bestFit="1" customWidth="1"/>
    <col min="3849" max="3851" width="10" style="176"/>
    <col min="3852" max="3852" width="10.125" style="176" bestFit="1" customWidth="1"/>
    <col min="3853" max="4096" width="11" style="176"/>
    <col min="4097" max="4097" width="19.75" style="176" customWidth="1"/>
    <col min="4098" max="4099" width="8.25" style="176" bestFit="1" customWidth="1"/>
    <col min="4100" max="4100" width="9.125" style="176" bestFit="1" customWidth="1"/>
    <col min="4101" max="4101" width="7.5" style="176" bestFit="1" customWidth="1"/>
    <col min="4102" max="4102" width="9.125" style="176" bestFit="1" customWidth="1"/>
    <col min="4103" max="4103" width="7.5" style="176" bestFit="1" customWidth="1"/>
    <col min="4104" max="4104" width="11" style="176" bestFit="1" customWidth="1"/>
    <col min="4105" max="4107" width="10" style="176"/>
    <col min="4108" max="4108" width="10.125" style="176" bestFit="1" customWidth="1"/>
    <col min="4109" max="4352" width="10" style="176"/>
    <col min="4353" max="4353" width="19.75" style="176" customWidth="1"/>
    <col min="4354" max="4355" width="8.25" style="176" bestFit="1" customWidth="1"/>
    <col min="4356" max="4356" width="9.125" style="176" bestFit="1" customWidth="1"/>
    <col min="4357" max="4357" width="7.5" style="176" bestFit="1" customWidth="1"/>
    <col min="4358" max="4358" width="9.125" style="176" bestFit="1" customWidth="1"/>
    <col min="4359" max="4359" width="7.5" style="176" bestFit="1" customWidth="1"/>
    <col min="4360" max="4360" width="11" style="176" bestFit="1" customWidth="1"/>
    <col min="4361" max="4363" width="10" style="176"/>
    <col min="4364" max="4364" width="10.125" style="176" bestFit="1" customWidth="1"/>
    <col min="4365" max="4608" width="10" style="176"/>
    <col min="4609" max="4609" width="19.75" style="176" customWidth="1"/>
    <col min="4610" max="4611" width="8.25" style="176" bestFit="1" customWidth="1"/>
    <col min="4612" max="4612" width="9.125" style="176" bestFit="1" customWidth="1"/>
    <col min="4613" max="4613" width="7.5" style="176" bestFit="1" customWidth="1"/>
    <col min="4614" max="4614" width="9.125" style="176" bestFit="1" customWidth="1"/>
    <col min="4615" max="4615" width="7.5" style="176" bestFit="1" customWidth="1"/>
    <col min="4616" max="4616" width="11" style="176" bestFit="1" customWidth="1"/>
    <col min="4617" max="4619" width="10" style="176"/>
    <col min="4620" max="4620" width="10.125" style="176" bestFit="1" customWidth="1"/>
    <col min="4621" max="4864" width="10" style="176"/>
    <col min="4865" max="4865" width="19.75" style="176" customWidth="1"/>
    <col min="4866" max="4867" width="8.25" style="176" bestFit="1" customWidth="1"/>
    <col min="4868" max="4868" width="9.125" style="176" bestFit="1" customWidth="1"/>
    <col min="4869" max="4869" width="7.5" style="176" bestFit="1" customWidth="1"/>
    <col min="4870" max="4870" width="9.125" style="176" bestFit="1" customWidth="1"/>
    <col min="4871" max="4871" width="7.5" style="176" bestFit="1" customWidth="1"/>
    <col min="4872" max="4872" width="11" style="176" bestFit="1" customWidth="1"/>
    <col min="4873" max="4875" width="10" style="176"/>
    <col min="4876" max="4876" width="10.125" style="176" bestFit="1" customWidth="1"/>
    <col min="4877" max="5120" width="11" style="176"/>
    <col min="5121" max="5121" width="19.75" style="176" customWidth="1"/>
    <col min="5122" max="5123" width="8.25" style="176" bestFit="1" customWidth="1"/>
    <col min="5124" max="5124" width="9.125" style="176" bestFit="1" customWidth="1"/>
    <col min="5125" max="5125" width="7.5" style="176" bestFit="1" customWidth="1"/>
    <col min="5126" max="5126" width="9.125" style="176" bestFit="1" customWidth="1"/>
    <col min="5127" max="5127" width="7.5" style="176" bestFit="1" customWidth="1"/>
    <col min="5128" max="5128" width="11" style="176" bestFit="1" customWidth="1"/>
    <col min="5129" max="5131" width="10" style="176"/>
    <col min="5132" max="5132" width="10.125" style="176" bestFit="1" customWidth="1"/>
    <col min="5133" max="5376" width="10" style="176"/>
    <col min="5377" max="5377" width="19.75" style="176" customWidth="1"/>
    <col min="5378" max="5379" width="8.25" style="176" bestFit="1" customWidth="1"/>
    <col min="5380" max="5380" width="9.125" style="176" bestFit="1" customWidth="1"/>
    <col min="5381" max="5381" width="7.5" style="176" bestFit="1" customWidth="1"/>
    <col min="5382" max="5382" width="9.125" style="176" bestFit="1" customWidth="1"/>
    <col min="5383" max="5383" width="7.5" style="176" bestFit="1" customWidth="1"/>
    <col min="5384" max="5384" width="11" style="176" bestFit="1" customWidth="1"/>
    <col min="5385" max="5387" width="10" style="176"/>
    <col min="5388" max="5388" width="10.125" style="176" bestFit="1" customWidth="1"/>
    <col min="5389" max="5632" width="10" style="176"/>
    <col min="5633" max="5633" width="19.75" style="176" customWidth="1"/>
    <col min="5634" max="5635" width="8.25" style="176" bestFit="1" customWidth="1"/>
    <col min="5636" max="5636" width="9.125" style="176" bestFit="1" customWidth="1"/>
    <col min="5637" max="5637" width="7.5" style="176" bestFit="1" customWidth="1"/>
    <col min="5638" max="5638" width="9.125" style="176" bestFit="1" customWidth="1"/>
    <col min="5639" max="5639" width="7.5" style="176" bestFit="1" customWidth="1"/>
    <col min="5640" max="5640" width="11" style="176" bestFit="1" customWidth="1"/>
    <col min="5641" max="5643" width="10" style="176"/>
    <col min="5644" max="5644" width="10.125" style="176" bestFit="1" customWidth="1"/>
    <col min="5645" max="5888" width="10" style="176"/>
    <col min="5889" max="5889" width="19.75" style="176" customWidth="1"/>
    <col min="5890" max="5891" width="8.25" style="176" bestFit="1" customWidth="1"/>
    <col min="5892" max="5892" width="9.125" style="176" bestFit="1" customWidth="1"/>
    <col min="5893" max="5893" width="7.5" style="176" bestFit="1" customWidth="1"/>
    <col min="5894" max="5894" width="9.125" style="176" bestFit="1" customWidth="1"/>
    <col min="5895" max="5895" width="7.5" style="176" bestFit="1" customWidth="1"/>
    <col min="5896" max="5896" width="11" style="176" bestFit="1" customWidth="1"/>
    <col min="5897" max="5899" width="10" style="176"/>
    <col min="5900" max="5900" width="10.125" style="176" bestFit="1" customWidth="1"/>
    <col min="5901" max="6144" width="11" style="176"/>
    <col min="6145" max="6145" width="19.75" style="176" customWidth="1"/>
    <col min="6146" max="6147" width="8.25" style="176" bestFit="1" customWidth="1"/>
    <col min="6148" max="6148" width="9.125" style="176" bestFit="1" customWidth="1"/>
    <col min="6149" max="6149" width="7.5" style="176" bestFit="1" customWidth="1"/>
    <col min="6150" max="6150" width="9.125" style="176" bestFit="1" customWidth="1"/>
    <col min="6151" max="6151" width="7.5" style="176" bestFit="1" customWidth="1"/>
    <col min="6152" max="6152" width="11" style="176" bestFit="1" customWidth="1"/>
    <col min="6153" max="6155" width="10" style="176"/>
    <col min="6156" max="6156" width="10.125" style="176" bestFit="1" customWidth="1"/>
    <col min="6157" max="6400" width="10" style="176"/>
    <col min="6401" max="6401" width="19.75" style="176" customWidth="1"/>
    <col min="6402" max="6403" width="8.25" style="176" bestFit="1" customWidth="1"/>
    <col min="6404" max="6404" width="9.125" style="176" bestFit="1" customWidth="1"/>
    <col min="6405" max="6405" width="7.5" style="176" bestFit="1" customWidth="1"/>
    <col min="6406" max="6406" width="9.125" style="176" bestFit="1" customWidth="1"/>
    <col min="6407" max="6407" width="7.5" style="176" bestFit="1" customWidth="1"/>
    <col min="6408" max="6408" width="11" style="176" bestFit="1" customWidth="1"/>
    <col min="6409" max="6411" width="10" style="176"/>
    <col min="6412" max="6412" width="10.125" style="176" bestFit="1" customWidth="1"/>
    <col min="6413" max="6656" width="10" style="176"/>
    <col min="6657" max="6657" width="19.75" style="176" customWidth="1"/>
    <col min="6658" max="6659" width="8.25" style="176" bestFit="1" customWidth="1"/>
    <col min="6660" max="6660" width="9.125" style="176" bestFit="1" customWidth="1"/>
    <col min="6661" max="6661" width="7.5" style="176" bestFit="1" customWidth="1"/>
    <col min="6662" max="6662" width="9.125" style="176" bestFit="1" customWidth="1"/>
    <col min="6663" max="6663" width="7.5" style="176" bestFit="1" customWidth="1"/>
    <col min="6664" max="6664" width="11" style="176" bestFit="1" customWidth="1"/>
    <col min="6665" max="6667" width="10" style="176"/>
    <col min="6668" max="6668" width="10.125" style="176" bestFit="1" customWidth="1"/>
    <col min="6669" max="6912" width="10" style="176"/>
    <col min="6913" max="6913" width="19.75" style="176" customWidth="1"/>
    <col min="6914" max="6915" width="8.25" style="176" bestFit="1" customWidth="1"/>
    <col min="6916" max="6916" width="9.125" style="176" bestFit="1" customWidth="1"/>
    <col min="6917" max="6917" width="7.5" style="176" bestFit="1" customWidth="1"/>
    <col min="6918" max="6918" width="9.125" style="176" bestFit="1" customWidth="1"/>
    <col min="6919" max="6919" width="7.5" style="176" bestFit="1" customWidth="1"/>
    <col min="6920" max="6920" width="11" style="176" bestFit="1" customWidth="1"/>
    <col min="6921" max="6923" width="10" style="176"/>
    <col min="6924" max="6924" width="10.125" style="176" bestFit="1" customWidth="1"/>
    <col min="6925" max="7168" width="11" style="176"/>
    <col min="7169" max="7169" width="19.75" style="176" customWidth="1"/>
    <col min="7170" max="7171" width="8.25" style="176" bestFit="1" customWidth="1"/>
    <col min="7172" max="7172" width="9.125" style="176" bestFit="1" customWidth="1"/>
    <col min="7173" max="7173" width="7.5" style="176" bestFit="1" customWidth="1"/>
    <col min="7174" max="7174" width="9.125" style="176" bestFit="1" customWidth="1"/>
    <col min="7175" max="7175" width="7.5" style="176" bestFit="1" customWidth="1"/>
    <col min="7176" max="7176" width="11" style="176" bestFit="1" customWidth="1"/>
    <col min="7177" max="7179" width="10" style="176"/>
    <col min="7180" max="7180" width="10.125" style="176" bestFit="1" customWidth="1"/>
    <col min="7181" max="7424" width="10" style="176"/>
    <col min="7425" max="7425" width="19.75" style="176" customWidth="1"/>
    <col min="7426" max="7427" width="8.25" style="176" bestFit="1" customWidth="1"/>
    <col min="7428" max="7428" width="9.125" style="176" bestFit="1" customWidth="1"/>
    <col min="7429" max="7429" width="7.5" style="176" bestFit="1" customWidth="1"/>
    <col min="7430" max="7430" width="9.125" style="176" bestFit="1" customWidth="1"/>
    <col min="7431" max="7431" width="7.5" style="176" bestFit="1" customWidth="1"/>
    <col min="7432" max="7432" width="11" style="176" bestFit="1" customWidth="1"/>
    <col min="7433" max="7435" width="10" style="176"/>
    <col min="7436" max="7436" width="10.125" style="176" bestFit="1" customWidth="1"/>
    <col min="7437" max="7680" width="10" style="176"/>
    <col min="7681" max="7681" width="19.75" style="176" customWidth="1"/>
    <col min="7682" max="7683" width="8.25" style="176" bestFit="1" customWidth="1"/>
    <col min="7684" max="7684" width="9.125" style="176" bestFit="1" customWidth="1"/>
    <col min="7685" max="7685" width="7.5" style="176" bestFit="1" customWidth="1"/>
    <col min="7686" max="7686" width="9.125" style="176" bestFit="1" customWidth="1"/>
    <col min="7687" max="7687" width="7.5" style="176" bestFit="1" customWidth="1"/>
    <col min="7688" max="7688" width="11" style="176" bestFit="1" customWidth="1"/>
    <col min="7689" max="7691" width="10" style="176"/>
    <col min="7692" max="7692" width="10.125" style="176" bestFit="1" customWidth="1"/>
    <col min="7693" max="7936" width="10" style="176"/>
    <col min="7937" max="7937" width="19.75" style="176" customWidth="1"/>
    <col min="7938" max="7939" width="8.25" style="176" bestFit="1" customWidth="1"/>
    <col min="7940" max="7940" width="9.125" style="176" bestFit="1" customWidth="1"/>
    <col min="7941" max="7941" width="7.5" style="176" bestFit="1" customWidth="1"/>
    <col min="7942" max="7942" width="9.125" style="176" bestFit="1" customWidth="1"/>
    <col min="7943" max="7943" width="7.5" style="176" bestFit="1" customWidth="1"/>
    <col min="7944" max="7944" width="11" style="176" bestFit="1" customWidth="1"/>
    <col min="7945" max="7947" width="10" style="176"/>
    <col min="7948" max="7948" width="10.125" style="176" bestFit="1" customWidth="1"/>
    <col min="7949" max="8192" width="11" style="176"/>
    <col min="8193" max="8193" width="19.75" style="176" customWidth="1"/>
    <col min="8194" max="8195" width="8.25" style="176" bestFit="1" customWidth="1"/>
    <col min="8196" max="8196" width="9.125" style="176" bestFit="1" customWidth="1"/>
    <col min="8197" max="8197" width="7.5" style="176" bestFit="1" customWidth="1"/>
    <col min="8198" max="8198" width="9.125" style="176" bestFit="1" customWidth="1"/>
    <col min="8199" max="8199" width="7.5" style="176" bestFit="1" customWidth="1"/>
    <col min="8200" max="8200" width="11" style="176" bestFit="1" customWidth="1"/>
    <col min="8201" max="8203" width="10" style="176"/>
    <col min="8204" max="8204" width="10.125" style="176" bestFit="1" customWidth="1"/>
    <col min="8205" max="8448" width="10" style="176"/>
    <col min="8449" max="8449" width="19.75" style="176" customWidth="1"/>
    <col min="8450" max="8451" width="8.25" style="176" bestFit="1" customWidth="1"/>
    <col min="8452" max="8452" width="9.125" style="176" bestFit="1" customWidth="1"/>
    <col min="8453" max="8453" width="7.5" style="176" bestFit="1" customWidth="1"/>
    <col min="8454" max="8454" width="9.125" style="176" bestFit="1" customWidth="1"/>
    <col min="8455" max="8455" width="7.5" style="176" bestFit="1" customWidth="1"/>
    <col min="8456" max="8456" width="11" style="176" bestFit="1" customWidth="1"/>
    <col min="8457" max="8459" width="10" style="176"/>
    <col min="8460" max="8460" width="10.125" style="176" bestFit="1" customWidth="1"/>
    <col min="8461" max="8704" width="10" style="176"/>
    <col min="8705" max="8705" width="19.75" style="176" customWidth="1"/>
    <col min="8706" max="8707" width="8.25" style="176" bestFit="1" customWidth="1"/>
    <col min="8708" max="8708" width="9.125" style="176" bestFit="1" customWidth="1"/>
    <col min="8709" max="8709" width="7.5" style="176" bestFit="1" customWidth="1"/>
    <col min="8710" max="8710" width="9.125" style="176" bestFit="1" customWidth="1"/>
    <col min="8711" max="8711" width="7.5" style="176" bestFit="1" customWidth="1"/>
    <col min="8712" max="8712" width="11" style="176" bestFit="1" customWidth="1"/>
    <col min="8713" max="8715" width="10" style="176"/>
    <col min="8716" max="8716" width="10.125" style="176" bestFit="1" customWidth="1"/>
    <col min="8717" max="8960" width="10" style="176"/>
    <col min="8961" max="8961" width="19.75" style="176" customWidth="1"/>
    <col min="8962" max="8963" width="8.25" style="176" bestFit="1" customWidth="1"/>
    <col min="8964" max="8964" width="9.125" style="176" bestFit="1" customWidth="1"/>
    <col min="8965" max="8965" width="7.5" style="176" bestFit="1" customWidth="1"/>
    <col min="8966" max="8966" width="9.125" style="176" bestFit="1" customWidth="1"/>
    <col min="8967" max="8967" width="7.5" style="176" bestFit="1" customWidth="1"/>
    <col min="8968" max="8968" width="11" style="176" bestFit="1" customWidth="1"/>
    <col min="8969" max="8971" width="10" style="176"/>
    <col min="8972" max="8972" width="10.125" style="176" bestFit="1" customWidth="1"/>
    <col min="8973" max="9216" width="11" style="176"/>
    <col min="9217" max="9217" width="19.75" style="176" customWidth="1"/>
    <col min="9218" max="9219" width="8.25" style="176" bestFit="1" customWidth="1"/>
    <col min="9220" max="9220" width="9.125" style="176" bestFit="1" customWidth="1"/>
    <col min="9221" max="9221" width="7.5" style="176" bestFit="1" customWidth="1"/>
    <col min="9222" max="9222" width="9.125" style="176" bestFit="1" customWidth="1"/>
    <col min="9223" max="9223" width="7.5" style="176" bestFit="1" customWidth="1"/>
    <col min="9224" max="9224" width="11" style="176" bestFit="1" customWidth="1"/>
    <col min="9225" max="9227" width="10" style="176"/>
    <col min="9228" max="9228" width="10.125" style="176" bestFit="1" customWidth="1"/>
    <col min="9229" max="9472" width="10" style="176"/>
    <col min="9473" max="9473" width="19.75" style="176" customWidth="1"/>
    <col min="9474" max="9475" width="8.25" style="176" bestFit="1" customWidth="1"/>
    <col min="9476" max="9476" width="9.125" style="176" bestFit="1" customWidth="1"/>
    <col min="9477" max="9477" width="7.5" style="176" bestFit="1" customWidth="1"/>
    <col min="9478" max="9478" width="9.125" style="176" bestFit="1" customWidth="1"/>
    <col min="9479" max="9479" width="7.5" style="176" bestFit="1" customWidth="1"/>
    <col min="9480" max="9480" width="11" style="176" bestFit="1" customWidth="1"/>
    <col min="9481" max="9483" width="10" style="176"/>
    <col min="9484" max="9484" width="10.125" style="176" bestFit="1" customWidth="1"/>
    <col min="9485" max="9728" width="10" style="176"/>
    <col min="9729" max="9729" width="19.75" style="176" customWidth="1"/>
    <col min="9730" max="9731" width="8.25" style="176" bestFit="1" customWidth="1"/>
    <col min="9732" max="9732" width="9.125" style="176" bestFit="1" customWidth="1"/>
    <col min="9733" max="9733" width="7.5" style="176" bestFit="1" customWidth="1"/>
    <col min="9734" max="9734" width="9.125" style="176" bestFit="1" customWidth="1"/>
    <col min="9735" max="9735" width="7.5" style="176" bestFit="1" customWidth="1"/>
    <col min="9736" max="9736" width="11" style="176" bestFit="1" customWidth="1"/>
    <col min="9737" max="9739" width="10" style="176"/>
    <col min="9740" max="9740" width="10.125" style="176" bestFit="1" customWidth="1"/>
    <col min="9741" max="9984" width="10" style="176"/>
    <col min="9985" max="9985" width="19.75" style="176" customWidth="1"/>
    <col min="9986" max="9987" width="8.25" style="176" bestFit="1" customWidth="1"/>
    <col min="9988" max="9988" width="9.125" style="176" bestFit="1" customWidth="1"/>
    <col min="9989" max="9989" width="7.5" style="176" bestFit="1" customWidth="1"/>
    <col min="9990" max="9990" width="9.125" style="176" bestFit="1" customWidth="1"/>
    <col min="9991" max="9991" width="7.5" style="176" bestFit="1" customWidth="1"/>
    <col min="9992" max="9992" width="11" style="176" bestFit="1" customWidth="1"/>
    <col min="9993" max="9995" width="10" style="176"/>
    <col min="9996" max="9996" width="10.125" style="176" bestFit="1" customWidth="1"/>
    <col min="9997" max="10240" width="11" style="176"/>
    <col min="10241" max="10241" width="19.75" style="176" customWidth="1"/>
    <col min="10242" max="10243" width="8.25" style="176" bestFit="1" customWidth="1"/>
    <col min="10244" max="10244" width="9.125" style="176" bestFit="1" customWidth="1"/>
    <col min="10245" max="10245" width="7.5" style="176" bestFit="1" customWidth="1"/>
    <col min="10246" max="10246" width="9.125" style="176" bestFit="1" customWidth="1"/>
    <col min="10247" max="10247" width="7.5" style="176" bestFit="1" customWidth="1"/>
    <col min="10248" max="10248" width="11" style="176" bestFit="1" customWidth="1"/>
    <col min="10249" max="10251" width="10" style="176"/>
    <col min="10252" max="10252" width="10.125" style="176" bestFit="1" customWidth="1"/>
    <col min="10253" max="10496" width="10" style="176"/>
    <col min="10497" max="10497" width="19.75" style="176" customWidth="1"/>
    <col min="10498" max="10499" width="8.25" style="176" bestFit="1" customWidth="1"/>
    <col min="10500" max="10500" width="9.125" style="176" bestFit="1" customWidth="1"/>
    <col min="10501" max="10501" width="7.5" style="176" bestFit="1" customWidth="1"/>
    <col min="10502" max="10502" width="9.125" style="176" bestFit="1" customWidth="1"/>
    <col min="10503" max="10503" width="7.5" style="176" bestFit="1" customWidth="1"/>
    <col min="10504" max="10504" width="11" style="176" bestFit="1" customWidth="1"/>
    <col min="10505" max="10507" width="10" style="176"/>
    <col min="10508" max="10508" width="10.125" style="176" bestFit="1" customWidth="1"/>
    <col min="10509" max="10752" width="10" style="176"/>
    <col min="10753" max="10753" width="19.75" style="176" customWidth="1"/>
    <col min="10754" max="10755" width="8.25" style="176" bestFit="1" customWidth="1"/>
    <col min="10756" max="10756" width="9.125" style="176" bestFit="1" customWidth="1"/>
    <col min="10757" max="10757" width="7.5" style="176" bestFit="1" customWidth="1"/>
    <col min="10758" max="10758" width="9.125" style="176" bestFit="1" customWidth="1"/>
    <col min="10759" max="10759" width="7.5" style="176" bestFit="1" customWidth="1"/>
    <col min="10760" max="10760" width="11" style="176" bestFit="1" customWidth="1"/>
    <col min="10761" max="10763" width="10" style="176"/>
    <col min="10764" max="10764" width="10.125" style="176" bestFit="1" customWidth="1"/>
    <col min="10765" max="11008" width="10" style="176"/>
    <col min="11009" max="11009" width="19.75" style="176" customWidth="1"/>
    <col min="11010" max="11011" width="8.25" style="176" bestFit="1" customWidth="1"/>
    <col min="11012" max="11012" width="9.125" style="176" bestFit="1" customWidth="1"/>
    <col min="11013" max="11013" width="7.5" style="176" bestFit="1" customWidth="1"/>
    <col min="11014" max="11014" width="9.125" style="176" bestFit="1" customWidth="1"/>
    <col min="11015" max="11015" width="7.5" style="176" bestFit="1" customWidth="1"/>
    <col min="11016" max="11016" width="11" style="176" bestFit="1" customWidth="1"/>
    <col min="11017" max="11019" width="10" style="176"/>
    <col min="11020" max="11020" width="10.125" style="176" bestFit="1" customWidth="1"/>
    <col min="11021" max="11264" width="11" style="176"/>
    <col min="11265" max="11265" width="19.75" style="176" customWidth="1"/>
    <col min="11266" max="11267" width="8.25" style="176" bestFit="1" customWidth="1"/>
    <col min="11268" max="11268" width="9.125" style="176" bestFit="1" customWidth="1"/>
    <col min="11269" max="11269" width="7.5" style="176" bestFit="1" customWidth="1"/>
    <col min="11270" max="11270" width="9.125" style="176" bestFit="1" customWidth="1"/>
    <col min="11271" max="11271" width="7.5" style="176" bestFit="1" customWidth="1"/>
    <col min="11272" max="11272" width="11" style="176" bestFit="1" customWidth="1"/>
    <col min="11273" max="11275" width="10" style="176"/>
    <col min="11276" max="11276" width="10.125" style="176" bestFit="1" customWidth="1"/>
    <col min="11277" max="11520" width="10" style="176"/>
    <col min="11521" max="11521" width="19.75" style="176" customWidth="1"/>
    <col min="11522" max="11523" width="8.25" style="176" bestFit="1" customWidth="1"/>
    <col min="11524" max="11524" width="9.125" style="176" bestFit="1" customWidth="1"/>
    <col min="11525" max="11525" width="7.5" style="176" bestFit="1" customWidth="1"/>
    <col min="11526" max="11526" width="9.125" style="176" bestFit="1" customWidth="1"/>
    <col min="11527" max="11527" width="7.5" style="176" bestFit="1" customWidth="1"/>
    <col min="11528" max="11528" width="11" style="176" bestFit="1" customWidth="1"/>
    <col min="11529" max="11531" width="10" style="176"/>
    <col min="11532" max="11532" width="10.125" style="176" bestFit="1" customWidth="1"/>
    <col min="11533" max="11776" width="10" style="176"/>
    <col min="11777" max="11777" width="19.75" style="176" customWidth="1"/>
    <col min="11778" max="11779" width="8.25" style="176" bestFit="1" customWidth="1"/>
    <col min="11780" max="11780" width="9.125" style="176" bestFit="1" customWidth="1"/>
    <col min="11781" max="11781" width="7.5" style="176" bestFit="1" customWidth="1"/>
    <col min="11782" max="11782" width="9.125" style="176" bestFit="1" customWidth="1"/>
    <col min="11783" max="11783" width="7.5" style="176" bestFit="1" customWidth="1"/>
    <col min="11784" max="11784" width="11" style="176" bestFit="1" customWidth="1"/>
    <col min="11785" max="11787" width="10" style="176"/>
    <col min="11788" max="11788" width="10.125" style="176" bestFit="1" customWidth="1"/>
    <col min="11789" max="12032" width="10" style="176"/>
    <col min="12033" max="12033" width="19.75" style="176" customWidth="1"/>
    <col min="12034" max="12035" width="8.25" style="176" bestFit="1" customWidth="1"/>
    <col min="12036" max="12036" width="9.125" style="176" bestFit="1" customWidth="1"/>
    <col min="12037" max="12037" width="7.5" style="176" bestFit="1" customWidth="1"/>
    <col min="12038" max="12038" width="9.125" style="176" bestFit="1" customWidth="1"/>
    <col min="12039" max="12039" width="7.5" style="176" bestFit="1" customWidth="1"/>
    <col min="12040" max="12040" width="11" style="176" bestFit="1" customWidth="1"/>
    <col min="12041" max="12043" width="10" style="176"/>
    <col min="12044" max="12044" width="10.125" style="176" bestFit="1" customWidth="1"/>
    <col min="12045" max="12288" width="11" style="176"/>
    <col min="12289" max="12289" width="19.75" style="176" customWidth="1"/>
    <col min="12290" max="12291" width="8.25" style="176" bestFit="1" customWidth="1"/>
    <col min="12292" max="12292" width="9.125" style="176" bestFit="1" customWidth="1"/>
    <col min="12293" max="12293" width="7.5" style="176" bestFit="1" customWidth="1"/>
    <col min="12294" max="12294" width="9.125" style="176" bestFit="1" customWidth="1"/>
    <col min="12295" max="12295" width="7.5" style="176" bestFit="1" customWidth="1"/>
    <col min="12296" max="12296" width="11" style="176" bestFit="1" customWidth="1"/>
    <col min="12297" max="12299" width="10" style="176"/>
    <col min="12300" max="12300" width="10.125" style="176" bestFit="1" customWidth="1"/>
    <col min="12301" max="12544" width="10" style="176"/>
    <col min="12545" max="12545" width="19.75" style="176" customWidth="1"/>
    <col min="12546" max="12547" width="8.25" style="176" bestFit="1" customWidth="1"/>
    <col min="12548" max="12548" width="9.125" style="176" bestFit="1" customWidth="1"/>
    <col min="12549" max="12549" width="7.5" style="176" bestFit="1" customWidth="1"/>
    <col min="12550" max="12550" width="9.125" style="176" bestFit="1" customWidth="1"/>
    <col min="12551" max="12551" width="7.5" style="176" bestFit="1" customWidth="1"/>
    <col min="12552" max="12552" width="11" style="176" bestFit="1" customWidth="1"/>
    <col min="12553" max="12555" width="10" style="176"/>
    <col min="12556" max="12556" width="10.125" style="176" bestFit="1" customWidth="1"/>
    <col min="12557" max="12800" width="10" style="176"/>
    <col min="12801" max="12801" width="19.75" style="176" customWidth="1"/>
    <col min="12802" max="12803" width="8.25" style="176" bestFit="1" customWidth="1"/>
    <col min="12804" max="12804" width="9.125" style="176" bestFit="1" customWidth="1"/>
    <col min="12805" max="12805" width="7.5" style="176" bestFit="1" customWidth="1"/>
    <col min="12806" max="12806" width="9.125" style="176" bestFit="1" customWidth="1"/>
    <col min="12807" max="12807" width="7.5" style="176" bestFit="1" customWidth="1"/>
    <col min="12808" max="12808" width="11" style="176" bestFit="1" customWidth="1"/>
    <col min="12809" max="12811" width="10" style="176"/>
    <col min="12812" max="12812" width="10.125" style="176" bestFit="1" customWidth="1"/>
    <col min="12813" max="13056" width="10" style="176"/>
    <col min="13057" max="13057" width="19.75" style="176" customWidth="1"/>
    <col min="13058" max="13059" width="8.25" style="176" bestFit="1" customWidth="1"/>
    <col min="13060" max="13060" width="9.125" style="176" bestFit="1" customWidth="1"/>
    <col min="13061" max="13061" width="7.5" style="176" bestFit="1" customWidth="1"/>
    <col min="13062" max="13062" width="9.125" style="176" bestFit="1" customWidth="1"/>
    <col min="13063" max="13063" width="7.5" style="176" bestFit="1" customWidth="1"/>
    <col min="13064" max="13064" width="11" style="176" bestFit="1" customWidth="1"/>
    <col min="13065" max="13067" width="10" style="176"/>
    <col min="13068" max="13068" width="10.125" style="176" bestFit="1" customWidth="1"/>
    <col min="13069" max="13312" width="11" style="176"/>
    <col min="13313" max="13313" width="19.75" style="176" customWidth="1"/>
    <col min="13314" max="13315" width="8.25" style="176" bestFit="1" customWidth="1"/>
    <col min="13316" max="13316" width="9.125" style="176" bestFit="1" customWidth="1"/>
    <col min="13317" max="13317" width="7.5" style="176" bestFit="1" customWidth="1"/>
    <col min="13318" max="13318" width="9.125" style="176" bestFit="1" customWidth="1"/>
    <col min="13319" max="13319" width="7.5" style="176" bestFit="1" customWidth="1"/>
    <col min="13320" max="13320" width="11" style="176" bestFit="1" customWidth="1"/>
    <col min="13321" max="13323" width="10" style="176"/>
    <col min="13324" max="13324" width="10.125" style="176" bestFit="1" customWidth="1"/>
    <col min="13325" max="13568" width="10" style="176"/>
    <col min="13569" max="13569" width="19.75" style="176" customWidth="1"/>
    <col min="13570" max="13571" width="8.25" style="176" bestFit="1" customWidth="1"/>
    <col min="13572" max="13572" width="9.125" style="176" bestFit="1" customWidth="1"/>
    <col min="13573" max="13573" width="7.5" style="176" bestFit="1" customWidth="1"/>
    <col min="13574" max="13574" width="9.125" style="176" bestFit="1" customWidth="1"/>
    <col min="13575" max="13575" width="7.5" style="176" bestFit="1" customWidth="1"/>
    <col min="13576" max="13576" width="11" style="176" bestFit="1" customWidth="1"/>
    <col min="13577" max="13579" width="10" style="176"/>
    <col min="13580" max="13580" width="10.125" style="176" bestFit="1" customWidth="1"/>
    <col min="13581" max="13824" width="10" style="176"/>
    <col min="13825" max="13825" width="19.75" style="176" customWidth="1"/>
    <col min="13826" max="13827" width="8.25" style="176" bestFit="1" customWidth="1"/>
    <col min="13828" max="13828" width="9.125" style="176" bestFit="1" customWidth="1"/>
    <col min="13829" max="13829" width="7.5" style="176" bestFit="1" customWidth="1"/>
    <col min="13830" max="13830" width="9.125" style="176" bestFit="1" customWidth="1"/>
    <col min="13831" max="13831" width="7.5" style="176" bestFit="1" customWidth="1"/>
    <col min="13832" max="13832" width="11" style="176" bestFit="1" customWidth="1"/>
    <col min="13833" max="13835" width="10" style="176"/>
    <col min="13836" max="13836" width="10.125" style="176" bestFit="1" customWidth="1"/>
    <col min="13837" max="14080" width="10" style="176"/>
    <col min="14081" max="14081" width="19.75" style="176" customWidth="1"/>
    <col min="14082" max="14083" width="8.25" style="176" bestFit="1" customWidth="1"/>
    <col min="14084" max="14084" width="9.125" style="176" bestFit="1" customWidth="1"/>
    <col min="14085" max="14085" width="7.5" style="176" bestFit="1" customWidth="1"/>
    <col min="14086" max="14086" width="9.125" style="176" bestFit="1" customWidth="1"/>
    <col min="14087" max="14087" width="7.5" style="176" bestFit="1" customWidth="1"/>
    <col min="14088" max="14088" width="11" style="176" bestFit="1" customWidth="1"/>
    <col min="14089" max="14091" width="10" style="176"/>
    <col min="14092" max="14092" width="10.125" style="176" bestFit="1" customWidth="1"/>
    <col min="14093" max="14336" width="11" style="176"/>
    <col min="14337" max="14337" width="19.75" style="176" customWidth="1"/>
    <col min="14338" max="14339" width="8.25" style="176" bestFit="1" customWidth="1"/>
    <col min="14340" max="14340" width="9.125" style="176" bestFit="1" customWidth="1"/>
    <col min="14341" max="14341" width="7.5" style="176" bestFit="1" customWidth="1"/>
    <col min="14342" max="14342" width="9.125" style="176" bestFit="1" customWidth="1"/>
    <col min="14343" max="14343" width="7.5" style="176" bestFit="1" customWidth="1"/>
    <col min="14344" max="14344" width="11" style="176" bestFit="1" customWidth="1"/>
    <col min="14345" max="14347" width="10" style="176"/>
    <col min="14348" max="14348" width="10.125" style="176" bestFit="1" customWidth="1"/>
    <col min="14349" max="14592" width="10" style="176"/>
    <col min="14593" max="14593" width="19.75" style="176" customWidth="1"/>
    <col min="14594" max="14595" width="8.25" style="176" bestFit="1" customWidth="1"/>
    <col min="14596" max="14596" width="9.125" style="176" bestFit="1" customWidth="1"/>
    <col min="14597" max="14597" width="7.5" style="176" bestFit="1" customWidth="1"/>
    <col min="14598" max="14598" width="9.125" style="176" bestFit="1" customWidth="1"/>
    <col min="14599" max="14599" width="7.5" style="176" bestFit="1" customWidth="1"/>
    <col min="14600" max="14600" width="11" style="176" bestFit="1" customWidth="1"/>
    <col min="14601" max="14603" width="10" style="176"/>
    <col min="14604" max="14604" width="10.125" style="176" bestFit="1" customWidth="1"/>
    <col min="14605" max="14848" width="10" style="176"/>
    <col min="14849" max="14849" width="19.75" style="176" customWidth="1"/>
    <col min="14850" max="14851" width="8.25" style="176" bestFit="1" customWidth="1"/>
    <col min="14852" max="14852" width="9.125" style="176" bestFit="1" customWidth="1"/>
    <col min="14853" max="14853" width="7.5" style="176" bestFit="1" customWidth="1"/>
    <col min="14854" max="14854" width="9.125" style="176" bestFit="1" customWidth="1"/>
    <col min="14855" max="14855" width="7.5" style="176" bestFit="1" customWidth="1"/>
    <col min="14856" max="14856" width="11" style="176" bestFit="1" customWidth="1"/>
    <col min="14857" max="14859" width="10" style="176"/>
    <col min="14860" max="14860" width="10.125" style="176" bestFit="1" customWidth="1"/>
    <col min="14861" max="15104" width="10" style="176"/>
    <col min="15105" max="15105" width="19.75" style="176" customWidth="1"/>
    <col min="15106" max="15107" width="8.25" style="176" bestFit="1" customWidth="1"/>
    <col min="15108" max="15108" width="9.125" style="176" bestFit="1" customWidth="1"/>
    <col min="15109" max="15109" width="7.5" style="176" bestFit="1" customWidth="1"/>
    <col min="15110" max="15110" width="9.125" style="176" bestFit="1" customWidth="1"/>
    <col min="15111" max="15111" width="7.5" style="176" bestFit="1" customWidth="1"/>
    <col min="15112" max="15112" width="11" style="176" bestFit="1" customWidth="1"/>
    <col min="15113" max="15115" width="10" style="176"/>
    <col min="15116" max="15116" width="10.125" style="176" bestFit="1" customWidth="1"/>
    <col min="15117" max="15360" width="11" style="176"/>
    <col min="15361" max="15361" width="19.75" style="176" customWidth="1"/>
    <col min="15362" max="15363" width="8.25" style="176" bestFit="1" customWidth="1"/>
    <col min="15364" max="15364" width="9.125" style="176" bestFit="1" customWidth="1"/>
    <col min="15365" max="15365" width="7.5" style="176" bestFit="1" customWidth="1"/>
    <col min="15366" max="15366" width="9.125" style="176" bestFit="1" customWidth="1"/>
    <col min="15367" max="15367" width="7.5" style="176" bestFit="1" customWidth="1"/>
    <col min="15368" max="15368" width="11" style="176" bestFit="1" customWidth="1"/>
    <col min="15369" max="15371" width="10" style="176"/>
    <col min="15372" max="15372" width="10.125" style="176" bestFit="1" customWidth="1"/>
    <col min="15373" max="15616" width="10" style="176"/>
    <col min="15617" max="15617" width="19.75" style="176" customWidth="1"/>
    <col min="15618" max="15619" width="8.25" style="176" bestFit="1" customWidth="1"/>
    <col min="15620" max="15620" width="9.125" style="176" bestFit="1" customWidth="1"/>
    <col min="15621" max="15621" width="7.5" style="176" bestFit="1" customWidth="1"/>
    <col min="15622" max="15622" width="9.125" style="176" bestFit="1" customWidth="1"/>
    <col min="15623" max="15623" width="7.5" style="176" bestFit="1" customWidth="1"/>
    <col min="15624" max="15624" width="11" style="176" bestFit="1" customWidth="1"/>
    <col min="15625" max="15627" width="10" style="176"/>
    <col min="15628" max="15628" width="10.125" style="176" bestFit="1" customWidth="1"/>
    <col min="15629" max="15872" width="10" style="176"/>
    <col min="15873" max="15873" width="19.75" style="176" customWidth="1"/>
    <col min="15874" max="15875" width="8.25" style="176" bestFit="1" customWidth="1"/>
    <col min="15876" max="15876" width="9.125" style="176" bestFit="1" customWidth="1"/>
    <col min="15877" max="15877" width="7.5" style="176" bestFit="1" customWidth="1"/>
    <col min="15878" max="15878" width="9.125" style="176" bestFit="1" customWidth="1"/>
    <col min="15879" max="15879" width="7.5" style="176" bestFit="1" customWidth="1"/>
    <col min="15880" max="15880" width="11" style="176" bestFit="1" customWidth="1"/>
    <col min="15881" max="15883" width="10" style="176"/>
    <col min="15884" max="15884" width="10.125" style="176" bestFit="1" customWidth="1"/>
    <col min="15885" max="16128" width="10" style="176"/>
    <col min="16129" max="16129" width="19.75" style="176" customWidth="1"/>
    <col min="16130" max="16131" width="8.25" style="176" bestFit="1" customWidth="1"/>
    <col min="16132" max="16132" width="9.125" style="176" bestFit="1" customWidth="1"/>
    <col min="16133" max="16133" width="7.5" style="176" bestFit="1" customWidth="1"/>
    <col min="16134" max="16134" width="9.125" style="176" bestFit="1" customWidth="1"/>
    <col min="16135" max="16135" width="7.5" style="176" bestFit="1" customWidth="1"/>
    <col min="16136" max="16136" width="11" style="176" bestFit="1" customWidth="1"/>
    <col min="16137" max="16139" width="10" style="176"/>
    <col min="16140" max="16140" width="10.125" style="176" bestFit="1" customWidth="1"/>
    <col min="16141" max="16384" width="11" style="176"/>
  </cols>
  <sheetData>
    <row r="1" spans="1:65" x14ac:dyDescent="0.2">
      <c r="A1" s="175" t="s">
        <v>29</v>
      </c>
    </row>
    <row r="2" spans="1:65" ht="15.75" x14ac:dyDescent="0.25">
      <c r="A2" s="177"/>
      <c r="B2" s="178"/>
      <c r="H2" s="591" t="s">
        <v>159</v>
      </c>
    </row>
    <row r="3" spans="1:65" s="102" customFormat="1" x14ac:dyDescent="0.2">
      <c r="A3" s="79"/>
      <c r="B3" s="869">
        <f>INDICE!A3</f>
        <v>42522</v>
      </c>
      <c r="C3" s="870"/>
      <c r="D3" s="870" t="s">
        <v>120</v>
      </c>
      <c r="E3" s="870"/>
      <c r="F3" s="870" t="s">
        <v>121</v>
      </c>
      <c r="G3" s="870"/>
      <c r="H3" s="870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  <c r="Y3" s="136"/>
      <c r="Z3" s="136"/>
      <c r="AA3" s="136"/>
      <c r="AB3" s="136"/>
      <c r="AC3" s="136"/>
      <c r="AD3" s="136"/>
      <c r="AE3" s="136"/>
      <c r="AF3" s="136"/>
      <c r="AG3" s="136"/>
      <c r="AH3" s="136"/>
      <c r="AI3" s="136"/>
      <c r="AJ3" s="136"/>
      <c r="AK3" s="136"/>
      <c r="AL3" s="136"/>
      <c r="AM3" s="136"/>
      <c r="AN3" s="136"/>
      <c r="AO3" s="136"/>
      <c r="AP3" s="136"/>
      <c r="AQ3" s="136"/>
      <c r="AR3" s="136"/>
      <c r="AS3" s="136"/>
      <c r="AT3" s="136"/>
      <c r="AU3" s="136"/>
      <c r="AV3" s="136"/>
      <c r="AW3" s="136"/>
      <c r="AX3" s="136"/>
      <c r="AY3" s="136"/>
      <c r="AZ3" s="136"/>
      <c r="BA3" s="136"/>
      <c r="BB3" s="136"/>
      <c r="BC3" s="136"/>
      <c r="BD3" s="136"/>
      <c r="BE3" s="136"/>
      <c r="BF3" s="136"/>
      <c r="BG3" s="136"/>
      <c r="BH3" s="136"/>
      <c r="BI3" s="136"/>
      <c r="BJ3" s="136"/>
      <c r="BK3" s="136"/>
      <c r="BL3" s="136"/>
      <c r="BM3" s="136"/>
    </row>
    <row r="4" spans="1:65" s="102" customFormat="1" x14ac:dyDescent="0.2">
      <c r="A4" s="81"/>
      <c r="B4" s="97" t="s">
        <v>48</v>
      </c>
      <c r="C4" s="97" t="s">
        <v>488</v>
      </c>
      <c r="D4" s="97" t="s">
        <v>48</v>
      </c>
      <c r="E4" s="97" t="s">
        <v>488</v>
      </c>
      <c r="F4" s="97" t="s">
        <v>48</v>
      </c>
      <c r="G4" s="98" t="s">
        <v>488</v>
      </c>
      <c r="H4" s="98" t="s">
        <v>110</v>
      </c>
      <c r="I4" s="136"/>
      <c r="J4" s="136"/>
      <c r="K4" s="136"/>
      <c r="L4" s="136"/>
      <c r="M4" s="136"/>
      <c r="N4" s="136"/>
      <c r="O4" s="136"/>
      <c r="P4" s="136"/>
      <c r="Q4" s="136"/>
      <c r="R4" s="136"/>
      <c r="S4" s="136"/>
      <c r="T4" s="136"/>
      <c r="U4" s="136"/>
      <c r="V4" s="136"/>
      <c r="W4" s="136"/>
      <c r="X4" s="136"/>
      <c r="Y4" s="136"/>
      <c r="Z4" s="136"/>
      <c r="AA4" s="136"/>
      <c r="AB4" s="136"/>
      <c r="AC4" s="136"/>
      <c r="AD4" s="136"/>
      <c r="AE4" s="136"/>
      <c r="AF4" s="136"/>
      <c r="AG4" s="136"/>
      <c r="AH4" s="136"/>
      <c r="AI4" s="136"/>
      <c r="AJ4" s="136"/>
      <c r="AK4" s="136"/>
      <c r="AL4" s="136"/>
      <c r="AM4" s="136"/>
      <c r="AN4" s="136"/>
      <c r="AO4" s="136"/>
      <c r="AP4" s="136"/>
      <c r="AQ4" s="136"/>
      <c r="AR4" s="136"/>
      <c r="AS4" s="136"/>
      <c r="AT4" s="136"/>
      <c r="AU4" s="136"/>
      <c r="AV4" s="136"/>
      <c r="AW4" s="136"/>
      <c r="AX4" s="136"/>
      <c r="AY4" s="136"/>
      <c r="AZ4" s="136"/>
      <c r="BA4" s="136"/>
      <c r="BB4" s="136"/>
      <c r="BC4" s="136"/>
      <c r="BD4" s="136"/>
      <c r="BE4" s="136"/>
      <c r="BF4" s="136"/>
      <c r="BG4" s="136"/>
      <c r="BH4" s="136"/>
      <c r="BI4" s="136"/>
      <c r="BJ4" s="136"/>
      <c r="BK4" s="136"/>
      <c r="BL4" s="136"/>
      <c r="BM4" s="136"/>
    </row>
    <row r="5" spans="1:65" s="179" customFormat="1" x14ac:dyDescent="0.2">
      <c r="A5" s="179" t="s">
        <v>204</v>
      </c>
      <c r="B5" s="129">
        <v>174.3370799999999</v>
      </c>
      <c r="C5" s="180">
        <v>11.909339207099279</v>
      </c>
      <c r="D5" s="129">
        <v>1094.6050400000001</v>
      </c>
      <c r="E5" s="180">
        <v>6.6578160379993871</v>
      </c>
      <c r="F5" s="129">
        <v>2169.6075000000001</v>
      </c>
      <c r="G5" s="180">
        <v>2.089300471765664</v>
      </c>
      <c r="H5" s="180">
        <v>25.67281143686569</v>
      </c>
    </row>
    <row r="6" spans="1:65" s="179" customFormat="1" x14ac:dyDescent="0.2">
      <c r="A6" s="179" t="s">
        <v>205</v>
      </c>
      <c r="B6" s="129">
        <v>516.71959000000004</v>
      </c>
      <c r="C6" s="180">
        <v>2.7796863005223043</v>
      </c>
      <c r="D6" s="129">
        <v>3189.3624900000004</v>
      </c>
      <c r="E6" s="180">
        <v>4.7085927135876107</v>
      </c>
      <c r="F6" s="129">
        <v>6281.3855100000001</v>
      </c>
      <c r="G6" s="180">
        <v>-1.6635896377155683</v>
      </c>
      <c r="H6" s="180">
        <v>74.3271885631343</v>
      </c>
    </row>
    <row r="7" spans="1:65" s="99" customFormat="1" x14ac:dyDescent="0.2">
      <c r="A7" s="68" t="s">
        <v>510</v>
      </c>
      <c r="B7" s="69">
        <v>691.05666999999994</v>
      </c>
      <c r="C7" s="103">
        <v>4.9394326661995134</v>
      </c>
      <c r="D7" s="69">
        <v>4283.9675299999999</v>
      </c>
      <c r="E7" s="103">
        <v>5.1998344322792684</v>
      </c>
      <c r="F7" s="69">
        <v>8450.9930100000001</v>
      </c>
      <c r="G7" s="103">
        <v>-0.72669330540583132</v>
      </c>
      <c r="H7" s="103">
        <v>100</v>
      </c>
    </row>
    <row r="8" spans="1:65" s="99" customFormat="1" x14ac:dyDescent="0.2">
      <c r="A8" s="181" t="s">
        <v>497</v>
      </c>
      <c r="B8" s="182">
        <v>498.56459000000007</v>
      </c>
      <c r="C8" s="781">
        <v>0.84672563470391726</v>
      </c>
      <c r="D8" s="182">
        <v>3087.1628600000004</v>
      </c>
      <c r="E8" s="781">
        <v>3.3143527292490309</v>
      </c>
      <c r="F8" s="182">
        <v>6087.8082999999997</v>
      </c>
      <c r="G8" s="781">
        <v>-2.918032344762628</v>
      </c>
      <c r="H8" s="781">
        <v>72.036603187298098</v>
      </c>
    </row>
    <row r="9" spans="1:65" s="179" customFormat="1" x14ac:dyDescent="0.2">
      <c r="H9" s="93" t="s">
        <v>238</v>
      </c>
    </row>
    <row r="10" spans="1:65" s="179" customFormat="1" x14ac:dyDescent="0.2">
      <c r="A10" s="94" t="s">
        <v>557</v>
      </c>
    </row>
    <row r="11" spans="1:65" x14ac:dyDescent="0.2">
      <c r="A11" s="94" t="s">
        <v>511</v>
      </c>
    </row>
    <row r="12" spans="1:65" x14ac:dyDescent="0.2">
      <c r="A12" s="166" t="s">
        <v>643</v>
      </c>
    </row>
  </sheetData>
  <mergeCells count="3">
    <mergeCell ref="B3:C3"/>
    <mergeCell ref="D3:E3"/>
    <mergeCell ref="F3:H3"/>
  </mergeCells>
  <pageMargins left="0.74803149606299213" right="0.74803149606299213" top="0.98425196850393704" bottom="0.98425196850393704" header="0" footer="0"/>
  <pageSetup paperSize="9" orientation="landscape" horizontalDpi="1200" verticalDpi="12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>
    <pageSetUpPr fitToPage="1"/>
  </sheetPr>
  <dimension ref="A1:I46"/>
  <sheetViews>
    <sheetView zoomScale="115" zoomScaleNormal="115" zoomScaleSheetLayoutView="100" workbookViewId="0">
      <selection activeCell="A3" sqref="A3"/>
    </sheetView>
  </sheetViews>
  <sheetFormatPr baseColWidth="10" defaultRowHeight="12.75" x14ac:dyDescent="0.2"/>
  <cols>
    <col min="1" max="1" width="16.5" style="3" customWidth="1"/>
    <col min="2" max="2" width="11.5" style="3" customWidth="1"/>
    <col min="3" max="3" width="17.125" style="3" customWidth="1"/>
    <col min="4" max="4" width="8.5" style="3" customWidth="1"/>
    <col min="5" max="5" width="11" style="3"/>
    <col min="6" max="6" width="10.375" style="3" customWidth="1"/>
    <col min="7" max="7" width="11.875" style="3" customWidth="1"/>
    <col min="8" max="10" width="11" style="3"/>
    <col min="11" max="243" width="10" style="3"/>
    <col min="244" max="244" width="14.5" style="3" customWidth="1"/>
    <col min="245" max="245" width="9.625" style="3" customWidth="1"/>
    <col min="246" max="246" width="6.125" style="3" bestFit="1" customWidth="1"/>
    <col min="247" max="247" width="7.75" style="3" bestFit="1" customWidth="1"/>
    <col min="248" max="248" width="5.75" style="3" customWidth="1"/>
    <col min="249" max="249" width="6.625" style="3" bestFit="1" customWidth="1"/>
    <col min="250" max="250" width="7.75" style="3" bestFit="1" customWidth="1"/>
    <col min="251" max="251" width="11.25" style="3" bestFit="1" customWidth="1"/>
    <col min="252" max="252" width="5.75" style="3" customWidth="1"/>
    <col min="253" max="253" width="7.75" style="3" bestFit="1" customWidth="1"/>
    <col min="254" max="254" width="10.5" style="3" bestFit="1" customWidth="1"/>
    <col min="255" max="255" width="6.5" style="3" customWidth="1"/>
    <col min="256" max="257" width="8" style="3" bestFit="1" customWidth="1"/>
    <col min="258" max="258" width="8.25" style="3" customWidth="1"/>
    <col min="259" max="259" width="10.875" style="3" bestFit="1" customWidth="1"/>
    <col min="260" max="260" width="7.5" style="3" customWidth="1"/>
    <col min="261" max="261" width="10" style="3"/>
    <col min="262" max="262" width="9.125" style="3" customWidth="1"/>
    <col min="263" max="263" width="10.5" style="3" bestFit="1" customWidth="1"/>
    <col min="264" max="499" width="10" style="3"/>
    <col min="500" max="500" width="14.5" style="3" customWidth="1"/>
    <col min="501" max="501" width="9.625" style="3" customWidth="1"/>
    <col min="502" max="502" width="6.125" style="3" bestFit="1" customWidth="1"/>
    <col min="503" max="503" width="7.75" style="3" bestFit="1" customWidth="1"/>
    <col min="504" max="504" width="5.75" style="3" customWidth="1"/>
    <col min="505" max="505" width="6.625" style="3" bestFit="1" customWidth="1"/>
    <col min="506" max="506" width="7.75" style="3" bestFit="1" customWidth="1"/>
    <col min="507" max="507" width="11.25" style="3" bestFit="1" customWidth="1"/>
    <col min="508" max="508" width="5.75" style="3" customWidth="1"/>
    <col min="509" max="509" width="7.75" style="3" bestFit="1" customWidth="1"/>
    <col min="510" max="510" width="10.5" style="3" bestFit="1" customWidth="1"/>
    <col min="511" max="511" width="6.5" style="3" customWidth="1"/>
    <col min="512" max="513" width="8" style="3" bestFit="1" customWidth="1"/>
    <col min="514" max="514" width="8.25" style="3" customWidth="1"/>
    <col min="515" max="515" width="10.875" style="3" bestFit="1" customWidth="1"/>
    <col min="516" max="516" width="7.5" style="3" customWidth="1"/>
    <col min="517" max="517" width="10" style="3"/>
    <col min="518" max="518" width="9.125" style="3" customWidth="1"/>
    <col min="519" max="519" width="10.5" style="3" bestFit="1" customWidth="1"/>
    <col min="520" max="755" width="10" style="3"/>
    <col min="756" max="756" width="14.5" style="3" customWidth="1"/>
    <col min="757" max="757" width="9.625" style="3" customWidth="1"/>
    <col min="758" max="758" width="6.125" style="3" bestFit="1" customWidth="1"/>
    <col min="759" max="759" width="7.75" style="3" bestFit="1" customWidth="1"/>
    <col min="760" max="760" width="5.75" style="3" customWidth="1"/>
    <col min="761" max="761" width="6.625" style="3" bestFit="1" customWidth="1"/>
    <col min="762" max="762" width="7.75" style="3" bestFit="1" customWidth="1"/>
    <col min="763" max="763" width="11.25" style="3" bestFit="1" customWidth="1"/>
    <col min="764" max="764" width="5.75" style="3" customWidth="1"/>
    <col min="765" max="765" width="7.75" style="3" bestFit="1" customWidth="1"/>
    <col min="766" max="766" width="10.5" style="3" bestFit="1" customWidth="1"/>
    <col min="767" max="767" width="6.5" style="3" customWidth="1"/>
    <col min="768" max="769" width="8" style="3" bestFit="1" customWidth="1"/>
    <col min="770" max="770" width="8.25" style="3" customWidth="1"/>
    <col min="771" max="771" width="10.875" style="3" bestFit="1" customWidth="1"/>
    <col min="772" max="772" width="7.5" style="3" customWidth="1"/>
    <col min="773" max="773" width="10" style="3"/>
    <col min="774" max="774" width="9.125" style="3" customWidth="1"/>
    <col min="775" max="775" width="10.5" style="3" bestFit="1" customWidth="1"/>
    <col min="776" max="1011" width="10" style="3"/>
    <col min="1012" max="1012" width="14.5" style="3" customWidth="1"/>
    <col min="1013" max="1013" width="9.625" style="3" customWidth="1"/>
    <col min="1014" max="1014" width="6.125" style="3" bestFit="1" customWidth="1"/>
    <col min="1015" max="1015" width="7.75" style="3" bestFit="1" customWidth="1"/>
    <col min="1016" max="1016" width="5.75" style="3" customWidth="1"/>
    <col min="1017" max="1017" width="6.625" style="3" bestFit="1" customWidth="1"/>
    <col min="1018" max="1018" width="7.75" style="3" bestFit="1" customWidth="1"/>
    <col min="1019" max="1019" width="11.25" style="3" bestFit="1" customWidth="1"/>
    <col min="1020" max="1020" width="5.75" style="3" customWidth="1"/>
    <col min="1021" max="1021" width="7.75" style="3" bestFit="1" customWidth="1"/>
    <col min="1022" max="1022" width="10.5" style="3" bestFit="1" customWidth="1"/>
    <col min="1023" max="1023" width="6.5" style="3" customWidth="1"/>
    <col min="1024" max="1025" width="8" style="3" bestFit="1" customWidth="1"/>
    <col min="1026" max="1026" width="8.25" style="3" customWidth="1"/>
    <col min="1027" max="1027" width="10.875" style="3" bestFit="1" customWidth="1"/>
    <col min="1028" max="1028" width="7.5" style="3" customWidth="1"/>
    <col min="1029" max="1029" width="10" style="3"/>
    <col min="1030" max="1030" width="9.125" style="3" customWidth="1"/>
    <col min="1031" max="1031" width="10.5" style="3" bestFit="1" customWidth="1"/>
    <col min="1032" max="1267" width="10" style="3"/>
    <col min="1268" max="1268" width="14.5" style="3" customWidth="1"/>
    <col min="1269" max="1269" width="9.625" style="3" customWidth="1"/>
    <col min="1270" max="1270" width="6.125" style="3" bestFit="1" customWidth="1"/>
    <col min="1271" max="1271" width="7.75" style="3" bestFit="1" customWidth="1"/>
    <col min="1272" max="1272" width="5.75" style="3" customWidth="1"/>
    <col min="1273" max="1273" width="6.625" style="3" bestFit="1" customWidth="1"/>
    <col min="1274" max="1274" width="7.75" style="3" bestFit="1" customWidth="1"/>
    <col min="1275" max="1275" width="11.25" style="3" bestFit="1" customWidth="1"/>
    <col min="1276" max="1276" width="5.75" style="3" customWidth="1"/>
    <col min="1277" max="1277" width="7.75" style="3" bestFit="1" customWidth="1"/>
    <col min="1278" max="1278" width="10.5" style="3" bestFit="1" customWidth="1"/>
    <col min="1279" max="1279" width="6.5" style="3" customWidth="1"/>
    <col min="1280" max="1281" width="8" style="3" bestFit="1" customWidth="1"/>
    <col min="1282" max="1282" width="8.25" style="3" customWidth="1"/>
    <col min="1283" max="1283" width="10.875" style="3" bestFit="1" customWidth="1"/>
    <col min="1284" max="1284" width="7.5" style="3" customWidth="1"/>
    <col min="1285" max="1285" width="10" style="3"/>
    <col min="1286" max="1286" width="9.125" style="3" customWidth="1"/>
    <col min="1287" max="1287" width="10.5" style="3" bestFit="1" customWidth="1"/>
    <col min="1288" max="1523" width="10" style="3"/>
    <col min="1524" max="1524" width="14.5" style="3" customWidth="1"/>
    <col min="1525" max="1525" width="9.625" style="3" customWidth="1"/>
    <col min="1526" max="1526" width="6.125" style="3" bestFit="1" customWidth="1"/>
    <col min="1527" max="1527" width="7.75" style="3" bestFit="1" customWidth="1"/>
    <col min="1528" max="1528" width="5.75" style="3" customWidth="1"/>
    <col min="1529" max="1529" width="6.625" style="3" bestFit="1" customWidth="1"/>
    <col min="1530" max="1530" width="7.75" style="3" bestFit="1" customWidth="1"/>
    <col min="1531" max="1531" width="11.25" style="3" bestFit="1" customWidth="1"/>
    <col min="1532" max="1532" width="5.75" style="3" customWidth="1"/>
    <col min="1533" max="1533" width="7.75" style="3" bestFit="1" customWidth="1"/>
    <col min="1534" max="1534" width="10.5" style="3" bestFit="1" customWidth="1"/>
    <col min="1535" max="1535" width="6.5" style="3" customWidth="1"/>
    <col min="1536" max="1537" width="8" style="3" bestFit="1" customWidth="1"/>
    <col min="1538" max="1538" width="8.25" style="3" customWidth="1"/>
    <col min="1539" max="1539" width="10.875" style="3" bestFit="1" customWidth="1"/>
    <col min="1540" max="1540" width="7.5" style="3" customWidth="1"/>
    <col min="1541" max="1541" width="10" style="3"/>
    <col min="1542" max="1542" width="9.125" style="3" customWidth="1"/>
    <col min="1543" max="1543" width="10.5" style="3" bestFit="1" customWidth="1"/>
    <col min="1544" max="1779" width="10" style="3"/>
    <col min="1780" max="1780" width="14.5" style="3" customWidth="1"/>
    <col min="1781" max="1781" width="9.625" style="3" customWidth="1"/>
    <col min="1782" max="1782" width="6.125" style="3" bestFit="1" customWidth="1"/>
    <col min="1783" max="1783" width="7.75" style="3" bestFit="1" customWidth="1"/>
    <col min="1784" max="1784" width="5.75" style="3" customWidth="1"/>
    <col min="1785" max="1785" width="6.625" style="3" bestFit="1" customWidth="1"/>
    <col min="1786" max="1786" width="7.75" style="3" bestFit="1" customWidth="1"/>
    <col min="1787" max="1787" width="11.25" style="3" bestFit="1" customWidth="1"/>
    <col min="1788" max="1788" width="5.75" style="3" customWidth="1"/>
    <col min="1789" max="1789" width="7.75" style="3" bestFit="1" customWidth="1"/>
    <col min="1790" max="1790" width="10.5" style="3" bestFit="1" customWidth="1"/>
    <col min="1791" max="1791" width="6.5" style="3" customWidth="1"/>
    <col min="1792" max="1793" width="8" style="3" bestFit="1" customWidth="1"/>
    <col min="1794" max="1794" width="8.25" style="3" customWidth="1"/>
    <col min="1795" max="1795" width="10.875" style="3" bestFit="1" customWidth="1"/>
    <col min="1796" max="1796" width="7.5" style="3" customWidth="1"/>
    <col min="1797" max="1797" width="10" style="3"/>
    <col min="1798" max="1798" width="9.125" style="3" customWidth="1"/>
    <col min="1799" max="1799" width="10.5" style="3" bestFit="1" customWidth="1"/>
    <col min="1800" max="2035" width="10" style="3"/>
    <col min="2036" max="2036" width="14.5" style="3" customWidth="1"/>
    <col min="2037" max="2037" width="9.625" style="3" customWidth="1"/>
    <col min="2038" max="2038" width="6.125" style="3" bestFit="1" customWidth="1"/>
    <col min="2039" max="2039" width="7.75" style="3" bestFit="1" customWidth="1"/>
    <col min="2040" max="2040" width="5.75" style="3" customWidth="1"/>
    <col min="2041" max="2041" width="6.625" style="3" bestFit="1" customWidth="1"/>
    <col min="2042" max="2042" width="7.75" style="3" bestFit="1" customWidth="1"/>
    <col min="2043" max="2043" width="11.25" style="3" bestFit="1" customWidth="1"/>
    <col min="2044" max="2044" width="5.75" style="3" customWidth="1"/>
    <col min="2045" max="2045" width="7.75" style="3" bestFit="1" customWidth="1"/>
    <col min="2046" max="2046" width="10.5" style="3" bestFit="1" customWidth="1"/>
    <col min="2047" max="2047" width="6.5" style="3" customWidth="1"/>
    <col min="2048" max="2049" width="8" style="3" bestFit="1" customWidth="1"/>
    <col min="2050" max="2050" width="8.25" style="3" customWidth="1"/>
    <col min="2051" max="2051" width="10.875" style="3" bestFit="1" customWidth="1"/>
    <col min="2052" max="2052" width="7.5" style="3" customWidth="1"/>
    <col min="2053" max="2053" width="10" style="3"/>
    <col min="2054" max="2054" width="9.125" style="3" customWidth="1"/>
    <col min="2055" max="2055" width="10.5" style="3" bestFit="1" customWidth="1"/>
    <col min="2056" max="2291" width="10" style="3"/>
    <col min="2292" max="2292" width="14.5" style="3" customWidth="1"/>
    <col min="2293" max="2293" width="9.625" style="3" customWidth="1"/>
    <col min="2294" max="2294" width="6.125" style="3" bestFit="1" customWidth="1"/>
    <col min="2295" max="2295" width="7.75" style="3" bestFit="1" customWidth="1"/>
    <col min="2296" max="2296" width="5.75" style="3" customWidth="1"/>
    <col min="2297" max="2297" width="6.625" style="3" bestFit="1" customWidth="1"/>
    <col min="2298" max="2298" width="7.75" style="3" bestFit="1" customWidth="1"/>
    <col min="2299" max="2299" width="11.25" style="3" bestFit="1" customWidth="1"/>
    <col min="2300" max="2300" width="5.75" style="3" customWidth="1"/>
    <col min="2301" max="2301" width="7.75" style="3" bestFit="1" customWidth="1"/>
    <col min="2302" max="2302" width="10.5" style="3" bestFit="1" customWidth="1"/>
    <col min="2303" max="2303" width="6.5" style="3" customWidth="1"/>
    <col min="2304" max="2305" width="8" style="3" bestFit="1" customWidth="1"/>
    <col min="2306" max="2306" width="8.25" style="3" customWidth="1"/>
    <col min="2307" max="2307" width="10.875" style="3" bestFit="1" customWidth="1"/>
    <col min="2308" max="2308" width="7.5" style="3" customWidth="1"/>
    <col min="2309" max="2309" width="10" style="3"/>
    <col min="2310" max="2310" width="9.125" style="3" customWidth="1"/>
    <col min="2311" max="2311" width="10.5" style="3" bestFit="1" customWidth="1"/>
    <col min="2312" max="2547" width="10" style="3"/>
    <col min="2548" max="2548" width="14.5" style="3" customWidth="1"/>
    <col min="2549" max="2549" width="9.625" style="3" customWidth="1"/>
    <col min="2550" max="2550" width="6.125" style="3" bestFit="1" customWidth="1"/>
    <col min="2551" max="2551" width="7.75" style="3" bestFit="1" customWidth="1"/>
    <col min="2552" max="2552" width="5.75" style="3" customWidth="1"/>
    <col min="2553" max="2553" width="6.625" style="3" bestFit="1" customWidth="1"/>
    <col min="2554" max="2554" width="7.75" style="3" bestFit="1" customWidth="1"/>
    <col min="2555" max="2555" width="11.25" style="3" bestFit="1" customWidth="1"/>
    <col min="2556" max="2556" width="5.75" style="3" customWidth="1"/>
    <col min="2557" max="2557" width="7.75" style="3" bestFit="1" customWidth="1"/>
    <col min="2558" max="2558" width="10.5" style="3" bestFit="1" customWidth="1"/>
    <col min="2559" max="2559" width="6.5" style="3" customWidth="1"/>
    <col min="2560" max="2561" width="8" style="3" bestFit="1" customWidth="1"/>
    <col min="2562" max="2562" width="8.25" style="3" customWidth="1"/>
    <col min="2563" max="2563" width="10.875" style="3" bestFit="1" customWidth="1"/>
    <col min="2564" max="2564" width="7.5" style="3" customWidth="1"/>
    <col min="2565" max="2565" width="10" style="3"/>
    <col min="2566" max="2566" width="9.125" style="3" customWidth="1"/>
    <col min="2567" max="2567" width="10.5" style="3" bestFit="1" customWidth="1"/>
    <col min="2568" max="2803" width="10" style="3"/>
    <col min="2804" max="2804" width="14.5" style="3" customWidth="1"/>
    <col min="2805" max="2805" width="9.625" style="3" customWidth="1"/>
    <col min="2806" max="2806" width="6.125" style="3" bestFit="1" customWidth="1"/>
    <col min="2807" max="2807" width="7.75" style="3" bestFit="1" customWidth="1"/>
    <col min="2808" max="2808" width="5.75" style="3" customWidth="1"/>
    <col min="2809" max="2809" width="6.625" style="3" bestFit="1" customWidth="1"/>
    <col min="2810" max="2810" width="7.75" style="3" bestFit="1" customWidth="1"/>
    <col min="2811" max="2811" width="11.25" style="3" bestFit="1" customWidth="1"/>
    <col min="2812" max="2812" width="5.75" style="3" customWidth="1"/>
    <col min="2813" max="2813" width="7.75" style="3" bestFit="1" customWidth="1"/>
    <col min="2814" max="2814" width="10.5" style="3" bestFit="1" customWidth="1"/>
    <col min="2815" max="2815" width="6.5" style="3" customWidth="1"/>
    <col min="2816" max="2817" width="8" style="3" bestFit="1" customWidth="1"/>
    <col min="2818" max="2818" width="8.25" style="3" customWidth="1"/>
    <col min="2819" max="2819" width="10.875" style="3" bestFit="1" customWidth="1"/>
    <col min="2820" max="2820" width="7.5" style="3" customWidth="1"/>
    <col min="2821" max="2821" width="10" style="3"/>
    <col min="2822" max="2822" width="9.125" style="3" customWidth="1"/>
    <col min="2823" max="2823" width="10.5" style="3" bestFit="1" customWidth="1"/>
    <col min="2824" max="3059" width="10" style="3"/>
    <col min="3060" max="3060" width="14.5" style="3" customWidth="1"/>
    <col min="3061" max="3061" width="9.625" style="3" customWidth="1"/>
    <col min="3062" max="3062" width="6.125" style="3" bestFit="1" customWidth="1"/>
    <col min="3063" max="3063" width="7.75" style="3" bestFit="1" customWidth="1"/>
    <col min="3064" max="3064" width="5.75" style="3" customWidth="1"/>
    <col min="3065" max="3065" width="6.625" style="3" bestFit="1" customWidth="1"/>
    <col min="3066" max="3066" width="7.75" style="3" bestFit="1" customWidth="1"/>
    <col min="3067" max="3067" width="11.25" style="3" bestFit="1" customWidth="1"/>
    <col min="3068" max="3068" width="5.75" style="3" customWidth="1"/>
    <col min="3069" max="3069" width="7.75" style="3" bestFit="1" customWidth="1"/>
    <col min="3070" max="3070" width="10.5" style="3" bestFit="1" customWidth="1"/>
    <col min="3071" max="3071" width="6.5" style="3" customWidth="1"/>
    <col min="3072" max="3073" width="8" style="3" bestFit="1" customWidth="1"/>
    <col min="3074" max="3074" width="8.25" style="3" customWidth="1"/>
    <col min="3075" max="3075" width="10.875" style="3" bestFit="1" customWidth="1"/>
    <col min="3076" max="3076" width="7.5" style="3" customWidth="1"/>
    <col min="3077" max="3077" width="10" style="3"/>
    <col min="3078" max="3078" width="9.125" style="3" customWidth="1"/>
    <col min="3079" max="3079" width="10.5" style="3" bestFit="1" customWidth="1"/>
    <col min="3080" max="3315" width="10" style="3"/>
    <col min="3316" max="3316" width="14.5" style="3" customWidth="1"/>
    <col min="3317" max="3317" width="9.625" style="3" customWidth="1"/>
    <col min="3318" max="3318" width="6.125" style="3" bestFit="1" customWidth="1"/>
    <col min="3319" max="3319" width="7.75" style="3" bestFit="1" customWidth="1"/>
    <col min="3320" max="3320" width="5.75" style="3" customWidth="1"/>
    <col min="3321" max="3321" width="6.625" style="3" bestFit="1" customWidth="1"/>
    <col min="3322" max="3322" width="7.75" style="3" bestFit="1" customWidth="1"/>
    <col min="3323" max="3323" width="11.25" style="3" bestFit="1" customWidth="1"/>
    <col min="3324" max="3324" width="5.75" style="3" customWidth="1"/>
    <col min="3325" max="3325" width="7.75" style="3" bestFit="1" customWidth="1"/>
    <col min="3326" max="3326" width="10.5" style="3" bestFit="1" customWidth="1"/>
    <col min="3327" max="3327" width="6.5" style="3" customWidth="1"/>
    <col min="3328" max="3329" width="8" style="3" bestFit="1" customWidth="1"/>
    <col min="3330" max="3330" width="8.25" style="3" customWidth="1"/>
    <col min="3331" max="3331" width="10.875" style="3" bestFit="1" customWidth="1"/>
    <col min="3332" max="3332" width="7.5" style="3" customWidth="1"/>
    <col min="3333" max="3333" width="10" style="3"/>
    <col min="3334" max="3334" width="9.125" style="3" customWidth="1"/>
    <col min="3335" max="3335" width="10.5" style="3" bestFit="1" customWidth="1"/>
    <col min="3336" max="3571" width="10" style="3"/>
    <col min="3572" max="3572" width="14.5" style="3" customWidth="1"/>
    <col min="3573" max="3573" width="9.625" style="3" customWidth="1"/>
    <col min="3574" max="3574" width="6.125" style="3" bestFit="1" customWidth="1"/>
    <col min="3575" max="3575" width="7.75" style="3" bestFit="1" customWidth="1"/>
    <col min="3576" max="3576" width="5.75" style="3" customWidth="1"/>
    <col min="3577" max="3577" width="6.625" style="3" bestFit="1" customWidth="1"/>
    <col min="3578" max="3578" width="7.75" style="3" bestFit="1" customWidth="1"/>
    <col min="3579" max="3579" width="11.25" style="3" bestFit="1" customWidth="1"/>
    <col min="3580" max="3580" width="5.75" style="3" customWidth="1"/>
    <col min="3581" max="3581" width="7.75" style="3" bestFit="1" customWidth="1"/>
    <col min="3582" max="3582" width="10.5" style="3" bestFit="1" customWidth="1"/>
    <col min="3583" max="3583" width="6.5" style="3" customWidth="1"/>
    <col min="3584" max="3585" width="8" style="3" bestFit="1" customWidth="1"/>
    <col min="3586" max="3586" width="8.25" style="3" customWidth="1"/>
    <col min="3587" max="3587" width="10.875" style="3" bestFit="1" customWidth="1"/>
    <col min="3588" max="3588" width="7.5" style="3" customWidth="1"/>
    <col min="3589" max="3589" width="10" style="3"/>
    <col min="3590" max="3590" width="9.125" style="3" customWidth="1"/>
    <col min="3591" max="3591" width="10.5" style="3" bestFit="1" customWidth="1"/>
    <col min="3592" max="3827" width="10" style="3"/>
    <col min="3828" max="3828" width="14.5" style="3" customWidth="1"/>
    <col min="3829" max="3829" width="9.625" style="3" customWidth="1"/>
    <col min="3830" max="3830" width="6.125" style="3" bestFit="1" customWidth="1"/>
    <col min="3831" max="3831" width="7.75" style="3" bestFit="1" customWidth="1"/>
    <col min="3832" max="3832" width="5.75" style="3" customWidth="1"/>
    <col min="3833" max="3833" width="6.625" style="3" bestFit="1" customWidth="1"/>
    <col min="3834" max="3834" width="7.75" style="3" bestFit="1" customWidth="1"/>
    <col min="3835" max="3835" width="11.25" style="3" bestFit="1" customWidth="1"/>
    <col min="3836" max="3836" width="5.75" style="3" customWidth="1"/>
    <col min="3837" max="3837" width="7.75" style="3" bestFit="1" customWidth="1"/>
    <col min="3838" max="3838" width="10.5" style="3" bestFit="1" customWidth="1"/>
    <col min="3839" max="3839" width="6.5" style="3" customWidth="1"/>
    <col min="3840" max="3841" width="8" style="3" bestFit="1" customWidth="1"/>
    <col min="3842" max="3842" width="8.25" style="3" customWidth="1"/>
    <col min="3843" max="3843" width="10.875" style="3" bestFit="1" customWidth="1"/>
    <col min="3844" max="3844" width="7.5" style="3" customWidth="1"/>
    <col min="3845" max="3845" width="10" style="3"/>
    <col min="3846" max="3846" width="9.125" style="3" customWidth="1"/>
    <col min="3847" max="3847" width="10.5" style="3" bestFit="1" customWidth="1"/>
    <col min="3848" max="4083" width="10" style="3"/>
    <col min="4084" max="4084" width="14.5" style="3" customWidth="1"/>
    <col min="4085" max="4085" width="9.625" style="3" customWidth="1"/>
    <col min="4086" max="4086" width="6.125" style="3" bestFit="1" customWidth="1"/>
    <col min="4087" max="4087" width="7.75" style="3" bestFit="1" customWidth="1"/>
    <col min="4088" max="4088" width="5.75" style="3" customWidth="1"/>
    <col min="4089" max="4089" width="6.625" style="3" bestFit="1" customWidth="1"/>
    <col min="4090" max="4090" width="7.75" style="3" bestFit="1" customWidth="1"/>
    <col min="4091" max="4091" width="11.25" style="3" bestFit="1" customWidth="1"/>
    <col min="4092" max="4092" width="5.75" style="3" customWidth="1"/>
    <col min="4093" max="4093" width="7.75" style="3" bestFit="1" customWidth="1"/>
    <col min="4094" max="4094" width="10.5" style="3" bestFit="1" customWidth="1"/>
    <col min="4095" max="4095" width="6.5" style="3" customWidth="1"/>
    <col min="4096" max="4097" width="8" style="3" bestFit="1" customWidth="1"/>
    <col min="4098" max="4098" width="8.25" style="3" customWidth="1"/>
    <col min="4099" max="4099" width="10.875" style="3" bestFit="1" customWidth="1"/>
    <col min="4100" max="4100" width="7.5" style="3" customWidth="1"/>
    <col min="4101" max="4101" width="10" style="3"/>
    <col min="4102" max="4102" width="9.125" style="3" customWidth="1"/>
    <col min="4103" max="4103" width="10.5" style="3" bestFit="1" customWidth="1"/>
    <col min="4104" max="4339" width="10" style="3"/>
    <col min="4340" max="4340" width="14.5" style="3" customWidth="1"/>
    <col min="4341" max="4341" width="9.625" style="3" customWidth="1"/>
    <col min="4342" max="4342" width="6.125" style="3" bestFit="1" customWidth="1"/>
    <col min="4343" max="4343" width="7.75" style="3" bestFit="1" customWidth="1"/>
    <col min="4344" max="4344" width="5.75" style="3" customWidth="1"/>
    <col min="4345" max="4345" width="6.625" style="3" bestFit="1" customWidth="1"/>
    <col min="4346" max="4346" width="7.75" style="3" bestFit="1" customWidth="1"/>
    <col min="4347" max="4347" width="11.25" style="3" bestFit="1" customWidth="1"/>
    <col min="4348" max="4348" width="5.75" style="3" customWidth="1"/>
    <col min="4349" max="4349" width="7.75" style="3" bestFit="1" customWidth="1"/>
    <col min="4350" max="4350" width="10.5" style="3" bestFit="1" customWidth="1"/>
    <col min="4351" max="4351" width="6.5" style="3" customWidth="1"/>
    <col min="4352" max="4353" width="8" style="3" bestFit="1" customWidth="1"/>
    <col min="4354" max="4354" width="8.25" style="3" customWidth="1"/>
    <col min="4355" max="4355" width="10.875" style="3" bestFit="1" customWidth="1"/>
    <col min="4356" max="4356" width="7.5" style="3" customWidth="1"/>
    <col min="4357" max="4357" width="10" style="3"/>
    <col min="4358" max="4358" width="9.125" style="3" customWidth="1"/>
    <col min="4359" max="4359" width="10.5" style="3" bestFit="1" customWidth="1"/>
    <col min="4360" max="4595" width="10" style="3"/>
    <col min="4596" max="4596" width="14.5" style="3" customWidth="1"/>
    <col min="4597" max="4597" width="9.625" style="3" customWidth="1"/>
    <col min="4598" max="4598" width="6.125" style="3" bestFit="1" customWidth="1"/>
    <col min="4599" max="4599" width="7.75" style="3" bestFit="1" customWidth="1"/>
    <col min="4600" max="4600" width="5.75" style="3" customWidth="1"/>
    <col min="4601" max="4601" width="6.625" style="3" bestFit="1" customWidth="1"/>
    <col min="4602" max="4602" width="7.75" style="3" bestFit="1" customWidth="1"/>
    <col min="4603" max="4603" width="11.25" style="3" bestFit="1" customWidth="1"/>
    <col min="4604" max="4604" width="5.75" style="3" customWidth="1"/>
    <col min="4605" max="4605" width="7.75" style="3" bestFit="1" customWidth="1"/>
    <col min="4606" max="4606" width="10.5" style="3" bestFit="1" customWidth="1"/>
    <col min="4607" max="4607" width="6.5" style="3" customWidth="1"/>
    <col min="4608" max="4609" width="8" style="3" bestFit="1" customWidth="1"/>
    <col min="4610" max="4610" width="8.25" style="3" customWidth="1"/>
    <col min="4611" max="4611" width="10.875" style="3" bestFit="1" customWidth="1"/>
    <col min="4612" max="4612" width="7.5" style="3" customWidth="1"/>
    <col min="4613" max="4613" width="10" style="3"/>
    <col min="4614" max="4614" width="9.125" style="3" customWidth="1"/>
    <col min="4615" max="4615" width="10.5" style="3" bestFit="1" customWidth="1"/>
    <col min="4616" max="4851" width="10" style="3"/>
    <col min="4852" max="4852" width="14.5" style="3" customWidth="1"/>
    <col min="4853" max="4853" width="9.625" style="3" customWidth="1"/>
    <col min="4854" max="4854" width="6.125" style="3" bestFit="1" customWidth="1"/>
    <col min="4855" max="4855" width="7.75" style="3" bestFit="1" customWidth="1"/>
    <col min="4856" max="4856" width="5.75" style="3" customWidth="1"/>
    <col min="4857" max="4857" width="6.625" style="3" bestFit="1" customWidth="1"/>
    <col min="4858" max="4858" width="7.75" style="3" bestFit="1" customWidth="1"/>
    <col min="4859" max="4859" width="11.25" style="3" bestFit="1" customWidth="1"/>
    <col min="4860" max="4860" width="5.75" style="3" customWidth="1"/>
    <col min="4861" max="4861" width="7.75" style="3" bestFit="1" customWidth="1"/>
    <col min="4862" max="4862" width="10.5" style="3" bestFit="1" customWidth="1"/>
    <col min="4863" max="4863" width="6.5" style="3" customWidth="1"/>
    <col min="4864" max="4865" width="8" style="3" bestFit="1" customWidth="1"/>
    <col min="4866" max="4866" width="8.25" style="3" customWidth="1"/>
    <col min="4867" max="4867" width="10.875" style="3" bestFit="1" customWidth="1"/>
    <col min="4868" max="4868" width="7.5" style="3" customWidth="1"/>
    <col min="4869" max="4869" width="10" style="3"/>
    <col min="4870" max="4870" width="9.125" style="3" customWidth="1"/>
    <col min="4871" max="4871" width="10.5" style="3" bestFit="1" customWidth="1"/>
    <col min="4872" max="5107" width="10" style="3"/>
    <col min="5108" max="5108" width="14.5" style="3" customWidth="1"/>
    <col min="5109" max="5109" width="9.625" style="3" customWidth="1"/>
    <col min="5110" max="5110" width="6.125" style="3" bestFit="1" customWidth="1"/>
    <col min="5111" max="5111" width="7.75" style="3" bestFit="1" customWidth="1"/>
    <col min="5112" max="5112" width="5.75" style="3" customWidth="1"/>
    <col min="5113" max="5113" width="6.625" style="3" bestFit="1" customWidth="1"/>
    <col min="5114" max="5114" width="7.75" style="3" bestFit="1" customWidth="1"/>
    <col min="5115" max="5115" width="11.25" style="3" bestFit="1" customWidth="1"/>
    <col min="5116" max="5116" width="5.75" style="3" customWidth="1"/>
    <col min="5117" max="5117" width="7.75" style="3" bestFit="1" customWidth="1"/>
    <col min="5118" max="5118" width="10.5" style="3" bestFit="1" customWidth="1"/>
    <col min="5119" max="5119" width="6.5" style="3" customWidth="1"/>
    <col min="5120" max="5121" width="8" style="3" bestFit="1" customWidth="1"/>
    <col min="5122" max="5122" width="8.25" style="3" customWidth="1"/>
    <col min="5123" max="5123" width="10.875" style="3" bestFit="1" customWidth="1"/>
    <col min="5124" max="5124" width="7.5" style="3" customWidth="1"/>
    <col min="5125" max="5125" width="10" style="3"/>
    <col min="5126" max="5126" width="9.125" style="3" customWidth="1"/>
    <col min="5127" max="5127" width="10.5" style="3" bestFit="1" customWidth="1"/>
    <col min="5128" max="5363" width="10" style="3"/>
    <col min="5364" max="5364" width="14.5" style="3" customWidth="1"/>
    <col min="5365" max="5365" width="9.625" style="3" customWidth="1"/>
    <col min="5366" max="5366" width="6.125" style="3" bestFit="1" customWidth="1"/>
    <col min="5367" max="5367" width="7.75" style="3" bestFit="1" customWidth="1"/>
    <col min="5368" max="5368" width="5.75" style="3" customWidth="1"/>
    <col min="5369" max="5369" width="6.625" style="3" bestFit="1" customWidth="1"/>
    <col min="5370" max="5370" width="7.75" style="3" bestFit="1" customWidth="1"/>
    <col min="5371" max="5371" width="11.25" style="3" bestFit="1" customWidth="1"/>
    <col min="5372" max="5372" width="5.75" style="3" customWidth="1"/>
    <col min="5373" max="5373" width="7.75" style="3" bestFit="1" customWidth="1"/>
    <col min="5374" max="5374" width="10.5" style="3" bestFit="1" customWidth="1"/>
    <col min="5375" max="5375" width="6.5" style="3" customWidth="1"/>
    <col min="5376" max="5377" width="8" style="3" bestFit="1" customWidth="1"/>
    <col min="5378" max="5378" width="8.25" style="3" customWidth="1"/>
    <col min="5379" max="5379" width="10.875" style="3" bestFit="1" customWidth="1"/>
    <col min="5380" max="5380" width="7.5" style="3" customWidth="1"/>
    <col min="5381" max="5381" width="10" style="3"/>
    <col min="5382" max="5382" width="9.125" style="3" customWidth="1"/>
    <col min="5383" max="5383" width="10.5" style="3" bestFit="1" customWidth="1"/>
    <col min="5384" max="5619" width="10" style="3"/>
    <col min="5620" max="5620" width="14.5" style="3" customWidth="1"/>
    <col min="5621" max="5621" width="9.625" style="3" customWidth="1"/>
    <col min="5622" max="5622" width="6.125" style="3" bestFit="1" customWidth="1"/>
    <col min="5623" max="5623" width="7.75" style="3" bestFit="1" customWidth="1"/>
    <col min="5624" max="5624" width="5.75" style="3" customWidth="1"/>
    <col min="5625" max="5625" width="6.625" style="3" bestFit="1" customWidth="1"/>
    <col min="5626" max="5626" width="7.75" style="3" bestFit="1" customWidth="1"/>
    <col min="5627" max="5627" width="11.25" style="3" bestFit="1" customWidth="1"/>
    <col min="5628" max="5628" width="5.75" style="3" customWidth="1"/>
    <col min="5629" max="5629" width="7.75" style="3" bestFit="1" customWidth="1"/>
    <col min="5630" max="5630" width="10.5" style="3" bestFit="1" customWidth="1"/>
    <col min="5631" max="5631" width="6.5" style="3" customWidth="1"/>
    <col min="5632" max="5633" width="8" style="3" bestFit="1" customWidth="1"/>
    <col min="5634" max="5634" width="8.25" style="3" customWidth="1"/>
    <col min="5635" max="5635" width="10.875" style="3" bestFit="1" customWidth="1"/>
    <col min="5636" max="5636" width="7.5" style="3" customWidth="1"/>
    <col min="5637" max="5637" width="10" style="3"/>
    <col min="5638" max="5638" width="9.125" style="3" customWidth="1"/>
    <col min="5639" max="5639" width="10.5" style="3" bestFit="1" customWidth="1"/>
    <col min="5640" max="5875" width="10" style="3"/>
    <col min="5876" max="5876" width="14.5" style="3" customWidth="1"/>
    <col min="5877" max="5877" width="9.625" style="3" customWidth="1"/>
    <col min="5878" max="5878" width="6.125" style="3" bestFit="1" customWidth="1"/>
    <col min="5879" max="5879" width="7.75" style="3" bestFit="1" customWidth="1"/>
    <col min="5880" max="5880" width="5.75" style="3" customWidth="1"/>
    <col min="5881" max="5881" width="6.625" style="3" bestFit="1" customWidth="1"/>
    <col min="5882" max="5882" width="7.75" style="3" bestFit="1" customWidth="1"/>
    <col min="5883" max="5883" width="11.25" style="3" bestFit="1" customWidth="1"/>
    <col min="5884" max="5884" width="5.75" style="3" customWidth="1"/>
    <col min="5885" max="5885" width="7.75" style="3" bestFit="1" customWidth="1"/>
    <col min="5886" max="5886" width="10.5" style="3" bestFit="1" customWidth="1"/>
    <col min="5887" max="5887" width="6.5" style="3" customWidth="1"/>
    <col min="5888" max="5889" width="8" style="3" bestFit="1" customWidth="1"/>
    <col min="5890" max="5890" width="8.25" style="3" customWidth="1"/>
    <col min="5891" max="5891" width="10.875" style="3" bestFit="1" customWidth="1"/>
    <col min="5892" max="5892" width="7.5" style="3" customWidth="1"/>
    <col min="5893" max="5893" width="10" style="3"/>
    <col min="5894" max="5894" width="9.125" style="3" customWidth="1"/>
    <col min="5895" max="5895" width="10.5" style="3" bestFit="1" customWidth="1"/>
    <col min="5896" max="6131" width="10" style="3"/>
    <col min="6132" max="6132" width="14.5" style="3" customWidth="1"/>
    <col min="6133" max="6133" width="9.625" style="3" customWidth="1"/>
    <col min="6134" max="6134" width="6.125" style="3" bestFit="1" customWidth="1"/>
    <col min="6135" max="6135" width="7.75" style="3" bestFit="1" customWidth="1"/>
    <col min="6136" max="6136" width="5.75" style="3" customWidth="1"/>
    <col min="6137" max="6137" width="6.625" style="3" bestFit="1" customWidth="1"/>
    <col min="6138" max="6138" width="7.75" style="3" bestFit="1" customWidth="1"/>
    <col min="6139" max="6139" width="11.25" style="3" bestFit="1" customWidth="1"/>
    <col min="6140" max="6140" width="5.75" style="3" customWidth="1"/>
    <col min="6141" max="6141" width="7.75" style="3" bestFit="1" customWidth="1"/>
    <col min="6142" max="6142" width="10.5" style="3" bestFit="1" customWidth="1"/>
    <col min="6143" max="6143" width="6.5" style="3" customWidth="1"/>
    <col min="6144" max="6145" width="8" style="3" bestFit="1" customWidth="1"/>
    <col min="6146" max="6146" width="8.25" style="3" customWidth="1"/>
    <col min="6147" max="6147" width="10.875" style="3" bestFit="1" customWidth="1"/>
    <col min="6148" max="6148" width="7.5" style="3" customWidth="1"/>
    <col min="6149" max="6149" width="10" style="3"/>
    <col min="6150" max="6150" width="9.125" style="3" customWidth="1"/>
    <col min="6151" max="6151" width="10.5" style="3" bestFit="1" customWidth="1"/>
    <col min="6152" max="6387" width="10" style="3"/>
    <col min="6388" max="6388" width="14.5" style="3" customWidth="1"/>
    <col min="6389" max="6389" width="9.625" style="3" customWidth="1"/>
    <col min="6390" max="6390" width="6.125" style="3" bestFit="1" customWidth="1"/>
    <col min="6391" max="6391" width="7.75" style="3" bestFit="1" customWidth="1"/>
    <col min="6392" max="6392" width="5.75" style="3" customWidth="1"/>
    <col min="6393" max="6393" width="6.625" style="3" bestFit="1" customWidth="1"/>
    <col min="6394" max="6394" width="7.75" style="3" bestFit="1" customWidth="1"/>
    <col min="6395" max="6395" width="11.25" style="3" bestFit="1" customWidth="1"/>
    <col min="6396" max="6396" width="5.75" style="3" customWidth="1"/>
    <col min="6397" max="6397" width="7.75" style="3" bestFit="1" customWidth="1"/>
    <col min="6398" max="6398" width="10.5" style="3" bestFit="1" customWidth="1"/>
    <col min="6399" max="6399" width="6.5" style="3" customWidth="1"/>
    <col min="6400" max="6401" width="8" style="3" bestFit="1" customWidth="1"/>
    <col min="6402" max="6402" width="8.25" style="3" customWidth="1"/>
    <col min="6403" max="6403" width="10.875" style="3" bestFit="1" customWidth="1"/>
    <col min="6404" max="6404" width="7.5" style="3" customWidth="1"/>
    <col min="6405" max="6405" width="10" style="3"/>
    <col min="6406" max="6406" width="9.125" style="3" customWidth="1"/>
    <col min="6407" max="6407" width="10.5" style="3" bestFit="1" customWidth="1"/>
    <col min="6408" max="6643" width="10" style="3"/>
    <col min="6644" max="6644" width="14.5" style="3" customWidth="1"/>
    <col min="6645" max="6645" width="9.625" style="3" customWidth="1"/>
    <col min="6646" max="6646" width="6.125" style="3" bestFit="1" customWidth="1"/>
    <col min="6647" max="6647" width="7.75" style="3" bestFit="1" customWidth="1"/>
    <col min="6648" max="6648" width="5.75" style="3" customWidth="1"/>
    <col min="6649" max="6649" width="6.625" style="3" bestFit="1" customWidth="1"/>
    <col min="6650" max="6650" width="7.75" style="3" bestFit="1" customWidth="1"/>
    <col min="6651" max="6651" width="11.25" style="3" bestFit="1" customWidth="1"/>
    <col min="6652" max="6652" width="5.75" style="3" customWidth="1"/>
    <col min="6653" max="6653" width="7.75" style="3" bestFit="1" customWidth="1"/>
    <col min="6654" max="6654" width="10.5" style="3" bestFit="1" customWidth="1"/>
    <col min="6655" max="6655" width="6.5" style="3" customWidth="1"/>
    <col min="6656" max="6657" width="8" style="3" bestFit="1" customWidth="1"/>
    <col min="6658" max="6658" width="8.25" style="3" customWidth="1"/>
    <col min="6659" max="6659" width="10.875" style="3" bestFit="1" customWidth="1"/>
    <col min="6660" max="6660" width="7.5" style="3" customWidth="1"/>
    <col min="6661" max="6661" width="10" style="3"/>
    <col min="6662" max="6662" width="9.125" style="3" customWidth="1"/>
    <col min="6663" max="6663" width="10.5" style="3" bestFit="1" customWidth="1"/>
    <col min="6664" max="6899" width="10" style="3"/>
    <col min="6900" max="6900" width="14.5" style="3" customWidth="1"/>
    <col min="6901" max="6901" width="9.625" style="3" customWidth="1"/>
    <col min="6902" max="6902" width="6.125" style="3" bestFit="1" customWidth="1"/>
    <col min="6903" max="6903" width="7.75" style="3" bestFit="1" customWidth="1"/>
    <col min="6904" max="6904" width="5.75" style="3" customWidth="1"/>
    <col min="6905" max="6905" width="6.625" style="3" bestFit="1" customWidth="1"/>
    <col min="6906" max="6906" width="7.75" style="3" bestFit="1" customWidth="1"/>
    <col min="6907" max="6907" width="11.25" style="3" bestFit="1" customWidth="1"/>
    <col min="6908" max="6908" width="5.75" style="3" customWidth="1"/>
    <col min="6909" max="6909" width="7.75" style="3" bestFit="1" customWidth="1"/>
    <col min="6910" max="6910" width="10.5" style="3" bestFit="1" customWidth="1"/>
    <col min="6911" max="6911" width="6.5" style="3" customWidth="1"/>
    <col min="6912" max="6913" width="8" style="3" bestFit="1" customWidth="1"/>
    <col min="6914" max="6914" width="8.25" style="3" customWidth="1"/>
    <col min="6915" max="6915" width="10.875" style="3" bestFit="1" customWidth="1"/>
    <col min="6916" max="6916" width="7.5" style="3" customWidth="1"/>
    <col min="6917" max="6917" width="10" style="3"/>
    <col min="6918" max="6918" width="9.125" style="3" customWidth="1"/>
    <col min="6919" max="6919" width="10.5" style="3" bestFit="1" customWidth="1"/>
    <col min="6920" max="7155" width="10" style="3"/>
    <col min="7156" max="7156" width="14.5" style="3" customWidth="1"/>
    <col min="7157" max="7157" width="9.625" style="3" customWidth="1"/>
    <col min="7158" max="7158" width="6.125" style="3" bestFit="1" customWidth="1"/>
    <col min="7159" max="7159" width="7.75" style="3" bestFit="1" customWidth="1"/>
    <col min="7160" max="7160" width="5.75" style="3" customWidth="1"/>
    <col min="7161" max="7161" width="6.625" style="3" bestFit="1" customWidth="1"/>
    <col min="7162" max="7162" width="7.75" style="3" bestFit="1" customWidth="1"/>
    <col min="7163" max="7163" width="11.25" style="3" bestFit="1" customWidth="1"/>
    <col min="7164" max="7164" width="5.75" style="3" customWidth="1"/>
    <col min="7165" max="7165" width="7.75" style="3" bestFit="1" customWidth="1"/>
    <col min="7166" max="7166" width="10.5" style="3" bestFit="1" customWidth="1"/>
    <col min="7167" max="7167" width="6.5" style="3" customWidth="1"/>
    <col min="7168" max="7169" width="8" style="3" bestFit="1" customWidth="1"/>
    <col min="7170" max="7170" width="8.25" style="3" customWidth="1"/>
    <col min="7171" max="7171" width="10.875" style="3" bestFit="1" customWidth="1"/>
    <col min="7172" max="7172" width="7.5" style="3" customWidth="1"/>
    <col min="7173" max="7173" width="10" style="3"/>
    <col min="7174" max="7174" width="9.125" style="3" customWidth="1"/>
    <col min="7175" max="7175" width="10.5" style="3" bestFit="1" customWidth="1"/>
    <col min="7176" max="7411" width="10" style="3"/>
    <col min="7412" max="7412" width="14.5" style="3" customWidth="1"/>
    <col min="7413" max="7413" width="9.625" style="3" customWidth="1"/>
    <col min="7414" max="7414" width="6.125" style="3" bestFit="1" customWidth="1"/>
    <col min="7415" max="7415" width="7.75" style="3" bestFit="1" customWidth="1"/>
    <col min="7416" max="7416" width="5.75" style="3" customWidth="1"/>
    <col min="7417" max="7417" width="6.625" style="3" bestFit="1" customWidth="1"/>
    <col min="7418" max="7418" width="7.75" style="3" bestFit="1" customWidth="1"/>
    <col min="7419" max="7419" width="11.25" style="3" bestFit="1" customWidth="1"/>
    <col min="7420" max="7420" width="5.75" style="3" customWidth="1"/>
    <col min="7421" max="7421" width="7.75" style="3" bestFit="1" customWidth="1"/>
    <col min="7422" max="7422" width="10.5" style="3" bestFit="1" customWidth="1"/>
    <col min="7423" max="7423" width="6.5" style="3" customWidth="1"/>
    <col min="7424" max="7425" width="8" style="3" bestFit="1" customWidth="1"/>
    <col min="7426" max="7426" width="8.25" style="3" customWidth="1"/>
    <col min="7427" max="7427" width="10.875" style="3" bestFit="1" customWidth="1"/>
    <col min="7428" max="7428" width="7.5" style="3" customWidth="1"/>
    <col min="7429" max="7429" width="10" style="3"/>
    <col min="7430" max="7430" width="9.125" style="3" customWidth="1"/>
    <col min="7431" max="7431" width="10.5" style="3" bestFit="1" customWidth="1"/>
    <col min="7432" max="7667" width="10" style="3"/>
    <col min="7668" max="7668" width="14.5" style="3" customWidth="1"/>
    <col min="7669" max="7669" width="9.625" style="3" customWidth="1"/>
    <col min="7670" max="7670" width="6.125" style="3" bestFit="1" customWidth="1"/>
    <col min="7671" max="7671" width="7.75" style="3" bestFit="1" customWidth="1"/>
    <col min="7672" max="7672" width="5.75" style="3" customWidth="1"/>
    <col min="7673" max="7673" width="6.625" style="3" bestFit="1" customWidth="1"/>
    <col min="7674" max="7674" width="7.75" style="3" bestFit="1" customWidth="1"/>
    <col min="7675" max="7675" width="11.25" style="3" bestFit="1" customWidth="1"/>
    <col min="7676" max="7676" width="5.75" style="3" customWidth="1"/>
    <col min="7677" max="7677" width="7.75" style="3" bestFit="1" customWidth="1"/>
    <col min="7678" max="7678" width="10.5" style="3" bestFit="1" customWidth="1"/>
    <col min="7679" max="7679" width="6.5" style="3" customWidth="1"/>
    <col min="7680" max="7681" width="8" style="3" bestFit="1" customWidth="1"/>
    <col min="7682" max="7682" width="8.25" style="3" customWidth="1"/>
    <col min="7683" max="7683" width="10.875" style="3" bestFit="1" customWidth="1"/>
    <col min="7684" max="7684" width="7.5" style="3" customWidth="1"/>
    <col min="7685" max="7685" width="10" style="3"/>
    <col min="7686" max="7686" width="9.125" style="3" customWidth="1"/>
    <col min="7687" max="7687" width="10.5" style="3" bestFit="1" customWidth="1"/>
    <col min="7688" max="7923" width="10" style="3"/>
    <col min="7924" max="7924" width="14.5" style="3" customWidth="1"/>
    <col min="7925" max="7925" width="9.625" style="3" customWidth="1"/>
    <col min="7926" max="7926" width="6.125" style="3" bestFit="1" customWidth="1"/>
    <col min="7927" max="7927" width="7.75" style="3" bestFit="1" customWidth="1"/>
    <col min="7928" max="7928" width="5.75" style="3" customWidth="1"/>
    <col min="7929" max="7929" width="6.625" style="3" bestFit="1" customWidth="1"/>
    <col min="7930" max="7930" width="7.75" style="3" bestFit="1" customWidth="1"/>
    <col min="7931" max="7931" width="11.25" style="3" bestFit="1" customWidth="1"/>
    <col min="7932" max="7932" width="5.75" style="3" customWidth="1"/>
    <col min="7933" max="7933" width="7.75" style="3" bestFit="1" customWidth="1"/>
    <col min="7934" max="7934" width="10.5" style="3" bestFit="1" customWidth="1"/>
    <col min="7935" max="7935" width="6.5" style="3" customWidth="1"/>
    <col min="7936" max="7937" width="8" style="3" bestFit="1" customWidth="1"/>
    <col min="7938" max="7938" width="8.25" style="3" customWidth="1"/>
    <col min="7939" max="7939" width="10.875" style="3" bestFit="1" customWidth="1"/>
    <col min="7940" max="7940" width="7.5" style="3" customWidth="1"/>
    <col min="7941" max="7941" width="10" style="3"/>
    <col min="7942" max="7942" width="9.125" style="3" customWidth="1"/>
    <col min="7943" max="7943" width="10.5" style="3" bestFit="1" customWidth="1"/>
    <col min="7944" max="8179" width="10" style="3"/>
    <col min="8180" max="8180" width="14.5" style="3" customWidth="1"/>
    <col min="8181" max="8181" width="9.625" style="3" customWidth="1"/>
    <col min="8182" max="8182" width="6.125" style="3" bestFit="1" customWidth="1"/>
    <col min="8183" max="8183" width="7.75" style="3" bestFit="1" customWidth="1"/>
    <col min="8184" max="8184" width="5.75" style="3" customWidth="1"/>
    <col min="8185" max="8185" width="6.625" style="3" bestFit="1" customWidth="1"/>
    <col min="8186" max="8186" width="7.75" style="3" bestFit="1" customWidth="1"/>
    <col min="8187" max="8187" width="11.25" style="3" bestFit="1" customWidth="1"/>
    <col min="8188" max="8188" width="5.75" style="3" customWidth="1"/>
    <col min="8189" max="8189" width="7.75" style="3" bestFit="1" customWidth="1"/>
    <col min="8190" max="8190" width="10.5" style="3" bestFit="1" customWidth="1"/>
    <col min="8191" max="8191" width="6.5" style="3" customWidth="1"/>
    <col min="8192" max="8193" width="8" style="3" bestFit="1" customWidth="1"/>
    <col min="8194" max="8194" width="8.25" style="3" customWidth="1"/>
    <col min="8195" max="8195" width="10.875" style="3" bestFit="1" customWidth="1"/>
    <col min="8196" max="8196" width="7.5" style="3" customWidth="1"/>
    <col min="8197" max="8197" width="10" style="3"/>
    <col min="8198" max="8198" width="9.125" style="3" customWidth="1"/>
    <col min="8199" max="8199" width="10.5" style="3" bestFit="1" customWidth="1"/>
    <col min="8200" max="8435" width="10" style="3"/>
    <col min="8436" max="8436" width="14.5" style="3" customWidth="1"/>
    <col min="8437" max="8437" width="9.625" style="3" customWidth="1"/>
    <col min="8438" max="8438" width="6.125" style="3" bestFit="1" customWidth="1"/>
    <col min="8439" max="8439" width="7.75" style="3" bestFit="1" customWidth="1"/>
    <col min="8440" max="8440" width="5.75" style="3" customWidth="1"/>
    <col min="8441" max="8441" width="6.625" style="3" bestFit="1" customWidth="1"/>
    <col min="8442" max="8442" width="7.75" style="3" bestFit="1" customWidth="1"/>
    <col min="8443" max="8443" width="11.25" style="3" bestFit="1" customWidth="1"/>
    <col min="8444" max="8444" width="5.75" style="3" customWidth="1"/>
    <col min="8445" max="8445" width="7.75" style="3" bestFit="1" customWidth="1"/>
    <col min="8446" max="8446" width="10.5" style="3" bestFit="1" customWidth="1"/>
    <col min="8447" max="8447" width="6.5" style="3" customWidth="1"/>
    <col min="8448" max="8449" width="8" style="3" bestFit="1" customWidth="1"/>
    <col min="8450" max="8450" width="8.25" style="3" customWidth="1"/>
    <col min="8451" max="8451" width="10.875" style="3" bestFit="1" customWidth="1"/>
    <col min="8452" max="8452" width="7.5" style="3" customWidth="1"/>
    <col min="8453" max="8453" width="10" style="3"/>
    <col min="8454" max="8454" width="9.125" style="3" customWidth="1"/>
    <col min="8455" max="8455" width="10.5" style="3" bestFit="1" customWidth="1"/>
    <col min="8456" max="8691" width="10" style="3"/>
    <col min="8692" max="8692" width="14.5" style="3" customWidth="1"/>
    <col min="8693" max="8693" width="9.625" style="3" customWidth="1"/>
    <col min="8694" max="8694" width="6.125" style="3" bestFit="1" customWidth="1"/>
    <col min="8695" max="8695" width="7.75" style="3" bestFit="1" customWidth="1"/>
    <col min="8696" max="8696" width="5.75" style="3" customWidth="1"/>
    <col min="8697" max="8697" width="6.625" style="3" bestFit="1" customWidth="1"/>
    <col min="8698" max="8698" width="7.75" style="3" bestFit="1" customWidth="1"/>
    <col min="8699" max="8699" width="11.25" style="3" bestFit="1" customWidth="1"/>
    <col min="8700" max="8700" width="5.75" style="3" customWidth="1"/>
    <col min="8701" max="8701" width="7.75" style="3" bestFit="1" customWidth="1"/>
    <col min="8702" max="8702" width="10.5" style="3" bestFit="1" customWidth="1"/>
    <col min="8703" max="8703" width="6.5" style="3" customWidth="1"/>
    <col min="8704" max="8705" width="8" style="3" bestFit="1" customWidth="1"/>
    <col min="8706" max="8706" width="8.25" style="3" customWidth="1"/>
    <col min="8707" max="8707" width="10.875" style="3" bestFit="1" customWidth="1"/>
    <col min="8708" max="8708" width="7.5" style="3" customWidth="1"/>
    <col min="8709" max="8709" width="10" style="3"/>
    <col min="8710" max="8710" width="9.125" style="3" customWidth="1"/>
    <col min="8711" max="8711" width="10.5" style="3" bestFit="1" customWidth="1"/>
    <col min="8712" max="8947" width="10" style="3"/>
    <col min="8948" max="8948" width="14.5" style="3" customWidth="1"/>
    <col min="8949" max="8949" width="9.625" style="3" customWidth="1"/>
    <col min="8950" max="8950" width="6.125" style="3" bestFit="1" customWidth="1"/>
    <col min="8951" max="8951" width="7.75" style="3" bestFit="1" customWidth="1"/>
    <col min="8952" max="8952" width="5.75" style="3" customWidth="1"/>
    <col min="8953" max="8953" width="6.625" style="3" bestFit="1" customWidth="1"/>
    <col min="8954" max="8954" width="7.75" style="3" bestFit="1" customWidth="1"/>
    <col min="8955" max="8955" width="11.25" style="3" bestFit="1" customWidth="1"/>
    <col min="8956" max="8956" width="5.75" style="3" customWidth="1"/>
    <col min="8957" max="8957" width="7.75" style="3" bestFit="1" customWidth="1"/>
    <col min="8958" max="8958" width="10.5" style="3" bestFit="1" customWidth="1"/>
    <col min="8959" max="8959" width="6.5" style="3" customWidth="1"/>
    <col min="8960" max="8961" width="8" style="3" bestFit="1" customWidth="1"/>
    <col min="8962" max="8962" width="8.25" style="3" customWidth="1"/>
    <col min="8963" max="8963" width="10.875" style="3" bestFit="1" customWidth="1"/>
    <col min="8964" max="8964" width="7.5" style="3" customWidth="1"/>
    <col min="8965" max="8965" width="10" style="3"/>
    <col min="8966" max="8966" width="9.125" style="3" customWidth="1"/>
    <col min="8967" max="8967" width="10.5" style="3" bestFit="1" customWidth="1"/>
    <col min="8968" max="9203" width="10" style="3"/>
    <col min="9204" max="9204" width="14.5" style="3" customWidth="1"/>
    <col min="9205" max="9205" width="9.625" style="3" customWidth="1"/>
    <col min="9206" max="9206" width="6.125" style="3" bestFit="1" customWidth="1"/>
    <col min="9207" max="9207" width="7.75" style="3" bestFit="1" customWidth="1"/>
    <col min="9208" max="9208" width="5.75" style="3" customWidth="1"/>
    <col min="9209" max="9209" width="6.625" style="3" bestFit="1" customWidth="1"/>
    <col min="9210" max="9210" width="7.75" style="3" bestFit="1" customWidth="1"/>
    <col min="9211" max="9211" width="11.25" style="3" bestFit="1" customWidth="1"/>
    <col min="9212" max="9212" width="5.75" style="3" customWidth="1"/>
    <col min="9213" max="9213" width="7.75" style="3" bestFit="1" customWidth="1"/>
    <col min="9214" max="9214" width="10.5" style="3" bestFit="1" customWidth="1"/>
    <col min="9215" max="9215" width="6.5" style="3" customWidth="1"/>
    <col min="9216" max="9217" width="8" style="3" bestFit="1" customWidth="1"/>
    <col min="9218" max="9218" width="8.25" style="3" customWidth="1"/>
    <col min="9219" max="9219" width="10.875" style="3" bestFit="1" customWidth="1"/>
    <col min="9220" max="9220" width="7.5" style="3" customWidth="1"/>
    <col min="9221" max="9221" width="10" style="3"/>
    <col min="9222" max="9222" width="9.125" style="3" customWidth="1"/>
    <col min="9223" max="9223" width="10.5" style="3" bestFit="1" customWidth="1"/>
    <col min="9224" max="9459" width="10" style="3"/>
    <col min="9460" max="9460" width="14.5" style="3" customWidth="1"/>
    <col min="9461" max="9461" width="9.625" style="3" customWidth="1"/>
    <col min="9462" max="9462" width="6.125" style="3" bestFit="1" customWidth="1"/>
    <col min="9463" max="9463" width="7.75" style="3" bestFit="1" customWidth="1"/>
    <col min="9464" max="9464" width="5.75" style="3" customWidth="1"/>
    <col min="9465" max="9465" width="6.625" style="3" bestFit="1" customWidth="1"/>
    <col min="9466" max="9466" width="7.75" style="3" bestFit="1" customWidth="1"/>
    <col min="9467" max="9467" width="11.25" style="3" bestFit="1" customWidth="1"/>
    <col min="9468" max="9468" width="5.75" style="3" customWidth="1"/>
    <col min="9469" max="9469" width="7.75" style="3" bestFit="1" customWidth="1"/>
    <col min="9470" max="9470" width="10.5" style="3" bestFit="1" customWidth="1"/>
    <col min="9471" max="9471" width="6.5" style="3" customWidth="1"/>
    <col min="9472" max="9473" width="8" style="3" bestFit="1" customWidth="1"/>
    <col min="9474" max="9474" width="8.25" style="3" customWidth="1"/>
    <col min="9475" max="9475" width="10.875" style="3" bestFit="1" customWidth="1"/>
    <col min="9476" max="9476" width="7.5" style="3" customWidth="1"/>
    <col min="9477" max="9477" width="10" style="3"/>
    <col min="9478" max="9478" width="9.125" style="3" customWidth="1"/>
    <col min="9479" max="9479" width="10.5" style="3" bestFit="1" customWidth="1"/>
    <col min="9480" max="9715" width="10" style="3"/>
    <col min="9716" max="9716" width="14.5" style="3" customWidth="1"/>
    <col min="9717" max="9717" width="9.625" style="3" customWidth="1"/>
    <col min="9718" max="9718" width="6.125" style="3" bestFit="1" customWidth="1"/>
    <col min="9719" max="9719" width="7.75" style="3" bestFit="1" customWidth="1"/>
    <col min="9720" max="9720" width="5.75" style="3" customWidth="1"/>
    <col min="9721" max="9721" width="6.625" style="3" bestFit="1" customWidth="1"/>
    <col min="9722" max="9722" width="7.75" style="3" bestFit="1" customWidth="1"/>
    <col min="9723" max="9723" width="11.25" style="3" bestFit="1" customWidth="1"/>
    <col min="9724" max="9724" width="5.75" style="3" customWidth="1"/>
    <col min="9725" max="9725" width="7.75" style="3" bestFit="1" customWidth="1"/>
    <col min="9726" max="9726" width="10.5" style="3" bestFit="1" customWidth="1"/>
    <col min="9727" max="9727" width="6.5" style="3" customWidth="1"/>
    <col min="9728" max="9729" width="8" style="3" bestFit="1" customWidth="1"/>
    <col min="9730" max="9730" width="8.25" style="3" customWidth="1"/>
    <col min="9731" max="9731" width="10.875" style="3" bestFit="1" customWidth="1"/>
    <col min="9732" max="9732" width="7.5" style="3" customWidth="1"/>
    <col min="9733" max="9733" width="10" style="3"/>
    <col min="9734" max="9734" width="9.125" style="3" customWidth="1"/>
    <col min="9735" max="9735" width="10.5" style="3" bestFit="1" customWidth="1"/>
    <col min="9736" max="9971" width="10" style="3"/>
    <col min="9972" max="9972" width="14.5" style="3" customWidth="1"/>
    <col min="9973" max="9973" width="9.625" style="3" customWidth="1"/>
    <col min="9974" max="9974" width="6.125" style="3" bestFit="1" customWidth="1"/>
    <col min="9975" max="9975" width="7.75" style="3" bestFit="1" customWidth="1"/>
    <col min="9976" max="9976" width="5.75" style="3" customWidth="1"/>
    <col min="9977" max="9977" width="6.625" style="3" bestFit="1" customWidth="1"/>
    <col min="9978" max="9978" width="7.75" style="3" bestFit="1" customWidth="1"/>
    <col min="9979" max="9979" width="11.25" style="3" bestFit="1" customWidth="1"/>
    <col min="9980" max="9980" width="5.75" style="3" customWidth="1"/>
    <col min="9981" max="9981" width="7.75" style="3" bestFit="1" customWidth="1"/>
    <col min="9982" max="9982" width="10.5" style="3" bestFit="1" customWidth="1"/>
    <col min="9983" max="9983" width="6.5" style="3" customWidth="1"/>
    <col min="9984" max="9985" width="8" style="3" bestFit="1" customWidth="1"/>
    <col min="9986" max="9986" width="8.25" style="3" customWidth="1"/>
    <col min="9987" max="9987" width="10.875" style="3" bestFit="1" customWidth="1"/>
    <col min="9988" max="9988" width="7.5" style="3" customWidth="1"/>
    <col min="9989" max="9989" width="10" style="3"/>
    <col min="9990" max="9990" width="9.125" style="3" customWidth="1"/>
    <col min="9991" max="9991" width="10.5" style="3" bestFit="1" customWidth="1"/>
    <col min="9992" max="10227" width="10" style="3"/>
    <col min="10228" max="10228" width="14.5" style="3" customWidth="1"/>
    <col min="10229" max="10229" width="9.625" style="3" customWidth="1"/>
    <col min="10230" max="10230" width="6.125" style="3" bestFit="1" customWidth="1"/>
    <col min="10231" max="10231" width="7.75" style="3" bestFit="1" customWidth="1"/>
    <col min="10232" max="10232" width="5.75" style="3" customWidth="1"/>
    <col min="10233" max="10233" width="6.625" style="3" bestFit="1" customWidth="1"/>
    <col min="10234" max="10234" width="7.75" style="3" bestFit="1" customWidth="1"/>
    <col min="10235" max="10235" width="11.25" style="3" bestFit="1" customWidth="1"/>
    <col min="10236" max="10236" width="5.75" style="3" customWidth="1"/>
    <col min="10237" max="10237" width="7.75" style="3" bestFit="1" customWidth="1"/>
    <col min="10238" max="10238" width="10.5" style="3" bestFit="1" customWidth="1"/>
    <col min="10239" max="10239" width="6.5" style="3" customWidth="1"/>
    <col min="10240" max="10241" width="8" style="3" bestFit="1" customWidth="1"/>
    <col min="10242" max="10242" width="8.25" style="3" customWidth="1"/>
    <col min="10243" max="10243" width="10.875" style="3" bestFit="1" customWidth="1"/>
    <col min="10244" max="10244" width="7.5" style="3" customWidth="1"/>
    <col min="10245" max="10245" width="10" style="3"/>
    <col min="10246" max="10246" width="9.125" style="3" customWidth="1"/>
    <col min="10247" max="10247" width="10.5" style="3" bestFit="1" customWidth="1"/>
    <col min="10248" max="10483" width="10" style="3"/>
    <col min="10484" max="10484" width="14.5" style="3" customWidth="1"/>
    <col min="10485" max="10485" width="9.625" style="3" customWidth="1"/>
    <col min="10486" max="10486" width="6.125" style="3" bestFit="1" customWidth="1"/>
    <col min="10487" max="10487" width="7.75" style="3" bestFit="1" customWidth="1"/>
    <col min="10488" max="10488" width="5.75" style="3" customWidth="1"/>
    <col min="10489" max="10489" width="6.625" style="3" bestFit="1" customWidth="1"/>
    <col min="10490" max="10490" width="7.75" style="3" bestFit="1" customWidth="1"/>
    <col min="10491" max="10491" width="11.25" style="3" bestFit="1" customWidth="1"/>
    <col min="10492" max="10492" width="5.75" style="3" customWidth="1"/>
    <col min="10493" max="10493" width="7.75" style="3" bestFit="1" customWidth="1"/>
    <col min="10494" max="10494" width="10.5" style="3" bestFit="1" customWidth="1"/>
    <col min="10495" max="10495" width="6.5" style="3" customWidth="1"/>
    <col min="10496" max="10497" width="8" style="3" bestFit="1" customWidth="1"/>
    <col min="10498" max="10498" width="8.25" style="3" customWidth="1"/>
    <col min="10499" max="10499" width="10.875" style="3" bestFit="1" customWidth="1"/>
    <col min="10500" max="10500" width="7.5" style="3" customWidth="1"/>
    <col min="10501" max="10501" width="10" style="3"/>
    <col min="10502" max="10502" width="9.125" style="3" customWidth="1"/>
    <col min="10503" max="10503" width="10.5" style="3" bestFit="1" customWidth="1"/>
    <col min="10504" max="10739" width="10" style="3"/>
    <col min="10740" max="10740" width="14.5" style="3" customWidth="1"/>
    <col min="10741" max="10741" width="9.625" style="3" customWidth="1"/>
    <col min="10742" max="10742" width="6.125" style="3" bestFit="1" customWidth="1"/>
    <col min="10743" max="10743" width="7.75" style="3" bestFit="1" customWidth="1"/>
    <col min="10744" max="10744" width="5.75" style="3" customWidth="1"/>
    <col min="10745" max="10745" width="6.625" style="3" bestFit="1" customWidth="1"/>
    <col min="10746" max="10746" width="7.75" style="3" bestFit="1" customWidth="1"/>
    <col min="10747" max="10747" width="11.25" style="3" bestFit="1" customWidth="1"/>
    <col min="10748" max="10748" width="5.75" style="3" customWidth="1"/>
    <col min="10749" max="10749" width="7.75" style="3" bestFit="1" customWidth="1"/>
    <col min="10750" max="10750" width="10.5" style="3" bestFit="1" customWidth="1"/>
    <col min="10751" max="10751" width="6.5" style="3" customWidth="1"/>
    <col min="10752" max="10753" width="8" style="3" bestFit="1" customWidth="1"/>
    <col min="10754" max="10754" width="8.25" style="3" customWidth="1"/>
    <col min="10755" max="10755" width="10.875" style="3" bestFit="1" customWidth="1"/>
    <col min="10756" max="10756" width="7.5" style="3" customWidth="1"/>
    <col min="10757" max="10757" width="10" style="3"/>
    <col min="10758" max="10758" width="9.125" style="3" customWidth="1"/>
    <col min="10759" max="10759" width="10.5" style="3" bestFit="1" customWidth="1"/>
    <col min="10760" max="10995" width="10" style="3"/>
    <col min="10996" max="10996" width="14.5" style="3" customWidth="1"/>
    <col min="10997" max="10997" width="9.625" style="3" customWidth="1"/>
    <col min="10998" max="10998" width="6.125" style="3" bestFit="1" customWidth="1"/>
    <col min="10999" max="10999" width="7.75" style="3" bestFit="1" customWidth="1"/>
    <col min="11000" max="11000" width="5.75" style="3" customWidth="1"/>
    <col min="11001" max="11001" width="6.625" style="3" bestFit="1" customWidth="1"/>
    <col min="11002" max="11002" width="7.75" style="3" bestFit="1" customWidth="1"/>
    <col min="11003" max="11003" width="11.25" style="3" bestFit="1" customWidth="1"/>
    <col min="11004" max="11004" width="5.75" style="3" customWidth="1"/>
    <col min="11005" max="11005" width="7.75" style="3" bestFit="1" customWidth="1"/>
    <col min="11006" max="11006" width="10.5" style="3" bestFit="1" customWidth="1"/>
    <col min="11007" max="11007" width="6.5" style="3" customWidth="1"/>
    <col min="11008" max="11009" width="8" style="3" bestFit="1" customWidth="1"/>
    <col min="11010" max="11010" width="8.25" style="3" customWidth="1"/>
    <col min="11011" max="11011" width="10.875" style="3" bestFit="1" customWidth="1"/>
    <col min="11012" max="11012" width="7.5" style="3" customWidth="1"/>
    <col min="11013" max="11013" width="10" style="3"/>
    <col min="11014" max="11014" width="9.125" style="3" customWidth="1"/>
    <col min="11015" max="11015" width="10.5" style="3" bestFit="1" customWidth="1"/>
    <col min="11016" max="11251" width="10" style="3"/>
    <col min="11252" max="11252" width="14.5" style="3" customWidth="1"/>
    <col min="11253" max="11253" width="9.625" style="3" customWidth="1"/>
    <col min="11254" max="11254" width="6.125" style="3" bestFit="1" customWidth="1"/>
    <col min="11255" max="11255" width="7.75" style="3" bestFit="1" customWidth="1"/>
    <col min="11256" max="11256" width="5.75" style="3" customWidth="1"/>
    <col min="11257" max="11257" width="6.625" style="3" bestFit="1" customWidth="1"/>
    <col min="11258" max="11258" width="7.75" style="3" bestFit="1" customWidth="1"/>
    <col min="11259" max="11259" width="11.25" style="3" bestFit="1" customWidth="1"/>
    <col min="11260" max="11260" width="5.75" style="3" customWidth="1"/>
    <col min="11261" max="11261" width="7.75" style="3" bestFit="1" customWidth="1"/>
    <col min="11262" max="11262" width="10.5" style="3" bestFit="1" customWidth="1"/>
    <col min="11263" max="11263" width="6.5" style="3" customWidth="1"/>
    <col min="11264" max="11265" width="8" style="3" bestFit="1" customWidth="1"/>
    <col min="11266" max="11266" width="8.25" style="3" customWidth="1"/>
    <col min="11267" max="11267" width="10.875" style="3" bestFit="1" customWidth="1"/>
    <col min="11268" max="11268" width="7.5" style="3" customWidth="1"/>
    <col min="11269" max="11269" width="10" style="3"/>
    <col min="11270" max="11270" width="9.125" style="3" customWidth="1"/>
    <col min="11271" max="11271" width="10.5" style="3" bestFit="1" customWidth="1"/>
    <col min="11272" max="11507" width="10" style="3"/>
    <col min="11508" max="11508" width="14.5" style="3" customWidth="1"/>
    <col min="11509" max="11509" width="9.625" style="3" customWidth="1"/>
    <col min="11510" max="11510" width="6.125" style="3" bestFit="1" customWidth="1"/>
    <col min="11511" max="11511" width="7.75" style="3" bestFit="1" customWidth="1"/>
    <col min="11512" max="11512" width="5.75" style="3" customWidth="1"/>
    <col min="11513" max="11513" width="6.625" style="3" bestFit="1" customWidth="1"/>
    <col min="11514" max="11514" width="7.75" style="3" bestFit="1" customWidth="1"/>
    <col min="11515" max="11515" width="11.25" style="3" bestFit="1" customWidth="1"/>
    <col min="11516" max="11516" width="5.75" style="3" customWidth="1"/>
    <col min="11517" max="11517" width="7.75" style="3" bestFit="1" customWidth="1"/>
    <col min="11518" max="11518" width="10.5" style="3" bestFit="1" customWidth="1"/>
    <col min="11519" max="11519" width="6.5" style="3" customWidth="1"/>
    <col min="11520" max="11521" width="8" style="3" bestFit="1" customWidth="1"/>
    <col min="11522" max="11522" width="8.25" style="3" customWidth="1"/>
    <col min="11523" max="11523" width="10.875" style="3" bestFit="1" customWidth="1"/>
    <col min="11524" max="11524" width="7.5" style="3" customWidth="1"/>
    <col min="11525" max="11525" width="10" style="3"/>
    <col min="11526" max="11526" width="9.125" style="3" customWidth="1"/>
    <col min="11527" max="11527" width="10.5" style="3" bestFit="1" customWidth="1"/>
    <col min="11528" max="11763" width="10" style="3"/>
    <col min="11764" max="11764" width="14.5" style="3" customWidth="1"/>
    <col min="11765" max="11765" width="9.625" style="3" customWidth="1"/>
    <col min="11766" max="11766" width="6.125" style="3" bestFit="1" customWidth="1"/>
    <col min="11767" max="11767" width="7.75" style="3" bestFit="1" customWidth="1"/>
    <col min="11768" max="11768" width="5.75" style="3" customWidth="1"/>
    <col min="11769" max="11769" width="6.625" style="3" bestFit="1" customWidth="1"/>
    <col min="11770" max="11770" width="7.75" style="3" bestFit="1" customWidth="1"/>
    <col min="11771" max="11771" width="11.25" style="3" bestFit="1" customWidth="1"/>
    <col min="11772" max="11772" width="5.75" style="3" customWidth="1"/>
    <col min="11773" max="11773" width="7.75" style="3" bestFit="1" customWidth="1"/>
    <col min="11774" max="11774" width="10.5" style="3" bestFit="1" customWidth="1"/>
    <col min="11775" max="11775" width="6.5" style="3" customWidth="1"/>
    <col min="11776" max="11777" width="8" style="3" bestFit="1" customWidth="1"/>
    <col min="11778" max="11778" width="8.25" style="3" customWidth="1"/>
    <col min="11779" max="11779" width="10.875" style="3" bestFit="1" customWidth="1"/>
    <col min="11780" max="11780" width="7.5" style="3" customWidth="1"/>
    <col min="11781" max="11781" width="10" style="3"/>
    <col min="11782" max="11782" width="9.125" style="3" customWidth="1"/>
    <col min="11783" max="11783" width="10.5" style="3" bestFit="1" customWidth="1"/>
    <col min="11784" max="12019" width="10" style="3"/>
    <col min="12020" max="12020" width="14.5" style="3" customWidth="1"/>
    <col min="12021" max="12021" width="9.625" style="3" customWidth="1"/>
    <col min="12022" max="12022" width="6.125" style="3" bestFit="1" customWidth="1"/>
    <col min="12023" max="12023" width="7.75" style="3" bestFit="1" customWidth="1"/>
    <col min="12024" max="12024" width="5.75" style="3" customWidth="1"/>
    <col min="12025" max="12025" width="6.625" style="3" bestFit="1" customWidth="1"/>
    <col min="12026" max="12026" width="7.75" style="3" bestFit="1" customWidth="1"/>
    <col min="12027" max="12027" width="11.25" style="3" bestFit="1" customWidth="1"/>
    <col min="12028" max="12028" width="5.75" style="3" customWidth="1"/>
    <col min="12029" max="12029" width="7.75" style="3" bestFit="1" customWidth="1"/>
    <col min="12030" max="12030" width="10.5" style="3" bestFit="1" customWidth="1"/>
    <col min="12031" max="12031" width="6.5" style="3" customWidth="1"/>
    <col min="12032" max="12033" width="8" style="3" bestFit="1" customWidth="1"/>
    <col min="12034" max="12034" width="8.25" style="3" customWidth="1"/>
    <col min="12035" max="12035" width="10.875" style="3" bestFit="1" customWidth="1"/>
    <col min="12036" max="12036" width="7.5" style="3" customWidth="1"/>
    <col min="12037" max="12037" width="10" style="3"/>
    <col min="12038" max="12038" width="9.125" style="3" customWidth="1"/>
    <col min="12039" max="12039" width="10.5" style="3" bestFit="1" customWidth="1"/>
    <col min="12040" max="12275" width="10" style="3"/>
    <col min="12276" max="12276" width="14.5" style="3" customWidth="1"/>
    <col min="12277" max="12277" width="9.625" style="3" customWidth="1"/>
    <col min="12278" max="12278" width="6.125" style="3" bestFit="1" customWidth="1"/>
    <col min="12279" max="12279" width="7.75" style="3" bestFit="1" customWidth="1"/>
    <col min="12280" max="12280" width="5.75" style="3" customWidth="1"/>
    <col min="12281" max="12281" width="6.625" style="3" bestFit="1" customWidth="1"/>
    <col min="12282" max="12282" width="7.75" style="3" bestFit="1" customWidth="1"/>
    <col min="12283" max="12283" width="11.25" style="3" bestFit="1" customWidth="1"/>
    <col min="12284" max="12284" width="5.75" style="3" customWidth="1"/>
    <col min="12285" max="12285" width="7.75" style="3" bestFit="1" customWidth="1"/>
    <col min="12286" max="12286" width="10.5" style="3" bestFit="1" customWidth="1"/>
    <col min="12287" max="12287" width="6.5" style="3" customWidth="1"/>
    <col min="12288" max="12289" width="8" style="3" bestFit="1" customWidth="1"/>
    <col min="12290" max="12290" width="8.25" style="3" customWidth="1"/>
    <col min="12291" max="12291" width="10.875" style="3" bestFit="1" customWidth="1"/>
    <col min="12292" max="12292" width="7.5" style="3" customWidth="1"/>
    <col min="12293" max="12293" width="10" style="3"/>
    <col min="12294" max="12294" width="9.125" style="3" customWidth="1"/>
    <col min="12295" max="12295" width="10.5" style="3" bestFit="1" customWidth="1"/>
    <col min="12296" max="12531" width="10" style="3"/>
    <col min="12532" max="12532" width="14.5" style="3" customWidth="1"/>
    <col min="12533" max="12533" width="9.625" style="3" customWidth="1"/>
    <col min="12534" max="12534" width="6.125" style="3" bestFit="1" customWidth="1"/>
    <col min="12535" max="12535" width="7.75" style="3" bestFit="1" customWidth="1"/>
    <col min="12536" max="12536" width="5.75" style="3" customWidth="1"/>
    <col min="12537" max="12537" width="6.625" style="3" bestFit="1" customWidth="1"/>
    <col min="12538" max="12538" width="7.75" style="3" bestFit="1" customWidth="1"/>
    <col min="12539" max="12539" width="11.25" style="3" bestFit="1" customWidth="1"/>
    <col min="12540" max="12540" width="5.75" style="3" customWidth="1"/>
    <col min="12541" max="12541" width="7.75" style="3" bestFit="1" customWidth="1"/>
    <col min="12542" max="12542" width="10.5" style="3" bestFit="1" customWidth="1"/>
    <col min="12543" max="12543" width="6.5" style="3" customWidth="1"/>
    <col min="12544" max="12545" width="8" style="3" bestFit="1" customWidth="1"/>
    <col min="12546" max="12546" width="8.25" style="3" customWidth="1"/>
    <col min="12547" max="12547" width="10.875" style="3" bestFit="1" customWidth="1"/>
    <col min="12548" max="12548" width="7.5" style="3" customWidth="1"/>
    <col min="12549" max="12549" width="10" style="3"/>
    <col min="12550" max="12550" width="9.125" style="3" customWidth="1"/>
    <col min="12551" max="12551" width="10.5" style="3" bestFit="1" customWidth="1"/>
    <col min="12552" max="12787" width="10" style="3"/>
    <col min="12788" max="12788" width="14.5" style="3" customWidth="1"/>
    <col min="12789" max="12789" width="9.625" style="3" customWidth="1"/>
    <col min="12790" max="12790" width="6.125" style="3" bestFit="1" customWidth="1"/>
    <col min="12791" max="12791" width="7.75" style="3" bestFit="1" customWidth="1"/>
    <col min="12792" max="12792" width="5.75" style="3" customWidth="1"/>
    <col min="12793" max="12793" width="6.625" style="3" bestFit="1" customWidth="1"/>
    <col min="12794" max="12794" width="7.75" style="3" bestFit="1" customWidth="1"/>
    <col min="12795" max="12795" width="11.25" style="3" bestFit="1" customWidth="1"/>
    <col min="12796" max="12796" width="5.75" style="3" customWidth="1"/>
    <col min="12797" max="12797" width="7.75" style="3" bestFit="1" customWidth="1"/>
    <col min="12798" max="12798" width="10.5" style="3" bestFit="1" customWidth="1"/>
    <col min="12799" max="12799" width="6.5" style="3" customWidth="1"/>
    <col min="12800" max="12801" width="8" style="3" bestFit="1" customWidth="1"/>
    <col min="12802" max="12802" width="8.25" style="3" customWidth="1"/>
    <col min="12803" max="12803" width="10.875" style="3" bestFit="1" customWidth="1"/>
    <col min="12804" max="12804" width="7.5" style="3" customWidth="1"/>
    <col min="12805" max="12805" width="10" style="3"/>
    <col min="12806" max="12806" width="9.125" style="3" customWidth="1"/>
    <col min="12807" max="12807" width="10.5" style="3" bestFit="1" customWidth="1"/>
    <col min="12808" max="13043" width="10" style="3"/>
    <col min="13044" max="13044" width="14.5" style="3" customWidth="1"/>
    <col min="13045" max="13045" width="9.625" style="3" customWidth="1"/>
    <col min="13046" max="13046" width="6.125" style="3" bestFit="1" customWidth="1"/>
    <col min="13047" max="13047" width="7.75" style="3" bestFit="1" customWidth="1"/>
    <col min="13048" max="13048" width="5.75" style="3" customWidth="1"/>
    <col min="13049" max="13049" width="6.625" style="3" bestFit="1" customWidth="1"/>
    <col min="13050" max="13050" width="7.75" style="3" bestFit="1" customWidth="1"/>
    <col min="13051" max="13051" width="11.25" style="3" bestFit="1" customWidth="1"/>
    <col min="13052" max="13052" width="5.75" style="3" customWidth="1"/>
    <col min="13053" max="13053" width="7.75" style="3" bestFit="1" customWidth="1"/>
    <col min="13054" max="13054" width="10.5" style="3" bestFit="1" customWidth="1"/>
    <col min="13055" max="13055" width="6.5" style="3" customWidth="1"/>
    <col min="13056" max="13057" width="8" style="3" bestFit="1" customWidth="1"/>
    <col min="13058" max="13058" width="8.25" style="3" customWidth="1"/>
    <col min="13059" max="13059" width="10.875" style="3" bestFit="1" customWidth="1"/>
    <col min="13060" max="13060" width="7.5" style="3" customWidth="1"/>
    <col min="13061" max="13061" width="10" style="3"/>
    <col min="13062" max="13062" width="9.125" style="3" customWidth="1"/>
    <col min="13063" max="13063" width="10.5" style="3" bestFit="1" customWidth="1"/>
    <col min="13064" max="13299" width="10" style="3"/>
    <col min="13300" max="13300" width="14.5" style="3" customWidth="1"/>
    <col min="13301" max="13301" width="9.625" style="3" customWidth="1"/>
    <col min="13302" max="13302" width="6.125" style="3" bestFit="1" customWidth="1"/>
    <col min="13303" max="13303" width="7.75" style="3" bestFit="1" customWidth="1"/>
    <col min="13304" max="13304" width="5.75" style="3" customWidth="1"/>
    <col min="13305" max="13305" width="6.625" style="3" bestFit="1" customWidth="1"/>
    <col min="13306" max="13306" width="7.75" style="3" bestFit="1" customWidth="1"/>
    <col min="13307" max="13307" width="11.25" style="3" bestFit="1" customWidth="1"/>
    <col min="13308" max="13308" width="5.75" style="3" customWidth="1"/>
    <col min="13309" max="13309" width="7.75" style="3" bestFit="1" customWidth="1"/>
    <col min="13310" max="13310" width="10.5" style="3" bestFit="1" customWidth="1"/>
    <col min="13311" max="13311" width="6.5" style="3" customWidth="1"/>
    <col min="13312" max="13313" width="8" style="3" bestFit="1" customWidth="1"/>
    <col min="13314" max="13314" width="8.25" style="3" customWidth="1"/>
    <col min="13315" max="13315" width="10.875" style="3" bestFit="1" customWidth="1"/>
    <col min="13316" max="13316" width="7.5" style="3" customWidth="1"/>
    <col min="13317" max="13317" width="10" style="3"/>
    <col min="13318" max="13318" width="9.125" style="3" customWidth="1"/>
    <col min="13319" max="13319" width="10.5" style="3" bestFit="1" customWidth="1"/>
    <col min="13320" max="13555" width="10" style="3"/>
    <col min="13556" max="13556" width="14.5" style="3" customWidth="1"/>
    <col min="13557" max="13557" width="9.625" style="3" customWidth="1"/>
    <col min="13558" max="13558" width="6.125" style="3" bestFit="1" customWidth="1"/>
    <col min="13559" max="13559" width="7.75" style="3" bestFit="1" customWidth="1"/>
    <col min="13560" max="13560" width="5.75" style="3" customWidth="1"/>
    <col min="13561" max="13561" width="6.625" style="3" bestFit="1" customWidth="1"/>
    <col min="13562" max="13562" width="7.75" style="3" bestFit="1" customWidth="1"/>
    <col min="13563" max="13563" width="11.25" style="3" bestFit="1" customWidth="1"/>
    <col min="13564" max="13564" width="5.75" style="3" customWidth="1"/>
    <col min="13565" max="13565" width="7.75" style="3" bestFit="1" customWidth="1"/>
    <col min="13566" max="13566" width="10.5" style="3" bestFit="1" customWidth="1"/>
    <col min="13567" max="13567" width="6.5" style="3" customWidth="1"/>
    <col min="13568" max="13569" width="8" style="3" bestFit="1" customWidth="1"/>
    <col min="13570" max="13570" width="8.25" style="3" customWidth="1"/>
    <col min="13571" max="13571" width="10.875" style="3" bestFit="1" customWidth="1"/>
    <col min="13572" max="13572" width="7.5" style="3" customWidth="1"/>
    <col min="13573" max="13573" width="10" style="3"/>
    <col min="13574" max="13574" width="9.125" style="3" customWidth="1"/>
    <col min="13575" max="13575" width="10.5" style="3" bestFit="1" customWidth="1"/>
    <col min="13576" max="13811" width="10" style="3"/>
    <col min="13812" max="13812" width="14.5" style="3" customWidth="1"/>
    <col min="13813" max="13813" width="9.625" style="3" customWidth="1"/>
    <col min="13814" max="13814" width="6.125" style="3" bestFit="1" customWidth="1"/>
    <col min="13815" max="13815" width="7.75" style="3" bestFit="1" customWidth="1"/>
    <col min="13816" max="13816" width="5.75" style="3" customWidth="1"/>
    <col min="13817" max="13817" width="6.625" style="3" bestFit="1" customWidth="1"/>
    <col min="13818" max="13818" width="7.75" style="3" bestFit="1" customWidth="1"/>
    <col min="13819" max="13819" width="11.25" style="3" bestFit="1" customWidth="1"/>
    <col min="13820" max="13820" width="5.75" style="3" customWidth="1"/>
    <col min="13821" max="13821" width="7.75" style="3" bestFit="1" customWidth="1"/>
    <col min="13822" max="13822" width="10.5" style="3" bestFit="1" customWidth="1"/>
    <col min="13823" max="13823" width="6.5" style="3" customWidth="1"/>
    <col min="13824" max="13825" width="8" style="3" bestFit="1" customWidth="1"/>
    <col min="13826" max="13826" width="8.25" style="3" customWidth="1"/>
    <col min="13827" max="13827" width="10.875" style="3" bestFit="1" customWidth="1"/>
    <col min="13828" max="13828" width="7.5" style="3" customWidth="1"/>
    <col min="13829" max="13829" width="10" style="3"/>
    <col min="13830" max="13830" width="9.125" style="3" customWidth="1"/>
    <col min="13831" max="13831" width="10.5" style="3" bestFit="1" customWidth="1"/>
    <col min="13832" max="14067" width="10" style="3"/>
    <col min="14068" max="14068" width="14.5" style="3" customWidth="1"/>
    <col min="14069" max="14069" width="9.625" style="3" customWidth="1"/>
    <col min="14070" max="14070" width="6.125" style="3" bestFit="1" customWidth="1"/>
    <col min="14071" max="14071" width="7.75" style="3" bestFit="1" customWidth="1"/>
    <col min="14072" max="14072" width="5.75" style="3" customWidth="1"/>
    <col min="14073" max="14073" width="6.625" style="3" bestFit="1" customWidth="1"/>
    <col min="14074" max="14074" width="7.75" style="3" bestFit="1" customWidth="1"/>
    <col min="14075" max="14075" width="11.25" style="3" bestFit="1" customWidth="1"/>
    <col min="14076" max="14076" width="5.75" style="3" customWidth="1"/>
    <col min="14077" max="14077" width="7.75" style="3" bestFit="1" customWidth="1"/>
    <col min="14078" max="14078" width="10.5" style="3" bestFit="1" customWidth="1"/>
    <col min="14079" max="14079" width="6.5" style="3" customWidth="1"/>
    <col min="14080" max="14081" width="8" style="3" bestFit="1" customWidth="1"/>
    <col min="14082" max="14082" width="8.25" style="3" customWidth="1"/>
    <col min="14083" max="14083" width="10.875" style="3" bestFit="1" customWidth="1"/>
    <col min="14084" max="14084" width="7.5" style="3" customWidth="1"/>
    <col min="14085" max="14085" width="10" style="3"/>
    <col min="14086" max="14086" width="9.125" style="3" customWidth="1"/>
    <col min="14087" max="14087" width="10.5" style="3" bestFit="1" customWidth="1"/>
    <col min="14088" max="14323" width="10" style="3"/>
    <col min="14324" max="14324" width="14.5" style="3" customWidth="1"/>
    <col min="14325" max="14325" width="9.625" style="3" customWidth="1"/>
    <col min="14326" max="14326" width="6.125" style="3" bestFit="1" customWidth="1"/>
    <col min="14327" max="14327" width="7.75" style="3" bestFit="1" customWidth="1"/>
    <col min="14328" max="14328" width="5.75" style="3" customWidth="1"/>
    <col min="14329" max="14329" width="6.625" style="3" bestFit="1" customWidth="1"/>
    <col min="14330" max="14330" width="7.75" style="3" bestFit="1" customWidth="1"/>
    <col min="14331" max="14331" width="11.25" style="3" bestFit="1" customWidth="1"/>
    <col min="14332" max="14332" width="5.75" style="3" customWidth="1"/>
    <col min="14333" max="14333" width="7.75" style="3" bestFit="1" customWidth="1"/>
    <col min="14334" max="14334" width="10.5" style="3" bestFit="1" customWidth="1"/>
    <col min="14335" max="14335" width="6.5" style="3" customWidth="1"/>
    <col min="14336" max="14337" width="8" style="3" bestFit="1" customWidth="1"/>
    <col min="14338" max="14338" width="8.25" style="3" customWidth="1"/>
    <col min="14339" max="14339" width="10.875" style="3" bestFit="1" customWidth="1"/>
    <col min="14340" max="14340" width="7.5" style="3" customWidth="1"/>
    <col min="14341" max="14341" width="10" style="3"/>
    <col min="14342" max="14342" width="9.125" style="3" customWidth="1"/>
    <col min="14343" max="14343" width="10.5" style="3" bestFit="1" customWidth="1"/>
    <col min="14344" max="14579" width="10" style="3"/>
    <col min="14580" max="14580" width="14.5" style="3" customWidth="1"/>
    <col min="14581" max="14581" width="9.625" style="3" customWidth="1"/>
    <col min="14582" max="14582" width="6.125" style="3" bestFit="1" customWidth="1"/>
    <col min="14583" max="14583" width="7.75" style="3" bestFit="1" customWidth="1"/>
    <col min="14584" max="14584" width="5.75" style="3" customWidth="1"/>
    <col min="14585" max="14585" width="6.625" style="3" bestFit="1" customWidth="1"/>
    <col min="14586" max="14586" width="7.75" style="3" bestFit="1" customWidth="1"/>
    <col min="14587" max="14587" width="11.25" style="3" bestFit="1" customWidth="1"/>
    <col min="14588" max="14588" width="5.75" style="3" customWidth="1"/>
    <col min="14589" max="14589" width="7.75" style="3" bestFit="1" customWidth="1"/>
    <col min="14590" max="14590" width="10.5" style="3" bestFit="1" customWidth="1"/>
    <col min="14591" max="14591" width="6.5" style="3" customWidth="1"/>
    <col min="14592" max="14593" width="8" style="3" bestFit="1" customWidth="1"/>
    <col min="14594" max="14594" width="8.25" style="3" customWidth="1"/>
    <col min="14595" max="14595" width="10.875" style="3" bestFit="1" customWidth="1"/>
    <col min="14596" max="14596" width="7.5" style="3" customWidth="1"/>
    <col min="14597" max="14597" width="10" style="3"/>
    <col min="14598" max="14598" width="9.125" style="3" customWidth="1"/>
    <col min="14599" max="14599" width="10.5" style="3" bestFit="1" customWidth="1"/>
    <col min="14600" max="14835" width="10" style="3"/>
    <col min="14836" max="14836" width="14.5" style="3" customWidth="1"/>
    <col min="14837" max="14837" width="9.625" style="3" customWidth="1"/>
    <col min="14838" max="14838" width="6.125" style="3" bestFit="1" customWidth="1"/>
    <col min="14839" max="14839" width="7.75" style="3" bestFit="1" customWidth="1"/>
    <col min="14840" max="14840" width="5.75" style="3" customWidth="1"/>
    <col min="14841" max="14841" width="6.625" style="3" bestFit="1" customWidth="1"/>
    <col min="14842" max="14842" width="7.75" style="3" bestFit="1" customWidth="1"/>
    <col min="14843" max="14843" width="11.25" style="3" bestFit="1" customWidth="1"/>
    <col min="14844" max="14844" width="5.75" style="3" customWidth="1"/>
    <col min="14845" max="14845" width="7.75" style="3" bestFit="1" customWidth="1"/>
    <col min="14846" max="14846" width="10.5" style="3" bestFit="1" customWidth="1"/>
    <col min="14847" max="14847" width="6.5" style="3" customWidth="1"/>
    <col min="14848" max="14849" width="8" style="3" bestFit="1" customWidth="1"/>
    <col min="14850" max="14850" width="8.25" style="3" customWidth="1"/>
    <col min="14851" max="14851" width="10.875" style="3" bestFit="1" customWidth="1"/>
    <col min="14852" max="14852" width="7.5" style="3" customWidth="1"/>
    <col min="14853" max="14853" width="10" style="3"/>
    <col min="14854" max="14854" width="9.125" style="3" customWidth="1"/>
    <col min="14855" max="14855" width="10.5" style="3" bestFit="1" customWidth="1"/>
    <col min="14856" max="15091" width="10" style="3"/>
    <col min="15092" max="15092" width="14.5" style="3" customWidth="1"/>
    <col min="15093" max="15093" width="9.625" style="3" customWidth="1"/>
    <col min="15094" max="15094" width="6.125" style="3" bestFit="1" customWidth="1"/>
    <col min="15095" max="15095" width="7.75" style="3" bestFit="1" customWidth="1"/>
    <col min="15096" max="15096" width="5.75" style="3" customWidth="1"/>
    <col min="15097" max="15097" width="6.625" style="3" bestFit="1" customWidth="1"/>
    <col min="15098" max="15098" width="7.75" style="3" bestFit="1" customWidth="1"/>
    <col min="15099" max="15099" width="11.25" style="3" bestFit="1" customWidth="1"/>
    <col min="15100" max="15100" width="5.75" style="3" customWidth="1"/>
    <col min="15101" max="15101" width="7.75" style="3" bestFit="1" customWidth="1"/>
    <col min="15102" max="15102" width="10.5" style="3" bestFit="1" customWidth="1"/>
    <col min="15103" max="15103" width="6.5" style="3" customWidth="1"/>
    <col min="15104" max="15105" width="8" style="3" bestFit="1" customWidth="1"/>
    <col min="15106" max="15106" width="8.25" style="3" customWidth="1"/>
    <col min="15107" max="15107" width="10.875" style="3" bestFit="1" customWidth="1"/>
    <col min="15108" max="15108" width="7.5" style="3" customWidth="1"/>
    <col min="15109" max="15109" width="10" style="3"/>
    <col min="15110" max="15110" width="9.125" style="3" customWidth="1"/>
    <col min="15111" max="15111" width="10.5" style="3" bestFit="1" customWidth="1"/>
    <col min="15112" max="15347" width="10" style="3"/>
    <col min="15348" max="15348" width="14.5" style="3" customWidth="1"/>
    <col min="15349" max="15349" width="9.625" style="3" customWidth="1"/>
    <col min="15350" max="15350" width="6.125" style="3" bestFit="1" customWidth="1"/>
    <col min="15351" max="15351" width="7.75" style="3" bestFit="1" customWidth="1"/>
    <col min="15352" max="15352" width="5.75" style="3" customWidth="1"/>
    <col min="15353" max="15353" width="6.625" style="3" bestFit="1" customWidth="1"/>
    <col min="15354" max="15354" width="7.75" style="3" bestFit="1" customWidth="1"/>
    <col min="15355" max="15355" width="11.25" style="3" bestFit="1" customWidth="1"/>
    <col min="15356" max="15356" width="5.75" style="3" customWidth="1"/>
    <col min="15357" max="15357" width="7.75" style="3" bestFit="1" customWidth="1"/>
    <col min="15358" max="15358" width="10.5" style="3" bestFit="1" customWidth="1"/>
    <col min="15359" max="15359" width="6.5" style="3" customWidth="1"/>
    <col min="15360" max="15361" width="8" style="3" bestFit="1" customWidth="1"/>
    <col min="15362" max="15362" width="8.25" style="3" customWidth="1"/>
    <col min="15363" max="15363" width="10.875" style="3" bestFit="1" customWidth="1"/>
    <col min="15364" max="15364" width="7.5" style="3" customWidth="1"/>
    <col min="15365" max="15365" width="10" style="3"/>
    <col min="15366" max="15366" width="9.125" style="3" customWidth="1"/>
    <col min="15367" max="15367" width="10.5" style="3" bestFit="1" customWidth="1"/>
    <col min="15368" max="15603" width="10" style="3"/>
    <col min="15604" max="15604" width="14.5" style="3" customWidth="1"/>
    <col min="15605" max="15605" width="9.625" style="3" customWidth="1"/>
    <col min="15606" max="15606" width="6.125" style="3" bestFit="1" customWidth="1"/>
    <col min="15607" max="15607" width="7.75" style="3" bestFit="1" customWidth="1"/>
    <col min="15608" max="15608" width="5.75" style="3" customWidth="1"/>
    <col min="15609" max="15609" width="6.625" style="3" bestFit="1" customWidth="1"/>
    <col min="15610" max="15610" width="7.75" style="3" bestFit="1" customWidth="1"/>
    <col min="15611" max="15611" width="11.25" style="3" bestFit="1" customWidth="1"/>
    <col min="15612" max="15612" width="5.75" style="3" customWidth="1"/>
    <col min="15613" max="15613" width="7.75" style="3" bestFit="1" customWidth="1"/>
    <col min="15614" max="15614" width="10.5" style="3" bestFit="1" customWidth="1"/>
    <col min="15615" max="15615" width="6.5" style="3" customWidth="1"/>
    <col min="15616" max="15617" width="8" style="3" bestFit="1" customWidth="1"/>
    <col min="15618" max="15618" width="8.25" style="3" customWidth="1"/>
    <col min="15619" max="15619" width="10.875" style="3" bestFit="1" customWidth="1"/>
    <col min="15620" max="15620" width="7.5" style="3" customWidth="1"/>
    <col min="15621" max="15621" width="10" style="3"/>
    <col min="15622" max="15622" width="9.125" style="3" customWidth="1"/>
    <col min="15623" max="15623" width="10.5" style="3" bestFit="1" customWidth="1"/>
    <col min="15624" max="15859" width="10" style="3"/>
    <col min="15860" max="15860" width="14.5" style="3" customWidth="1"/>
    <col min="15861" max="15861" width="9.625" style="3" customWidth="1"/>
    <col min="15862" max="15862" width="6.125" style="3" bestFit="1" customWidth="1"/>
    <col min="15863" max="15863" width="7.75" style="3" bestFit="1" customWidth="1"/>
    <col min="15864" max="15864" width="5.75" style="3" customWidth="1"/>
    <col min="15865" max="15865" width="6.625" style="3" bestFit="1" customWidth="1"/>
    <col min="15866" max="15866" width="7.75" style="3" bestFit="1" customWidth="1"/>
    <col min="15867" max="15867" width="11.25" style="3" bestFit="1" customWidth="1"/>
    <col min="15868" max="15868" width="5.75" style="3" customWidth="1"/>
    <col min="15869" max="15869" width="7.75" style="3" bestFit="1" customWidth="1"/>
    <col min="15870" max="15870" width="10.5" style="3" bestFit="1" customWidth="1"/>
    <col min="15871" max="15871" width="6.5" style="3" customWidth="1"/>
    <col min="15872" max="15873" width="8" style="3" bestFit="1" customWidth="1"/>
    <col min="15874" max="15874" width="8.25" style="3" customWidth="1"/>
    <col min="15875" max="15875" width="10.875" style="3" bestFit="1" customWidth="1"/>
    <col min="15876" max="15876" width="7.5" style="3" customWidth="1"/>
    <col min="15877" max="15877" width="10" style="3"/>
    <col min="15878" max="15878" width="9.125" style="3" customWidth="1"/>
    <col min="15879" max="15879" width="10.5" style="3" bestFit="1" customWidth="1"/>
    <col min="15880" max="16115" width="10" style="3"/>
    <col min="16116" max="16116" width="14.5" style="3" customWidth="1"/>
    <col min="16117" max="16117" width="9.625" style="3" customWidth="1"/>
    <col min="16118" max="16118" width="6.125" style="3" bestFit="1" customWidth="1"/>
    <col min="16119" max="16119" width="7.75" style="3" bestFit="1" customWidth="1"/>
    <col min="16120" max="16120" width="5.75" style="3" customWidth="1"/>
    <col min="16121" max="16121" width="6.625" style="3" bestFit="1" customWidth="1"/>
    <col min="16122" max="16122" width="7.75" style="3" bestFit="1" customWidth="1"/>
    <col min="16123" max="16123" width="11.25" style="3" bestFit="1" customWidth="1"/>
    <col min="16124" max="16124" width="5.75" style="3" customWidth="1"/>
    <col min="16125" max="16125" width="7.75" style="3" bestFit="1" customWidth="1"/>
    <col min="16126" max="16126" width="10.5" style="3" bestFit="1" customWidth="1"/>
    <col min="16127" max="16127" width="6.5" style="3" customWidth="1"/>
    <col min="16128" max="16129" width="8" style="3" bestFit="1" customWidth="1"/>
    <col min="16130" max="16130" width="8.25" style="3" customWidth="1"/>
    <col min="16131" max="16131" width="10.875" style="3" bestFit="1" customWidth="1"/>
    <col min="16132" max="16132" width="7.5" style="3" customWidth="1"/>
    <col min="16133" max="16133" width="10" style="3"/>
    <col min="16134" max="16134" width="9.125" style="3" customWidth="1"/>
    <col min="16135" max="16135" width="10.5" style="3" bestFit="1" customWidth="1"/>
    <col min="16136" max="16384" width="11" style="3"/>
  </cols>
  <sheetData>
    <row r="1" spans="1:3" s="8" customFormat="1" x14ac:dyDescent="0.2">
      <c r="A1" s="6" t="s">
        <v>512</v>
      </c>
    </row>
    <row r="2" spans="1:3" ht="15.75" x14ac:dyDescent="0.25">
      <c r="A2" s="2"/>
      <c r="C2" s="592" t="s">
        <v>159</v>
      </c>
    </row>
    <row r="3" spans="1:3" s="114" customFormat="1" ht="13.7" customHeight="1" x14ac:dyDescent="0.2">
      <c r="A3" s="111"/>
      <c r="B3" s="443">
        <f>INDICE!A3</f>
        <v>42522</v>
      </c>
      <c r="C3" s="113"/>
    </row>
    <row r="4" spans="1:3" s="114" customFormat="1" x14ac:dyDescent="0.2">
      <c r="A4" s="573" t="s">
        <v>161</v>
      </c>
      <c r="B4" s="117">
        <v>18.546959999999999</v>
      </c>
      <c r="C4" s="117">
        <v>169.95195000000004</v>
      </c>
    </row>
    <row r="5" spans="1:3" s="114" customFormat="1" x14ac:dyDescent="0.2">
      <c r="A5" s="574" t="s">
        <v>162</v>
      </c>
      <c r="B5" s="119">
        <v>0.24549000000000001</v>
      </c>
      <c r="C5" s="119">
        <v>3.8098799999999988</v>
      </c>
    </row>
    <row r="6" spans="1:3" s="114" customFormat="1" x14ac:dyDescent="0.2">
      <c r="A6" s="574" t="s">
        <v>163</v>
      </c>
      <c r="B6" s="119">
        <v>5.12913</v>
      </c>
      <c r="C6" s="119">
        <v>51.566690000000008</v>
      </c>
    </row>
    <row r="7" spans="1:3" s="114" customFormat="1" x14ac:dyDescent="0.2">
      <c r="A7" s="574" t="s">
        <v>164</v>
      </c>
      <c r="B7" s="119">
        <v>14.463539999999998</v>
      </c>
      <c r="C7" s="119">
        <v>143.49332999999999</v>
      </c>
    </row>
    <row r="8" spans="1:3" s="114" customFormat="1" x14ac:dyDescent="0.2">
      <c r="A8" s="574" t="s">
        <v>165</v>
      </c>
      <c r="B8" s="119">
        <v>79.446679999999986</v>
      </c>
      <c r="C8" s="119">
        <v>1129.7349799999995</v>
      </c>
    </row>
    <row r="9" spans="1:3" s="114" customFormat="1" x14ac:dyDescent="0.2">
      <c r="A9" s="574" t="s">
        <v>166</v>
      </c>
      <c r="B9" s="119">
        <v>0.38477</v>
      </c>
      <c r="C9" s="119">
        <v>6.9100399999999986</v>
      </c>
    </row>
    <row r="10" spans="1:3" s="114" customFormat="1" x14ac:dyDescent="0.2">
      <c r="A10" s="574" t="s">
        <v>167</v>
      </c>
      <c r="B10" s="119">
        <v>3.2588600000000003</v>
      </c>
      <c r="C10" s="119">
        <v>29.726760000000002</v>
      </c>
    </row>
    <row r="11" spans="1:3" s="114" customFormat="1" x14ac:dyDescent="0.2">
      <c r="A11" s="574" t="s">
        <v>608</v>
      </c>
      <c r="B11" s="119">
        <v>11.98423</v>
      </c>
      <c r="C11" s="119">
        <v>112.91066999999997</v>
      </c>
    </row>
    <row r="12" spans="1:3" s="114" customFormat="1" x14ac:dyDescent="0.2">
      <c r="A12" s="574" t="s">
        <v>168</v>
      </c>
      <c r="B12" s="119">
        <v>2.8545799999999999</v>
      </c>
      <c r="C12" s="119">
        <v>46.394739999999999</v>
      </c>
    </row>
    <row r="13" spans="1:3" s="114" customFormat="1" x14ac:dyDescent="0.2">
      <c r="A13" s="574" t="s">
        <v>169</v>
      </c>
      <c r="B13" s="119">
        <v>2.50807</v>
      </c>
      <c r="C13" s="119">
        <v>43.81917</v>
      </c>
    </row>
    <row r="14" spans="1:3" s="114" customFormat="1" x14ac:dyDescent="0.2">
      <c r="A14" s="574" t="s">
        <v>170</v>
      </c>
      <c r="B14" s="119">
        <v>0.95538999999999985</v>
      </c>
      <c r="C14" s="119">
        <v>10.105619999999996</v>
      </c>
    </row>
    <row r="15" spans="1:3" s="114" customFormat="1" x14ac:dyDescent="0.2">
      <c r="A15" s="574" t="s">
        <v>171</v>
      </c>
      <c r="B15" s="119">
        <v>0.34120999999999996</v>
      </c>
      <c r="C15" s="119">
        <v>3.4929600000000014</v>
      </c>
    </row>
    <row r="16" spans="1:3" s="114" customFormat="1" x14ac:dyDescent="0.2">
      <c r="A16" s="574" t="s">
        <v>172</v>
      </c>
      <c r="B16" s="119">
        <v>30.301280000000002</v>
      </c>
      <c r="C16" s="119">
        <v>354.59668000000005</v>
      </c>
    </row>
    <row r="17" spans="1:9" s="114" customFormat="1" x14ac:dyDescent="0.2">
      <c r="A17" s="574" t="s">
        <v>173</v>
      </c>
      <c r="B17" s="119">
        <v>0.25495999999999996</v>
      </c>
      <c r="C17" s="119">
        <v>3.0891299999999995</v>
      </c>
    </row>
    <row r="18" spans="1:9" s="114" customFormat="1" x14ac:dyDescent="0.2">
      <c r="A18" s="574" t="s">
        <v>174</v>
      </c>
      <c r="B18" s="119">
        <v>0.21812000000000001</v>
      </c>
      <c r="C18" s="119">
        <v>1.9120199999999998</v>
      </c>
    </row>
    <row r="19" spans="1:9" s="114" customFormat="1" x14ac:dyDescent="0.2">
      <c r="A19" s="574" t="s">
        <v>175</v>
      </c>
      <c r="B19" s="119">
        <v>2.5106299999999999</v>
      </c>
      <c r="C19" s="119">
        <v>45.154660000000007</v>
      </c>
    </row>
    <row r="20" spans="1:9" s="114" customFormat="1" x14ac:dyDescent="0.2">
      <c r="A20" s="574" t="s">
        <v>176</v>
      </c>
      <c r="B20" s="119">
        <v>0.43086000000000002</v>
      </c>
      <c r="C20" s="119">
        <v>5.4629799999999999</v>
      </c>
    </row>
    <row r="21" spans="1:9" s="114" customFormat="1" x14ac:dyDescent="0.2">
      <c r="A21" s="574" t="s">
        <v>177</v>
      </c>
      <c r="B21" s="119">
        <v>0.21686000000000002</v>
      </c>
      <c r="C21" s="119">
        <v>3.1276199999999998</v>
      </c>
    </row>
    <row r="22" spans="1:9" x14ac:dyDescent="0.2">
      <c r="A22" s="575" t="s">
        <v>178</v>
      </c>
      <c r="B22" s="119">
        <v>0.28545999999999999</v>
      </c>
      <c r="C22" s="119">
        <v>4.34762</v>
      </c>
      <c r="I22" s="114"/>
    </row>
    <row r="23" spans="1:9" x14ac:dyDescent="0.2">
      <c r="A23" s="576" t="s">
        <v>500</v>
      </c>
      <c r="B23" s="123">
        <v>174.33708000000001</v>
      </c>
      <c r="C23" s="123">
        <v>2169.6075000000019</v>
      </c>
    </row>
    <row r="24" spans="1:9" x14ac:dyDescent="0.2">
      <c r="A24" s="154" t="s">
        <v>239</v>
      </c>
      <c r="C24" s="93" t="s">
        <v>238</v>
      </c>
    </row>
    <row r="25" spans="1:9" x14ac:dyDescent="0.2">
      <c r="A25" s="124"/>
      <c r="C25" s="125"/>
    </row>
    <row r="26" spans="1:9" x14ac:dyDescent="0.2">
      <c r="A26" s="126"/>
      <c r="C26" s="125"/>
    </row>
    <row r="27" spans="1:9" ht="18" x14ac:dyDescent="0.25">
      <c r="A27" s="126"/>
      <c r="B27" s="729"/>
      <c r="C27" s="125"/>
    </row>
    <row r="28" spans="1:9" x14ac:dyDescent="0.2">
      <c r="A28" s="126"/>
      <c r="C28" s="125"/>
    </row>
    <row r="29" spans="1:9" x14ac:dyDescent="0.2">
      <c r="A29" s="126"/>
      <c r="C29" s="125"/>
    </row>
    <row r="30" spans="1:9" x14ac:dyDescent="0.2">
      <c r="A30" s="126"/>
      <c r="C30" s="125"/>
    </row>
    <row r="31" spans="1:9" x14ac:dyDescent="0.2">
      <c r="A31" s="126"/>
      <c r="C31" s="125"/>
    </row>
    <row r="32" spans="1:9" x14ac:dyDescent="0.2">
      <c r="A32" s="126"/>
      <c r="C32" s="125"/>
    </row>
    <row r="33" spans="1:3" x14ac:dyDescent="0.2">
      <c r="A33" s="126"/>
      <c r="C33" s="125"/>
    </row>
    <row r="34" spans="1:3" x14ac:dyDescent="0.2">
      <c r="A34" s="126"/>
      <c r="C34" s="125"/>
    </row>
    <row r="35" spans="1:3" x14ac:dyDescent="0.2">
      <c r="A35" s="126"/>
      <c r="C35" s="125"/>
    </row>
    <row r="36" spans="1:3" x14ac:dyDescent="0.2">
      <c r="A36" s="126"/>
      <c r="C36" s="125"/>
    </row>
    <row r="37" spans="1:3" x14ac:dyDescent="0.2">
      <c r="A37" s="126"/>
      <c r="C37" s="125"/>
    </row>
    <row r="38" spans="1:3" x14ac:dyDescent="0.2">
      <c r="A38" s="126"/>
      <c r="C38" s="125"/>
    </row>
    <row r="39" spans="1:3" x14ac:dyDescent="0.2">
      <c r="A39" s="126"/>
      <c r="C39" s="125"/>
    </row>
    <row r="40" spans="1:3" x14ac:dyDescent="0.2">
      <c r="A40" s="126"/>
      <c r="C40" s="125"/>
    </row>
    <row r="41" spans="1:3" x14ac:dyDescent="0.2">
      <c r="A41" s="126"/>
      <c r="C41" s="125"/>
    </row>
    <row r="42" spans="1:3" x14ac:dyDescent="0.2">
      <c r="A42" s="126"/>
      <c r="C42" s="125"/>
    </row>
    <row r="43" spans="1:3" x14ac:dyDescent="0.2">
      <c r="A43" s="126"/>
      <c r="C43" s="125"/>
    </row>
    <row r="44" spans="1:3" x14ac:dyDescent="0.2">
      <c r="A44" s="126"/>
      <c r="C44" s="125"/>
    </row>
    <row r="45" spans="1:3" x14ac:dyDescent="0.2">
      <c r="C45" s="125"/>
    </row>
    <row r="46" spans="1:3" x14ac:dyDescent="0.2">
      <c r="C46" s="125"/>
    </row>
  </sheetData>
  <conditionalFormatting sqref="B5:B22">
    <cfRule type="cellIs" dxfId="228" priority="3" operator="between">
      <formula>0</formula>
      <formula>0.5</formula>
    </cfRule>
    <cfRule type="cellIs" dxfId="227" priority="4" operator="between">
      <formula>0</formula>
      <formula>0.49</formula>
    </cfRule>
  </conditionalFormatting>
  <conditionalFormatting sqref="C5:C22">
    <cfRule type="cellIs" dxfId="226" priority="1" operator="between">
      <formula>0</formula>
      <formula>0.5</formula>
    </cfRule>
    <cfRule type="cellIs" dxfId="225" priority="2" operator="between">
      <formula>0</formula>
      <formula>0.49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78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>
    <pageSetUpPr fitToPage="1"/>
  </sheetPr>
  <dimension ref="A1:BM14"/>
  <sheetViews>
    <sheetView zoomScale="115" zoomScaleNormal="115" zoomScaleSheetLayoutView="100" workbookViewId="0">
      <selection activeCell="A3" sqref="A3"/>
    </sheetView>
  </sheetViews>
  <sheetFormatPr baseColWidth="10" defaultRowHeight="12.75" x14ac:dyDescent="0.2"/>
  <cols>
    <col min="1" max="1" width="22.5" style="183" customWidth="1"/>
    <col min="2" max="2" width="11" style="183" customWidth="1"/>
    <col min="3" max="3" width="11.75" style="183" customWidth="1"/>
    <col min="4" max="4" width="10.375" style="183" customWidth="1"/>
    <col min="5" max="5" width="9.875" style="183" customWidth="1"/>
    <col min="6" max="6" width="10.375" style="183" customWidth="1"/>
    <col min="7" max="7" width="11" style="183" customWidth="1"/>
    <col min="8" max="8" width="15.625" style="183" customWidth="1"/>
    <col min="9" max="11" width="11" style="183"/>
    <col min="12" max="12" width="11.5" style="183" customWidth="1"/>
    <col min="13" max="66" width="11" style="183"/>
    <col min="67" max="256" width="10" style="183"/>
    <col min="257" max="257" width="19.75" style="183" customWidth="1"/>
    <col min="258" max="258" width="10" style="183" customWidth="1"/>
    <col min="259" max="259" width="7.5" style="183" bestFit="1" customWidth="1"/>
    <col min="260" max="260" width="9.125" style="183" bestFit="1" customWidth="1"/>
    <col min="261" max="261" width="7.5" style="183" bestFit="1" customWidth="1"/>
    <col min="262" max="262" width="9.125" style="183" bestFit="1" customWidth="1"/>
    <col min="263" max="263" width="7.5" style="183" bestFit="1" customWidth="1"/>
    <col min="264" max="264" width="11" style="183" bestFit="1" customWidth="1"/>
    <col min="265" max="267" width="10" style="183"/>
    <col min="268" max="268" width="10.125" style="183" bestFit="1" customWidth="1"/>
    <col min="269" max="512" width="10" style="183"/>
    <col min="513" max="513" width="19.75" style="183" customWidth="1"/>
    <col min="514" max="514" width="10" style="183" customWidth="1"/>
    <col min="515" max="515" width="7.5" style="183" bestFit="1" customWidth="1"/>
    <col min="516" max="516" width="9.125" style="183" bestFit="1" customWidth="1"/>
    <col min="517" max="517" width="7.5" style="183" bestFit="1" customWidth="1"/>
    <col min="518" max="518" width="9.125" style="183" bestFit="1" customWidth="1"/>
    <col min="519" max="519" width="7.5" style="183" bestFit="1" customWidth="1"/>
    <col min="520" max="520" width="11" style="183" bestFit="1" customWidth="1"/>
    <col min="521" max="523" width="10" style="183"/>
    <col min="524" max="524" width="10.125" style="183" bestFit="1" customWidth="1"/>
    <col min="525" max="768" width="10" style="183"/>
    <col min="769" max="769" width="19.75" style="183" customWidth="1"/>
    <col min="770" max="770" width="10" style="183" customWidth="1"/>
    <col min="771" max="771" width="7.5" style="183" bestFit="1" customWidth="1"/>
    <col min="772" max="772" width="9.125" style="183" bestFit="1" customWidth="1"/>
    <col min="773" max="773" width="7.5" style="183" bestFit="1" customWidth="1"/>
    <col min="774" max="774" width="9.125" style="183" bestFit="1" customWidth="1"/>
    <col min="775" max="775" width="7.5" style="183" bestFit="1" customWidth="1"/>
    <col min="776" max="776" width="11" style="183" bestFit="1" customWidth="1"/>
    <col min="777" max="779" width="10" style="183"/>
    <col min="780" max="780" width="10.125" style="183" bestFit="1" customWidth="1"/>
    <col min="781" max="1024" width="11" style="183"/>
    <col min="1025" max="1025" width="19.75" style="183" customWidth="1"/>
    <col min="1026" max="1026" width="10" style="183" customWidth="1"/>
    <col min="1027" max="1027" width="7.5" style="183" bestFit="1" customWidth="1"/>
    <col min="1028" max="1028" width="9.125" style="183" bestFit="1" customWidth="1"/>
    <col min="1029" max="1029" width="7.5" style="183" bestFit="1" customWidth="1"/>
    <col min="1030" max="1030" width="9.125" style="183" bestFit="1" customWidth="1"/>
    <col min="1031" max="1031" width="7.5" style="183" bestFit="1" customWidth="1"/>
    <col min="1032" max="1032" width="11" style="183" bestFit="1" customWidth="1"/>
    <col min="1033" max="1035" width="10" style="183"/>
    <col min="1036" max="1036" width="10.125" style="183" bestFit="1" customWidth="1"/>
    <col min="1037" max="1280" width="10" style="183"/>
    <col min="1281" max="1281" width="19.75" style="183" customWidth="1"/>
    <col min="1282" max="1282" width="10" style="183" customWidth="1"/>
    <col min="1283" max="1283" width="7.5" style="183" bestFit="1" customWidth="1"/>
    <col min="1284" max="1284" width="9.125" style="183" bestFit="1" customWidth="1"/>
    <col min="1285" max="1285" width="7.5" style="183" bestFit="1" customWidth="1"/>
    <col min="1286" max="1286" width="9.125" style="183" bestFit="1" customWidth="1"/>
    <col min="1287" max="1287" width="7.5" style="183" bestFit="1" customWidth="1"/>
    <col min="1288" max="1288" width="11" style="183" bestFit="1" customWidth="1"/>
    <col min="1289" max="1291" width="10" style="183"/>
    <col min="1292" max="1292" width="10.125" style="183" bestFit="1" customWidth="1"/>
    <col min="1293" max="1536" width="10" style="183"/>
    <col min="1537" max="1537" width="19.75" style="183" customWidth="1"/>
    <col min="1538" max="1538" width="10" style="183" customWidth="1"/>
    <col min="1539" max="1539" width="7.5" style="183" bestFit="1" customWidth="1"/>
    <col min="1540" max="1540" width="9.125" style="183" bestFit="1" customWidth="1"/>
    <col min="1541" max="1541" width="7.5" style="183" bestFit="1" customWidth="1"/>
    <col min="1542" max="1542" width="9.125" style="183" bestFit="1" customWidth="1"/>
    <col min="1543" max="1543" width="7.5" style="183" bestFit="1" customWidth="1"/>
    <col min="1544" max="1544" width="11" style="183" bestFit="1" customWidth="1"/>
    <col min="1545" max="1547" width="10" style="183"/>
    <col min="1548" max="1548" width="10.125" style="183" bestFit="1" customWidth="1"/>
    <col min="1549" max="1792" width="10" style="183"/>
    <col min="1793" max="1793" width="19.75" style="183" customWidth="1"/>
    <col min="1794" max="1794" width="10" style="183" customWidth="1"/>
    <col min="1795" max="1795" width="7.5" style="183" bestFit="1" customWidth="1"/>
    <col min="1796" max="1796" width="9.125" style="183" bestFit="1" customWidth="1"/>
    <col min="1797" max="1797" width="7.5" style="183" bestFit="1" customWidth="1"/>
    <col min="1798" max="1798" width="9.125" style="183" bestFit="1" customWidth="1"/>
    <col min="1799" max="1799" width="7.5" style="183" bestFit="1" customWidth="1"/>
    <col min="1800" max="1800" width="11" style="183" bestFit="1" customWidth="1"/>
    <col min="1801" max="1803" width="10" style="183"/>
    <col min="1804" max="1804" width="10.125" style="183" bestFit="1" customWidth="1"/>
    <col min="1805" max="2048" width="11" style="183"/>
    <col min="2049" max="2049" width="19.75" style="183" customWidth="1"/>
    <col min="2050" max="2050" width="10" style="183" customWidth="1"/>
    <col min="2051" max="2051" width="7.5" style="183" bestFit="1" customWidth="1"/>
    <col min="2052" max="2052" width="9.125" style="183" bestFit="1" customWidth="1"/>
    <col min="2053" max="2053" width="7.5" style="183" bestFit="1" customWidth="1"/>
    <col min="2054" max="2054" width="9.125" style="183" bestFit="1" customWidth="1"/>
    <col min="2055" max="2055" width="7.5" style="183" bestFit="1" customWidth="1"/>
    <col min="2056" max="2056" width="11" style="183" bestFit="1" customWidth="1"/>
    <col min="2057" max="2059" width="10" style="183"/>
    <col min="2060" max="2060" width="10.125" style="183" bestFit="1" customWidth="1"/>
    <col min="2061" max="2304" width="10" style="183"/>
    <col min="2305" max="2305" width="19.75" style="183" customWidth="1"/>
    <col min="2306" max="2306" width="10" style="183" customWidth="1"/>
    <col min="2307" max="2307" width="7.5" style="183" bestFit="1" customWidth="1"/>
    <col min="2308" max="2308" width="9.125" style="183" bestFit="1" customWidth="1"/>
    <col min="2309" max="2309" width="7.5" style="183" bestFit="1" customWidth="1"/>
    <col min="2310" max="2310" width="9.125" style="183" bestFit="1" customWidth="1"/>
    <col min="2311" max="2311" width="7.5" style="183" bestFit="1" customWidth="1"/>
    <col min="2312" max="2312" width="11" style="183" bestFit="1" customWidth="1"/>
    <col min="2313" max="2315" width="10" style="183"/>
    <col min="2316" max="2316" width="10.125" style="183" bestFit="1" customWidth="1"/>
    <col min="2317" max="2560" width="10" style="183"/>
    <col min="2561" max="2561" width="19.75" style="183" customWidth="1"/>
    <col min="2562" max="2562" width="10" style="183" customWidth="1"/>
    <col min="2563" max="2563" width="7.5" style="183" bestFit="1" customWidth="1"/>
    <col min="2564" max="2564" width="9.125" style="183" bestFit="1" customWidth="1"/>
    <col min="2565" max="2565" width="7.5" style="183" bestFit="1" customWidth="1"/>
    <col min="2566" max="2566" width="9.125" style="183" bestFit="1" customWidth="1"/>
    <col min="2567" max="2567" width="7.5" style="183" bestFit="1" customWidth="1"/>
    <col min="2568" max="2568" width="11" style="183" bestFit="1" customWidth="1"/>
    <col min="2569" max="2571" width="10" style="183"/>
    <col min="2572" max="2572" width="10.125" style="183" bestFit="1" customWidth="1"/>
    <col min="2573" max="2816" width="10" style="183"/>
    <col min="2817" max="2817" width="19.75" style="183" customWidth="1"/>
    <col min="2818" max="2818" width="10" style="183" customWidth="1"/>
    <col min="2819" max="2819" width="7.5" style="183" bestFit="1" customWidth="1"/>
    <col min="2820" max="2820" width="9.125" style="183" bestFit="1" customWidth="1"/>
    <col min="2821" max="2821" width="7.5" style="183" bestFit="1" customWidth="1"/>
    <col min="2822" max="2822" width="9.125" style="183" bestFit="1" customWidth="1"/>
    <col min="2823" max="2823" width="7.5" style="183" bestFit="1" customWidth="1"/>
    <col min="2824" max="2824" width="11" style="183" bestFit="1" customWidth="1"/>
    <col min="2825" max="2827" width="10" style="183"/>
    <col min="2828" max="2828" width="10.125" style="183" bestFit="1" customWidth="1"/>
    <col min="2829" max="3072" width="11" style="183"/>
    <col min="3073" max="3073" width="19.75" style="183" customWidth="1"/>
    <col min="3074" max="3074" width="10" style="183" customWidth="1"/>
    <col min="3075" max="3075" width="7.5" style="183" bestFit="1" customWidth="1"/>
    <col min="3076" max="3076" width="9.125" style="183" bestFit="1" customWidth="1"/>
    <col min="3077" max="3077" width="7.5" style="183" bestFit="1" customWidth="1"/>
    <col min="3078" max="3078" width="9.125" style="183" bestFit="1" customWidth="1"/>
    <col min="3079" max="3079" width="7.5" style="183" bestFit="1" customWidth="1"/>
    <col min="3080" max="3080" width="11" style="183" bestFit="1" customWidth="1"/>
    <col min="3081" max="3083" width="10" style="183"/>
    <col min="3084" max="3084" width="10.125" style="183" bestFit="1" customWidth="1"/>
    <col min="3085" max="3328" width="10" style="183"/>
    <col min="3329" max="3329" width="19.75" style="183" customWidth="1"/>
    <col min="3330" max="3330" width="10" style="183" customWidth="1"/>
    <col min="3331" max="3331" width="7.5" style="183" bestFit="1" customWidth="1"/>
    <col min="3332" max="3332" width="9.125" style="183" bestFit="1" customWidth="1"/>
    <col min="3333" max="3333" width="7.5" style="183" bestFit="1" customWidth="1"/>
    <col min="3334" max="3334" width="9.125" style="183" bestFit="1" customWidth="1"/>
    <col min="3335" max="3335" width="7.5" style="183" bestFit="1" customWidth="1"/>
    <col min="3336" max="3336" width="11" style="183" bestFit="1" customWidth="1"/>
    <col min="3337" max="3339" width="10" style="183"/>
    <col min="3340" max="3340" width="10.125" style="183" bestFit="1" customWidth="1"/>
    <col min="3341" max="3584" width="10" style="183"/>
    <col min="3585" max="3585" width="19.75" style="183" customWidth="1"/>
    <col min="3586" max="3586" width="10" style="183" customWidth="1"/>
    <col min="3587" max="3587" width="7.5" style="183" bestFit="1" customWidth="1"/>
    <col min="3588" max="3588" width="9.125" style="183" bestFit="1" customWidth="1"/>
    <col min="3589" max="3589" width="7.5" style="183" bestFit="1" customWidth="1"/>
    <col min="3590" max="3590" width="9.125" style="183" bestFit="1" customWidth="1"/>
    <col min="3591" max="3591" width="7.5" style="183" bestFit="1" customWidth="1"/>
    <col min="3592" max="3592" width="11" style="183" bestFit="1" customWidth="1"/>
    <col min="3593" max="3595" width="10" style="183"/>
    <col min="3596" max="3596" width="10.125" style="183" bestFit="1" customWidth="1"/>
    <col min="3597" max="3840" width="10" style="183"/>
    <col min="3841" max="3841" width="19.75" style="183" customWidth="1"/>
    <col min="3842" max="3842" width="10" style="183" customWidth="1"/>
    <col min="3843" max="3843" width="7.5" style="183" bestFit="1" customWidth="1"/>
    <col min="3844" max="3844" width="9.125" style="183" bestFit="1" customWidth="1"/>
    <col min="3845" max="3845" width="7.5" style="183" bestFit="1" customWidth="1"/>
    <col min="3846" max="3846" width="9.125" style="183" bestFit="1" customWidth="1"/>
    <col min="3847" max="3847" width="7.5" style="183" bestFit="1" customWidth="1"/>
    <col min="3848" max="3848" width="11" style="183" bestFit="1" customWidth="1"/>
    <col min="3849" max="3851" width="10" style="183"/>
    <col min="3852" max="3852" width="10.125" style="183" bestFit="1" customWidth="1"/>
    <col min="3853" max="4096" width="11" style="183"/>
    <col min="4097" max="4097" width="19.75" style="183" customWidth="1"/>
    <col min="4098" max="4098" width="10" style="183" customWidth="1"/>
    <col min="4099" max="4099" width="7.5" style="183" bestFit="1" customWidth="1"/>
    <col min="4100" max="4100" width="9.125" style="183" bestFit="1" customWidth="1"/>
    <col min="4101" max="4101" width="7.5" style="183" bestFit="1" customWidth="1"/>
    <col min="4102" max="4102" width="9.125" style="183" bestFit="1" customWidth="1"/>
    <col min="4103" max="4103" width="7.5" style="183" bestFit="1" customWidth="1"/>
    <col min="4104" max="4104" width="11" style="183" bestFit="1" customWidth="1"/>
    <col min="4105" max="4107" width="10" style="183"/>
    <col min="4108" max="4108" width="10.125" style="183" bestFit="1" customWidth="1"/>
    <col min="4109" max="4352" width="10" style="183"/>
    <col min="4353" max="4353" width="19.75" style="183" customWidth="1"/>
    <col min="4354" max="4354" width="10" style="183" customWidth="1"/>
    <col min="4355" max="4355" width="7.5" style="183" bestFit="1" customWidth="1"/>
    <col min="4356" max="4356" width="9.125" style="183" bestFit="1" customWidth="1"/>
    <col min="4357" max="4357" width="7.5" style="183" bestFit="1" customWidth="1"/>
    <col min="4358" max="4358" width="9.125" style="183" bestFit="1" customWidth="1"/>
    <col min="4359" max="4359" width="7.5" style="183" bestFit="1" customWidth="1"/>
    <col min="4360" max="4360" width="11" style="183" bestFit="1" customWidth="1"/>
    <col min="4361" max="4363" width="10" style="183"/>
    <col min="4364" max="4364" width="10.125" style="183" bestFit="1" customWidth="1"/>
    <col min="4365" max="4608" width="10" style="183"/>
    <col min="4609" max="4609" width="19.75" style="183" customWidth="1"/>
    <col min="4610" max="4610" width="10" style="183" customWidth="1"/>
    <col min="4611" max="4611" width="7.5" style="183" bestFit="1" customWidth="1"/>
    <col min="4612" max="4612" width="9.125" style="183" bestFit="1" customWidth="1"/>
    <col min="4613" max="4613" width="7.5" style="183" bestFit="1" customWidth="1"/>
    <col min="4614" max="4614" width="9.125" style="183" bestFit="1" customWidth="1"/>
    <col min="4615" max="4615" width="7.5" style="183" bestFit="1" customWidth="1"/>
    <col min="4616" max="4616" width="11" style="183" bestFit="1" customWidth="1"/>
    <col min="4617" max="4619" width="10" style="183"/>
    <col min="4620" max="4620" width="10.125" style="183" bestFit="1" customWidth="1"/>
    <col min="4621" max="4864" width="10" style="183"/>
    <col min="4865" max="4865" width="19.75" style="183" customWidth="1"/>
    <col min="4866" max="4866" width="10" style="183" customWidth="1"/>
    <col min="4867" max="4867" width="7.5" style="183" bestFit="1" customWidth="1"/>
    <col min="4868" max="4868" width="9.125" style="183" bestFit="1" customWidth="1"/>
    <col min="4869" max="4869" width="7.5" style="183" bestFit="1" customWidth="1"/>
    <col min="4870" max="4870" width="9.125" style="183" bestFit="1" customWidth="1"/>
    <col min="4871" max="4871" width="7.5" style="183" bestFit="1" customWidth="1"/>
    <col min="4872" max="4872" width="11" style="183" bestFit="1" customWidth="1"/>
    <col min="4873" max="4875" width="10" style="183"/>
    <col min="4876" max="4876" width="10.125" style="183" bestFit="1" customWidth="1"/>
    <col min="4877" max="5120" width="11" style="183"/>
    <col min="5121" max="5121" width="19.75" style="183" customWidth="1"/>
    <col min="5122" max="5122" width="10" style="183" customWidth="1"/>
    <col min="5123" max="5123" width="7.5" style="183" bestFit="1" customWidth="1"/>
    <col min="5124" max="5124" width="9.125" style="183" bestFit="1" customWidth="1"/>
    <col min="5125" max="5125" width="7.5" style="183" bestFit="1" customWidth="1"/>
    <col min="5126" max="5126" width="9.125" style="183" bestFit="1" customWidth="1"/>
    <col min="5127" max="5127" width="7.5" style="183" bestFit="1" customWidth="1"/>
    <col min="5128" max="5128" width="11" style="183" bestFit="1" customWidth="1"/>
    <col min="5129" max="5131" width="10" style="183"/>
    <col min="5132" max="5132" width="10.125" style="183" bestFit="1" customWidth="1"/>
    <col min="5133" max="5376" width="10" style="183"/>
    <col min="5377" max="5377" width="19.75" style="183" customWidth="1"/>
    <col min="5378" max="5378" width="10" style="183" customWidth="1"/>
    <col min="5379" max="5379" width="7.5" style="183" bestFit="1" customWidth="1"/>
    <col min="5380" max="5380" width="9.125" style="183" bestFit="1" customWidth="1"/>
    <col min="5381" max="5381" width="7.5" style="183" bestFit="1" customWidth="1"/>
    <col min="5382" max="5382" width="9.125" style="183" bestFit="1" customWidth="1"/>
    <col min="5383" max="5383" width="7.5" style="183" bestFit="1" customWidth="1"/>
    <col min="5384" max="5384" width="11" style="183" bestFit="1" customWidth="1"/>
    <col min="5385" max="5387" width="10" style="183"/>
    <col min="5388" max="5388" width="10.125" style="183" bestFit="1" customWidth="1"/>
    <col min="5389" max="5632" width="10" style="183"/>
    <col min="5633" max="5633" width="19.75" style="183" customWidth="1"/>
    <col min="5634" max="5634" width="10" style="183" customWidth="1"/>
    <col min="5635" max="5635" width="7.5" style="183" bestFit="1" customWidth="1"/>
    <col min="5636" max="5636" width="9.125" style="183" bestFit="1" customWidth="1"/>
    <col min="5637" max="5637" width="7.5" style="183" bestFit="1" customWidth="1"/>
    <col min="5638" max="5638" width="9.125" style="183" bestFit="1" customWidth="1"/>
    <col min="5639" max="5639" width="7.5" style="183" bestFit="1" customWidth="1"/>
    <col min="5640" max="5640" width="11" style="183" bestFit="1" customWidth="1"/>
    <col min="5641" max="5643" width="10" style="183"/>
    <col min="5644" max="5644" width="10.125" style="183" bestFit="1" customWidth="1"/>
    <col min="5645" max="5888" width="10" style="183"/>
    <col min="5889" max="5889" width="19.75" style="183" customWidth="1"/>
    <col min="5890" max="5890" width="10" style="183" customWidth="1"/>
    <col min="5891" max="5891" width="7.5" style="183" bestFit="1" customWidth="1"/>
    <col min="5892" max="5892" width="9.125" style="183" bestFit="1" customWidth="1"/>
    <col min="5893" max="5893" width="7.5" style="183" bestFit="1" customWidth="1"/>
    <col min="5894" max="5894" width="9.125" style="183" bestFit="1" customWidth="1"/>
    <col min="5895" max="5895" width="7.5" style="183" bestFit="1" customWidth="1"/>
    <col min="5896" max="5896" width="11" style="183" bestFit="1" customWidth="1"/>
    <col min="5897" max="5899" width="10" style="183"/>
    <col min="5900" max="5900" width="10.125" style="183" bestFit="1" customWidth="1"/>
    <col min="5901" max="6144" width="11" style="183"/>
    <col min="6145" max="6145" width="19.75" style="183" customWidth="1"/>
    <col min="6146" max="6146" width="10" style="183" customWidth="1"/>
    <col min="6147" max="6147" width="7.5" style="183" bestFit="1" customWidth="1"/>
    <col min="6148" max="6148" width="9.125" style="183" bestFit="1" customWidth="1"/>
    <col min="6149" max="6149" width="7.5" style="183" bestFit="1" customWidth="1"/>
    <col min="6150" max="6150" width="9.125" style="183" bestFit="1" customWidth="1"/>
    <col min="6151" max="6151" width="7.5" style="183" bestFit="1" customWidth="1"/>
    <col min="6152" max="6152" width="11" style="183" bestFit="1" customWidth="1"/>
    <col min="6153" max="6155" width="10" style="183"/>
    <col min="6156" max="6156" width="10.125" style="183" bestFit="1" customWidth="1"/>
    <col min="6157" max="6400" width="10" style="183"/>
    <col min="6401" max="6401" width="19.75" style="183" customWidth="1"/>
    <col min="6402" max="6402" width="10" style="183" customWidth="1"/>
    <col min="6403" max="6403" width="7.5" style="183" bestFit="1" customWidth="1"/>
    <col min="6404" max="6404" width="9.125" style="183" bestFit="1" customWidth="1"/>
    <col min="6405" max="6405" width="7.5" style="183" bestFit="1" customWidth="1"/>
    <col min="6406" max="6406" width="9.125" style="183" bestFit="1" customWidth="1"/>
    <col min="6407" max="6407" width="7.5" style="183" bestFit="1" customWidth="1"/>
    <col min="6408" max="6408" width="11" style="183" bestFit="1" customWidth="1"/>
    <col min="6409" max="6411" width="10" style="183"/>
    <col min="6412" max="6412" width="10.125" style="183" bestFit="1" customWidth="1"/>
    <col min="6413" max="6656" width="10" style="183"/>
    <col min="6657" max="6657" width="19.75" style="183" customWidth="1"/>
    <col min="6658" max="6658" width="10" style="183" customWidth="1"/>
    <col min="6659" max="6659" width="7.5" style="183" bestFit="1" customWidth="1"/>
    <col min="6660" max="6660" width="9.125" style="183" bestFit="1" customWidth="1"/>
    <col min="6661" max="6661" width="7.5" style="183" bestFit="1" customWidth="1"/>
    <col min="6662" max="6662" width="9.125" style="183" bestFit="1" customWidth="1"/>
    <col min="6663" max="6663" width="7.5" style="183" bestFit="1" customWidth="1"/>
    <col min="6664" max="6664" width="11" style="183" bestFit="1" customWidth="1"/>
    <col min="6665" max="6667" width="10" style="183"/>
    <col min="6668" max="6668" width="10.125" style="183" bestFit="1" customWidth="1"/>
    <col min="6669" max="6912" width="10" style="183"/>
    <col min="6913" max="6913" width="19.75" style="183" customWidth="1"/>
    <col min="6914" max="6914" width="10" style="183" customWidth="1"/>
    <col min="6915" max="6915" width="7.5" style="183" bestFit="1" customWidth="1"/>
    <col min="6916" max="6916" width="9.125" style="183" bestFit="1" customWidth="1"/>
    <col min="6917" max="6917" width="7.5" style="183" bestFit="1" customWidth="1"/>
    <col min="6918" max="6918" width="9.125" style="183" bestFit="1" customWidth="1"/>
    <col min="6919" max="6919" width="7.5" style="183" bestFit="1" customWidth="1"/>
    <col min="6920" max="6920" width="11" style="183" bestFit="1" customWidth="1"/>
    <col min="6921" max="6923" width="10" style="183"/>
    <col min="6924" max="6924" width="10.125" style="183" bestFit="1" customWidth="1"/>
    <col min="6925" max="7168" width="11" style="183"/>
    <col min="7169" max="7169" width="19.75" style="183" customWidth="1"/>
    <col min="7170" max="7170" width="10" style="183" customWidth="1"/>
    <col min="7171" max="7171" width="7.5" style="183" bestFit="1" customWidth="1"/>
    <col min="7172" max="7172" width="9.125" style="183" bestFit="1" customWidth="1"/>
    <col min="7173" max="7173" width="7.5" style="183" bestFit="1" customWidth="1"/>
    <col min="7174" max="7174" width="9.125" style="183" bestFit="1" customWidth="1"/>
    <col min="7175" max="7175" width="7.5" style="183" bestFit="1" customWidth="1"/>
    <col min="7176" max="7176" width="11" style="183" bestFit="1" customWidth="1"/>
    <col min="7177" max="7179" width="10" style="183"/>
    <col min="7180" max="7180" width="10.125" style="183" bestFit="1" customWidth="1"/>
    <col min="7181" max="7424" width="10" style="183"/>
    <col min="7425" max="7425" width="19.75" style="183" customWidth="1"/>
    <col min="7426" max="7426" width="10" style="183" customWidth="1"/>
    <col min="7427" max="7427" width="7.5" style="183" bestFit="1" customWidth="1"/>
    <col min="7428" max="7428" width="9.125" style="183" bestFit="1" customWidth="1"/>
    <col min="7429" max="7429" width="7.5" style="183" bestFit="1" customWidth="1"/>
    <col min="7430" max="7430" width="9.125" style="183" bestFit="1" customWidth="1"/>
    <col min="7431" max="7431" width="7.5" style="183" bestFit="1" customWidth="1"/>
    <col min="7432" max="7432" width="11" style="183" bestFit="1" customWidth="1"/>
    <col min="7433" max="7435" width="10" style="183"/>
    <col min="7436" max="7436" width="10.125" style="183" bestFit="1" customWidth="1"/>
    <col min="7437" max="7680" width="10" style="183"/>
    <col min="7681" max="7681" width="19.75" style="183" customWidth="1"/>
    <col min="7682" max="7682" width="10" style="183" customWidth="1"/>
    <col min="7683" max="7683" width="7.5" style="183" bestFit="1" customWidth="1"/>
    <col min="7684" max="7684" width="9.125" style="183" bestFit="1" customWidth="1"/>
    <col min="7685" max="7685" width="7.5" style="183" bestFit="1" customWidth="1"/>
    <col min="7686" max="7686" width="9.125" style="183" bestFit="1" customWidth="1"/>
    <col min="7687" max="7687" width="7.5" style="183" bestFit="1" customWidth="1"/>
    <col min="7688" max="7688" width="11" style="183" bestFit="1" customWidth="1"/>
    <col min="7689" max="7691" width="10" style="183"/>
    <col min="7692" max="7692" width="10.125" style="183" bestFit="1" customWidth="1"/>
    <col min="7693" max="7936" width="10" style="183"/>
    <col min="7937" max="7937" width="19.75" style="183" customWidth="1"/>
    <col min="7938" max="7938" width="10" style="183" customWidth="1"/>
    <col min="7939" max="7939" width="7.5" style="183" bestFit="1" customWidth="1"/>
    <col min="7940" max="7940" width="9.125" style="183" bestFit="1" customWidth="1"/>
    <col min="7941" max="7941" width="7.5" style="183" bestFit="1" customWidth="1"/>
    <col min="7942" max="7942" width="9.125" style="183" bestFit="1" customWidth="1"/>
    <col min="7943" max="7943" width="7.5" style="183" bestFit="1" customWidth="1"/>
    <col min="7944" max="7944" width="11" style="183" bestFit="1" customWidth="1"/>
    <col min="7945" max="7947" width="10" style="183"/>
    <col min="7948" max="7948" width="10.125" style="183" bestFit="1" customWidth="1"/>
    <col min="7949" max="8192" width="11" style="183"/>
    <col min="8193" max="8193" width="19.75" style="183" customWidth="1"/>
    <col min="8194" max="8194" width="10" style="183" customWidth="1"/>
    <col min="8195" max="8195" width="7.5" style="183" bestFit="1" customWidth="1"/>
    <col min="8196" max="8196" width="9.125" style="183" bestFit="1" customWidth="1"/>
    <col min="8197" max="8197" width="7.5" style="183" bestFit="1" customWidth="1"/>
    <col min="8198" max="8198" width="9.125" style="183" bestFit="1" customWidth="1"/>
    <col min="8199" max="8199" width="7.5" style="183" bestFit="1" customWidth="1"/>
    <col min="8200" max="8200" width="11" style="183" bestFit="1" customWidth="1"/>
    <col min="8201" max="8203" width="10" style="183"/>
    <col min="8204" max="8204" width="10.125" style="183" bestFit="1" customWidth="1"/>
    <col min="8205" max="8448" width="10" style="183"/>
    <col min="8449" max="8449" width="19.75" style="183" customWidth="1"/>
    <col min="8450" max="8450" width="10" style="183" customWidth="1"/>
    <col min="8451" max="8451" width="7.5" style="183" bestFit="1" customWidth="1"/>
    <col min="8452" max="8452" width="9.125" style="183" bestFit="1" customWidth="1"/>
    <col min="8453" max="8453" width="7.5" style="183" bestFit="1" customWidth="1"/>
    <col min="8454" max="8454" width="9.125" style="183" bestFit="1" customWidth="1"/>
    <col min="8455" max="8455" width="7.5" style="183" bestFit="1" customWidth="1"/>
    <col min="8456" max="8456" width="11" style="183" bestFit="1" customWidth="1"/>
    <col min="8457" max="8459" width="10" style="183"/>
    <col min="8460" max="8460" width="10.125" style="183" bestFit="1" customWidth="1"/>
    <col min="8461" max="8704" width="10" style="183"/>
    <col min="8705" max="8705" width="19.75" style="183" customWidth="1"/>
    <col min="8706" max="8706" width="10" style="183" customWidth="1"/>
    <col min="8707" max="8707" width="7.5" style="183" bestFit="1" customWidth="1"/>
    <col min="8708" max="8708" width="9.125" style="183" bestFit="1" customWidth="1"/>
    <col min="8709" max="8709" width="7.5" style="183" bestFit="1" customWidth="1"/>
    <col min="8710" max="8710" width="9.125" style="183" bestFit="1" customWidth="1"/>
    <col min="8711" max="8711" width="7.5" style="183" bestFit="1" customWidth="1"/>
    <col min="8712" max="8712" width="11" style="183" bestFit="1" customWidth="1"/>
    <col min="8713" max="8715" width="10" style="183"/>
    <col min="8716" max="8716" width="10.125" style="183" bestFit="1" customWidth="1"/>
    <col min="8717" max="8960" width="10" style="183"/>
    <col min="8961" max="8961" width="19.75" style="183" customWidth="1"/>
    <col min="8962" max="8962" width="10" style="183" customWidth="1"/>
    <col min="8963" max="8963" width="7.5" style="183" bestFit="1" customWidth="1"/>
    <col min="8964" max="8964" width="9.125" style="183" bestFit="1" customWidth="1"/>
    <col min="8965" max="8965" width="7.5" style="183" bestFit="1" customWidth="1"/>
    <col min="8966" max="8966" width="9.125" style="183" bestFit="1" customWidth="1"/>
    <col min="8967" max="8967" width="7.5" style="183" bestFit="1" customWidth="1"/>
    <col min="8968" max="8968" width="11" style="183" bestFit="1" customWidth="1"/>
    <col min="8969" max="8971" width="10" style="183"/>
    <col min="8972" max="8972" width="10.125" style="183" bestFit="1" customWidth="1"/>
    <col min="8973" max="9216" width="11" style="183"/>
    <col min="9217" max="9217" width="19.75" style="183" customWidth="1"/>
    <col min="9218" max="9218" width="10" style="183" customWidth="1"/>
    <col min="9219" max="9219" width="7.5" style="183" bestFit="1" customWidth="1"/>
    <col min="9220" max="9220" width="9.125" style="183" bestFit="1" customWidth="1"/>
    <col min="9221" max="9221" width="7.5" style="183" bestFit="1" customWidth="1"/>
    <col min="9222" max="9222" width="9.125" style="183" bestFit="1" customWidth="1"/>
    <col min="9223" max="9223" width="7.5" style="183" bestFit="1" customWidth="1"/>
    <col min="9224" max="9224" width="11" style="183" bestFit="1" customWidth="1"/>
    <col min="9225" max="9227" width="10" style="183"/>
    <col min="9228" max="9228" width="10.125" style="183" bestFit="1" customWidth="1"/>
    <col min="9229" max="9472" width="10" style="183"/>
    <col min="9473" max="9473" width="19.75" style="183" customWidth="1"/>
    <col min="9474" max="9474" width="10" style="183" customWidth="1"/>
    <col min="9475" max="9475" width="7.5" style="183" bestFit="1" customWidth="1"/>
    <col min="9476" max="9476" width="9.125" style="183" bestFit="1" customWidth="1"/>
    <col min="9477" max="9477" width="7.5" style="183" bestFit="1" customWidth="1"/>
    <col min="9478" max="9478" width="9.125" style="183" bestFit="1" customWidth="1"/>
    <col min="9479" max="9479" width="7.5" style="183" bestFit="1" customWidth="1"/>
    <col min="9480" max="9480" width="11" style="183" bestFit="1" customWidth="1"/>
    <col min="9481" max="9483" width="10" style="183"/>
    <col min="9484" max="9484" width="10.125" style="183" bestFit="1" customWidth="1"/>
    <col min="9485" max="9728" width="10" style="183"/>
    <col min="9729" max="9729" width="19.75" style="183" customWidth="1"/>
    <col min="9730" max="9730" width="10" style="183" customWidth="1"/>
    <col min="9731" max="9731" width="7.5" style="183" bestFit="1" customWidth="1"/>
    <col min="9732" max="9732" width="9.125" style="183" bestFit="1" customWidth="1"/>
    <col min="9733" max="9733" width="7.5" style="183" bestFit="1" customWidth="1"/>
    <col min="9734" max="9734" width="9.125" style="183" bestFit="1" customWidth="1"/>
    <col min="9735" max="9735" width="7.5" style="183" bestFit="1" customWidth="1"/>
    <col min="9736" max="9736" width="11" style="183" bestFit="1" customWidth="1"/>
    <col min="9737" max="9739" width="10" style="183"/>
    <col min="9740" max="9740" width="10.125" style="183" bestFit="1" customWidth="1"/>
    <col min="9741" max="9984" width="10" style="183"/>
    <col min="9985" max="9985" width="19.75" style="183" customWidth="1"/>
    <col min="9986" max="9986" width="10" style="183" customWidth="1"/>
    <col min="9987" max="9987" width="7.5" style="183" bestFit="1" customWidth="1"/>
    <col min="9988" max="9988" width="9.125" style="183" bestFit="1" customWidth="1"/>
    <col min="9989" max="9989" width="7.5" style="183" bestFit="1" customWidth="1"/>
    <col min="9990" max="9990" width="9.125" style="183" bestFit="1" customWidth="1"/>
    <col min="9991" max="9991" width="7.5" style="183" bestFit="1" customWidth="1"/>
    <col min="9992" max="9992" width="11" style="183" bestFit="1" customWidth="1"/>
    <col min="9993" max="9995" width="10" style="183"/>
    <col min="9996" max="9996" width="10.125" style="183" bestFit="1" customWidth="1"/>
    <col min="9997" max="10240" width="11" style="183"/>
    <col min="10241" max="10241" width="19.75" style="183" customWidth="1"/>
    <col min="10242" max="10242" width="10" style="183" customWidth="1"/>
    <col min="10243" max="10243" width="7.5" style="183" bestFit="1" customWidth="1"/>
    <col min="10244" max="10244" width="9.125" style="183" bestFit="1" customWidth="1"/>
    <col min="10245" max="10245" width="7.5" style="183" bestFit="1" customWidth="1"/>
    <col min="10246" max="10246" width="9.125" style="183" bestFit="1" customWidth="1"/>
    <col min="10247" max="10247" width="7.5" style="183" bestFit="1" customWidth="1"/>
    <col min="10248" max="10248" width="11" style="183" bestFit="1" customWidth="1"/>
    <col min="10249" max="10251" width="10" style="183"/>
    <col min="10252" max="10252" width="10.125" style="183" bestFit="1" customWidth="1"/>
    <col min="10253" max="10496" width="10" style="183"/>
    <col min="10497" max="10497" width="19.75" style="183" customWidth="1"/>
    <col min="10498" max="10498" width="10" style="183" customWidth="1"/>
    <col min="10499" max="10499" width="7.5" style="183" bestFit="1" customWidth="1"/>
    <col min="10500" max="10500" width="9.125" style="183" bestFit="1" customWidth="1"/>
    <col min="10501" max="10501" width="7.5" style="183" bestFit="1" customWidth="1"/>
    <col min="10502" max="10502" width="9.125" style="183" bestFit="1" customWidth="1"/>
    <col min="10503" max="10503" width="7.5" style="183" bestFit="1" customWidth="1"/>
    <col min="10504" max="10504" width="11" style="183" bestFit="1" customWidth="1"/>
    <col min="10505" max="10507" width="10" style="183"/>
    <col min="10508" max="10508" width="10.125" style="183" bestFit="1" customWidth="1"/>
    <col min="10509" max="10752" width="10" style="183"/>
    <col min="10753" max="10753" width="19.75" style="183" customWidth="1"/>
    <col min="10754" max="10754" width="10" style="183" customWidth="1"/>
    <col min="10755" max="10755" width="7.5" style="183" bestFit="1" customWidth="1"/>
    <col min="10756" max="10756" width="9.125" style="183" bestFit="1" customWidth="1"/>
    <col min="10757" max="10757" width="7.5" style="183" bestFit="1" customWidth="1"/>
    <col min="10758" max="10758" width="9.125" style="183" bestFit="1" customWidth="1"/>
    <col min="10759" max="10759" width="7.5" style="183" bestFit="1" customWidth="1"/>
    <col min="10760" max="10760" width="11" style="183" bestFit="1" customWidth="1"/>
    <col min="10761" max="10763" width="10" style="183"/>
    <col min="10764" max="10764" width="10.125" style="183" bestFit="1" customWidth="1"/>
    <col min="10765" max="11008" width="10" style="183"/>
    <col min="11009" max="11009" width="19.75" style="183" customWidth="1"/>
    <col min="11010" max="11010" width="10" style="183" customWidth="1"/>
    <col min="11011" max="11011" width="7.5" style="183" bestFit="1" customWidth="1"/>
    <col min="11012" max="11012" width="9.125" style="183" bestFit="1" customWidth="1"/>
    <col min="11013" max="11013" width="7.5" style="183" bestFit="1" customWidth="1"/>
    <col min="11014" max="11014" width="9.125" style="183" bestFit="1" customWidth="1"/>
    <col min="11015" max="11015" width="7.5" style="183" bestFit="1" customWidth="1"/>
    <col min="11016" max="11016" width="11" style="183" bestFit="1" customWidth="1"/>
    <col min="11017" max="11019" width="10" style="183"/>
    <col min="11020" max="11020" width="10.125" style="183" bestFit="1" customWidth="1"/>
    <col min="11021" max="11264" width="11" style="183"/>
    <col min="11265" max="11265" width="19.75" style="183" customWidth="1"/>
    <col min="11266" max="11266" width="10" style="183" customWidth="1"/>
    <col min="11267" max="11267" width="7.5" style="183" bestFit="1" customWidth="1"/>
    <col min="11268" max="11268" width="9.125" style="183" bestFit="1" customWidth="1"/>
    <col min="11269" max="11269" width="7.5" style="183" bestFit="1" customWidth="1"/>
    <col min="11270" max="11270" width="9.125" style="183" bestFit="1" customWidth="1"/>
    <col min="11271" max="11271" width="7.5" style="183" bestFit="1" customWidth="1"/>
    <col min="11272" max="11272" width="11" style="183" bestFit="1" customWidth="1"/>
    <col min="11273" max="11275" width="10" style="183"/>
    <col min="11276" max="11276" width="10.125" style="183" bestFit="1" customWidth="1"/>
    <col min="11277" max="11520" width="10" style="183"/>
    <col min="11521" max="11521" width="19.75" style="183" customWidth="1"/>
    <col min="11522" max="11522" width="10" style="183" customWidth="1"/>
    <col min="11523" max="11523" width="7.5" style="183" bestFit="1" customWidth="1"/>
    <col min="11524" max="11524" width="9.125" style="183" bestFit="1" customWidth="1"/>
    <col min="11525" max="11525" width="7.5" style="183" bestFit="1" customWidth="1"/>
    <col min="11526" max="11526" width="9.125" style="183" bestFit="1" customWidth="1"/>
    <col min="11527" max="11527" width="7.5" style="183" bestFit="1" customWidth="1"/>
    <col min="11528" max="11528" width="11" style="183" bestFit="1" customWidth="1"/>
    <col min="11529" max="11531" width="10" style="183"/>
    <col min="11532" max="11532" width="10.125" style="183" bestFit="1" customWidth="1"/>
    <col min="11533" max="11776" width="10" style="183"/>
    <col min="11777" max="11777" width="19.75" style="183" customWidth="1"/>
    <col min="11778" max="11778" width="10" style="183" customWidth="1"/>
    <col min="11779" max="11779" width="7.5" style="183" bestFit="1" customWidth="1"/>
    <col min="11780" max="11780" width="9.125" style="183" bestFit="1" customWidth="1"/>
    <col min="11781" max="11781" width="7.5" style="183" bestFit="1" customWidth="1"/>
    <col min="11782" max="11782" width="9.125" style="183" bestFit="1" customWidth="1"/>
    <col min="11783" max="11783" width="7.5" style="183" bestFit="1" customWidth="1"/>
    <col min="11784" max="11784" width="11" style="183" bestFit="1" customWidth="1"/>
    <col min="11785" max="11787" width="10" style="183"/>
    <col min="11788" max="11788" width="10.125" style="183" bestFit="1" customWidth="1"/>
    <col min="11789" max="12032" width="10" style="183"/>
    <col min="12033" max="12033" width="19.75" style="183" customWidth="1"/>
    <col min="12034" max="12034" width="10" style="183" customWidth="1"/>
    <col min="12035" max="12035" width="7.5" style="183" bestFit="1" customWidth="1"/>
    <col min="12036" max="12036" width="9.125" style="183" bestFit="1" customWidth="1"/>
    <col min="12037" max="12037" width="7.5" style="183" bestFit="1" customWidth="1"/>
    <col min="12038" max="12038" width="9.125" style="183" bestFit="1" customWidth="1"/>
    <col min="12039" max="12039" width="7.5" style="183" bestFit="1" customWidth="1"/>
    <col min="12040" max="12040" width="11" style="183" bestFit="1" customWidth="1"/>
    <col min="12041" max="12043" width="10" style="183"/>
    <col min="12044" max="12044" width="10.125" style="183" bestFit="1" customWidth="1"/>
    <col min="12045" max="12288" width="11" style="183"/>
    <col min="12289" max="12289" width="19.75" style="183" customWidth="1"/>
    <col min="12290" max="12290" width="10" style="183" customWidth="1"/>
    <col min="12291" max="12291" width="7.5" style="183" bestFit="1" customWidth="1"/>
    <col min="12292" max="12292" width="9.125" style="183" bestFit="1" customWidth="1"/>
    <col min="12293" max="12293" width="7.5" style="183" bestFit="1" customWidth="1"/>
    <col min="12294" max="12294" width="9.125" style="183" bestFit="1" customWidth="1"/>
    <col min="12295" max="12295" width="7.5" style="183" bestFit="1" customWidth="1"/>
    <col min="12296" max="12296" width="11" style="183" bestFit="1" customWidth="1"/>
    <col min="12297" max="12299" width="10" style="183"/>
    <col min="12300" max="12300" width="10.125" style="183" bestFit="1" customWidth="1"/>
    <col min="12301" max="12544" width="10" style="183"/>
    <col min="12545" max="12545" width="19.75" style="183" customWidth="1"/>
    <col min="12546" max="12546" width="10" style="183" customWidth="1"/>
    <col min="12547" max="12547" width="7.5" style="183" bestFit="1" customWidth="1"/>
    <col min="12548" max="12548" width="9.125" style="183" bestFit="1" customWidth="1"/>
    <col min="12549" max="12549" width="7.5" style="183" bestFit="1" customWidth="1"/>
    <col min="12550" max="12550" width="9.125" style="183" bestFit="1" customWidth="1"/>
    <col min="12551" max="12551" width="7.5" style="183" bestFit="1" customWidth="1"/>
    <col min="12552" max="12552" width="11" style="183" bestFit="1" customWidth="1"/>
    <col min="12553" max="12555" width="10" style="183"/>
    <col min="12556" max="12556" width="10.125" style="183" bestFit="1" customWidth="1"/>
    <col min="12557" max="12800" width="10" style="183"/>
    <col min="12801" max="12801" width="19.75" style="183" customWidth="1"/>
    <col min="12802" max="12802" width="10" style="183" customWidth="1"/>
    <col min="12803" max="12803" width="7.5" style="183" bestFit="1" customWidth="1"/>
    <col min="12804" max="12804" width="9.125" style="183" bestFit="1" customWidth="1"/>
    <col min="12805" max="12805" width="7.5" style="183" bestFit="1" customWidth="1"/>
    <col min="12806" max="12806" width="9.125" style="183" bestFit="1" customWidth="1"/>
    <col min="12807" max="12807" width="7.5" style="183" bestFit="1" customWidth="1"/>
    <col min="12808" max="12808" width="11" style="183" bestFit="1" customWidth="1"/>
    <col min="12809" max="12811" width="10" style="183"/>
    <col min="12812" max="12812" width="10.125" style="183" bestFit="1" customWidth="1"/>
    <col min="12813" max="13056" width="10" style="183"/>
    <col min="13057" max="13057" width="19.75" style="183" customWidth="1"/>
    <col min="13058" max="13058" width="10" style="183" customWidth="1"/>
    <col min="13059" max="13059" width="7.5" style="183" bestFit="1" customWidth="1"/>
    <col min="13060" max="13060" width="9.125" style="183" bestFit="1" customWidth="1"/>
    <col min="13061" max="13061" width="7.5" style="183" bestFit="1" customWidth="1"/>
    <col min="13062" max="13062" width="9.125" style="183" bestFit="1" customWidth="1"/>
    <col min="13063" max="13063" width="7.5" style="183" bestFit="1" customWidth="1"/>
    <col min="13064" max="13064" width="11" style="183" bestFit="1" customWidth="1"/>
    <col min="13065" max="13067" width="10" style="183"/>
    <col min="13068" max="13068" width="10.125" style="183" bestFit="1" customWidth="1"/>
    <col min="13069" max="13312" width="11" style="183"/>
    <col min="13313" max="13313" width="19.75" style="183" customWidth="1"/>
    <col min="13314" max="13314" width="10" style="183" customWidth="1"/>
    <col min="13315" max="13315" width="7.5" style="183" bestFit="1" customWidth="1"/>
    <col min="13316" max="13316" width="9.125" style="183" bestFit="1" customWidth="1"/>
    <col min="13317" max="13317" width="7.5" style="183" bestFit="1" customWidth="1"/>
    <col min="13318" max="13318" width="9.125" style="183" bestFit="1" customWidth="1"/>
    <col min="13319" max="13319" width="7.5" style="183" bestFit="1" customWidth="1"/>
    <col min="13320" max="13320" width="11" style="183" bestFit="1" customWidth="1"/>
    <col min="13321" max="13323" width="10" style="183"/>
    <col min="13324" max="13324" width="10.125" style="183" bestFit="1" customWidth="1"/>
    <col min="13325" max="13568" width="10" style="183"/>
    <col min="13569" max="13569" width="19.75" style="183" customWidth="1"/>
    <col min="13570" max="13570" width="10" style="183" customWidth="1"/>
    <col min="13571" max="13571" width="7.5" style="183" bestFit="1" customWidth="1"/>
    <col min="13572" max="13572" width="9.125" style="183" bestFit="1" customWidth="1"/>
    <col min="13573" max="13573" width="7.5" style="183" bestFit="1" customWidth="1"/>
    <col min="13574" max="13574" width="9.125" style="183" bestFit="1" customWidth="1"/>
    <col min="13575" max="13575" width="7.5" style="183" bestFit="1" customWidth="1"/>
    <col min="13576" max="13576" width="11" style="183" bestFit="1" customWidth="1"/>
    <col min="13577" max="13579" width="10" style="183"/>
    <col min="13580" max="13580" width="10.125" style="183" bestFit="1" customWidth="1"/>
    <col min="13581" max="13824" width="10" style="183"/>
    <col min="13825" max="13825" width="19.75" style="183" customWidth="1"/>
    <col min="13826" max="13826" width="10" style="183" customWidth="1"/>
    <col min="13827" max="13827" width="7.5" style="183" bestFit="1" customWidth="1"/>
    <col min="13828" max="13828" width="9.125" style="183" bestFit="1" customWidth="1"/>
    <col min="13829" max="13829" width="7.5" style="183" bestFit="1" customWidth="1"/>
    <col min="13830" max="13830" width="9.125" style="183" bestFit="1" customWidth="1"/>
    <col min="13831" max="13831" width="7.5" style="183" bestFit="1" customWidth="1"/>
    <col min="13832" max="13832" width="11" style="183" bestFit="1" customWidth="1"/>
    <col min="13833" max="13835" width="10" style="183"/>
    <col min="13836" max="13836" width="10.125" style="183" bestFit="1" customWidth="1"/>
    <col min="13837" max="14080" width="10" style="183"/>
    <col min="14081" max="14081" width="19.75" style="183" customWidth="1"/>
    <col min="14082" max="14082" width="10" style="183" customWidth="1"/>
    <col min="14083" max="14083" width="7.5" style="183" bestFit="1" customWidth="1"/>
    <col min="14084" max="14084" width="9.125" style="183" bestFit="1" customWidth="1"/>
    <col min="14085" max="14085" width="7.5" style="183" bestFit="1" customWidth="1"/>
    <col min="14086" max="14086" width="9.125" style="183" bestFit="1" customWidth="1"/>
    <col min="14087" max="14087" width="7.5" style="183" bestFit="1" customWidth="1"/>
    <col min="14088" max="14088" width="11" style="183" bestFit="1" customWidth="1"/>
    <col min="14089" max="14091" width="10" style="183"/>
    <col min="14092" max="14092" width="10.125" style="183" bestFit="1" customWidth="1"/>
    <col min="14093" max="14336" width="11" style="183"/>
    <col min="14337" max="14337" width="19.75" style="183" customWidth="1"/>
    <col min="14338" max="14338" width="10" style="183" customWidth="1"/>
    <col min="14339" max="14339" width="7.5" style="183" bestFit="1" customWidth="1"/>
    <col min="14340" max="14340" width="9.125" style="183" bestFit="1" customWidth="1"/>
    <col min="14341" max="14341" width="7.5" style="183" bestFit="1" customWidth="1"/>
    <col min="14342" max="14342" width="9.125" style="183" bestFit="1" customWidth="1"/>
    <col min="14343" max="14343" width="7.5" style="183" bestFit="1" customWidth="1"/>
    <col min="14344" max="14344" width="11" style="183" bestFit="1" customWidth="1"/>
    <col min="14345" max="14347" width="10" style="183"/>
    <col min="14348" max="14348" width="10.125" style="183" bestFit="1" customWidth="1"/>
    <col min="14349" max="14592" width="10" style="183"/>
    <col min="14593" max="14593" width="19.75" style="183" customWidth="1"/>
    <col min="14594" max="14594" width="10" style="183" customWidth="1"/>
    <col min="14595" max="14595" width="7.5" style="183" bestFit="1" customWidth="1"/>
    <col min="14596" max="14596" width="9.125" style="183" bestFit="1" customWidth="1"/>
    <col min="14597" max="14597" width="7.5" style="183" bestFit="1" customWidth="1"/>
    <col min="14598" max="14598" width="9.125" style="183" bestFit="1" customWidth="1"/>
    <col min="14599" max="14599" width="7.5" style="183" bestFit="1" customWidth="1"/>
    <col min="14600" max="14600" width="11" style="183" bestFit="1" customWidth="1"/>
    <col min="14601" max="14603" width="10" style="183"/>
    <col min="14604" max="14604" width="10.125" style="183" bestFit="1" customWidth="1"/>
    <col min="14605" max="14848" width="10" style="183"/>
    <col min="14849" max="14849" width="19.75" style="183" customWidth="1"/>
    <col min="14850" max="14850" width="10" style="183" customWidth="1"/>
    <col min="14851" max="14851" width="7.5" style="183" bestFit="1" customWidth="1"/>
    <col min="14852" max="14852" width="9.125" style="183" bestFit="1" customWidth="1"/>
    <col min="14853" max="14853" width="7.5" style="183" bestFit="1" customWidth="1"/>
    <col min="14854" max="14854" width="9.125" style="183" bestFit="1" customWidth="1"/>
    <col min="14855" max="14855" width="7.5" style="183" bestFit="1" customWidth="1"/>
    <col min="14856" max="14856" width="11" style="183" bestFit="1" customWidth="1"/>
    <col min="14857" max="14859" width="10" style="183"/>
    <col min="14860" max="14860" width="10.125" style="183" bestFit="1" customWidth="1"/>
    <col min="14861" max="15104" width="10" style="183"/>
    <col min="15105" max="15105" width="19.75" style="183" customWidth="1"/>
    <col min="15106" max="15106" width="10" style="183" customWidth="1"/>
    <col min="15107" max="15107" width="7.5" style="183" bestFit="1" customWidth="1"/>
    <col min="15108" max="15108" width="9.125" style="183" bestFit="1" customWidth="1"/>
    <col min="15109" max="15109" width="7.5" style="183" bestFit="1" customWidth="1"/>
    <col min="15110" max="15110" width="9.125" style="183" bestFit="1" customWidth="1"/>
    <col min="15111" max="15111" width="7.5" style="183" bestFit="1" customWidth="1"/>
    <col min="15112" max="15112" width="11" style="183" bestFit="1" customWidth="1"/>
    <col min="15113" max="15115" width="10" style="183"/>
    <col min="15116" max="15116" width="10.125" style="183" bestFit="1" customWidth="1"/>
    <col min="15117" max="15360" width="11" style="183"/>
    <col min="15361" max="15361" width="19.75" style="183" customWidth="1"/>
    <col min="15362" max="15362" width="10" style="183" customWidth="1"/>
    <col min="15363" max="15363" width="7.5" style="183" bestFit="1" customWidth="1"/>
    <col min="15364" max="15364" width="9.125" style="183" bestFit="1" customWidth="1"/>
    <col min="15365" max="15365" width="7.5" style="183" bestFit="1" customWidth="1"/>
    <col min="15366" max="15366" width="9.125" style="183" bestFit="1" customWidth="1"/>
    <col min="15367" max="15367" width="7.5" style="183" bestFit="1" customWidth="1"/>
    <col min="15368" max="15368" width="11" style="183" bestFit="1" customWidth="1"/>
    <col min="15369" max="15371" width="10" style="183"/>
    <col min="15372" max="15372" width="10.125" style="183" bestFit="1" customWidth="1"/>
    <col min="15373" max="15616" width="10" style="183"/>
    <col min="15617" max="15617" width="19.75" style="183" customWidth="1"/>
    <col min="15618" max="15618" width="10" style="183" customWidth="1"/>
    <col min="15619" max="15619" width="7.5" style="183" bestFit="1" customWidth="1"/>
    <col min="15620" max="15620" width="9.125" style="183" bestFit="1" customWidth="1"/>
    <col min="15621" max="15621" width="7.5" style="183" bestFit="1" customWidth="1"/>
    <col min="15622" max="15622" width="9.125" style="183" bestFit="1" customWidth="1"/>
    <col min="15623" max="15623" width="7.5" style="183" bestFit="1" customWidth="1"/>
    <col min="15624" max="15624" width="11" style="183" bestFit="1" customWidth="1"/>
    <col min="15625" max="15627" width="10" style="183"/>
    <col min="15628" max="15628" width="10.125" style="183" bestFit="1" customWidth="1"/>
    <col min="15629" max="15872" width="10" style="183"/>
    <col min="15873" max="15873" width="19.75" style="183" customWidth="1"/>
    <col min="15874" max="15874" width="10" style="183" customWidth="1"/>
    <col min="15875" max="15875" width="7.5" style="183" bestFit="1" customWidth="1"/>
    <col min="15876" max="15876" width="9.125" style="183" bestFit="1" customWidth="1"/>
    <col min="15877" max="15877" width="7.5" style="183" bestFit="1" customWidth="1"/>
    <col min="15878" max="15878" width="9.125" style="183" bestFit="1" customWidth="1"/>
    <col min="15879" max="15879" width="7.5" style="183" bestFit="1" customWidth="1"/>
    <col min="15880" max="15880" width="11" style="183" bestFit="1" customWidth="1"/>
    <col min="15881" max="15883" width="10" style="183"/>
    <col min="15884" max="15884" width="10.125" style="183" bestFit="1" customWidth="1"/>
    <col min="15885" max="16128" width="10" style="183"/>
    <col min="16129" max="16129" width="19.75" style="183" customWidth="1"/>
    <col min="16130" max="16130" width="10" style="183" customWidth="1"/>
    <col min="16131" max="16131" width="7.5" style="183" bestFit="1" customWidth="1"/>
    <col min="16132" max="16132" width="9.125" style="183" bestFit="1" customWidth="1"/>
    <col min="16133" max="16133" width="7.5" style="183" bestFit="1" customWidth="1"/>
    <col min="16134" max="16134" width="9.125" style="183" bestFit="1" customWidth="1"/>
    <col min="16135" max="16135" width="7.5" style="183" bestFit="1" customWidth="1"/>
    <col min="16136" max="16136" width="11" style="183" bestFit="1" customWidth="1"/>
    <col min="16137" max="16139" width="10" style="183"/>
    <col min="16140" max="16140" width="10.125" style="183" bestFit="1" customWidth="1"/>
    <col min="16141" max="16384" width="11" style="183"/>
  </cols>
  <sheetData>
    <row r="1" spans="1:65" s="176" customFormat="1" x14ac:dyDescent="0.2">
      <c r="A1" s="175" t="s">
        <v>7</v>
      </c>
    </row>
    <row r="2" spans="1:65" ht="15.75" x14ac:dyDescent="0.25">
      <c r="A2" s="177"/>
      <c r="B2" s="178"/>
      <c r="H2" s="591" t="s">
        <v>159</v>
      </c>
    </row>
    <row r="3" spans="1:65" s="102" customFormat="1" x14ac:dyDescent="0.2">
      <c r="A3" s="79"/>
      <c r="B3" s="869">
        <f>INDICE!A3</f>
        <v>42522</v>
      </c>
      <c r="C3" s="870"/>
      <c r="D3" s="870" t="s">
        <v>120</v>
      </c>
      <c r="E3" s="870"/>
      <c r="F3" s="870" t="s">
        <v>121</v>
      </c>
      <c r="G3" s="870"/>
      <c r="H3" s="870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  <c r="Y3" s="136"/>
      <c r="Z3" s="136"/>
      <c r="AA3" s="136"/>
      <c r="AB3" s="136"/>
      <c r="AC3" s="136"/>
      <c r="AD3" s="136"/>
      <c r="AE3" s="136"/>
      <c r="AF3" s="136"/>
      <c r="AG3" s="136"/>
      <c r="AH3" s="136"/>
      <c r="AI3" s="136"/>
      <c r="AJ3" s="136"/>
      <c r="AK3" s="136"/>
      <c r="AL3" s="136"/>
      <c r="AM3" s="136"/>
      <c r="AN3" s="136"/>
      <c r="AO3" s="136"/>
      <c r="AP3" s="136"/>
      <c r="AQ3" s="136"/>
      <c r="AR3" s="136"/>
      <c r="AS3" s="136"/>
      <c r="AT3" s="136"/>
      <c r="AU3" s="136"/>
      <c r="AV3" s="136"/>
      <c r="AW3" s="136"/>
      <c r="AX3" s="136"/>
      <c r="AY3" s="136"/>
      <c r="AZ3" s="136"/>
      <c r="BA3" s="136"/>
      <c r="BB3" s="136"/>
      <c r="BC3" s="136"/>
      <c r="BD3" s="136"/>
      <c r="BE3" s="136"/>
      <c r="BF3" s="136"/>
      <c r="BG3" s="136"/>
      <c r="BH3" s="136"/>
      <c r="BI3" s="136"/>
      <c r="BJ3" s="136"/>
      <c r="BK3" s="136"/>
      <c r="BL3" s="136"/>
      <c r="BM3" s="136"/>
    </row>
    <row r="4" spans="1:65" s="102" customFormat="1" x14ac:dyDescent="0.2">
      <c r="A4" s="81"/>
      <c r="B4" s="97" t="s">
        <v>48</v>
      </c>
      <c r="C4" s="97" t="s">
        <v>488</v>
      </c>
      <c r="D4" s="97" t="s">
        <v>48</v>
      </c>
      <c r="E4" s="97" t="s">
        <v>488</v>
      </c>
      <c r="F4" s="97" t="s">
        <v>48</v>
      </c>
      <c r="G4" s="98" t="s">
        <v>488</v>
      </c>
      <c r="H4" s="98" t="s">
        <v>110</v>
      </c>
      <c r="I4" s="136"/>
      <c r="J4" s="136"/>
      <c r="K4" s="136"/>
      <c r="L4" s="136"/>
      <c r="M4" s="136"/>
      <c r="N4" s="136"/>
      <c r="O4" s="136"/>
      <c r="P4" s="136"/>
      <c r="Q4" s="136"/>
      <c r="R4" s="136"/>
      <c r="S4" s="136"/>
      <c r="T4" s="136"/>
      <c r="U4" s="136"/>
      <c r="V4" s="136"/>
      <c r="W4" s="136"/>
      <c r="X4" s="136"/>
      <c r="Y4" s="136"/>
      <c r="Z4" s="136"/>
      <c r="AA4" s="136"/>
      <c r="AB4" s="136"/>
      <c r="AC4" s="136"/>
      <c r="AD4" s="136"/>
      <c r="AE4" s="136"/>
      <c r="AF4" s="136"/>
      <c r="AG4" s="136"/>
      <c r="AH4" s="136"/>
      <c r="AI4" s="136"/>
      <c r="AJ4" s="136"/>
      <c r="AK4" s="136"/>
      <c r="AL4" s="136"/>
      <c r="AM4" s="136"/>
      <c r="AN4" s="136"/>
      <c r="AO4" s="136"/>
      <c r="AP4" s="136"/>
      <c r="AQ4" s="136"/>
      <c r="AR4" s="136"/>
      <c r="AS4" s="136"/>
      <c r="AT4" s="136"/>
      <c r="AU4" s="136"/>
      <c r="AV4" s="136"/>
      <c r="AW4" s="136"/>
      <c r="AX4" s="136"/>
      <c r="AY4" s="136"/>
      <c r="AZ4" s="136"/>
      <c r="BA4" s="136"/>
      <c r="BB4" s="136"/>
      <c r="BC4" s="136"/>
      <c r="BD4" s="136"/>
      <c r="BE4" s="136"/>
      <c r="BF4" s="136"/>
      <c r="BG4" s="136"/>
      <c r="BH4" s="136"/>
      <c r="BI4" s="136"/>
      <c r="BJ4" s="136"/>
      <c r="BK4" s="136"/>
      <c r="BL4" s="136"/>
      <c r="BM4" s="136"/>
    </row>
    <row r="5" spans="1:65" s="136" customFormat="1" x14ac:dyDescent="0.2">
      <c r="A5" s="99" t="s">
        <v>206</v>
      </c>
      <c r="B5" s="593">
        <v>35.929232706093181</v>
      </c>
      <c r="C5" s="184">
        <v>1.6996683172302125</v>
      </c>
      <c r="D5" s="100">
        <v>198.88060431421741</v>
      </c>
      <c r="E5" s="101">
        <v>3.4207065866520314</v>
      </c>
      <c r="F5" s="100">
        <v>387.13238794623658</v>
      </c>
      <c r="G5" s="101">
        <v>3.4724566096434302</v>
      </c>
      <c r="H5" s="594">
        <v>7.4991631839750204</v>
      </c>
      <c r="I5" s="99"/>
    </row>
    <row r="6" spans="1:65" s="136" customFormat="1" x14ac:dyDescent="0.2">
      <c r="A6" s="99" t="s">
        <v>207</v>
      </c>
      <c r="B6" s="593">
        <v>82.905000000000001</v>
      </c>
      <c r="C6" s="101">
        <v>-14.764665967552896</v>
      </c>
      <c r="D6" s="100">
        <v>324.49799999999999</v>
      </c>
      <c r="E6" s="101">
        <v>-32.011691127942427</v>
      </c>
      <c r="F6" s="100">
        <v>752.81100000000004</v>
      </c>
      <c r="G6" s="101">
        <v>-25.106846534948961</v>
      </c>
      <c r="H6" s="594">
        <v>14.582744072747117</v>
      </c>
      <c r="I6" s="99"/>
    </row>
    <row r="7" spans="1:65" s="136" customFormat="1" x14ac:dyDescent="0.2">
      <c r="A7" s="99" t="s">
        <v>208</v>
      </c>
      <c r="B7" s="593">
        <v>174</v>
      </c>
      <c r="C7" s="101">
        <v>2.9585798816568047</v>
      </c>
      <c r="D7" s="100">
        <v>974</v>
      </c>
      <c r="E7" s="101">
        <v>0.6198347107438017</v>
      </c>
      <c r="F7" s="100">
        <v>1869</v>
      </c>
      <c r="G7" s="101">
        <v>3.6031042128603108</v>
      </c>
      <c r="H7" s="594">
        <v>36.204503749233687</v>
      </c>
      <c r="I7" s="99"/>
    </row>
    <row r="8" spans="1:65" s="136" customFormat="1" x14ac:dyDescent="0.2">
      <c r="A8" s="179" t="s">
        <v>514</v>
      </c>
      <c r="B8" s="593">
        <v>161.16576729390684</v>
      </c>
      <c r="C8" s="101">
        <v>8.0669012970916434</v>
      </c>
      <c r="D8" s="100">
        <v>1162.5486702222222</v>
      </c>
      <c r="E8" s="101">
        <v>9.261116165827552</v>
      </c>
      <c r="F8" s="100">
        <v>2153.3977753118279</v>
      </c>
      <c r="G8" s="825">
        <v>3.9144857887100524</v>
      </c>
      <c r="H8" s="594">
        <v>41.713588994044173</v>
      </c>
      <c r="I8" s="99"/>
      <c r="J8" s="100"/>
    </row>
    <row r="9" spans="1:65" s="99" customFormat="1" x14ac:dyDescent="0.2">
      <c r="A9" s="68" t="s">
        <v>209</v>
      </c>
      <c r="B9" s="69">
        <v>454</v>
      </c>
      <c r="C9" s="103">
        <v>0.72550305563165562</v>
      </c>
      <c r="D9" s="69">
        <v>2659.9272745364392</v>
      </c>
      <c r="E9" s="103">
        <v>-1.5424113396370265</v>
      </c>
      <c r="F9" s="69">
        <v>5162.3411632580646</v>
      </c>
      <c r="G9" s="103">
        <v>-1.7744518280187935</v>
      </c>
      <c r="H9" s="103">
        <v>100</v>
      </c>
    </row>
    <row r="10" spans="1:65" s="99" customFormat="1" x14ac:dyDescent="0.2">
      <c r="H10" s="93" t="s">
        <v>238</v>
      </c>
    </row>
    <row r="11" spans="1:65" s="99" customFormat="1" x14ac:dyDescent="0.2">
      <c r="A11" s="94" t="s">
        <v>557</v>
      </c>
    </row>
    <row r="12" spans="1:65" x14ac:dyDescent="0.2">
      <c r="A12" s="94" t="s">
        <v>513</v>
      </c>
    </row>
    <row r="13" spans="1:65" x14ac:dyDescent="0.2">
      <c r="A13" s="94" t="s">
        <v>636</v>
      </c>
    </row>
    <row r="14" spans="1:65" x14ac:dyDescent="0.2">
      <c r="A14" s="166" t="s">
        <v>643</v>
      </c>
    </row>
  </sheetData>
  <mergeCells count="3">
    <mergeCell ref="B3:C3"/>
    <mergeCell ref="D3:E3"/>
    <mergeCell ref="F3:H3"/>
  </mergeCells>
  <pageMargins left="0.74803149606299213" right="0.74803149606299213" top="0.98425196850393704" bottom="0.98425196850393704" header="0" footer="0"/>
  <pageSetup paperSize="9" orientation="landscape" horizontalDpi="1200" verticalDpi="12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"/>
  <dimension ref="A1:J46"/>
  <sheetViews>
    <sheetView topLeftCell="A4" workbookViewId="0">
      <selection activeCell="F8" sqref="F8"/>
    </sheetView>
  </sheetViews>
  <sheetFormatPr baseColWidth="10" defaultRowHeight="14.25" x14ac:dyDescent="0.2"/>
  <cols>
    <col min="1" max="1" width="8.5" customWidth="1"/>
    <col min="2" max="2" width="12.25" customWidth="1"/>
    <col min="3" max="3" width="6.625" customWidth="1"/>
    <col min="4" max="4" width="9.75" customWidth="1"/>
    <col min="5" max="5" width="6.625" customWidth="1"/>
    <col min="6" max="6" width="9.25" customWidth="1"/>
    <col min="7" max="7" width="6.625" customWidth="1"/>
    <col min="8" max="8" width="9.25" customWidth="1"/>
    <col min="9" max="9" width="11.625" customWidth="1"/>
  </cols>
  <sheetData>
    <row r="1" spans="1:10" ht="15" x14ac:dyDescent="0.25">
      <c r="A1" s="433" t="s">
        <v>268</v>
      </c>
      <c r="B1" s="433"/>
      <c r="C1" s="1"/>
      <c r="D1" s="1"/>
      <c r="E1" s="1"/>
      <c r="F1" s="1"/>
      <c r="G1" s="1"/>
      <c r="H1" s="1"/>
      <c r="I1" s="1"/>
    </row>
    <row r="2" spans="1:10" x14ac:dyDescent="0.2">
      <c r="A2" s="595"/>
      <c r="B2" s="595"/>
      <c r="C2" s="595"/>
      <c r="D2" s="595"/>
      <c r="E2" s="595"/>
      <c r="F2" s="1"/>
      <c r="G2" s="1"/>
      <c r="H2" s="596"/>
      <c r="I2" s="599" t="s">
        <v>159</v>
      </c>
    </row>
    <row r="3" spans="1:10" ht="14.45" customHeight="1" x14ac:dyDescent="0.2">
      <c r="A3" s="886" t="s">
        <v>525</v>
      </c>
      <c r="B3" s="886" t="s">
        <v>526</v>
      </c>
      <c r="C3" s="869">
        <f>INDICE!A3</f>
        <v>42522</v>
      </c>
      <c r="D3" s="870"/>
      <c r="E3" s="870" t="s">
        <v>120</v>
      </c>
      <c r="F3" s="870"/>
      <c r="G3" s="870" t="s">
        <v>121</v>
      </c>
      <c r="H3" s="870"/>
      <c r="I3" s="870"/>
    </row>
    <row r="4" spans="1:10" x14ac:dyDescent="0.2">
      <c r="A4" s="887"/>
      <c r="B4" s="887"/>
      <c r="C4" s="97" t="s">
        <v>48</v>
      </c>
      <c r="D4" s="97" t="s">
        <v>523</v>
      </c>
      <c r="E4" s="97" t="s">
        <v>48</v>
      </c>
      <c r="F4" s="97" t="s">
        <v>523</v>
      </c>
      <c r="G4" s="97" t="s">
        <v>48</v>
      </c>
      <c r="H4" s="98" t="s">
        <v>523</v>
      </c>
      <c r="I4" s="98" t="s">
        <v>110</v>
      </c>
    </row>
    <row r="5" spans="1:10" x14ac:dyDescent="0.2">
      <c r="A5" s="600"/>
      <c r="B5" s="606" t="s">
        <v>211</v>
      </c>
      <c r="C5" s="603">
        <v>0</v>
      </c>
      <c r="D5" s="187" t="s">
        <v>150</v>
      </c>
      <c r="E5" s="186">
        <v>77</v>
      </c>
      <c r="F5" s="190">
        <v>-63.507109004739334</v>
      </c>
      <c r="G5" s="602">
        <v>435</v>
      </c>
      <c r="H5" s="836">
        <v>14.775725593667547</v>
      </c>
      <c r="I5" s="608">
        <v>0.68065530676430552</v>
      </c>
      <c r="J5" s="395"/>
    </row>
    <row r="6" spans="1:10" x14ac:dyDescent="0.2">
      <c r="A6" s="185"/>
      <c r="B6" s="185" t="s">
        <v>249</v>
      </c>
      <c r="C6" s="604">
        <v>181</v>
      </c>
      <c r="D6" s="187" t="s">
        <v>150</v>
      </c>
      <c r="E6" s="189">
        <v>265</v>
      </c>
      <c r="F6" s="187" t="s">
        <v>150</v>
      </c>
      <c r="G6" s="602">
        <v>265</v>
      </c>
      <c r="H6" s="837" t="s">
        <v>150</v>
      </c>
      <c r="I6" s="608">
        <v>0.41465208343112864</v>
      </c>
      <c r="J6" s="395"/>
    </row>
    <row r="7" spans="1:10" x14ac:dyDescent="0.2">
      <c r="A7" s="185"/>
      <c r="B7" s="607" t="s">
        <v>212</v>
      </c>
      <c r="C7" s="604">
        <v>594</v>
      </c>
      <c r="D7" s="187">
        <v>-28.433734939759038</v>
      </c>
      <c r="E7" s="189">
        <v>4203</v>
      </c>
      <c r="F7" s="187">
        <v>-2.8432732316227463</v>
      </c>
      <c r="G7" s="602">
        <v>8760</v>
      </c>
      <c r="H7" s="197">
        <v>1.7894492214733906</v>
      </c>
      <c r="I7" s="608">
        <v>13.706989625874291</v>
      </c>
      <c r="J7" s="395"/>
    </row>
    <row r="8" spans="1:10" x14ac:dyDescent="0.2">
      <c r="A8" s="816" t="s">
        <v>346</v>
      </c>
      <c r="B8" s="817"/>
      <c r="C8" s="192">
        <v>775</v>
      </c>
      <c r="D8" s="193">
        <v>-6.6265060240963862</v>
      </c>
      <c r="E8" s="192">
        <v>4545</v>
      </c>
      <c r="F8" s="194">
        <v>0.17632797002424511</v>
      </c>
      <c r="G8" s="195">
        <v>9460</v>
      </c>
      <c r="H8" s="194">
        <v>5.2865887590428491</v>
      </c>
      <c r="I8" s="196">
        <v>14.802297016069724</v>
      </c>
      <c r="J8" s="395"/>
    </row>
    <row r="9" spans="1:10" x14ac:dyDescent="0.2">
      <c r="A9" s="600"/>
      <c r="B9" s="185" t="s">
        <v>213</v>
      </c>
      <c r="C9" s="604">
        <v>200</v>
      </c>
      <c r="D9" s="187">
        <v>8.1081081081081088</v>
      </c>
      <c r="E9" s="189">
        <v>1197</v>
      </c>
      <c r="F9" s="190">
        <v>46.511627906976742</v>
      </c>
      <c r="G9" s="602">
        <v>2287</v>
      </c>
      <c r="H9" s="190">
        <v>35.085646780862376</v>
      </c>
      <c r="I9" s="608">
        <v>3.578525716252797</v>
      </c>
      <c r="J9" s="395"/>
    </row>
    <row r="10" spans="1:10" x14ac:dyDescent="0.2">
      <c r="A10" s="600"/>
      <c r="B10" s="185" t="s">
        <v>214</v>
      </c>
      <c r="C10" s="604">
        <v>148</v>
      </c>
      <c r="D10" s="187">
        <v>-50.168350168350173</v>
      </c>
      <c r="E10" s="189">
        <v>1231</v>
      </c>
      <c r="F10" s="198">
        <v>-27.030231179608773</v>
      </c>
      <c r="G10" s="189">
        <v>2643</v>
      </c>
      <c r="H10" s="198">
        <v>-29.199035628181086</v>
      </c>
      <c r="I10" s="784">
        <v>4.1355677604093319</v>
      </c>
      <c r="J10" s="395"/>
    </row>
    <row r="11" spans="1:10" x14ac:dyDescent="0.2">
      <c r="A11" s="200"/>
      <c r="B11" s="185" t="s">
        <v>215</v>
      </c>
      <c r="C11" s="604">
        <v>0</v>
      </c>
      <c r="D11" s="187" t="s">
        <v>150</v>
      </c>
      <c r="E11" s="189">
        <v>0</v>
      </c>
      <c r="F11" s="199" t="s">
        <v>150</v>
      </c>
      <c r="G11" s="189">
        <v>0</v>
      </c>
      <c r="H11" s="199">
        <v>-100</v>
      </c>
      <c r="I11" s="604">
        <v>0</v>
      </c>
      <c r="J11" s="395"/>
    </row>
    <row r="12" spans="1:10" x14ac:dyDescent="0.2">
      <c r="A12" s="200"/>
      <c r="B12" s="607" t="s">
        <v>216</v>
      </c>
      <c r="C12" s="604">
        <v>60</v>
      </c>
      <c r="D12" s="187">
        <v>-65.517241379310349</v>
      </c>
      <c r="E12" s="189">
        <v>697</v>
      </c>
      <c r="F12" s="199">
        <v>-57.910628019323674</v>
      </c>
      <c r="G12" s="602">
        <v>2231</v>
      </c>
      <c r="H12" s="199">
        <v>-29.64364553768527</v>
      </c>
      <c r="I12" s="608">
        <v>3.4909011250371624</v>
      </c>
      <c r="J12" s="395"/>
    </row>
    <row r="13" spans="1:10" x14ac:dyDescent="0.2">
      <c r="A13" s="816" t="s">
        <v>515</v>
      </c>
      <c r="B13" s="817"/>
      <c r="C13" s="192">
        <v>408</v>
      </c>
      <c r="D13" s="193">
        <v>-37.804878048780488</v>
      </c>
      <c r="E13" s="192">
        <v>3125</v>
      </c>
      <c r="F13" s="194">
        <v>-24.879807692307693</v>
      </c>
      <c r="G13" s="195">
        <v>7161</v>
      </c>
      <c r="H13" s="194">
        <v>-17.223442376603863</v>
      </c>
      <c r="I13" s="196">
        <v>11.204994601699292</v>
      </c>
      <c r="J13" s="395"/>
    </row>
    <row r="14" spans="1:10" x14ac:dyDescent="0.2">
      <c r="A14" s="601"/>
      <c r="B14" s="605" t="s">
        <v>646</v>
      </c>
      <c r="C14" s="603">
        <v>91</v>
      </c>
      <c r="D14" s="187">
        <v>-66.296296296296305</v>
      </c>
      <c r="E14" s="186">
        <v>823</v>
      </c>
      <c r="F14" s="187">
        <v>5.6482670089858793</v>
      </c>
      <c r="G14" s="189">
        <v>1183</v>
      </c>
      <c r="H14" s="199">
        <v>-20.013522650439487</v>
      </c>
      <c r="I14" s="784">
        <v>1.8510694894302837</v>
      </c>
      <c r="J14" s="395"/>
    </row>
    <row r="15" spans="1:10" x14ac:dyDescent="0.2">
      <c r="A15" s="601"/>
      <c r="B15" s="605" t="s">
        <v>218</v>
      </c>
      <c r="C15" s="604">
        <v>0</v>
      </c>
      <c r="D15" s="187" t="s">
        <v>150</v>
      </c>
      <c r="E15" s="189">
        <v>30</v>
      </c>
      <c r="F15" s="199">
        <v>-46.428571428571431</v>
      </c>
      <c r="G15" s="189">
        <v>135</v>
      </c>
      <c r="H15" s="199">
        <v>62.650602409638559</v>
      </c>
      <c r="I15" s="783">
        <v>0.21123785382340513</v>
      </c>
      <c r="J15" s="395"/>
    </row>
    <row r="16" spans="1:10" x14ac:dyDescent="0.2">
      <c r="A16" s="601"/>
      <c r="B16" s="605" t="s">
        <v>219</v>
      </c>
      <c r="C16" s="604">
        <v>85</v>
      </c>
      <c r="D16" s="187">
        <v>-51.977401129943502</v>
      </c>
      <c r="E16" s="189">
        <v>1853</v>
      </c>
      <c r="F16" s="199">
        <v>21.907894736842103</v>
      </c>
      <c r="G16" s="189">
        <v>3253</v>
      </c>
      <c r="H16" s="199">
        <v>19.201172590692561</v>
      </c>
      <c r="I16" s="784">
        <v>5.0900499147224965</v>
      </c>
      <c r="J16" s="395"/>
    </row>
    <row r="17" spans="1:10" x14ac:dyDescent="0.2">
      <c r="A17" s="601"/>
      <c r="B17" s="605" t="s">
        <v>220</v>
      </c>
      <c r="C17" s="604">
        <v>90</v>
      </c>
      <c r="D17" s="187">
        <v>-52.12765957446809</v>
      </c>
      <c r="E17" s="189">
        <v>657</v>
      </c>
      <c r="F17" s="199">
        <v>-27.643171806167398</v>
      </c>
      <c r="G17" s="602">
        <v>1098</v>
      </c>
      <c r="H17" s="199">
        <v>-37.257142857142853</v>
      </c>
      <c r="I17" s="608">
        <v>1.7180678777636953</v>
      </c>
      <c r="J17" s="395"/>
    </row>
    <row r="18" spans="1:10" x14ac:dyDescent="0.2">
      <c r="A18" s="601"/>
      <c r="B18" s="605" t="s">
        <v>221</v>
      </c>
      <c r="C18" s="604">
        <v>87</v>
      </c>
      <c r="D18" s="187">
        <v>-63.598326359832633</v>
      </c>
      <c r="E18" s="189">
        <v>642</v>
      </c>
      <c r="F18" s="119">
        <v>18.888888888888889</v>
      </c>
      <c r="G18" s="602">
        <v>1897</v>
      </c>
      <c r="H18" s="199">
        <v>27.31543624161074</v>
      </c>
      <c r="I18" s="608">
        <v>2.9682830274296266</v>
      </c>
      <c r="J18" s="395"/>
    </row>
    <row r="19" spans="1:10" x14ac:dyDescent="0.2">
      <c r="A19" s="601"/>
      <c r="B19" s="605" t="s">
        <v>222</v>
      </c>
      <c r="C19" s="604">
        <v>400</v>
      </c>
      <c r="D19" s="187">
        <v>91.387559808612437</v>
      </c>
      <c r="E19" s="189">
        <v>2296</v>
      </c>
      <c r="F19" s="199">
        <v>25.739320920043813</v>
      </c>
      <c r="G19" s="602">
        <v>4468</v>
      </c>
      <c r="H19" s="199">
        <v>53.066118533744429</v>
      </c>
      <c r="I19" s="608">
        <v>6.9911905991331427</v>
      </c>
      <c r="J19" s="395"/>
    </row>
    <row r="20" spans="1:10" x14ac:dyDescent="0.2">
      <c r="A20" s="200"/>
      <c r="B20" s="607" t="s">
        <v>260</v>
      </c>
      <c r="C20" s="604">
        <v>28</v>
      </c>
      <c r="D20" s="187">
        <v>-33.333333333333329</v>
      </c>
      <c r="E20" s="189">
        <v>176</v>
      </c>
      <c r="F20" s="199">
        <v>23.076923076923077</v>
      </c>
      <c r="G20" s="602">
        <v>319</v>
      </c>
      <c r="H20" s="199">
        <v>10.763888888888889</v>
      </c>
      <c r="I20" s="608">
        <v>0.49914722496049074</v>
      </c>
      <c r="J20" s="395"/>
    </row>
    <row r="21" spans="1:10" x14ac:dyDescent="0.2">
      <c r="A21" s="816" t="s">
        <v>516</v>
      </c>
      <c r="B21" s="817"/>
      <c r="C21" s="192">
        <v>781</v>
      </c>
      <c r="D21" s="193">
        <v>-30.577777777777776</v>
      </c>
      <c r="E21" s="192">
        <v>6477</v>
      </c>
      <c r="F21" s="194">
        <v>12.214137214137216</v>
      </c>
      <c r="G21" s="195">
        <v>12353</v>
      </c>
      <c r="H21" s="194">
        <v>15.04004470106165</v>
      </c>
      <c r="I21" s="196">
        <v>19.329045987263139</v>
      </c>
      <c r="J21" s="395"/>
    </row>
    <row r="22" spans="1:10" x14ac:dyDescent="0.2">
      <c r="A22" s="601"/>
      <c r="B22" s="605" t="s">
        <v>223</v>
      </c>
      <c r="C22" s="604">
        <v>703</v>
      </c>
      <c r="D22" s="187">
        <v>8.4876543209876552</v>
      </c>
      <c r="E22" s="189">
        <v>3154</v>
      </c>
      <c r="F22" s="187">
        <v>-10.979395992097093</v>
      </c>
      <c r="G22" s="189">
        <v>6423</v>
      </c>
      <c r="H22" s="187">
        <v>-9.9032122317295546</v>
      </c>
      <c r="I22" s="609">
        <v>10.050227667464675</v>
      </c>
      <c r="J22" s="395"/>
    </row>
    <row r="23" spans="1:10" x14ac:dyDescent="0.2">
      <c r="A23" s="601"/>
      <c r="B23" s="605" t="s">
        <v>224</v>
      </c>
      <c r="C23" s="604">
        <v>337</v>
      </c>
      <c r="D23" s="187">
        <v>49.115044247787608</v>
      </c>
      <c r="E23" s="189">
        <v>2095</v>
      </c>
      <c r="F23" s="187">
        <v>62.529092319627622</v>
      </c>
      <c r="G23" s="602">
        <v>4291</v>
      </c>
      <c r="H23" s="199">
        <v>78.642797668609489</v>
      </c>
      <c r="I23" s="608">
        <v>6.7142343018980117</v>
      </c>
      <c r="J23" s="395"/>
    </row>
    <row r="24" spans="1:10" x14ac:dyDescent="0.2">
      <c r="A24" s="601"/>
      <c r="B24" s="605" t="s">
        <v>662</v>
      </c>
      <c r="C24" s="604">
        <v>273</v>
      </c>
      <c r="D24" s="187" t="s">
        <v>150</v>
      </c>
      <c r="E24" s="189">
        <v>830</v>
      </c>
      <c r="F24" s="199" t="s">
        <v>150</v>
      </c>
      <c r="G24" s="602">
        <v>830</v>
      </c>
      <c r="H24" s="199" t="s">
        <v>150</v>
      </c>
      <c r="I24" s="608">
        <v>1.2987216198031577</v>
      </c>
      <c r="J24" s="395"/>
    </row>
    <row r="25" spans="1:10" x14ac:dyDescent="0.2">
      <c r="A25" s="200"/>
      <c r="B25" s="607" t="s">
        <v>389</v>
      </c>
      <c r="C25" s="604">
        <v>0</v>
      </c>
      <c r="D25" s="187" t="s">
        <v>150</v>
      </c>
      <c r="E25" s="189">
        <v>87</v>
      </c>
      <c r="F25" s="199" t="s">
        <v>150</v>
      </c>
      <c r="G25" s="602">
        <v>87</v>
      </c>
      <c r="H25" s="199" t="s">
        <v>150</v>
      </c>
      <c r="I25" s="608">
        <v>0.1361310613528611</v>
      </c>
      <c r="J25" s="395"/>
    </row>
    <row r="26" spans="1:10" x14ac:dyDescent="0.2">
      <c r="A26" s="816" t="s">
        <v>393</v>
      </c>
      <c r="B26" s="817"/>
      <c r="C26" s="192">
        <v>1313</v>
      </c>
      <c r="D26" s="193">
        <v>50.22883295194508</v>
      </c>
      <c r="E26" s="192">
        <v>6166</v>
      </c>
      <c r="F26" s="194">
        <v>27.607615894039732</v>
      </c>
      <c r="G26" s="195">
        <v>11631</v>
      </c>
      <c r="H26" s="194">
        <v>22.033364809568777</v>
      </c>
      <c r="I26" s="196">
        <v>18.199314650518705</v>
      </c>
      <c r="J26" s="395"/>
    </row>
    <row r="27" spans="1:10" x14ac:dyDescent="0.2">
      <c r="A27" s="601"/>
      <c r="B27" s="605" t="s">
        <v>226</v>
      </c>
      <c r="C27" s="604">
        <v>0</v>
      </c>
      <c r="D27" s="187">
        <v>-100</v>
      </c>
      <c r="E27" s="189">
        <v>1231</v>
      </c>
      <c r="F27" s="187">
        <v>-59.744931327665142</v>
      </c>
      <c r="G27" s="189">
        <v>4126</v>
      </c>
      <c r="H27" s="187">
        <v>-30.280500168976005</v>
      </c>
      <c r="I27" s="609">
        <v>6.4560547027805155</v>
      </c>
      <c r="J27" s="395"/>
    </row>
    <row r="28" spans="1:10" x14ac:dyDescent="0.2">
      <c r="A28" s="601"/>
      <c r="B28" s="605" t="s">
        <v>227</v>
      </c>
      <c r="C28" s="604">
        <v>234</v>
      </c>
      <c r="D28" s="187">
        <v>23.809523809523807</v>
      </c>
      <c r="E28" s="189">
        <v>606</v>
      </c>
      <c r="F28" s="187">
        <v>-55.077835433654556</v>
      </c>
      <c r="G28" s="602">
        <v>2185</v>
      </c>
      <c r="H28" s="187">
        <v>6.689453125</v>
      </c>
      <c r="I28" s="609">
        <v>3.4189237822528908</v>
      </c>
      <c r="J28" s="395"/>
    </row>
    <row r="29" spans="1:10" x14ac:dyDescent="0.2">
      <c r="A29" s="601"/>
      <c r="B29" s="605" t="s">
        <v>228</v>
      </c>
      <c r="C29" s="604">
        <v>0</v>
      </c>
      <c r="D29" s="201" t="s">
        <v>150</v>
      </c>
      <c r="E29" s="189">
        <v>516</v>
      </c>
      <c r="F29" s="187">
        <v>126.31578947368421</v>
      </c>
      <c r="G29" s="189">
        <v>772</v>
      </c>
      <c r="H29" s="187">
        <v>58.196721311475407</v>
      </c>
      <c r="I29" s="784">
        <v>1.2079675789012503</v>
      </c>
      <c r="J29" s="395"/>
    </row>
    <row r="30" spans="1:10" x14ac:dyDescent="0.2">
      <c r="A30" s="601"/>
      <c r="B30" s="605" t="s">
        <v>229</v>
      </c>
      <c r="C30" s="603">
        <v>0</v>
      </c>
      <c r="D30" s="201">
        <v>-100</v>
      </c>
      <c r="E30" s="186">
        <v>130</v>
      </c>
      <c r="F30" s="187">
        <v>-66.057441253263704</v>
      </c>
      <c r="G30" s="189">
        <v>263</v>
      </c>
      <c r="H30" s="187">
        <v>-48.126232741617358</v>
      </c>
      <c r="I30" s="608">
        <v>0.41152263374485598</v>
      </c>
      <c r="J30" s="395"/>
    </row>
    <row r="31" spans="1:10" x14ac:dyDescent="0.2">
      <c r="A31" s="601"/>
      <c r="B31" s="605" t="s">
        <v>230</v>
      </c>
      <c r="C31" s="604">
        <v>70</v>
      </c>
      <c r="D31" s="187" t="s">
        <v>150</v>
      </c>
      <c r="E31" s="189">
        <v>437</v>
      </c>
      <c r="F31" s="187" t="s">
        <v>150</v>
      </c>
      <c r="G31" s="602">
        <v>638</v>
      </c>
      <c r="H31" s="187" t="s">
        <v>150</v>
      </c>
      <c r="I31" s="609">
        <v>0.99829444992098149</v>
      </c>
      <c r="J31" s="395"/>
    </row>
    <row r="32" spans="1:10" x14ac:dyDescent="0.2">
      <c r="A32" s="601"/>
      <c r="B32" s="605" t="s">
        <v>231</v>
      </c>
      <c r="C32" s="604">
        <v>0</v>
      </c>
      <c r="D32" s="187" t="s">
        <v>150</v>
      </c>
      <c r="E32" s="189">
        <v>260</v>
      </c>
      <c r="F32" s="187">
        <v>-48.103792415169657</v>
      </c>
      <c r="G32" s="189">
        <v>730</v>
      </c>
      <c r="H32" s="187">
        <v>-31.001890359168243</v>
      </c>
      <c r="I32" s="609">
        <v>1.1422491354895241</v>
      </c>
      <c r="J32" s="395"/>
    </row>
    <row r="33" spans="1:10" x14ac:dyDescent="0.2">
      <c r="A33" s="601"/>
      <c r="B33" s="605" t="s">
        <v>232</v>
      </c>
      <c r="C33" s="604">
        <v>136</v>
      </c>
      <c r="D33" s="187">
        <v>-2.8571428571428572</v>
      </c>
      <c r="E33" s="189">
        <v>688</v>
      </c>
      <c r="F33" s="268">
        <v>-15.375153751537516</v>
      </c>
      <c r="G33" s="602">
        <v>1379</v>
      </c>
      <c r="H33" s="199">
        <v>14.061207609594707</v>
      </c>
      <c r="I33" s="608">
        <v>2.1577555586850052</v>
      </c>
      <c r="J33" s="395"/>
    </row>
    <row r="34" spans="1:10" x14ac:dyDescent="0.2">
      <c r="A34" s="601"/>
      <c r="B34" s="605" t="s">
        <v>233</v>
      </c>
      <c r="C34" s="604">
        <v>171</v>
      </c>
      <c r="D34" s="187" t="s">
        <v>150</v>
      </c>
      <c r="E34" s="189">
        <v>1412</v>
      </c>
      <c r="F34" s="199">
        <v>112.97134238310709</v>
      </c>
      <c r="G34" s="602">
        <v>2352</v>
      </c>
      <c r="H34" s="199">
        <v>28.244274809160309</v>
      </c>
      <c r="I34" s="608">
        <v>3.6802328310566588</v>
      </c>
      <c r="J34" s="395"/>
    </row>
    <row r="35" spans="1:10" x14ac:dyDescent="0.2">
      <c r="A35" s="601"/>
      <c r="B35" s="605" t="s">
        <v>234</v>
      </c>
      <c r="C35" s="604">
        <v>740</v>
      </c>
      <c r="D35" s="187">
        <v>-20.600858369098713</v>
      </c>
      <c r="E35" s="189">
        <v>4888</v>
      </c>
      <c r="F35" s="187">
        <v>-3.0351120809363219</v>
      </c>
      <c r="G35" s="602">
        <v>10668</v>
      </c>
      <c r="H35" s="199">
        <v>3.4121752617293528</v>
      </c>
      <c r="I35" s="789">
        <v>16.692484626578416</v>
      </c>
      <c r="J35" s="395"/>
    </row>
    <row r="36" spans="1:10" x14ac:dyDescent="0.2">
      <c r="A36" s="601"/>
      <c r="B36" s="605" t="s">
        <v>235</v>
      </c>
      <c r="C36" s="604">
        <v>0</v>
      </c>
      <c r="D36" s="187" t="s">
        <v>150</v>
      </c>
      <c r="E36" s="189">
        <v>0</v>
      </c>
      <c r="F36" s="199" t="s">
        <v>150</v>
      </c>
      <c r="G36" s="602">
        <v>21</v>
      </c>
      <c r="H36" s="199">
        <v>-52.272727272727273</v>
      </c>
      <c r="I36" s="608">
        <v>3.2859221705863022E-2</v>
      </c>
      <c r="J36" s="395"/>
    </row>
    <row r="37" spans="1:10" x14ac:dyDescent="0.2">
      <c r="A37" s="601"/>
      <c r="B37" s="605" t="s">
        <v>236</v>
      </c>
      <c r="C37" s="604">
        <v>0</v>
      </c>
      <c r="D37" s="187" t="s">
        <v>150</v>
      </c>
      <c r="E37" s="189">
        <v>170</v>
      </c>
      <c r="F37" s="199">
        <v>415.15151515151513</v>
      </c>
      <c r="G37" s="602">
        <v>170</v>
      </c>
      <c r="H37" s="199">
        <v>415.15151515151513</v>
      </c>
      <c r="I37" s="608">
        <v>0.26600322333317683</v>
      </c>
      <c r="J37" s="395"/>
    </row>
    <row r="38" spans="1:10" x14ac:dyDescent="0.2">
      <c r="A38" s="816" t="s">
        <v>517</v>
      </c>
      <c r="B38" s="817"/>
      <c r="C38" s="192">
        <v>1351</v>
      </c>
      <c r="D38" s="193">
        <v>-24.143739472206626</v>
      </c>
      <c r="E38" s="192">
        <v>10338</v>
      </c>
      <c r="F38" s="194">
        <v>-14.342530449912999</v>
      </c>
      <c r="G38" s="195">
        <v>23304</v>
      </c>
      <c r="H38" s="194">
        <v>-0.64378597314005548</v>
      </c>
      <c r="I38" s="196">
        <v>36.464347744449135</v>
      </c>
      <c r="J38" s="395"/>
    </row>
    <row r="39" spans="1:10" x14ac:dyDescent="0.2">
      <c r="A39" s="205" t="s">
        <v>237</v>
      </c>
      <c r="B39" s="205"/>
      <c r="C39" s="205">
        <v>4628</v>
      </c>
      <c r="D39" s="206">
        <v>-12.115457652867452</v>
      </c>
      <c r="E39" s="205">
        <v>30651</v>
      </c>
      <c r="F39" s="207">
        <v>-2.2919987248963976</v>
      </c>
      <c r="G39" s="205">
        <v>63909</v>
      </c>
      <c r="H39" s="207">
        <v>4.1541720990873534</v>
      </c>
      <c r="I39" s="208">
        <v>100</v>
      </c>
      <c r="J39" s="395"/>
    </row>
    <row r="40" spans="1:10" x14ac:dyDescent="0.2">
      <c r="A40" s="209" t="s">
        <v>628</v>
      </c>
      <c r="B40" s="785"/>
      <c r="C40" s="210">
        <v>2518</v>
      </c>
      <c r="D40" s="211">
        <v>-1.6021883548261038</v>
      </c>
      <c r="E40" s="210">
        <v>15000</v>
      </c>
      <c r="F40" s="211">
        <v>-9.633110428339057</v>
      </c>
      <c r="G40" s="210">
        <v>33193</v>
      </c>
      <c r="H40" s="211">
        <v>0.97651496714529085</v>
      </c>
      <c r="I40" s="212">
        <v>51.937911718224349</v>
      </c>
      <c r="J40" s="395"/>
    </row>
    <row r="41" spans="1:10" x14ac:dyDescent="0.2">
      <c r="A41" s="209" t="s">
        <v>629</v>
      </c>
      <c r="B41" s="785"/>
      <c r="C41" s="210">
        <v>2110</v>
      </c>
      <c r="D41" s="211">
        <v>-22.053934244551161</v>
      </c>
      <c r="E41" s="210">
        <v>15651</v>
      </c>
      <c r="F41" s="211">
        <v>5.9576196601448785</v>
      </c>
      <c r="G41" s="210">
        <v>30716</v>
      </c>
      <c r="H41" s="211">
        <v>7.8208368435832636</v>
      </c>
      <c r="I41" s="212">
        <v>48.062088281775651</v>
      </c>
    </row>
    <row r="42" spans="1:10" x14ac:dyDescent="0.2">
      <c r="A42" s="213" t="s">
        <v>630</v>
      </c>
      <c r="B42" s="786"/>
      <c r="C42" s="214">
        <v>952</v>
      </c>
      <c r="D42" s="215">
        <v>-24.264120922832142</v>
      </c>
      <c r="E42" s="214">
        <v>5874</v>
      </c>
      <c r="F42" s="215">
        <v>-2.764442973017712</v>
      </c>
      <c r="G42" s="214">
        <v>12590</v>
      </c>
      <c r="H42" s="215">
        <v>2.2911927201819955</v>
      </c>
      <c r="I42" s="216">
        <v>19.69988577508645</v>
      </c>
    </row>
    <row r="43" spans="1:10" x14ac:dyDescent="0.2">
      <c r="A43" s="213" t="s">
        <v>631</v>
      </c>
      <c r="B43" s="786"/>
      <c r="C43" s="214">
        <v>3676</v>
      </c>
      <c r="D43" s="215">
        <v>-8.3063108006984283</v>
      </c>
      <c r="E43" s="214">
        <v>24777</v>
      </c>
      <c r="F43" s="215">
        <v>-2.1793201468672274</v>
      </c>
      <c r="G43" s="214">
        <v>51319</v>
      </c>
      <c r="H43" s="215">
        <v>4.6216260295196934</v>
      </c>
      <c r="I43" s="216">
        <v>80.300114224913543</v>
      </c>
    </row>
    <row r="44" spans="1:10" x14ac:dyDescent="0.2">
      <c r="A44" s="796" t="s">
        <v>632</v>
      </c>
      <c r="B44" s="797"/>
      <c r="C44" s="822">
        <v>87</v>
      </c>
      <c r="D44" s="822">
        <v>-63.598326359832633</v>
      </c>
      <c r="E44" s="822">
        <v>672</v>
      </c>
      <c r="F44" s="769">
        <v>12.751677852348994</v>
      </c>
      <c r="G44" s="800">
        <v>2032</v>
      </c>
      <c r="H44" s="799">
        <v>29.179910998092819</v>
      </c>
      <c r="I44" s="801">
        <v>3.179520881253032</v>
      </c>
    </row>
    <row r="45" spans="1:10" x14ac:dyDescent="0.2">
      <c r="A45" s="94"/>
      <c r="B45" s="99"/>
      <c r="C45" s="99"/>
      <c r="D45" s="99"/>
      <c r="E45" s="99"/>
      <c r="F45" s="99"/>
      <c r="G45" s="99"/>
      <c r="I45" s="93"/>
    </row>
    <row r="46" spans="1:10" x14ac:dyDescent="0.2">
      <c r="A46" s="222" t="s">
        <v>642</v>
      </c>
      <c r="C46" s="1"/>
      <c r="D46" s="1"/>
      <c r="E46" s="1"/>
      <c r="F46" s="1"/>
      <c r="G46" s="1"/>
      <c r="H46" s="1"/>
      <c r="I46" s="1"/>
    </row>
  </sheetData>
  <mergeCells count="5">
    <mergeCell ref="A3:A4"/>
    <mergeCell ref="C3:D3"/>
    <mergeCell ref="E3:F3"/>
    <mergeCell ref="G3:I3"/>
    <mergeCell ref="B3:B4"/>
  </mergeCells>
  <conditionalFormatting sqref="F18">
    <cfRule type="cellIs" dxfId="224" priority="14" operator="between">
      <formula>0</formula>
      <formula>0.5</formula>
    </cfRule>
    <cfRule type="cellIs" dxfId="223" priority="15" operator="between">
      <formula>0</formula>
      <formula>0.49</formula>
    </cfRule>
  </conditionalFormatting>
  <conditionalFormatting sqref="F18">
    <cfRule type="cellIs" dxfId="222" priority="13" stopIfTrue="1" operator="equal">
      <formula>0</formula>
    </cfRule>
  </conditionalFormatting>
  <conditionalFormatting sqref="F33">
    <cfRule type="cellIs" dxfId="221" priority="8" operator="between">
      <formula>0</formula>
      <formula>0.5</formula>
    </cfRule>
    <cfRule type="cellIs" dxfId="220" priority="9" operator="between">
      <formula>0</formula>
      <formula>0.49</formula>
    </cfRule>
  </conditionalFormatting>
  <conditionalFormatting sqref="F33">
    <cfRule type="cellIs" dxfId="219" priority="7" stopIfTrue="1" operator="equal">
      <formula>0</formula>
    </cfRule>
  </conditionalFormatting>
  <conditionalFormatting sqref="I35">
    <cfRule type="cellIs" dxfId="218" priority="2" operator="between">
      <formula>0</formula>
      <formula>0.5</formula>
    </cfRule>
    <cfRule type="cellIs" dxfId="217" priority="3" operator="between">
      <formula>0</formula>
      <formula>0.49</formula>
    </cfRule>
  </conditionalFormatting>
  <conditionalFormatting sqref="I36">
    <cfRule type="cellIs" dxfId="216" priority="1" operator="between">
      <formula>0.0000001</formula>
      <formula>0.49999999999999</formula>
    </cfRule>
  </conditionalFormatting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3"/>
  <dimension ref="A1:H21"/>
  <sheetViews>
    <sheetView workbookViewId="0">
      <selection activeCell="G21" sqref="G21"/>
    </sheetView>
  </sheetViews>
  <sheetFormatPr baseColWidth="10" defaultRowHeight="14.25" x14ac:dyDescent="0.2"/>
  <sheetData>
    <row r="1" spans="1:8" x14ac:dyDescent="0.2">
      <c r="A1" s="17" t="s">
        <v>240</v>
      </c>
      <c r="B1" s="1"/>
      <c r="C1" s="1"/>
      <c r="D1" s="1"/>
      <c r="E1" s="1"/>
      <c r="F1" s="1"/>
      <c r="G1" s="1"/>
      <c r="H1" s="1"/>
    </row>
    <row r="2" spans="1:8" x14ac:dyDescent="0.2">
      <c r="A2" s="1"/>
      <c r="B2" s="1"/>
      <c r="C2" s="1"/>
      <c r="D2" s="1"/>
      <c r="E2" s="1"/>
      <c r="F2" s="1"/>
      <c r="G2" s="62" t="s">
        <v>241</v>
      </c>
      <c r="H2" s="1"/>
    </row>
    <row r="3" spans="1:8" x14ac:dyDescent="0.2">
      <c r="A3" s="79"/>
      <c r="B3" s="869">
        <f>INDICE!A3</f>
        <v>42522</v>
      </c>
      <c r="C3" s="870"/>
      <c r="D3" s="870" t="s">
        <v>120</v>
      </c>
      <c r="E3" s="870"/>
      <c r="F3" s="870" t="s">
        <v>121</v>
      </c>
      <c r="G3" s="870"/>
      <c r="H3" s="1"/>
    </row>
    <row r="4" spans="1:8" x14ac:dyDescent="0.2">
      <c r="A4" s="81"/>
      <c r="B4" s="97" t="s">
        <v>57</v>
      </c>
      <c r="C4" s="97" t="s">
        <v>523</v>
      </c>
      <c r="D4" s="97" t="s">
        <v>57</v>
      </c>
      <c r="E4" s="97" t="s">
        <v>523</v>
      </c>
      <c r="F4" s="97" t="s">
        <v>57</v>
      </c>
      <c r="G4" s="444" t="s">
        <v>523</v>
      </c>
      <c r="H4" s="1"/>
    </row>
    <row r="5" spans="1:8" x14ac:dyDescent="0.2">
      <c r="A5" s="224" t="s">
        <v>8</v>
      </c>
      <c r="B5" s="610">
        <v>39.360923923264728</v>
      </c>
      <c r="C5" s="790">
        <v>-24.775016752474439</v>
      </c>
      <c r="D5" s="610">
        <v>32.371971119319134</v>
      </c>
      <c r="E5" s="790">
        <v>-33.612221121325561</v>
      </c>
      <c r="F5" s="610">
        <v>36.456160604839191</v>
      </c>
      <c r="G5" s="790">
        <v>-37.650701341934095</v>
      </c>
      <c r="H5" s="1"/>
    </row>
    <row r="6" spans="1:8" x14ac:dyDescent="0.2">
      <c r="A6" s="1"/>
      <c r="B6" s="1"/>
      <c r="C6" s="1"/>
      <c r="D6" s="1"/>
      <c r="E6" s="1"/>
      <c r="F6" s="1"/>
      <c r="G6" s="93" t="s">
        <v>238</v>
      </c>
      <c r="H6" s="1"/>
    </row>
    <row r="7" spans="1:8" x14ac:dyDescent="0.2">
      <c r="A7" s="94" t="s">
        <v>133</v>
      </c>
      <c r="B7" s="1"/>
      <c r="C7" s="1"/>
      <c r="D7" s="1"/>
      <c r="E7" s="1"/>
      <c r="F7" s="1"/>
      <c r="G7" s="1"/>
      <c r="H7" s="1"/>
    </row>
    <row r="21" spans="7:7" x14ac:dyDescent="0.2">
      <c r="G21" t="s">
        <v>615</v>
      </c>
    </row>
  </sheetData>
  <mergeCells count="3">
    <mergeCell ref="B3:C3"/>
    <mergeCell ref="D3:E3"/>
    <mergeCell ref="F3:G3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4"/>
  <dimension ref="A1:H33"/>
  <sheetViews>
    <sheetView workbookViewId="0">
      <selection activeCell="F33" sqref="F33"/>
    </sheetView>
  </sheetViews>
  <sheetFormatPr baseColWidth="10" defaultRowHeight="14.25" x14ac:dyDescent="0.2"/>
  <cols>
    <col min="1" max="1" width="20" customWidth="1"/>
    <col min="2" max="2" width="12.25" customWidth="1"/>
  </cols>
  <sheetData>
    <row r="1" spans="1:8" x14ac:dyDescent="0.2">
      <c r="A1" s="225" t="s">
        <v>527</v>
      </c>
      <c r="B1" s="225"/>
      <c r="C1" s="226"/>
      <c r="D1" s="226"/>
      <c r="E1" s="226"/>
      <c r="F1" s="226"/>
      <c r="G1" s="226"/>
      <c r="H1" s="227"/>
    </row>
    <row r="2" spans="1:8" x14ac:dyDescent="0.2">
      <c r="A2" s="228"/>
      <c r="B2" s="228"/>
      <c r="C2" s="229"/>
      <c r="D2" s="229"/>
      <c r="E2" s="229"/>
      <c r="F2" s="229"/>
      <c r="G2" s="229"/>
      <c r="H2" s="230" t="s">
        <v>159</v>
      </c>
    </row>
    <row r="3" spans="1:8" ht="14.1" customHeight="1" x14ac:dyDescent="0.2">
      <c r="A3" s="231"/>
      <c r="B3" s="869">
        <f>INDICE!A3</f>
        <v>42522</v>
      </c>
      <c r="C3" s="870"/>
      <c r="D3" s="870" t="s">
        <v>120</v>
      </c>
      <c r="E3" s="870"/>
      <c r="F3" s="870" t="s">
        <v>121</v>
      </c>
      <c r="G3" s="870"/>
      <c r="H3" s="870"/>
    </row>
    <row r="4" spans="1:8" x14ac:dyDescent="0.2">
      <c r="A4" s="232"/>
      <c r="B4" s="72" t="s">
        <v>48</v>
      </c>
      <c r="C4" s="72" t="s">
        <v>523</v>
      </c>
      <c r="D4" s="72" t="s">
        <v>48</v>
      </c>
      <c r="E4" s="72" t="s">
        <v>523</v>
      </c>
      <c r="F4" s="72" t="s">
        <v>48</v>
      </c>
      <c r="G4" s="73" t="s">
        <v>523</v>
      </c>
      <c r="H4" s="73" t="s">
        <v>110</v>
      </c>
    </row>
    <row r="5" spans="1:8" x14ac:dyDescent="0.2">
      <c r="A5" s="232" t="s">
        <v>242</v>
      </c>
      <c r="B5" s="233"/>
      <c r="C5" s="233"/>
      <c r="D5" s="233"/>
      <c r="E5" s="233"/>
      <c r="F5" s="233"/>
      <c r="G5" s="234"/>
      <c r="H5" s="235"/>
    </row>
    <row r="6" spans="1:8" x14ac:dyDescent="0.2">
      <c r="A6" s="236" t="s">
        <v>468</v>
      </c>
      <c r="B6" s="748">
        <v>58</v>
      </c>
      <c r="C6" s="612">
        <v>-17.142857142857142</v>
      </c>
      <c r="D6" s="374">
        <v>383</v>
      </c>
      <c r="E6" s="612">
        <v>3.7940379403794036</v>
      </c>
      <c r="F6" s="374">
        <v>794</v>
      </c>
      <c r="G6" s="612">
        <v>5.3050397877984086</v>
      </c>
      <c r="H6" s="612">
        <v>4.5742597073395546</v>
      </c>
    </row>
    <row r="7" spans="1:8" x14ac:dyDescent="0.2">
      <c r="A7" s="236" t="s">
        <v>49</v>
      </c>
      <c r="B7" s="748">
        <v>39</v>
      </c>
      <c r="C7" s="615" t="s">
        <v>150</v>
      </c>
      <c r="D7" s="374">
        <v>92</v>
      </c>
      <c r="E7" s="612">
        <v>55.932203389830505</v>
      </c>
      <c r="F7" s="374">
        <v>169</v>
      </c>
      <c r="G7" s="612">
        <v>29.007633587786259</v>
      </c>
      <c r="H7" s="612">
        <v>0.97361447171333093</v>
      </c>
    </row>
    <row r="8" spans="1:8" x14ac:dyDescent="0.2">
      <c r="A8" s="236" t="s">
        <v>50</v>
      </c>
      <c r="B8" s="748">
        <v>198</v>
      </c>
      <c r="C8" s="612">
        <v>-11.607142857142858</v>
      </c>
      <c r="D8" s="374">
        <v>1004</v>
      </c>
      <c r="E8" s="612">
        <v>0.19960079840319359</v>
      </c>
      <c r="F8" s="374">
        <v>2214</v>
      </c>
      <c r="G8" s="612">
        <v>0.68212824010914053</v>
      </c>
      <c r="H8" s="612">
        <v>12.754925682682336</v>
      </c>
    </row>
    <row r="9" spans="1:8" x14ac:dyDescent="0.2">
      <c r="A9" s="236" t="s">
        <v>129</v>
      </c>
      <c r="B9" s="748">
        <v>597</v>
      </c>
      <c r="C9" s="612">
        <v>36.301369863013697</v>
      </c>
      <c r="D9" s="374">
        <v>3042</v>
      </c>
      <c r="E9" s="612">
        <v>12.624953720844131</v>
      </c>
      <c r="F9" s="374">
        <v>5549</v>
      </c>
      <c r="G9" s="612">
        <v>8.7186520376175558</v>
      </c>
      <c r="H9" s="612">
        <v>31.967968659983871</v>
      </c>
    </row>
    <row r="10" spans="1:8" x14ac:dyDescent="0.2">
      <c r="A10" s="236" t="s">
        <v>130</v>
      </c>
      <c r="B10" s="748">
        <v>340</v>
      </c>
      <c r="C10" s="612">
        <v>-19.239904988123516</v>
      </c>
      <c r="D10" s="374">
        <v>2704</v>
      </c>
      <c r="E10" s="612">
        <v>27.30696798493409</v>
      </c>
      <c r="F10" s="374">
        <v>5064</v>
      </c>
      <c r="G10" s="612">
        <v>-0.21674876847290639</v>
      </c>
      <c r="H10" s="612">
        <v>29.173867957137915</v>
      </c>
    </row>
    <row r="11" spans="1:8" x14ac:dyDescent="0.2">
      <c r="A11" s="236" t="s">
        <v>243</v>
      </c>
      <c r="B11" s="748">
        <v>252</v>
      </c>
      <c r="C11" s="612">
        <v>5.439330543933055</v>
      </c>
      <c r="D11" s="374">
        <v>1797</v>
      </c>
      <c r="E11" s="612">
        <v>6.6468842729970321</v>
      </c>
      <c r="F11" s="374">
        <v>3568</v>
      </c>
      <c r="G11" s="612">
        <v>-0.47419804741980476</v>
      </c>
      <c r="H11" s="612">
        <v>20.55536352114299</v>
      </c>
    </row>
    <row r="12" spans="1:8" x14ac:dyDescent="0.2">
      <c r="A12" s="239" t="s">
        <v>244</v>
      </c>
      <c r="B12" s="749">
        <v>1484</v>
      </c>
      <c r="C12" s="241">
        <v>6.6091954022988508</v>
      </c>
      <c r="D12" s="240">
        <v>9022</v>
      </c>
      <c r="E12" s="241">
        <v>13.6272040302267</v>
      </c>
      <c r="F12" s="240">
        <v>17358</v>
      </c>
      <c r="G12" s="241">
        <v>3.0270655270655271</v>
      </c>
      <c r="H12" s="241">
        <v>100</v>
      </c>
    </row>
    <row r="13" spans="1:8" x14ac:dyDescent="0.2">
      <c r="A13" s="191" t="s">
        <v>245</v>
      </c>
      <c r="B13" s="750"/>
      <c r="C13" s="243"/>
      <c r="D13" s="242"/>
      <c r="E13" s="243"/>
      <c r="F13" s="242"/>
      <c r="G13" s="243"/>
      <c r="H13" s="243"/>
    </row>
    <row r="14" spans="1:8" x14ac:dyDescent="0.2">
      <c r="A14" s="236" t="s">
        <v>468</v>
      </c>
      <c r="B14" s="748">
        <v>37</v>
      </c>
      <c r="C14" s="771">
        <v>-19.565217391304348</v>
      </c>
      <c r="D14" s="374">
        <v>200</v>
      </c>
      <c r="E14" s="612">
        <v>-3.8461538461538463</v>
      </c>
      <c r="F14" s="374">
        <v>387</v>
      </c>
      <c r="G14" s="612">
        <v>-2.0253164556962027</v>
      </c>
      <c r="H14" s="612">
        <v>1.7358152052029605</v>
      </c>
    </row>
    <row r="15" spans="1:8" x14ac:dyDescent="0.2">
      <c r="A15" s="236" t="s">
        <v>49</v>
      </c>
      <c r="B15" s="748">
        <v>427</v>
      </c>
      <c r="C15" s="612">
        <v>21.652421652421651</v>
      </c>
      <c r="D15" s="374">
        <v>2393</v>
      </c>
      <c r="E15" s="612">
        <v>10.174953959484347</v>
      </c>
      <c r="F15" s="374">
        <v>5128</v>
      </c>
      <c r="G15" s="612">
        <v>30.284552845528456</v>
      </c>
      <c r="H15" s="612">
        <v>23.000672796591164</v>
      </c>
    </row>
    <row r="16" spans="1:8" x14ac:dyDescent="0.2">
      <c r="A16" s="236" t="s">
        <v>50</v>
      </c>
      <c r="B16" s="748">
        <v>58</v>
      </c>
      <c r="C16" s="771">
        <v>75.757575757575751</v>
      </c>
      <c r="D16" s="374">
        <v>413</v>
      </c>
      <c r="E16" s="612">
        <v>72.803347280334734</v>
      </c>
      <c r="F16" s="374">
        <v>690</v>
      </c>
      <c r="G16" s="612">
        <v>82.058047493403691</v>
      </c>
      <c r="H16" s="612">
        <v>3.0948643193541154</v>
      </c>
    </row>
    <row r="17" spans="1:8" x14ac:dyDescent="0.2">
      <c r="A17" s="236" t="s">
        <v>129</v>
      </c>
      <c r="B17" s="748">
        <v>583</v>
      </c>
      <c r="C17" s="612">
        <v>-10.030864197530864</v>
      </c>
      <c r="D17" s="374">
        <v>2644</v>
      </c>
      <c r="E17" s="612">
        <v>-7.5585789871504161E-2</v>
      </c>
      <c r="F17" s="374">
        <v>6312</v>
      </c>
      <c r="G17" s="612">
        <v>1.584534938995405E-2</v>
      </c>
      <c r="H17" s="612">
        <v>28.311280556178513</v>
      </c>
    </row>
    <row r="18" spans="1:8" x14ac:dyDescent="0.2">
      <c r="A18" s="236" t="s">
        <v>130</v>
      </c>
      <c r="B18" s="748">
        <v>100</v>
      </c>
      <c r="C18" s="612">
        <v>-51.690821256038646</v>
      </c>
      <c r="D18" s="374">
        <v>915</v>
      </c>
      <c r="E18" s="612">
        <v>5.1724137931034484</v>
      </c>
      <c r="F18" s="374">
        <v>2343</v>
      </c>
      <c r="G18" s="612">
        <v>2.8985507246376812</v>
      </c>
      <c r="H18" s="612">
        <v>10.509082753980712</v>
      </c>
    </row>
    <row r="19" spans="1:8" x14ac:dyDescent="0.2">
      <c r="A19" s="236" t="s">
        <v>243</v>
      </c>
      <c r="B19" s="748">
        <v>568</v>
      </c>
      <c r="C19" s="612">
        <v>7.9847908745247151</v>
      </c>
      <c r="D19" s="374">
        <v>3605</v>
      </c>
      <c r="E19" s="612">
        <v>1.3209668353007309</v>
      </c>
      <c r="F19" s="374">
        <v>7435</v>
      </c>
      <c r="G19" s="612">
        <v>12.771120885787957</v>
      </c>
      <c r="H19" s="612">
        <v>33.348284368692532</v>
      </c>
    </row>
    <row r="20" spans="1:8" x14ac:dyDescent="0.2">
      <c r="A20" s="244" t="s">
        <v>246</v>
      </c>
      <c r="B20" s="751">
        <v>1773</v>
      </c>
      <c r="C20" s="246">
        <v>-2.0982882385422417</v>
      </c>
      <c r="D20" s="245">
        <v>10170</v>
      </c>
      <c r="E20" s="246">
        <v>4.9210770659238623</v>
      </c>
      <c r="F20" s="245">
        <v>22295</v>
      </c>
      <c r="G20" s="246">
        <v>12.08586798049369</v>
      </c>
      <c r="H20" s="246">
        <v>100</v>
      </c>
    </row>
    <row r="21" spans="1:8" x14ac:dyDescent="0.2">
      <c r="A21" s="191" t="s">
        <v>528</v>
      </c>
      <c r="B21" s="752"/>
      <c r="C21" s="614"/>
      <c r="D21" s="613"/>
      <c r="E21" s="614"/>
      <c r="F21" s="613"/>
      <c r="G21" s="614"/>
      <c r="H21" s="614"/>
    </row>
    <row r="22" spans="1:8" x14ac:dyDescent="0.2">
      <c r="A22" s="236" t="s">
        <v>468</v>
      </c>
      <c r="B22" s="748">
        <v>-21</v>
      </c>
      <c r="C22" s="612">
        <v>-12.5</v>
      </c>
      <c r="D22" s="374">
        <v>-183</v>
      </c>
      <c r="E22" s="612">
        <v>13.664596273291925</v>
      </c>
      <c r="F22" s="374">
        <v>-407</v>
      </c>
      <c r="G22" s="612">
        <v>13.370473537604457</v>
      </c>
      <c r="H22" s="615" t="s">
        <v>529</v>
      </c>
    </row>
    <row r="23" spans="1:8" x14ac:dyDescent="0.2">
      <c r="A23" s="236" t="s">
        <v>49</v>
      </c>
      <c r="B23" s="748">
        <v>388</v>
      </c>
      <c r="C23" s="612">
        <v>10.541310541310542</v>
      </c>
      <c r="D23" s="374">
        <v>2301</v>
      </c>
      <c r="E23" s="612">
        <v>8.8973024136299088</v>
      </c>
      <c r="F23" s="374">
        <v>4959</v>
      </c>
      <c r="G23" s="612">
        <v>30.328515111695136</v>
      </c>
      <c r="H23" s="615" t="s">
        <v>529</v>
      </c>
    </row>
    <row r="24" spans="1:8" x14ac:dyDescent="0.2">
      <c r="A24" s="236" t="s">
        <v>50</v>
      </c>
      <c r="B24" s="748">
        <v>-140</v>
      </c>
      <c r="C24" s="612">
        <v>-26.701570680628272</v>
      </c>
      <c r="D24" s="374">
        <v>-591</v>
      </c>
      <c r="E24" s="612">
        <v>-22.542595019659238</v>
      </c>
      <c r="F24" s="374">
        <v>-1524</v>
      </c>
      <c r="G24" s="612">
        <v>-16.263736263736263</v>
      </c>
      <c r="H24" s="615" t="s">
        <v>529</v>
      </c>
    </row>
    <row r="25" spans="1:8" x14ac:dyDescent="0.2">
      <c r="A25" s="236" t="s">
        <v>129</v>
      </c>
      <c r="B25" s="748">
        <v>-14</v>
      </c>
      <c r="C25" s="612">
        <v>-106.66666666666667</v>
      </c>
      <c r="D25" s="374">
        <v>-398</v>
      </c>
      <c r="E25" s="612">
        <v>623.63636363636363</v>
      </c>
      <c r="F25" s="374">
        <v>763</v>
      </c>
      <c r="G25" s="612">
        <v>-36.785418392709197</v>
      </c>
      <c r="H25" s="615" t="s">
        <v>529</v>
      </c>
    </row>
    <row r="26" spans="1:8" x14ac:dyDescent="0.2">
      <c r="A26" s="236" t="s">
        <v>130</v>
      </c>
      <c r="B26" s="748">
        <v>-240</v>
      </c>
      <c r="C26" s="612">
        <v>12.149532710280374</v>
      </c>
      <c r="D26" s="374">
        <v>-1789</v>
      </c>
      <c r="E26" s="612">
        <v>42.663476874003194</v>
      </c>
      <c r="F26" s="374">
        <v>-2721</v>
      </c>
      <c r="G26" s="612">
        <v>-2.7519656897784133</v>
      </c>
      <c r="H26" s="615" t="s">
        <v>529</v>
      </c>
    </row>
    <row r="27" spans="1:8" x14ac:dyDescent="0.2">
      <c r="A27" s="236" t="s">
        <v>243</v>
      </c>
      <c r="B27" s="748">
        <v>316</v>
      </c>
      <c r="C27" s="612">
        <v>10.104529616724738</v>
      </c>
      <c r="D27" s="374">
        <v>1808</v>
      </c>
      <c r="E27" s="612">
        <v>-3.4703683929524822</v>
      </c>
      <c r="F27" s="374">
        <v>3867</v>
      </c>
      <c r="G27" s="612">
        <v>28.55718085106383</v>
      </c>
      <c r="H27" s="615" t="s">
        <v>529</v>
      </c>
    </row>
    <row r="28" spans="1:8" x14ac:dyDescent="0.2">
      <c r="A28" s="244" t="s">
        <v>247</v>
      </c>
      <c r="B28" s="751">
        <v>289</v>
      </c>
      <c r="C28" s="246">
        <v>-31.026252983293556</v>
      </c>
      <c r="D28" s="245">
        <v>1148</v>
      </c>
      <c r="E28" s="246">
        <v>-34.512264689104391</v>
      </c>
      <c r="F28" s="245">
        <v>4937</v>
      </c>
      <c r="G28" s="246">
        <v>62.241209332895167</v>
      </c>
      <c r="H28" s="611" t="s">
        <v>529</v>
      </c>
    </row>
    <row r="29" spans="1:8" x14ac:dyDescent="0.2">
      <c r="A29" s="94" t="s">
        <v>636</v>
      </c>
      <c r="B29" s="237"/>
      <c r="C29" s="237"/>
      <c r="D29" s="237"/>
      <c r="E29" s="237"/>
      <c r="F29" s="237"/>
      <c r="G29" s="237"/>
      <c r="H29" s="248" t="s">
        <v>238</v>
      </c>
    </row>
    <row r="30" spans="1:8" x14ac:dyDescent="0.2">
      <c r="A30" s="166" t="s">
        <v>643</v>
      </c>
      <c r="B30" s="237"/>
      <c r="C30" s="237"/>
      <c r="D30" s="237"/>
      <c r="E30" s="237"/>
      <c r="F30" s="237"/>
      <c r="G30" s="238"/>
      <c r="H30" s="238"/>
    </row>
    <row r="31" spans="1:8" x14ac:dyDescent="0.2">
      <c r="A31" s="166" t="s">
        <v>530</v>
      </c>
      <c r="B31" s="237"/>
      <c r="C31" s="237"/>
      <c r="D31" s="237"/>
      <c r="E31" s="237"/>
      <c r="F31" s="237"/>
      <c r="G31" s="238"/>
      <c r="H31" s="238"/>
    </row>
    <row r="33" spans="6:6" x14ac:dyDescent="0.2">
      <c r="F33" s="851"/>
    </row>
  </sheetData>
  <mergeCells count="3">
    <mergeCell ref="B3:C3"/>
    <mergeCell ref="D3:E3"/>
    <mergeCell ref="F3:H3"/>
  </mergeCells>
  <conditionalFormatting sqref="E9">
    <cfRule type="cellIs" dxfId="215" priority="1" operator="between">
      <formula>-0.49</formula>
      <formula>0.49</formula>
    </cfRule>
  </conditionalFormatting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5"/>
  <dimension ref="A1:J54"/>
  <sheetViews>
    <sheetView topLeftCell="A11" workbookViewId="0">
      <selection activeCell="D39" sqref="D39"/>
    </sheetView>
  </sheetViews>
  <sheetFormatPr baseColWidth="10" defaultRowHeight="14.25" x14ac:dyDescent="0.2"/>
  <cols>
    <col min="1" max="1" width="8.5" customWidth="1"/>
    <col min="2" max="2" width="14.75" customWidth="1"/>
    <col min="3" max="4" width="13.5" customWidth="1"/>
    <col min="5" max="5" width="12.625" customWidth="1"/>
    <col min="6" max="7" width="13.5" customWidth="1"/>
  </cols>
  <sheetData>
    <row r="1" spans="1:8" x14ac:dyDescent="0.2">
      <c r="A1" s="225" t="s">
        <v>531</v>
      </c>
      <c r="B1" s="225"/>
      <c r="C1" s="1"/>
      <c r="D1" s="1"/>
      <c r="E1" s="1"/>
      <c r="F1" s="1"/>
      <c r="G1" s="1"/>
      <c r="H1" s="1"/>
    </row>
    <row r="2" spans="1:8" x14ac:dyDescent="0.2">
      <c r="A2" s="595"/>
      <c r="B2" s="595"/>
      <c r="C2" s="595"/>
      <c r="D2" s="595"/>
      <c r="E2" s="595"/>
      <c r="F2" s="1"/>
      <c r="G2" s="1"/>
      <c r="H2" s="597" t="s">
        <v>159</v>
      </c>
    </row>
    <row r="3" spans="1:8" ht="14.45" customHeight="1" x14ac:dyDescent="0.2">
      <c r="A3" s="888" t="s">
        <v>525</v>
      </c>
      <c r="B3" s="886" t="s">
        <v>526</v>
      </c>
      <c r="C3" s="872">
        <f>INDICE!A3</f>
        <v>42522</v>
      </c>
      <c r="D3" s="871">
        <v>41671</v>
      </c>
      <c r="E3" s="871">
        <v>41671</v>
      </c>
      <c r="F3" s="870" t="s">
        <v>121</v>
      </c>
      <c r="G3" s="870"/>
      <c r="H3" s="870"/>
    </row>
    <row r="4" spans="1:8" x14ac:dyDescent="0.2">
      <c r="A4" s="889"/>
      <c r="B4" s="887"/>
      <c r="C4" s="97" t="s">
        <v>534</v>
      </c>
      <c r="D4" s="97" t="s">
        <v>535</v>
      </c>
      <c r="E4" s="97" t="s">
        <v>248</v>
      </c>
      <c r="F4" s="97" t="s">
        <v>534</v>
      </c>
      <c r="G4" s="97" t="s">
        <v>535</v>
      </c>
      <c r="H4" s="97" t="s">
        <v>248</v>
      </c>
    </row>
    <row r="5" spans="1:8" x14ac:dyDescent="0.2">
      <c r="A5" s="616"/>
      <c r="B5" s="186" t="s">
        <v>211</v>
      </c>
      <c r="C5" s="186">
        <v>3</v>
      </c>
      <c r="D5" s="186">
        <v>32</v>
      </c>
      <c r="E5" s="249">
        <v>29</v>
      </c>
      <c r="F5" s="188">
        <v>16</v>
      </c>
      <c r="G5" s="186">
        <v>280</v>
      </c>
      <c r="H5" s="249">
        <v>264</v>
      </c>
    </row>
    <row r="6" spans="1:8" x14ac:dyDescent="0.2">
      <c r="A6" s="616"/>
      <c r="B6" s="186" t="s">
        <v>249</v>
      </c>
      <c r="C6" s="186">
        <v>400</v>
      </c>
      <c r="D6" s="186">
        <v>231</v>
      </c>
      <c r="E6" s="250">
        <v>-169</v>
      </c>
      <c r="F6" s="188">
        <v>3287</v>
      </c>
      <c r="G6" s="186">
        <v>2535</v>
      </c>
      <c r="H6" s="250">
        <v>-752</v>
      </c>
    </row>
    <row r="7" spans="1:8" x14ac:dyDescent="0.2">
      <c r="A7" s="616"/>
      <c r="B7" s="189" t="s">
        <v>212</v>
      </c>
      <c r="C7" s="189">
        <v>0</v>
      </c>
      <c r="D7" s="189">
        <v>0</v>
      </c>
      <c r="E7" s="251">
        <v>0</v>
      </c>
      <c r="F7" s="189">
        <v>0</v>
      </c>
      <c r="G7" s="189">
        <v>46</v>
      </c>
      <c r="H7" s="250">
        <v>46</v>
      </c>
    </row>
    <row r="8" spans="1:8" x14ac:dyDescent="0.2">
      <c r="A8" s="191" t="s">
        <v>346</v>
      </c>
      <c r="B8" s="192"/>
      <c r="C8" s="192">
        <v>403</v>
      </c>
      <c r="D8" s="192">
        <v>263</v>
      </c>
      <c r="E8" s="252">
        <v>-140</v>
      </c>
      <c r="F8" s="192">
        <v>3303</v>
      </c>
      <c r="G8" s="192">
        <v>2861</v>
      </c>
      <c r="H8" s="252">
        <v>-442</v>
      </c>
    </row>
    <row r="9" spans="1:8" x14ac:dyDescent="0.2">
      <c r="A9" s="616"/>
      <c r="B9" s="189" t="s">
        <v>250</v>
      </c>
      <c r="C9" s="189">
        <v>0</v>
      </c>
      <c r="D9" s="186">
        <v>0</v>
      </c>
      <c r="E9" s="253">
        <v>0</v>
      </c>
      <c r="F9" s="189">
        <v>15</v>
      </c>
      <c r="G9" s="186">
        <v>1</v>
      </c>
      <c r="H9" s="253">
        <v>-14</v>
      </c>
    </row>
    <row r="10" spans="1:8" x14ac:dyDescent="0.2">
      <c r="A10" s="616"/>
      <c r="B10" s="186" t="s">
        <v>213</v>
      </c>
      <c r="C10" s="186">
        <v>11</v>
      </c>
      <c r="D10" s="186">
        <v>14</v>
      </c>
      <c r="E10" s="250">
        <v>3</v>
      </c>
      <c r="F10" s="186">
        <v>14</v>
      </c>
      <c r="G10" s="186">
        <v>95</v>
      </c>
      <c r="H10" s="250">
        <v>81</v>
      </c>
    </row>
    <row r="11" spans="1:8" x14ac:dyDescent="0.2">
      <c r="A11" s="616"/>
      <c r="B11" s="189" t="s">
        <v>251</v>
      </c>
      <c r="C11" s="189">
        <v>0</v>
      </c>
      <c r="D11" s="189">
        <v>66</v>
      </c>
      <c r="E11" s="250">
        <v>66</v>
      </c>
      <c r="F11" s="189">
        <v>39</v>
      </c>
      <c r="G11" s="189">
        <v>896</v>
      </c>
      <c r="H11" s="250">
        <v>857</v>
      </c>
    </row>
    <row r="12" spans="1:8" x14ac:dyDescent="0.2">
      <c r="A12" s="191" t="s">
        <v>532</v>
      </c>
      <c r="B12" s="192"/>
      <c r="C12" s="192">
        <v>11</v>
      </c>
      <c r="D12" s="192">
        <v>80</v>
      </c>
      <c r="E12" s="252">
        <v>69</v>
      </c>
      <c r="F12" s="192">
        <v>68</v>
      </c>
      <c r="G12" s="192">
        <v>992</v>
      </c>
      <c r="H12" s="252">
        <v>924</v>
      </c>
    </row>
    <row r="13" spans="1:8" x14ac:dyDescent="0.2">
      <c r="A13" s="616"/>
      <c r="B13" s="189" t="s">
        <v>308</v>
      </c>
      <c r="C13" s="189">
        <v>7</v>
      </c>
      <c r="D13" s="186">
        <v>17</v>
      </c>
      <c r="E13" s="253">
        <v>10</v>
      </c>
      <c r="F13" s="189">
        <v>47</v>
      </c>
      <c r="G13" s="186">
        <v>234</v>
      </c>
      <c r="H13" s="253">
        <v>187</v>
      </c>
    </row>
    <row r="14" spans="1:8" x14ac:dyDescent="0.2">
      <c r="A14" s="616"/>
      <c r="B14" s="189" t="s">
        <v>252</v>
      </c>
      <c r="C14" s="189">
        <v>44</v>
      </c>
      <c r="D14" s="189">
        <v>98</v>
      </c>
      <c r="E14" s="250">
        <v>54</v>
      </c>
      <c r="F14" s="189">
        <v>441</v>
      </c>
      <c r="G14" s="189">
        <v>1057</v>
      </c>
      <c r="H14" s="250">
        <v>616</v>
      </c>
    </row>
    <row r="15" spans="1:8" x14ac:dyDescent="0.2">
      <c r="A15" s="616"/>
      <c r="B15" s="189" t="s">
        <v>253</v>
      </c>
      <c r="C15" s="189">
        <v>9</v>
      </c>
      <c r="D15" s="186">
        <v>250</v>
      </c>
      <c r="E15" s="250">
        <v>241</v>
      </c>
      <c r="F15" s="189">
        <v>532</v>
      </c>
      <c r="G15" s="186">
        <v>2434</v>
      </c>
      <c r="H15" s="250">
        <v>1902</v>
      </c>
    </row>
    <row r="16" spans="1:8" x14ac:dyDescent="0.2">
      <c r="A16" s="616"/>
      <c r="B16" s="189" t="s">
        <v>254</v>
      </c>
      <c r="C16" s="189">
        <v>0</v>
      </c>
      <c r="D16" s="186">
        <v>12</v>
      </c>
      <c r="E16" s="250">
        <v>12</v>
      </c>
      <c r="F16" s="189">
        <v>233</v>
      </c>
      <c r="G16" s="186">
        <v>502</v>
      </c>
      <c r="H16" s="250">
        <v>269</v>
      </c>
    </row>
    <row r="17" spans="1:8" x14ac:dyDescent="0.2">
      <c r="A17" s="616"/>
      <c r="B17" s="189" t="s">
        <v>255</v>
      </c>
      <c r="C17" s="189">
        <v>58</v>
      </c>
      <c r="D17" s="186">
        <v>59</v>
      </c>
      <c r="E17" s="250">
        <v>1</v>
      </c>
      <c r="F17" s="189">
        <v>742</v>
      </c>
      <c r="G17" s="186">
        <v>1123</v>
      </c>
      <c r="H17" s="250">
        <v>381</v>
      </c>
    </row>
    <row r="18" spans="1:8" x14ac:dyDescent="0.2">
      <c r="A18" s="616"/>
      <c r="B18" s="189" t="s">
        <v>218</v>
      </c>
      <c r="C18" s="189">
        <v>277</v>
      </c>
      <c r="D18" s="186">
        <v>250</v>
      </c>
      <c r="E18" s="250">
        <v>-27</v>
      </c>
      <c r="F18" s="189">
        <v>2657</v>
      </c>
      <c r="G18" s="186">
        <v>2077</v>
      </c>
      <c r="H18" s="250">
        <v>-580</v>
      </c>
    </row>
    <row r="19" spans="1:8" x14ac:dyDescent="0.2">
      <c r="A19" s="616"/>
      <c r="B19" s="189" t="s">
        <v>256</v>
      </c>
      <c r="C19" s="189">
        <v>140</v>
      </c>
      <c r="D19" s="186">
        <v>145</v>
      </c>
      <c r="E19" s="250">
        <v>5</v>
      </c>
      <c r="F19" s="189">
        <v>1751</v>
      </c>
      <c r="G19" s="186">
        <v>1704</v>
      </c>
      <c r="H19" s="250">
        <v>-47</v>
      </c>
    </row>
    <row r="20" spans="1:8" x14ac:dyDescent="0.2">
      <c r="A20" s="616"/>
      <c r="B20" s="189" t="s">
        <v>221</v>
      </c>
      <c r="C20" s="189">
        <v>0</v>
      </c>
      <c r="D20" s="186">
        <v>128</v>
      </c>
      <c r="E20" s="250">
        <v>128</v>
      </c>
      <c r="F20" s="189">
        <v>336</v>
      </c>
      <c r="G20" s="186">
        <v>954</v>
      </c>
      <c r="H20" s="250">
        <v>618</v>
      </c>
    </row>
    <row r="21" spans="1:8" x14ac:dyDescent="0.2">
      <c r="A21" s="616"/>
      <c r="B21" s="189" t="s">
        <v>222</v>
      </c>
      <c r="C21" s="189">
        <v>0</v>
      </c>
      <c r="D21" s="186">
        <v>0</v>
      </c>
      <c r="E21" s="250">
        <v>0</v>
      </c>
      <c r="F21" s="189">
        <v>600</v>
      </c>
      <c r="G21" s="186">
        <v>5</v>
      </c>
      <c r="H21" s="250">
        <v>-595</v>
      </c>
    </row>
    <row r="22" spans="1:8" x14ac:dyDescent="0.2">
      <c r="A22" s="616"/>
      <c r="B22" s="189" t="s">
        <v>257</v>
      </c>
      <c r="C22" s="189">
        <v>104</v>
      </c>
      <c r="D22" s="186">
        <v>1</v>
      </c>
      <c r="E22" s="250">
        <v>-103</v>
      </c>
      <c r="F22" s="189">
        <v>745</v>
      </c>
      <c r="G22" s="186">
        <v>85</v>
      </c>
      <c r="H22" s="250">
        <v>-660</v>
      </c>
    </row>
    <row r="23" spans="1:8" x14ac:dyDescent="0.2">
      <c r="A23" s="616"/>
      <c r="B23" s="189" t="s">
        <v>258</v>
      </c>
      <c r="C23" s="189">
        <v>0</v>
      </c>
      <c r="D23" s="186">
        <v>3</v>
      </c>
      <c r="E23" s="250">
        <v>3</v>
      </c>
      <c r="F23" s="189">
        <v>108</v>
      </c>
      <c r="G23" s="186">
        <v>417</v>
      </c>
      <c r="H23" s="250">
        <v>309</v>
      </c>
    </row>
    <row r="24" spans="1:8" x14ac:dyDescent="0.2">
      <c r="A24" s="616"/>
      <c r="B24" s="189" t="s">
        <v>259</v>
      </c>
      <c r="C24" s="189">
        <v>0</v>
      </c>
      <c r="D24" s="186">
        <v>0</v>
      </c>
      <c r="E24" s="250">
        <v>0</v>
      </c>
      <c r="F24" s="189">
        <v>15</v>
      </c>
      <c r="G24" s="186">
        <v>14</v>
      </c>
      <c r="H24" s="250">
        <v>-1</v>
      </c>
    </row>
    <row r="25" spans="1:8" x14ac:dyDescent="0.2">
      <c r="A25" s="616"/>
      <c r="B25" s="189" t="s">
        <v>260</v>
      </c>
      <c r="C25" s="189">
        <v>79</v>
      </c>
      <c r="D25" s="186">
        <v>99</v>
      </c>
      <c r="E25" s="250">
        <v>20</v>
      </c>
      <c r="F25" s="189">
        <v>1083</v>
      </c>
      <c r="G25" s="186">
        <v>2013</v>
      </c>
      <c r="H25" s="250">
        <v>930</v>
      </c>
    </row>
    <row r="26" spans="1:8" x14ac:dyDescent="0.2">
      <c r="A26" s="191" t="s">
        <v>516</v>
      </c>
      <c r="B26" s="192"/>
      <c r="C26" s="192">
        <v>718</v>
      </c>
      <c r="D26" s="192">
        <v>1062</v>
      </c>
      <c r="E26" s="252">
        <v>344</v>
      </c>
      <c r="F26" s="192">
        <v>9290</v>
      </c>
      <c r="G26" s="192">
        <v>12619</v>
      </c>
      <c r="H26" s="252">
        <v>3329</v>
      </c>
    </row>
    <row r="27" spans="1:8" x14ac:dyDescent="0.2">
      <c r="A27" s="616"/>
      <c r="B27" s="189" t="s">
        <v>223</v>
      </c>
      <c r="C27" s="189">
        <v>133</v>
      </c>
      <c r="D27" s="186">
        <v>0</v>
      </c>
      <c r="E27" s="250">
        <v>-133</v>
      </c>
      <c r="F27" s="189">
        <v>1583</v>
      </c>
      <c r="G27" s="189">
        <v>77</v>
      </c>
      <c r="H27" s="250">
        <v>-1506</v>
      </c>
    </row>
    <row r="28" spans="1:8" x14ac:dyDescent="0.2">
      <c r="A28" s="617"/>
      <c r="B28" s="189" t="s">
        <v>261</v>
      </c>
      <c r="C28" s="189">
        <v>0</v>
      </c>
      <c r="D28" s="850" t="s">
        <v>673</v>
      </c>
      <c r="E28" s="250">
        <v>0</v>
      </c>
      <c r="F28" s="189">
        <v>208</v>
      </c>
      <c r="G28" s="186" t="s">
        <v>150</v>
      </c>
      <c r="H28" s="250">
        <v>-208</v>
      </c>
    </row>
    <row r="29" spans="1:8" x14ac:dyDescent="0.2">
      <c r="A29" s="617"/>
      <c r="B29" s="189" t="s">
        <v>262</v>
      </c>
      <c r="C29" s="189">
        <v>31</v>
      </c>
      <c r="D29" s="186">
        <v>1</v>
      </c>
      <c r="E29" s="250">
        <v>-30</v>
      </c>
      <c r="F29" s="189">
        <v>211</v>
      </c>
      <c r="G29" s="186">
        <v>16</v>
      </c>
      <c r="H29" s="250">
        <v>-195</v>
      </c>
    </row>
    <row r="30" spans="1:8" x14ac:dyDescent="0.2">
      <c r="A30" s="617"/>
      <c r="B30" s="189" t="s">
        <v>622</v>
      </c>
      <c r="C30" s="189">
        <v>0</v>
      </c>
      <c r="D30" s="189">
        <v>4</v>
      </c>
      <c r="E30" s="253">
        <v>4</v>
      </c>
      <c r="F30" s="186">
        <v>184</v>
      </c>
      <c r="G30" s="186">
        <v>1135</v>
      </c>
      <c r="H30" s="253">
        <v>951</v>
      </c>
    </row>
    <row r="31" spans="1:8" x14ac:dyDescent="0.2">
      <c r="A31" s="191" t="s">
        <v>393</v>
      </c>
      <c r="B31" s="192"/>
      <c r="C31" s="192">
        <v>164</v>
      </c>
      <c r="D31" s="192">
        <v>5</v>
      </c>
      <c r="E31" s="252">
        <v>-159</v>
      </c>
      <c r="F31" s="192">
        <v>2186</v>
      </c>
      <c r="G31" s="192">
        <v>1228</v>
      </c>
      <c r="H31" s="252">
        <v>-958</v>
      </c>
    </row>
    <row r="32" spans="1:8" x14ac:dyDescent="0.2">
      <c r="A32" s="617"/>
      <c r="B32" s="189" t="s">
        <v>227</v>
      </c>
      <c r="C32" s="189">
        <v>103</v>
      </c>
      <c r="D32" s="186">
        <v>62</v>
      </c>
      <c r="E32" s="250">
        <v>-41</v>
      </c>
      <c r="F32" s="189">
        <v>953</v>
      </c>
      <c r="G32" s="186">
        <v>427</v>
      </c>
      <c r="H32" s="250">
        <v>-526</v>
      </c>
    </row>
    <row r="33" spans="1:10" x14ac:dyDescent="0.2">
      <c r="A33" s="617"/>
      <c r="B33" s="189" t="s">
        <v>233</v>
      </c>
      <c r="C33" s="189">
        <v>28</v>
      </c>
      <c r="D33" s="189">
        <v>0</v>
      </c>
      <c r="E33" s="253">
        <v>-28</v>
      </c>
      <c r="F33" s="626">
        <v>199</v>
      </c>
      <c r="G33" s="189">
        <v>174</v>
      </c>
      <c r="H33" s="250">
        <v>-25</v>
      </c>
    </row>
    <row r="34" spans="1:10" x14ac:dyDescent="0.2">
      <c r="A34" s="617"/>
      <c r="B34" s="189" t="s">
        <v>263</v>
      </c>
      <c r="C34" s="189" t="s">
        <v>150</v>
      </c>
      <c r="D34" s="189">
        <v>217</v>
      </c>
      <c r="E34" s="250">
        <v>217</v>
      </c>
      <c r="F34" s="186" t="s">
        <v>150</v>
      </c>
      <c r="G34" s="189">
        <v>2790</v>
      </c>
      <c r="H34" s="250">
        <v>2790</v>
      </c>
    </row>
    <row r="35" spans="1:10" x14ac:dyDescent="0.2">
      <c r="A35" s="617"/>
      <c r="B35" s="189" t="s">
        <v>235</v>
      </c>
      <c r="C35" s="189">
        <v>0</v>
      </c>
      <c r="D35" s="189">
        <v>20</v>
      </c>
      <c r="E35" s="253">
        <v>20</v>
      </c>
      <c r="F35" s="186">
        <v>0</v>
      </c>
      <c r="G35" s="189">
        <v>581</v>
      </c>
      <c r="H35" s="250">
        <v>581</v>
      </c>
    </row>
    <row r="36" spans="1:10" x14ac:dyDescent="0.2">
      <c r="A36" s="617"/>
      <c r="B36" s="189" t="s">
        <v>236</v>
      </c>
      <c r="C36" s="189">
        <v>33</v>
      </c>
      <c r="D36" s="189">
        <v>58</v>
      </c>
      <c r="E36" s="253">
        <v>25</v>
      </c>
      <c r="F36" s="626">
        <v>396</v>
      </c>
      <c r="G36" s="189">
        <v>362</v>
      </c>
      <c r="H36" s="250">
        <v>-34</v>
      </c>
    </row>
    <row r="37" spans="1:10" x14ac:dyDescent="0.2">
      <c r="A37" s="819" t="s">
        <v>517</v>
      </c>
      <c r="B37" s="192"/>
      <c r="C37" s="192">
        <v>164</v>
      </c>
      <c r="D37" s="192">
        <v>357</v>
      </c>
      <c r="E37" s="252">
        <v>193</v>
      </c>
      <c r="F37" s="192">
        <v>1548</v>
      </c>
      <c r="G37" s="192">
        <v>4334</v>
      </c>
      <c r="H37" s="252">
        <v>2786</v>
      </c>
    </row>
    <row r="38" spans="1:10" x14ac:dyDescent="0.2">
      <c r="A38" s="617"/>
      <c r="B38" s="189" t="s">
        <v>264</v>
      </c>
      <c r="C38" s="189">
        <v>6</v>
      </c>
      <c r="D38" s="189">
        <v>4</v>
      </c>
      <c r="E38" s="249">
        <v>-2</v>
      </c>
      <c r="F38" s="626">
        <v>348</v>
      </c>
      <c r="G38" s="189">
        <v>82</v>
      </c>
      <c r="H38" s="250">
        <v>-266</v>
      </c>
    </row>
    <row r="39" spans="1:10" x14ac:dyDescent="0.2">
      <c r="A39" s="617"/>
      <c r="B39" s="189" t="s">
        <v>265</v>
      </c>
      <c r="C39" s="189">
        <v>0</v>
      </c>
      <c r="D39" s="189">
        <v>0</v>
      </c>
      <c r="E39" s="253">
        <v>0</v>
      </c>
      <c r="F39" s="626">
        <v>28</v>
      </c>
      <c r="G39" s="189">
        <v>3</v>
      </c>
      <c r="H39" s="250">
        <v>-25</v>
      </c>
    </row>
    <row r="40" spans="1:10" x14ac:dyDescent="0.2">
      <c r="A40" s="617"/>
      <c r="B40" s="189" t="s">
        <v>657</v>
      </c>
      <c r="C40" s="189" t="s">
        <v>150</v>
      </c>
      <c r="D40" s="189">
        <v>0</v>
      </c>
      <c r="E40" s="253">
        <v>0</v>
      </c>
      <c r="F40" s="186" t="s">
        <v>150</v>
      </c>
      <c r="G40" s="189">
        <v>56</v>
      </c>
      <c r="H40" s="253">
        <v>56</v>
      </c>
    </row>
    <row r="41" spans="1:10" x14ac:dyDescent="0.2">
      <c r="A41" s="617"/>
      <c r="B41" s="189" t="s">
        <v>266</v>
      </c>
      <c r="C41" s="189">
        <v>0</v>
      </c>
      <c r="D41" s="189">
        <v>0</v>
      </c>
      <c r="E41" s="253">
        <v>0</v>
      </c>
      <c r="F41" s="626">
        <v>73</v>
      </c>
      <c r="G41" s="189">
        <v>48</v>
      </c>
      <c r="H41" s="253">
        <v>-25</v>
      </c>
    </row>
    <row r="42" spans="1:10" x14ac:dyDescent="0.2">
      <c r="A42" s="617"/>
      <c r="B42" s="189" t="s">
        <v>267</v>
      </c>
      <c r="C42" s="189">
        <v>18</v>
      </c>
      <c r="D42" s="189">
        <v>2</v>
      </c>
      <c r="E42" s="253">
        <v>-16</v>
      </c>
      <c r="F42" s="626">
        <v>473</v>
      </c>
      <c r="G42" s="189">
        <v>38</v>
      </c>
      <c r="H42" s="253">
        <v>-435</v>
      </c>
    </row>
    <row r="43" spans="1:10" x14ac:dyDescent="0.2">
      <c r="A43" s="203" t="s">
        <v>533</v>
      </c>
      <c r="B43" s="203"/>
      <c r="C43" s="192">
        <v>24</v>
      </c>
      <c r="D43" s="192">
        <v>6</v>
      </c>
      <c r="E43" s="787">
        <v>-18</v>
      </c>
      <c r="F43" s="203">
        <v>922</v>
      </c>
      <c r="G43" s="203">
        <v>227</v>
      </c>
      <c r="H43" s="254">
        <v>-695</v>
      </c>
    </row>
    <row r="44" spans="1:10" x14ac:dyDescent="0.2">
      <c r="A44" s="826" t="s">
        <v>600</v>
      </c>
      <c r="B44" s="826"/>
      <c r="C44" s="189">
        <v>0</v>
      </c>
      <c r="D44" s="189">
        <v>0</v>
      </c>
      <c r="E44" s="189">
        <v>0</v>
      </c>
      <c r="F44" s="827">
        <v>41</v>
      </c>
      <c r="G44" s="189">
        <v>34</v>
      </c>
      <c r="H44" s="828">
        <v>-7</v>
      </c>
    </row>
    <row r="45" spans="1:10" x14ac:dyDescent="0.2">
      <c r="A45" s="205" t="s">
        <v>119</v>
      </c>
      <c r="B45" s="205"/>
      <c r="C45" s="205">
        <v>1484</v>
      </c>
      <c r="D45" s="255">
        <v>1773</v>
      </c>
      <c r="E45" s="205">
        <v>289</v>
      </c>
      <c r="F45" s="205">
        <v>17358</v>
      </c>
      <c r="G45" s="255">
        <v>22295</v>
      </c>
      <c r="H45" s="205">
        <v>4937</v>
      </c>
      <c r="J45" s="851"/>
    </row>
    <row r="46" spans="1:10" x14ac:dyDescent="0.2">
      <c r="A46" s="358" t="s">
        <v>518</v>
      </c>
      <c r="B46" s="210"/>
      <c r="C46" s="210">
        <v>264</v>
      </c>
      <c r="D46" s="818">
        <v>64</v>
      </c>
      <c r="E46" s="210">
        <v>-200</v>
      </c>
      <c r="F46" s="210">
        <v>3063</v>
      </c>
      <c r="G46" s="210">
        <v>741</v>
      </c>
      <c r="H46" s="210">
        <v>-2322</v>
      </c>
    </row>
    <row r="47" spans="1:10" x14ac:dyDescent="0.2">
      <c r="A47" s="358" t="s">
        <v>519</v>
      </c>
      <c r="B47" s="210"/>
      <c r="C47" s="210">
        <v>1220</v>
      </c>
      <c r="D47" s="210">
        <v>1709</v>
      </c>
      <c r="E47" s="210">
        <v>489</v>
      </c>
      <c r="F47" s="210">
        <v>14295</v>
      </c>
      <c r="G47" s="210">
        <v>21554</v>
      </c>
      <c r="H47" s="210">
        <v>7259</v>
      </c>
    </row>
    <row r="48" spans="1:10" x14ac:dyDescent="0.2">
      <c r="A48" s="802" t="s">
        <v>520</v>
      </c>
      <c r="B48" s="214"/>
      <c r="C48" s="214">
        <v>1097</v>
      </c>
      <c r="D48" s="214">
        <v>1249</v>
      </c>
      <c r="E48" s="214">
        <v>152</v>
      </c>
      <c r="F48" s="214">
        <v>11405</v>
      </c>
      <c r="G48" s="214">
        <v>13918</v>
      </c>
      <c r="H48" s="214">
        <v>2513</v>
      </c>
    </row>
    <row r="49" spans="1:8" x14ac:dyDescent="0.2">
      <c r="A49" s="802" t="s">
        <v>521</v>
      </c>
      <c r="B49" s="214"/>
      <c r="C49" s="214">
        <v>387</v>
      </c>
      <c r="D49" s="214">
        <v>524</v>
      </c>
      <c r="E49" s="214">
        <v>137</v>
      </c>
      <c r="F49" s="214">
        <v>5953</v>
      </c>
      <c r="G49" s="214">
        <v>8377</v>
      </c>
      <c r="H49" s="214">
        <v>2424</v>
      </c>
    </row>
    <row r="50" spans="1:8" x14ac:dyDescent="0.2">
      <c r="A50" s="803" t="s">
        <v>522</v>
      </c>
      <c r="B50" s="798"/>
      <c r="C50" s="798">
        <v>656</v>
      </c>
      <c r="D50" s="768">
        <v>978</v>
      </c>
      <c r="E50" s="800">
        <v>322</v>
      </c>
      <c r="F50" s="800">
        <v>7739</v>
      </c>
      <c r="G50" s="800">
        <v>10851</v>
      </c>
      <c r="H50" s="800">
        <v>3112</v>
      </c>
    </row>
    <row r="51" spans="1:8" ht="15" x14ac:dyDescent="0.25">
      <c r="A51" s="222" t="s">
        <v>239</v>
      </c>
      <c r="B51" s="218"/>
      <c r="C51" s="257"/>
      <c r="D51" s="219"/>
      <c r="E51" s="219"/>
      <c r="F51" s="220"/>
      <c r="G51" s="219"/>
      <c r="H51" s="248" t="s">
        <v>238</v>
      </c>
    </row>
    <row r="52" spans="1:8" ht="15" x14ac:dyDescent="0.25">
      <c r="B52" s="222"/>
      <c r="C52" s="223"/>
      <c r="D52" s="219"/>
      <c r="E52" s="219"/>
      <c r="F52" s="220"/>
      <c r="G52" s="219"/>
      <c r="H52" s="221"/>
    </row>
    <row r="54" spans="1:8" x14ac:dyDescent="0.2">
      <c r="C54" s="258"/>
      <c r="D54" s="258"/>
      <c r="E54" s="258"/>
      <c r="F54" s="258"/>
      <c r="G54" s="258"/>
    </row>
  </sheetData>
  <mergeCells count="4">
    <mergeCell ref="A3:A4"/>
    <mergeCell ref="C3:E3"/>
    <mergeCell ref="F3:H3"/>
    <mergeCell ref="B3:B4"/>
  </mergeCell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6"/>
  <dimension ref="A1:H15"/>
  <sheetViews>
    <sheetView workbookViewId="0">
      <selection activeCell="H17" sqref="H17"/>
    </sheetView>
  </sheetViews>
  <sheetFormatPr baseColWidth="10" defaultRowHeight="14.25" x14ac:dyDescent="0.2"/>
  <cols>
    <col min="1" max="1" width="30.625" customWidth="1"/>
  </cols>
  <sheetData>
    <row r="1" spans="1:8" x14ac:dyDescent="0.2">
      <c r="A1" s="59" t="s">
        <v>30</v>
      </c>
      <c r="B1" s="59"/>
      <c r="C1" s="59"/>
      <c r="D1" s="60"/>
      <c r="E1" s="60"/>
      <c r="F1" s="60"/>
      <c r="G1" s="60"/>
      <c r="H1" s="58"/>
    </row>
    <row r="2" spans="1:8" x14ac:dyDescent="0.2">
      <c r="A2" s="61"/>
      <c r="B2" s="61"/>
      <c r="C2" s="61"/>
      <c r="D2" s="74"/>
      <c r="E2" s="74"/>
      <c r="F2" s="74"/>
      <c r="G2" s="134"/>
      <c r="H2" s="62" t="s">
        <v>159</v>
      </c>
    </row>
    <row r="3" spans="1:8" x14ac:dyDescent="0.2">
      <c r="A3" s="63"/>
      <c r="B3" s="869">
        <f>INDICE!A3</f>
        <v>42522</v>
      </c>
      <c r="C3" s="870"/>
      <c r="D3" s="870" t="s">
        <v>120</v>
      </c>
      <c r="E3" s="870"/>
      <c r="F3" s="870" t="s">
        <v>121</v>
      </c>
      <c r="G3" s="870"/>
      <c r="H3" s="870"/>
    </row>
    <row r="4" spans="1:8" x14ac:dyDescent="0.2">
      <c r="A4" s="75"/>
      <c r="B4" s="72" t="s">
        <v>48</v>
      </c>
      <c r="C4" s="72" t="s">
        <v>523</v>
      </c>
      <c r="D4" s="72" t="s">
        <v>48</v>
      </c>
      <c r="E4" s="72" t="s">
        <v>523</v>
      </c>
      <c r="F4" s="72" t="s">
        <v>48</v>
      </c>
      <c r="G4" s="72" t="s">
        <v>523</v>
      </c>
      <c r="H4" s="73" t="s">
        <v>128</v>
      </c>
    </row>
    <row r="5" spans="1:8" x14ac:dyDescent="0.2">
      <c r="A5" s="236" t="s">
        <v>269</v>
      </c>
      <c r="B5" s="661">
        <v>0.42599999999999999</v>
      </c>
      <c r="C5" s="378">
        <v>-59.428571428571431</v>
      </c>
      <c r="D5" s="535">
        <v>3.3479999999999999</v>
      </c>
      <c r="E5" s="378">
        <v>22.189781021897812</v>
      </c>
      <c r="F5" s="535">
        <v>6.9470000000000001</v>
      </c>
      <c r="G5" s="378">
        <v>25.828654229306284</v>
      </c>
      <c r="H5" s="662">
        <v>4.1727878968368142</v>
      </c>
    </row>
    <row r="6" spans="1:8" x14ac:dyDescent="0.2">
      <c r="A6" s="236" t="s">
        <v>270</v>
      </c>
      <c r="B6" s="536">
        <v>2.23</v>
      </c>
      <c r="C6" s="267">
        <v>-18.642831083546152</v>
      </c>
      <c r="D6" s="266">
        <v>11.849</v>
      </c>
      <c r="E6" s="267">
        <v>-28.525757027385691</v>
      </c>
      <c r="F6" s="266">
        <v>24.626000000000001</v>
      </c>
      <c r="G6" s="267">
        <v>-11.398143484205224</v>
      </c>
      <c r="H6" s="663">
        <v>14.791863357924772</v>
      </c>
    </row>
    <row r="7" spans="1:8" x14ac:dyDescent="0.2">
      <c r="A7" s="236" t="s">
        <v>271</v>
      </c>
      <c r="B7" s="536">
        <v>3.1669999999999998</v>
      </c>
      <c r="C7" s="267">
        <v>-9.9260523321956775</v>
      </c>
      <c r="D7" s="266">
        <v>18.437000000000001</v>
      </c>
      <c r="E7" s="267">
        <v>-7.5515218372361232</v>
      </c>
      <c r="F7" s="266">
        <v>37.335999999999999</v>
      </c>
      <c r="G7" s="267">
        <v>-5.0699211797609962</v>
      </c>
      <c r="H7" s="663">
        <v>22.426257221289664</v>
      </c>
    </row>
    <row r="8" spans="1:8" x14ac:dyDescent="0.2">
      <c r="A8" s="236" t="s">
        <v>272</v>
      </c>
      <c r="B8" s="536">
        <v>4.9770000000000003</v>
      </c>
      <c r="C8" s="267">
        <v>-49.848851269649337</v>
      </c>
      <c r="D8" s="266">
        <v>33.582999999999998</v>
      </c>
      <c r="E8" s="267">
        <v>-52.330054365569424</v>
      </c>
      <c r="F8" s="266">
        <v>76.954999999999998</v>
      </c>
      <c r="G8" s="267">
        <v>-53.258340976317889</v>
      </c>
      <c r="H8" s="663">
        <v>46.22382216799727</v>
      </c>
    </row>
    <row r="9" spans="1:8" x14ac:dyDescent="0.2">
      <c r="A9" s="236" t="s">
        <v>273</v>
      </c>
      <c r="B9" s="537">
        <v>1.3320000000000001</v>
      </c>
      <c r="C9" s="268">
        <v>-6.1018437225636525E-2</v>
      </c>
      <c r="D9" s="266">
        <v>8.7789999999999999</v>
      </c>
      <c r="E9" s="267">
        <v>-72.847333910676724</v>
      </c>
      <c r="F9" s="266">
        <v>18.289000000000001</v>
      </c>
      <c r="G9" s="854" t="s">
        <v>667</v>
      </c>
      <c r="H9" s="663">
        <v>10.985478313696344</v>
      </c>
    </row>
    <row r="10" spans="1:8" x14ac:dyDescent="0.2">
      <c r="A10" s="236" t="s">
        <v>625</v>
      </c>
      <c r="B10" s="537">
        <v>0.188</v>
      </c>
      <c r="C10" s="268">
        <v>33.636810094065197</v>
      </c>
      <c r="D10" s="266">
        <v>1.1319999999999999</v>
      </c>
      <c r="E10" s="267">
        <v>33.636810094065197</v>
      </c>
      <c r="F10" s="266">
        <v>2.3304200000000002</v>
      </c>
      <c r="G10" s="267">
        <v>33.636810094065197</v>
      </c>
      <c r="H10" s="789">
        <v>1.399791042255139</v>
      </c>
    </row>
    <row r="11" spans="1:8" x14ac:dyDescent="0.2">
      <c r="A11" s="244" t="s">
        <v>274</v>
      </c>
      <c r="B11" s="269">
        <v>12.32</v>
      </c>
      <c r="C11" s="270">
        <v>-41.03570402986503</v>
      </c>
      <c r="D11" s="269">
        <v>77.128</v>
      </c>
      <c r="E11" s="270">
        <v>-46.02246419516252</v>
      </c>
      <c r="F11" s="269">
        <v>166.48342</v>
      </c>
      <c r="G11" s="270">
        <v>-38.568380121018102</v>
      </c>
      <c r="H11" s="270">
        <v>100</v>
      </c>
    </row>
    <row r="12" spans="1:8" x14ac:dyDescent="0.2">
      <c r="A12" s="271" t="s">
        <v>275</v>
      </c>
      <c r="B12" s="272">
        <f>B11/'Consumo PP'!B11*100</f>
        <v>0.25814094942556576</v>
      </c>
      <c r="C12" s="273"/>
      <c r="D12" s="272">
        <f>D11/'Consumo PP'!D11*100</f>
        <v>0.27629394223670956</v>
      </c>
      <c r="E12" s="273"/>
      <c r="F12" s="272">
        <f>F11/'Consumo PP'!F11*100</f>
        <v>0.29786683242737394</v>
      </c>
      <c r="G12" s="274"/>
      <c r="H12" s="274"/>
    </row>
    <row r="13" spans="1:8" x14ac:dyDescent="0.2">
      <c r="A13" s="275" t="s">
        <v>557</v>
      </c>
      <c r="B13" s="67"/>
      <c r="C13" s="67"/>
      <c r="D13" s="67"/>
      <c r="E13" s="67"/>
      <c r="F13" s="67"/>
      <c r="G13" s="268"/>
      <c r="H13" s="71" t="s">
        <v>238</v>
      </c>
    </row>
    <row r="14" spans="1:8" x14ac:dyDescent="0.2">
      <c r="A14" s="275" t="s">
        <v>626</v>
      </c>
      <c r="B14" s="67"/>
      <c r="C14" s="67"/>
      <c r="D14" s="67"/>
      <c r="E14" s="67"/>
      <c r="F14" s="67"/>
      <c r="G14" s="268"/>
      <c r="H14" s="71"/>
    </row>
    <row r="15" spans="1:8" x14ac:dyDescent="0.2">
      <c r="A15" s="222" t="s">
        <v>643</v>
      </c>
      <c r="B15" s="134"/>
      <c r="C15" s="134"/>
      <c r="D15" s="134"/>
      <c r="E15" s="134"/>
      <c r="F15" s="134"/>
      <c r="G15" s="134"/>
      <c r="H15" s="71"/>
    </row>
  </sheetData>
  <mergeCells count="3">
    <mergeCell ref="B3:C3"/>
    <mergeCell ref="D3:E3"/>
    <mergeCell ref="F3:H3"/>
  </mergeCells>
  <conditionalFormatting sqref="B5:B10 D5:D10">
    <cfRule type="cellIs" dxfId="214" priority="4" operator="between">
      <formula>0.00001</formula>
      <formula>0.499</formula>
    </cfRule>
  </conditionalFormatting>
  <conditionalFormatting sqref="F10">
    <cfRule type="cellIs" dxfId="213" priority="2" operator="between">
      <formula>0.00001</formula>
      <formula>0.499</formula>
    </cfRule>
  </conditionalFormatting>
  <conditionalFormatting sqref="G9">
    <cfRule type="cellIs" dxfId="212" priority="1" operator="between">
      <formula>0.00001</formula>
      <formula>0.499</formula>
    </cfRule>
  </conditionalFormatting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7"/>
  <dimension ref="A1:G7"/>
  <sheetViews>
    <sheetView workbookViewId="0">
      <selection activeCell="B10" sqref="B10"/>
    </sheetView>
  </sheetViews>
  <sheetFormatPr baseColWidth="10" defaultRowHeight="14.25" x14ac:dyDescent="0.2"/>
  <sheetData>
    <row r="1" spans="1:7" x14ac:dyDescent="0.2">
      <c r="A1" s="6" t="s">
        <v>276</v>
      </c>
      <c r="B1" s="666"/>
      <c r="C1" s="1"/>
      <c r="D1" s="1"/>
      <c r="E1" s="1"/>
      <c r="F1" s="1"/>
      <c r="G1" s="1"/>
    </row>
    <row r="2" spans="1:7" x14ac:dyDescent="0.2">
      <c r="A2" s="1"/>
      <c r="B2" s="1"/>
      <c r="C2" s="1"/>
      <c r="D2" s="1"/>
      <c r="E2" s="1"/>
      <c r="F2" s="1"/>
      <c r="G2" s="62" t="s">
        <v>159</v>
      </c>
    </row>
    <row r="3" spans="1:7" x14ac:dyDescent="0.2">
      <c r="A3" s="63"/>
      <c r="B3" s="872">
        <f>INDICE!A3</f>
        <v>42522</v>
      </c>
      <c r="C3" s="872"/>
      <c r="D3" s="890" t="s">
        <v>120</v>
      </c>
      <c r="E3" s="890"/>
      <c r="F3" s="890" t="s">
        <v>121</v>
      </c>
      <c r="G3" s="890"/>
    </row>
    <row r="4" spans="1:7" x14ac:dyDescent="0.2">
      <c r="A4" s="75"/>
      <c r="B4" s="261"/>
      <c r="C4" s="72" t="s">
        <v>523</v>
      </c>
      <c r="D4" s="261"/>
      <c r="E4" s="72" t="s">
        <v>523</v>
      </c>
      <c r="F4" s="261"/>
      <c r="G4" s="72" t="s">
        <v>523</v>
      </c>
    </row>
    <row r="5" spans="1:7" ht="15" x14ac:dyDescent="0.25">
      <c r="A5" s="658" t="s">
        <v>119</v>
      </c>
      <c r="B5" s="664">
        <v>5079</v>
      </c>
      <c r="C5" s="659">
        <v>-1.8361035948975646</v>
      </c>
      <c r="D5" s="660">
        <v>31119</v>
      </c>
      <c r="E5" s="659">
        <v>-2.0521859557458058</v>
      </c>
      <c r="F5" s="665">
        <v>65011</v>
      </c>
      <c r="G5" s="659">
        <v>3.2363076239023076</v>
      </c>
    </row>
    <row r="6" spans="1:7" x14ac:dyDescent="0.2">
      <c r="A6" s="275"/>
      <c r="B6" s="1"/>
      <c r="C6" s="1"/>
      <c r="D6" s="1"/>
      <c r="E6" s="1"/>
      <c r="F6" s="1"/>
      <c r="G6" s="71" t="s">
        <v>238</v>
      </c>
    </row>
    <row r="7" spans="1:7" x14ac:dyDescent="0.2">
      <c r="A7" s="275" t="s">
        <v>557</v>
      </c>
      <c r="B7" s="1"/>
      <c r="C7" s="1"/>
      <c r="D7" s="1"/>
      <c r="E7" s="1"/>
      <c r="F7" s="1"/>
      <c r="G7" s="1"/>
    </row>
  </sheetData>
  <mergeCells count="3">
    <mergeCell ref="B3:C3"/>
    <mergeCell ref="D3:E3"/>
    <mergeCell ref="F3:G3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8"/>
  <dimension ref="A1:H15"/>
  <sheetViews>
    <sheetView workbookViewId="0">
      <selection activeCell="A3" sqref="A3"/>
    </sheetView>
  </sheetViews>
  <sheetFormatPr baseColWidth="10" defaultRowHeight="12.75" x14ac:dyDescent="0.2"/>
  <cols>
    <col min="1" max="1" width="32.375" style="78" customWidth="1"/>
    <col min="2" max="2" width="12.375" style="78" customWidth="1"/>
    <col min="3" max="3" width="12.875" style="78" customWidth="1"/>
    <col min="4" max="4" width="11" style="78"/>
    <col min="5" max="5" width="12.875" style="78" customWidth="1"/>
    <col min="6" max="6" width="13.5" style="78" customWidth="1"/>
    <col min="7" max="7" width="11" style="78"/>
    <col min="8" max="8" width="15.875" style="78" customWidth="1"/>
    <col min="9" max="10" width="11" style="78"/>
    <col min="11" max="12" width="11.5" style="78" customWidth="1"/>
    <col min="13" max="256" width="11" style="78"/>
    <col min="257" max="257" width="32.375" style="78" customWidth="1"/>
    <col min="258" max="258" width="12.375" style="78" customWidth="1"/>
    <col min="259" max="259" width="12.875" style="78" customWidth="1"/>
    <col min="260" max="260" width="11" style="78"/>
    <col min="261" max="261" width="12.875" style="78" customWidth="1"/>
    <col min="262" max="262" width="13.5" style="78" customWidth="1"/>
    <col min="263" max="263" width="11" style="78"/>
    <col min="264" max="264" width="12.375" style="78" customWidth="1"/>
    <col min="265" max="266" width="11" style="78"/>
    <col min="267" max="268" width="11.5" style="78" customWidth="1"/>
    <col min="269" max="512" width="11" style="78"/>
    <col min="513" max="513" width="32.375" style="78" customWidth="1"/>
    <col min="514" max="514" width="12.375" style="78" customWidth="1"/>
    <col min="515" max="515" width="12.875" style="78" customWidth="1"/>
    <col min="516" max="516" width="11" style="78"/>
    <col min="517" max="517" width="12.875" style="78" customWidth="1"/>
    <col min="518" max="518" width="13.5" style="78" customWidth="1"/>
    <col min="519" max="519" width="11" style="78"/>
    <col min="520" max="520" width="12.375" style="78" customWidth="1"/>
    <col min="521" max="522" width="11" style="78"/>
    <col min="523" max="524" width="11.5" style="78" customWidth="1"/>
    <col min="525" max="768" width="11" style="78"/>
    <col min="769" max="769" width="32.375" style="78" customWidth="1"/>
    <col min="770" max="770" width="12.375" style="78" customWidth="1"/>
    <col min="771" max="771" width="12.875" style="78" customWidth="1"/>
    <col min="772" max="772" width="11" style="78"/>
    <col min="773" max="773" width="12.875" style="78" customWidth="1"/>
    <col min="774" max="774" width="13.5" style="78" customWidth="1"/>
    <col min="775" max="775" width="11" style="78"/>
    <col min="776" max="776" width="12.375" style="78" customWidth="1"/>
    <col min="777" max="778" width="11" style="78"/>
    <col min="779" max="780" width="11.5" style="78" customWidth="1"/>
    <col min="781" max="1024" width="11" style="78"/>
    <col min="1025" max="1025" width="32.375" style="78" customWidth="1"/>
    <col min="1026" max="1026" width="12.375" style="78" customWidth="1"/>
    <col min="1027" max="1027" width="12.875" style="78" customWidth="1"/>
    <col min="1028" max="1028" width="11" style="78"/>
    <col min="1029" max="1029" width="12.875" style="78" customWidth="1"/>
    <col min="1030" max="1030" width="13.5" style="78" customWidth="1"/>
    <col min="1031" max="1031" width="11" style="78"/>
    <col min="1032" max="1032" width="12.375" style="78" customWidth="1"/>
    <col min="1033" max="1034" width="11" style="78"/>
    <col min="1035" max="1036" width="11.5" style="78" customWidth="1"/>
    <col min="1037" max="1280" width="11" style="78"/>
    <col min="1281" max="1281" width="32.375" style="78" customWidth="1"/>
    <col min="1282" max="1282" width="12.375" style="78" customWidth="1"/>
    <col min="1283" max="1283" width="12.875" style="78" customWidth="1"/>
    <col min="1284" max="1284" width="11" style="78"/>
    <col min="1285" max="1285" width="12.875" style="78" customWidth="1"/>
    <col min="1286" max="1286" width="13.5" style="78" customWidth="1"/>
    <col min="1287" max="1287" width="11" style="78"/>
    <col min="1288" max="1288" width="12.375" style="78" customWidth="1"/>
    <col min="1289" max="1290" width="11" style="78"/>
    <col min="1291" max="1292" width="11.5" style="78" customWidth="1"/>
    <col min="1293" max="1536" width="11" style="78"/>
    <col min="1537" max="1537" width="32.375" style="78" customWidth="1"/>
    <col min="1538" max="1538" width="12.375" style="78" customWidth="1"/>
    <col min="1539" max="1539" width="12.875" style="78" customWidth="1"/>
    <col min="1540" max="1540" width="11" style="78"/>
    <col min="1541" max="1541" width="12.875" style="78" customWidth="1"/>
    <col min="1542" max="1542" width="13.5" style="78" customWidth="1"/>
    <col min="1543" max="1543" width="11" style="78"/>
    <col min="1544" max="1544" width="12.375" style="78" customWidth="1"/>
    <col min="1545" max="1546" width="11" style="78"/>
    <col min="1547" max="1548" width="11.5" style="78" customWidth="1"/>
    <col min="1549" max="1792" width="11" style="78"/>
    <col min="1793" max="1793" width="32.375" style="78" customWidth="1"/>
    <col min="1794" max="1794" width="12.375" style="78" customWidth="1"/>
    <col min="1795" max="1795" width="12.875" style="78" customWidth="1"/>
    <col min="1796" max="1796" width="11" style="78"/>
    <col min="1797" max="1797" width="12.875" style="78" customWidth="1"/>
    <col min="1798" max="1798" width="13.5" style="78" customWidth="1"/>
    <col min="1799" max="1799" width="11" style="78"/>
    <col min="1800" max="1800" width="12.375" style="78" customWidth="1"/>
    <col min="1801" max="1802" width="11" style="78"/>
    <col min="1803" max="1804" width="11.5" style="78" customWidth="1"/>
    <col min="1805" max="2048" width="11" style="78"/>
    <col min="2049" max="2049" width="32.375" style="78" customWidth="1"/>
    <col min="2050" max="2050" width="12.375" style="78" customWidth="1"/>
    <col min="2051" max="2051" width="12.875" style="78" customWidth="1"/>
    <col min="2052" max="2052" width="11" style="78"/>
    <col min="2053" max="2053" width="12.875" style="78" customWidth="1"/>
    <col min="2054" max="2054" width="13.5" style="78" customWidth="1"/>
    <col min="2055" max="2055" width="11" style="78"/>
    <col min="2056" max="2056" width="12.375" style="78" customWidth="1"/>
    <col min="2057" max="2058" width="11" style="78"/>
    <col min="2059" max="2060" width="11.5" style="78" customWidth="1"/>
    <col min="2061" max="2304" width="11" style="78"/>
    <col min="2305" max="2305" width="32.375" style="78" customWidth="1"/>
    <col min="2306" max="2306" width="12.375" style="78" customWidth="1"/>
    <col min="2307" max="2307" width="12.875" style="78" customWidth="1"/>
    <col min="2308" max="2308" width="11" style="78"/>
    <col min="2309" max="2309" width="12.875" style="78" customWidth="1"/>
    <col min="2310" max="2310" width="13.5" style="78" customWidth="1"/>
    <col min="2311" max="2311" width="11" style="78"/>
    <col min="2312" max="2312" width="12.375" style="78" customWidth="1"/>
    <col min="2313" max="2314" width="11" style="78"/>
    <col min="2315" max="2316" width="11.5" style="78" customWidth="1"/>
    <col min="2317" max="2560" width="11" style="78"/>
    <col min="2561" max="2561" width="32.375" style="78" customWidth="1"/>
    <col min="2562" max="2562" width="12.375" style="78" customWidth="1"/>
    <col min="2563" max="2563" width="12.875" style="78" customWidth="1"/>
    <col min="2564" max="2564" width="11" style="78"/>
    <col min="2565" max="2565" width="12.875" style="78" customWidth="1"/>
    <col min="2566" max="2566" width="13.5" style="78" customWidth="1"/>
    <col min="2567" max="2567" width="11" style="78"/>
    <col min="2568" max="2568" width="12.375" style="78" customWidth="1"/>
    <col min="2569" max="2570" width="11" style="78"/>
    <col min="2571" max="2572" width="11.5" style="78" customWidth="1"/>
    <col min="2573" max="2816" width="11" style="78"/>
    <col min="2817" max="2817" width="32.375" style="78" customWidth="1"/>
    <col min="2818" max="2818" width="12.375" style="78" customWidth="1"/>
    <col min="2819" max="2819" width="12.875" style="78" customWidth="1"/>
    <col min="2820" max="2820" width="11" style="78"/>
    <col min="2821" max="2821" width="12.875" style="78" customWidth="1"/>
    <col min="2822" max="2822" width="13.5" style="78" customWidth="1"/>
    <col min="2823" max="2823" width="11" style="78"/>
    <col min="2824" max="2824" width="12.375" style="78" customWidth="1"/>
    <col min="2825" max="2826" width="11" style="78"/>
    <col min="2827" max="2828" width="11.5" style="78" customWidth="1"/>
    <col min="2829" max="3072" width="11" style="78"/>
    <col min="3073" max="3073" width="32.375" style="78" customWidth="1"/>
    <col min="3074" max="3074" width="12.375" style="78" customWidth="1"/>
    <col min="3075" max="3075" width="12.875" style="78" customWidth="1"/>
    <col min="3076" max="3076" width="11" style="78"/>
    <col min="3077" max="3077" width="12.875" style="78" customWidth="1"/>
    <col min="3078" max="3078" width="13.5" style="78" customWidth="1"/>
    <col min="3079" max="3079" width="11" style="78"/>
    <col min="3080" max="3080" width="12.375" style="78" customWidth="1"/>
    <col min="3081" max="3082" width="11" style="78"/>
    <col min="3083" max="3084" width="11.5" style="78" customWidth="1"/>
    <col min="3085" max="3328" width="11" style="78"/>
    <col min="3329" max="3329" width="32.375" style="78" customWidth="1"/>
    <col min="3330" max="3330" width="12.375" style="78" customWidth="1"/>
    <col min="3331" max="3331" width="12.875" style="78" customWidth="1"/>
    <col min="3332" max="3332" width="11" style="78"/>
    <col min="3333" max="3333" width="12.875" style="78" customWidth="1"/>
    <col min="3334" max="3334" width="13.5" style="78" customWidth="1"/>
    <col min="3335" max="3335" width="11" style="78"/>
    <col min="3336" max="3336" width="12.375" style="78" customWidth="1"/>
    <col min="3337" max="3338" width="11" style="78"/>
    <col min="3339" max="3340" width="11.5" style="78" customWidth="1"/>
    <col min="3341" max="3584" width="11" style="78"/>
    <col min="3585" max="3585" width="32.375" style="78" customWidth="1"/>
    <col min="3586" max="3586" width="12.375" style="78" customWidth="1"/>
    <col min="3587" max="3587" width="12.875" style="78" customWidth="1"/>
    <col min="3588" max="3588" width="11" style="78"/>
    <col min="3589" max="3589" width="12.875" style="78" customWidth="1"/>
    <col min="3590" max="3590" width="13.5" style="78" customWidth="1"/>
    <col min="3591" max="3591" width="11" style="78"/>
    <col min="3592" max="3592" width="12.375" style="78" customWidth="1"/>
    <col min="3593" max="3594" width="11" style="78"/>
    <col min="3595" max="3596" width="11.5" style="78" customWidth="1"/>
    <col min="3597" max="3840" width="11" style="78"/>
    <col min="3841" max="3841" width="32.375" style="78" customWidth="1"/>
    <col min="3842" max="3842" width="12.375" style="78" customWidth="1"/>
    <col min="3843" max="3843" width="12.875" style="78" customWidth="1"/>
    <col min="3844" max="3844" width="11" style="78"/>
    <col min="3845" max="3845" width="12.875" style="78" customWidth="1"/>
    <col min="3846" max="3846" width="13.5" style="78" customWidth="1"/>
    <col min="3847" max="3847" width="11" style="78"/>
    <col min="3848" max="3848" width="12.375" style="78" customWidth="1"/>
    <col min="3849" max="3850" width="11" style="78"/>
    <col min="3851" max="3852" width="11.5" style="78" customWidth="1"/>
    <col min="3853" max="4096" width="11" style="78"/>
    <col min="4097" max="4097" width="32.375" style="78" customWidth="1"/>
    <col min="4098" max="4098" width="12.375" style="78" customWidth="1"/>
    <col min="4099" max="4099" width="12.875" style="78" customWidth="1"/>
    <col min="4100" max="4100" width="11" style="78"/>
    <col min="4101" max="4101" width="12.875" style="78" customWidth="1"/>
    <col min="4102" max="4102" width="13.5" style="78" customWidth="1"/>
    <col min="4103" max="4103" width="11" style="78"/>
    <col min="4104" max="4104" width="12.375" style="78" customWidth="1"/>
    <col min="4105" max="4106" width="11" style="78"/>
    <col min="4107" max="4108" width="11.5" style="78" customWidth="1"/>
    <col min="4109" max="4352" width="11" style="78"/>
    <col min="4353" max="4353" width="32.375" style="78" customWidth="1"/>
    <col min="4354" max="4354" width="12.375" style="78" customWidth="1"/>
    <col min="4355" max="4355" width="12.875" style="78" customWidth="1"/>
    <col min="4356" max="4356" width="11" style="78"/>
    <col min="4357" max="4357" width="12.875" style="78" customWidth="1"/>
    <col min="4358" max="4358" width="13.5" style="78" customWidth="1"/>
    <col min="4359" max="4359" width="11" style="78"/>
    <col min="4360" max="4360" width="12.375" style="78" customWidth="1"/>
    <col min="4361" max="4362" width="11" style="78"/>
    <col min="4363" max="4364" width="11.5" style="78" customWidth="1"/>
    <col min="4365" max="4608" width="11" style="78"/>
    <col min="4609" max="4609" width="32.375" style="78" customWidth="1"/>
    <col min="4610" max="4610" width="12.375" style="78" customWidth="1"/>
    <col min="4611" max="4611" width="12.875" style="78" customWidth="1"/>
    <col min="4612" max="4612" width="11" style="78"/>
    <col min="4613" max="4613" width="12.875" style="78" customWidth="1"/>
    <col min="4614" max="4614" width="13.5" style="78" customWidth="1"/>
    <col min="4615" max="4615" width="11" style="78"/>
    <col min="4616" max="4616" width="12.375" style="78" customWidth="1"/>
    <col min="4617" max="4618" width="11" style="78"/>
    <col min="4619" max="4620" width="11.5" style="78" customWidth="1"/>
    <col min="4621" max="4864" width="11" style="78"/>
    <col min="4865" max="4865" width="32.375" style="78" customWidth="1"/>
    <col min="4866" max="4866" width="12.375" style="78" customWidth="1"/>
    <col min="4867" max="4867" width="12.875" style="78" customWidth="1"/>
    <col min="4868" max="4868" width="11" style="78"/>
    <col min="4869" max="4869" width="12.875" style="78" customWidth="1"/>
    <col min="4870" max="4870" width="13.5" style="78" customWidth="1"/>
    <col min="4871" max="4871" width="11" style="78"/>
    <col min="4872" max="4872" width="12.375" style="78" customWidth="1"/>
    <col min="4873" max="4874" width="11" style="78"/>
    <col min="4875" max="4876" width="11.5" style="78" customWidth="1"/>
    <col min="4877" max="5120" width="11" style="78"/>
    <col min="5121" max="5121" width="32.375" style="78" customWidth="1"/>
    <col min="5122" max="5122" width="12.375" style="78" customWidth="1"/>
    <col min="5123" max="5123" width="12.875" style="78" customWidth="1"/>
    <col min="5124" max="5124" width="11" style="78"/>
    <col min="5125" max="5125" width="12.875" style="78" customWidth="1"/>
    <col min="5126" max="5126" width="13.5" style="78" customWidth="1"/>
    <col min="5127" max="5127" width="11" style="78"/>
    <col min="5128" max="5128" width="12.375" style="78" customWidth="1"/>
    <col min="5129" max="5130" width="11" style="78"/>
    <col min="5131" max="5132" width="11.5" style="78" customWidth="1"/>
    <col min="5133" max="5376" width="11" style="78"/>
    <col min="5377" max="5377" width="32.375" style="78" customWidth="1"/>
    <col min="5378" max="5378" width="12.375" style="78" customWidth="1"/>
    <col min="5379" max="5379" width="12.875" style="78" customWidth="1"/>
    <col min="5380" max="5380" width="11" style="78"/>
    <col min="5381" max="5381" width="12.875" style="78" customWidth="1"/>
    <col min="5382" max="5382" width="13.5" style="78" customWidth="1"/>
    <col min="5383" max="5383" width="11" style="78"/>
    <col min="5384" max="5384" width="12.375" style="78" customWidth="1"/>
    <col min="5385" max="5386" width="11" style="78"/>
    <col min="5387" max="5388" width="11.5" style="78" customWidth="1"/>
    <col min="5389" max="5632" width="11" style="78"/>
    <col min="5633" max="5633" width="32.375" style="78" customWidth="1"/>
    <col min="5634" max="5634" width="12.375" style="78" customWidth="1"/>
    <col min="5635" max="5635" width="12.875" style="78" customWidth="1"/>
    <col min="5636" max="5636" width="11" style="78"/>
    <col min="5637" max="5637" width="12.875" style="78" customWidth="1"/>
    <col min="5638" max="5638" width="13.5" style="78" customWidth="1"/>
    <col min="5639" max="5639" width="11" style="78"/>
    <col min="5640" max="5640" width="12.375" style="78" customWidth="1"/>
    <col min="5641" max="5642" width="11" style="78"/>
    <col min="5643" max="5644" width="11.5" style="78" customWidth="1"/>
    <col min="5645" max="5888" width="11" style="78"/>
    <col min="5889" max="5889" width="32.375" style="78" customWidth="1"/>
    <col min="5890" max="5890" width="12.375" style="78" customWidth="1"/>
    <col min="5891" max="5891" width="12.875" style="78" customWidth="1"/>
    <col min="5892" max="5892" width="11" style="78"/>
    <col min="5893" max="5893" width="12.875" style="78" customWidth="1"/>
    <col min="5894" max="5894" width="13.5" style="78" customWidth="1"/>
    <col min="5895" max="5895" width="11" style="78"/>
    <col min="5896" max="5896" width="12.375" style="78" customWidth="1"/>
    <col min="5897" max="5898" width="11" style="78"/>
    <col min="5899" max="5900" width="11.5" style="78" customWidth="1"/>
    <col min="5901" max="6144" width="11" style="78"/>
    <col min="6145" max="6145" width="32.375" style="78" customWidth="1"/>
    <col min="6146" max="6146" width="12.375" style="78" customWidth="1"/>
    <col min="6147" max="6147" width="12.875" style="78" customWidth="1"/>
    <col min="6148" max="6148" width="11" style="78"/>
    <col min="6149" max="6149" width="12.875" style="78" customWidth="1"/>
    <col min="6150" max="6150" width="13.5" style="78" customWidth="1"/>
    <col min="6151" max="6151" width="11" style="78"/>
    <col min="6152" max="6152" width="12.375" style="78" customWidth="1"/>
    <col min="6153" max="6154" width="11" style="78"/>
    <col min="6155" max="6156" width="11.5" style="78" customWidth="1"/>
    <col min="6157" max="6400" width="11" style="78"/>
    <col min="6401" max="6401" width="32.375" style="78" customWidth="1"/>
    <col min="6402" max="6402" width="12.375" style="78" customWidth="1"/>
    <col min="6403" max="6403" width="12.875" style="78" customWidth="1"/>
    <col min="6404" max="6404" width="11" style="78"/>
    <col min="6405" max="6405" width="12.875" style="78" customWidth="1"/>
    <col min="6406" max="6406" width="13.5" style="78" customWidth="1"/>
    <col min="6407" max="6407" width="11" style="78"/>
    <col min="6408" max="6408" width="12.375" style="78" customWidth="1"/>
    <col min="6409" max="6410" width="11" style="78"/>
    <col min="6411" max="6412" width="11.5" style="78" customWidth="1"/>
    <col min="6413" max="6656" width="11" style="78"/>
    <col min="6657" max="6657" width="32.375" style="78" customWidth="1"/>
    <col min="6658" max="6658" width="12.375" style="78" customWidth="1"/>
    <col min="6659" max="6659" width="12.875" style="78" customWidth="1"/>
    <col min="6660" max="6660" width="11" style="78"/>
    <col min="6661" max="6661" width="12.875" style="78" customWidth="1"/>
    <col min="6662" max="6662" width="13.5" style="78" customWidth="1"/>
    <col min="6663" max="6663" width="11" style="78"/>
    <col min="6664" max="6664" width="12.375" style="78" customWidth="1"/>
    <col min="6665" max="6666" width="11" style="78"/>
    <col min="6667" max="6668" width="11.5" style="78" customWidth="1"/>
    <col min="6669" max="6912" width="11" style="78"/>
    <col min="6913" max="6913" width="32.375" style="78" customWidth="1"/>
    <col min="6914" max="6914" width="12.375" style="78" customWidth="1"/>
    <col min="6915" max="6915" width="12.875" style="78" customWidth="1"/>
    <col min="6916" max="6916" width="11" style="78"/>
    <col min="6917" max="6917" width="12.875" style="78" customWidth="1"/>
    <col min="6918" max="6918" width="13.5" style="78" customWidth="1"/>
    <col min="6919" max="6919" width="11" style="78"/>
    <col min="6920" max="6920" width="12.375" style="78" customWidth="1"/>
    <col min="6921" max="6922" width="11" style="78"/>
    <col min="6923" max="6924" width="11.5" style="78" customWidth="1"/>
    <col min="6925" max="7168" width="11" style="78"/>
    <col min="7169" max="7169" width="32.375" style="78" customWidth="1"/>
    <col min="7170" max="7170" width="12.375" style="78" customWidth="1"/>
    <col min="7171" max="7171" width="12.875" style="78" customWidth="1"/>
    <col min="7172" max="7172" width="11" style="78"/>
    <col min="7173" max="7173" width="12.875" style="78" customWidth="1"/>
    <col min="7174" max="7174" width="13.5" style="78" customWidth="1"/>
    <col min="7175" max="7175" width="11" style="78"/>
    <col min="7176" max="7176" width="12.375" style="78" customWidth="1"/>
    <col min="7177" max="7178" width="11" style="78"/>
    <col min="7179" max="7180" width="11.5" style="78" customWidth="1"/>
    <col min="7181" max="7424" width="11" style="78"/>
    <col min="7425" max="7425" width="32.375" style="78" customWidth="1"/>
    <col min="7426" max="7426" width="12.375" style="78" customWidth="1"/>
    <col min="7427" max="7427" width="12.875" style="78" customWidth="1"/>
    <col min="7428" max="7428" width="11" style="78"/>
    <col min="7429" max="7429" width="12.875" style="78" customWidth="1"/>
    <col min="7430" max="7430" width="13.5" style="78" customWidth="1"/>
    <col min="7431" max="7431" width="11" style="78"/>
    <col min="7432" max="7432" width="12.375" style="78" customWidth="1"/>
    <col min="7433" max="7434" width="11" style="78"/>
    <col min="7435" max="7436" width="11.5" style="78" customWidth="1"/>
    <col min="7437" max="7680" width="11" style="78"/>
    <col min="7681" max="7681" width="32.375" style="78" customWidth="1"/>
    <col min="7682" max="7682" width="12.375" style="78" customWidth="1"/>
    <col min="7683" max="7683" width="12.875" style="78" customWidth="1"/>
    <col min="7684" max="7684" width="11" style="78"/>
    <col min="7685" max="7685" width="12.875" style="78" customWidth="1"/>
    <col min="7686" max="7686" width="13.5" style="78" customWidth="1"/>
    <col min="7687" max="7687" width="11" style="78"/>
    <col min="7688" max="7688" width="12.375" style="78" customWidth="1"/>
    <col min="7689" max="7690" width="11" style="78"/>
    <col min="7691" max="7692" width="11.5" style="78" customWidth="1"/>
    <col min="7693" max="7936" width="11" style="78"/>
    <col min="7937" max="7937" width="32.375" style="78" customWidth="1"/>
    <col min="7938" max="7938" width="12.375" style="78" customWidth="1"/>
    <col min="7939" max="7939" width="12.875" style="78" customWidth="1"/>
    <col min="7940" max="7940" width="11" style="78"/>
    <col min="7941" max="7941" width="12.875" style="78" customWidth="1"/>
    <col min="7942" max="7942" width="13.5" style="78" customWidth="1"/>
    <col min="7943" max="7943" width="11" style="78"/>
    <col min="7944" max="7944" width="12.375" style="78" customWidth="1"/>
    <col min="7945" max="7946" width="11" style="78"/>
    <col min="7947" max="7948" width="11.5" style="78" customWidth="1"/>
    <col min="7949" max="8192" width="11" style="78"/>
    <col min="8193" max="8193" width="32.375" style="78" customWidth="1"/>
    <col min="8194" max="8194" width="12.375" style="78" customWidth="1"/>
    <col min="8195" max="8195" width="12.875" style="78" customWidth="1"/>
    <col min="8196" max="8196" width="11" style="78"/>
    <col min="8197" max="8197" width="12.875" style="78" customWidth="1"/>
    <col min="8198" max="8198" width="13.5" style="78" customWidth="1"/>
    <col min="8199" max="8199" width="11" style="78"/>
    <col min="8200" max="8200" width="12.375" style="78" customWidth="1"/>
    <col min="8201" max="8202" width="11" style="78"/>
    <col min="8203" max="8204" width="11.5" style="78" customWidth="1"/>
    <col min="8205" max="8448" width="11" style="78"/>
    <col min="8449" max="8449" width="32.375" style="78" customWidth="1"/>
    <col min="8450" max="8450" width="12.375" style="78" customWidth="1"/>
    <col min="8451" max="8451" width="12.875" style="78" customWidth="1"/>
    <col min="8452" max="8452" width="11" style="78"/>
    <col min="8453" max="8453" width="12.875" style="78" customWidth="1"/>
    <col min="8454" max="8454" width="13.5" style="78" customWidth="1"/>
    <col min="8455" max="8455" width="11" style="78"/>
    <col min="8456" max="8456" width="12.375" style="78" customWidth="1"/>
    <col min="8457" max="8458" width="11" style="78"/>
    <col min="8459" max="8460" width="11.5" style="78" customWidth="1"/>
    <col min="8461" max="8704" width="11" style="78"/>
    <col min="8705" max="8705" width="32.375" style="78" customWidth="1"/>
    <col min="8706" max="8706" width="12.375" style="78" customWidth="1"/>
    <col min="8707" max="8707" width="12.875" style="78" customWidth="1"/>
    <col min="8708" max="8708" width="11" style="78"/>
    <col min="8709" max="8709" width="12.875" style="78" customWidth="1"/>
    <col min="8710" max="8710" width="13.5" style="78" customWidth="1"/>
    <col min="8711" max="8711" width="11" style="78"/>
    <col min="8712" max="8712" width="12.375" style="78" customWidth="1"/>
    <col min="8713" max="8714" width="11" style="78"/>
    <col min="8715" max="8716" width="11.5" style="78" customWidth="1"/>
    <col min="8717" max="8960" width="11" style="78"/>
    <col min="8961" max="8961" width="32.375" style="78" customWidth="1"/>
    <col min="8962" max="8962" width="12.375" style="78" customWidth="1"/>
    <col min="8963" max="8963" width="12.875" style="78" customWidth="1"/>
    <col min="8964" max="8964" width="11" style="78"/>
    <col min="8965" max="8965" width="12.875" style="78" customWidth="1"/>
    <col min="8966" max="8966" width="13.5" style="78" customWidth="1"/>
    <col min="8967" max="8967" width="11" style="78"/>
    <col min="8968" max="8968" width="12.375" style="78" customWidth="1"/>
    <col min="8969" max="8970" width="11" style="78"/>
    <col min="8971" max="8972" width="11.5" style="78" customWidth="1"/>
    <col min="8973" max="9216" width="11" style="78"/>
    <col min="9217" max="9217" width="32.375" style="78" customWidth="1"/>
    <col min="9218" max="9218" width="12.375" style="78" customWidth="1"/>
    <col min="9219" max="9219" width="12.875" style="78" customWidth="1"/>
    <col min="9220" max="9220" width="11" style="78"/>
    <col min="9221" max="9221" width="12.875" style="78" customWidth="1"/>
    <col min="9222" max="9222" width="13.5" style="78" customWidth="1"/>
    <col min="9223" max="9223" width="11" style="78"/>
    <col min="9224" max="9224" width="12.375" style="78" customWidth="1"/>
    <col min="9225" max="9226" width="11" style="78"/>
    <col min="9227" max="9228" width="11.5" style="78" customWidth="1"/>
    <col min="9229" max="9472" width="11" style="78"/>
    <col min="9473" max="9473" width="32.375" style="78" customWidth="1"/>
    <col min="9474" max="9474" width="12.375" style="78" customWidth="1"/>
    <col min="9475" max="9475" width="12.875" style="78" customWidth="1"/>
    <col min="9476" max="9476" width="11" style="78"/>
    <col min="9477" max="9477" width="12.875" style="78" customWidth="1"/>
    <col min="9478" max="9478" width="13.5" style="78" customWidth="1"/>
    <col min="9479" max="9479" width="11" style="78"/>
    <col min="9480" max="9480" width="12.375" style="78" customWidth="1"/>
    <col min="9481" max="9482" width="11" style="78"/>
    <col min="9483" max="9484" width="11.5" style="78" customWidth="1"/>
    <col min="9485" max="9728" width="11" style="78"/>
    <col min="9729" max="9729" width="32.375" style="78" customWidth="1"/>
    <col min="9730" max="9730" width="12.375" style="78" customWidth="1"/>
    <col min="9731" max="9731" width="12.875" style="78" customWidth="1"/>
    <col min="9732" max="9732" width="11" style="78"/>
    <col min="9733" max="9733" width="12.875" style="78" customWidth="1"/>
    <col min="9734" max="9734" width="13.5" style="78" customWidth="1"/>
    <col min="9735" max="9735" width="11" style="78"/>
    <col min="9736" max="9736" width="12.375" style="78" customWidth="1"/>
    <col min="9737" max="9738" width="11" style="78"/>
    <col min="9739" max="9740" width="11.5" style="78" customWidth="1"/>
    <col min="9741" max="9984" width="11" style="78"/>
    <col min="9985" max="9985" width="32.375" style="78" customWidth="1"/>
    <col min="9986" max="9986" width="12.375" style="78" customWidth="1"/>
    <col min="9987" max="9987" width="12.875" style="78" customWidth="1"/>
    <col min="9988" max="9988" width="11" style="78"/>
    <col min="9989" max="9989" width="12.875" style="78" customWidth="1"/>
    <col min="9990" max="9990" width="13.5" style="78" customWidth="1"/>
    <col min="9991" max="9991" width="11" style="78"/>
    <col min="9992" max="9992" width="12.375" style="78" customWidth="1"/>
    <col min="9993" max="9994" width="11" style="78"/>
    <col min="9995" max="9996" width="11.5" style="78" customWidth="1"/>
    <col min="9997" max="10240" width="11" style="78"/>
    <col min="10241" max="10241" width="32.375" style="78" customWidth="1"/>
    <col min="10242" max="10242" width="12.375" style="78" customWidth="1"/>
    <col min="10243" max="10243" width="12.875" style="78" customWidth="1"/>
    <col min="10244" max="10244" width="11" style="78"/>
    <col min="10245" max="10245" width="12.875" style="78" customWidth="1"/>
    <col min="10246" max="10246" width="13.5" style="78" customWidth="1"/>
    <col min="10247" max="10247" width="11" style="78"/>
    <col min="10248" max="10248" width="12.375" style="78" customWidth="1"/>
    <col min="10249" max="10250" width="11" style="78"/>
    <col min="10251" max="10252" width="11.5" style="78" customWidth="1"/>
    <col min="10253" max="10496" width="11" style="78"/>
    <col min="10497" max="10497" width="32.375" style="78" customWidth="1"/>
    <col min="10498" max="10498" width="12.375" style="78" customWidth="1"/>
    <col min="10499" max="10499" width="12.875" style="78" customWidth="1"/>
    <col min="10500" max="10500" width="11" style="78"/>
    <col min="10501" max="10501" width="12.875" style="78" customWidth="1"/>
    <col min="10502" max="10502" width="13.5" style="78" customWidth="1"/>
    <col min="10503" max="10503" width="11" style="78"/>
    <col min="10504" max="10504" width="12.375" style="78" customWidth="1"/>
    <col min="10505" max="10506" width="11" style="78"/>
    <col min="10507" max="10508" width="11.5" style="78" customWidth="1"/>
    <col min="10509" max="10752" width="11" style="78"/>
    <col min="10753" max="10753" width="32.375" style="78" customWidth="1"/>
    <col min="10754" max="10754" width="12.375" style="78" customWidth="1"/>
    <col min="10755" max="10755" width="12.875" style="78" customWidth="1"/>
    <col min="10756" max="10756" width="11" style="78"/>
    <col min="10757" max="10757" width="12.875" style="78" customWidth="1"/>
    <col min="10758" max="10758" width="13.5" style="78" customWidth="1"/>
    <col min="10759" max="10759" width="11" style="78"/>
    <col min="10760" max="10760" width="12.375" style="78" customWidth="1"/>
    <col min="10761" max="10762" width="11" style="78"/>
    <col min="10763" max="10764" width="11.5" style="78" customWidth="1"/>
    <col min="10765" max="11008" width="11" style="78"/>
    <col min="11009" max="11009" width="32.375" style="78" customWidth="1"/>
    <col min="11010" max="11010" width="12.375" style="78" customWidth="1"/>
    <col min="11011" max="11011" width="12.875" style="78" customWidth="1"/>
    <col min="11012" max="11012" width="11" style="78"/>
    <col min="11013" max="11013" width="12.875" style="78" customWidth="1"/>
    <col min="11014" max="11014" width="13.5" style="78" customWidth="1"/>
    <col min="11015" max="11015" width="11" style="78"/>
    <col min="11016" max="11016" width="12.375" style="78" customWidth="1"/>
    <col min="11017" max="11018" width="11" style="78"/>
    <col min="11019" max="11020" width="11.5" style="78" customWidth="1"/>
    <col min="11021" max="11264" width="11" style="78"/>
    <col min="11265" max="11265" width="32.375" style="78" customWidth="1"/>
    <col min="11266" max="11266" width="12.375" style="78" customWidth="1"/>
    <col min="11267" max="11267" width="12.875" style="78" customWidth="1"/>
    <col min="11268" max="11268" width="11" style="78"/>
    <col min="11269" max="11269" width="12.875" style="78" customWidth="1"/>
    <col min="11270" max="11270" width="13.5" style="78" customWidth="1"/>
    <col min="11271" max="11271" width="11" style="78"/>
    <col min="11272" max="11272" width="12.375" style="78" customWidth="1"/>
    <col min="11273" max="11274" width="11" style="78"/>
    <col min="11275" max="11276" width="11.5" style="78" customWidth="1"/>
    <col min="11277" max="11520" width="11" style="78"/>
    <col min="11521" max="11521" width="32.375" style="78" customWidth="1"/>
    <col min="11522" max="11522" width="12.375" style="78" customWidth="1"/>
    <col min="11523" max="11523" width="12.875" style="78" customWidth="1"/>
    <col min="11524" max="11524" width="11" style="78"/>
    <col min="11525" max="11525" width="12.875" style="78" customWidth="1"/>
    <col min="11526" max="11526" width="13.5" style="78" customWidth="1"/>
    <col min="11527" max="11527" width="11" style="78"/>
    <col min="11528" max="11528" width="12.375" style="78" customWidth="1"/>
    <col min="11529" max="11530" width="11" style="78"/>
    <col min="11531" max="11532" width="11.5" style="78" customWidth="1"/>
    <col min="11533" max="11776" width="11" style="78"/>
    <col min="11777" max="11777" width="32.375" style="78" customWidth="1"/>
    <col min="11778" max="11778" width="12.375" style="78" customWidth="1"/>
    <col min="11779" max="11779" width="12.875" style="78" customWidth="1"/>
    <col min="11780" max="11780" width="11" style="78"/>
    <col min="11781" max="11781" width="12.875" style="78" customWidth="1"/>
    <col min="11782" max="11782" width="13.5" style="78" customWidth="1"/>
    <col min="11783" max="11783" width="11" style="78"/>
    <col min="11784" max="11784" width="12.375" style="78" customWidth="1"/>
    <col min="11785" max="11786" width="11" style="78"/>
    <col min="11787" max="11788" width="11.5" style="78" customWidth="1"/>
    <col min="11789" max="12032" width="11" style="78"/>
    <col min="12033" max="12033" width="32.375" style="78" customWidth="1"/>
    <col min="12034" max="12034" width="12.375" style="78" customWidth="1"/>
    <col min="12035" max="12035" width="12.875" style="78" customWidth="1"/>
    <col min="12036" max="12036" width="11" style="78"/>
    <col min="12037" max="12037" width="12.875" style="78" customWidth="1"/>
    <col min="12038" max="12038" width="13.5" style="78" customWidth="1"/>
    <col min="12039" max="12039" width="11" style="78"/>
    <col min="12040" max="12040" width="12.375" style="78" customWidth="1"/>
    <col min="12041" max="12042" width="11" style="78"/>
    <col min="12043" max="12044" width="11.5" style="78" customWidth="1"/>
    <col min="12045" max="12288" width="11" style="78"/>
    <col min="12289" max="12289" width="32.375" style="78" customWidth="1"/>
    <col min="12290" max="12290" width="12.375" style="78" customWidth="1"/>
    <col min="12291" max="12291" width="12.875" style="78" customWidth="1"/>
    <col min="12292" max="12292" width="11" style="78"/>
    <col min="12293" max="12293" width="12.875" style="78" customWidth="1"/>
    <col min="12294" max="12294" width="13.5" style="78" customWidth="1"/>
    <col min="12295" max="12295" width="11" style="78"/>
    <col min="12296" max="12296" width="12.375" style="78" customWidth="1"/>
    <col min="12297" max="12298" width="11" style="78"/>
    <col min="12299" max="12300" width="11.5" style="78" customWidth="1"/>
    <col min="12301" max="12544" width="11" style="78"/>
    <col min="12545" max="12545" width="32.375" style="78" customWidth="1"/>
    <col min="12546" max="12546" width="12.375" style="78" customWidth="1"/>
    <col min="12547" max="12547" width="12.875" style="78" customWidth="1"/>
    <col min="12548" max="12548" width="11" style="78"/>
    <col min="12549" max="12549" width="12.875" style="78" customWidth="1"/>
    <col min="12550" max="12550" width="13.5" style="78" customWidth="1"/>
    <col min="12551" max="12551" width="11" style="78"/>
    <col min="12552" max="12552" width="12.375" style="78" customWidth="1"/>
    <col min="12553" max="12554" width="11" style="78"/>
    <col min="12555" max="12556" width="11.5" style="78" customWidth="1"/>
    <col min="12557" max="12800" width="11" style="78"/>
    <col min="12801" max="12801" width="32.375" style="78" customWidth="1"/>
    <col min="12802" max="12802" width="12.375" style="78" customWidth="1"/>
    <col min="12803" max="12803" width="12.875" style="78" customWidth="1"/>
    <col min="12804" max="12804" width="11" style="78"/>
    <col min="12805" max="12805" width="12.875" style="78" customWidth="1"/>
    <col min="12806" max="12806" width="13.5" style="78" customWidth="1"/>
    <col min="12807" max="12807" width="11" style="78"/>
    <col min="12808" max="12808" width="12.375" style="78" customWidth="1"/>
    <col min="12809" max="12810" width="11" style="78"/>
    <col min="12811" max="12812" width="11.5" style="78" customWidth="1"/>
    <col min="12813" max="13056" width="11" style="78"/>
    <col min="13057" max="13057" width="32.375" style="78" customWidth="1"/>
    <col min="13058" max="13058" width="12.375" style="78" customWidth="1"/>
    <col min="13059" max="13059" width="12.875" style="78" customWidth="1"/>
    <col min="13060" max="13060" width="11" style="78"/>
    <col min="13061" max="13061" width="12.875" style="78" customWidth="1"/>
    <col min="13062" max="13062" width="13.5" style="78" customWidth="1"/>
    <col min="13063" max="13063" width="11" style="78"/>
    <col min="13064" max="13064" width="12.375" style="78" customWidth="1"/>
    <col min="13065" max="13066" width="11" style="78"/>
    <col min="13067" max="13068" width="11.5" style="78" customWidth="1"/>
    <col min="13069" max="13312" width="11" style="78"/>
    <col min="13313" max="13313" width="32.375" style="78" customWidth="1"/>
    <col min="13314" max="13314" width="12.375" style="78" customWidth="1"/>
    <col min="13315" max="13315" width="12.875" style="78" customWidth="1"/>
    <col min="13316" max="13316" width="11" style="78"/>
    <col min="13317" max="13317" width="12.875" style="78" customWidth="1"/>
    <col min="13318" max="13318" width="13.5" style="78" customWidth="1"/>
    <col min="13319" max="13319" width="11" style="78"/>
    <col min="13320" max="13320" width="12.375" style="78" customWidth="1"/>
    <col min="13321" max="13322" width="11" style="78"/>
    <col min="13323" max="13324" width="11.5" style="78" customWidth="1"/>
    <col min="13325" max="13568" width="11" style="78"/>
    <col min="13569" max="13569" width="32.375" style="78" customWidth="1"/>
    <col min="13570" max="13570" width="12.375" style="78" customWidth="1"/>
    <col min="13571" max="13571" width="12.875" style="78" customWidth="1"/>
    <col min="13572" max="13572" width="11" style="78"/>
    <col min="13573" max="13573" width="12.875" style="78" customWidth="1"/>
    <col min="13574" max="13574" width="13.5" style="78" customWidth="1"/>
    <col min="13575" max="13575" width="11" style="78"/>
    <col min="13576" max="13576" width="12.375" style="78" customWidth="1"/>
    <col min="13577" max="13578" width="11" style="78"/>
    <col min="13579" max="13580" width="11.5" style="78" customWidth="1"/>
    <col min="13581" max="13824" width="11" style="78"/>
    <col min="13825" max="13825" width="32.375" style="78" customWidth="1"/>
    <col min="13826" max="13826" width="12.375" style="78" customWidth="1"/>
    <col min="13827" max="13827" width="12.875" style="78" customWidth="1"/>
    <col min="13828" max="13828" width="11" style="78"/>
    <col min="13829" max="13829" width="12.875" style="78" customWidth="1"/>
    <col min="13830" max="13830" width="13.5" style="78" customWidth="1"/>
    <col min="13831" max="13831" width="11" style="78"/>
    <col min="13832" max="13832" width="12.375" style="78" customWidth="1"/>
    <col min="13833" max="13834" width="11" style="78"/>
    <col min="13835" max="13836" width="11.5" style="78" customWidth="1"/>
    <col min="13837" max="14080" width="11" style="78"/>
    <col min="14081" max="14081" width="32.375" style="78" customWidth="1"/>
    <col min="14082" max="14082" width="12.375" style="78" customWidth="1"/>
    <col min="14083" max="14083" width="12.875" style="78" customWidth="1"/>
    <col min="14084" max="14084" width="11" style="78"/>
    <col min="14085" max="14085" width="12.875" style="78" customWidth="1"/>
    <col min="14086" max="14086" width="13.5" style="78" customWidth="1"/>
    <col min="14087" max="14087" width="11" style="78"/>
    <col min="14088" max="14088" width="12.375" style="78" customWidth="1"/>
    <col min="14089" max="14090" width="11" style="78"/>
    <col min="14091" max="14092" width="11.5" style="78" customWidth="1"/>
    <col min="14093" max="14336" width="11" style="78"/>
    <col min="14337" max="14337" width="32.375" style="78" customWidth="1"/>
    <col min="14338" max="14338" width="12.375" style="78" customWidth="1"/>
    <col min="14339" max="14339" width="12.875" style="78" customWidth="1"/>
    <col min="14340" max="14340" width="11" style="78"/>
    <col min="14341" max="14341" width="12.875" style="78" customWidth="1"/>
    <col min="14342" max="14342" width="13.5" style="78" customWidth="1"/>
    <col min="14343" max="14343" width="11" style="78"/>
    <col min="14344" max="14344" width="12.375" style="78" customWidth="1"/>
    <col min="14345" max="14346" width="11" style="78"/>
    <col min="14347" max="14348" width="11.5" style="78" customWidth="1"/>
    <col min="14349" max="14592" width="11" style="78"/>
    <col min="14593" max="14593" width="32.375" style="78" customWidth="1"/>
    <col min="14594" max="14594" width="12.375" style="78" customWidth="1"/>
    <col min="14595" max="14595" width="12.875" style="78" customWidth="1"/>
    <col min="14596" max="14596" width="11" style="78"/>
    <col min="14597" max="14597" width="12.875" style="78" customWidth="1"/>
    <col min="14598" max="14598" width="13.5" style="78" customWidth="1"/>
    <col min="14599" max="14599" width="11" style="78"/>
    <col min="14600" max="14600" width="12.375" style="78" customWidth="1"/>
    <col min="14601" max="14602" width="11" style="78"/>
    <col min="14603" max="14604" width="11.5" style="78" customWidth="1"/>
    <col min="14605" max="14848" width="11" style="78"/>
    <col min="14849" max="14849" width="32.375" style="78" customWidth="1"/>
    <col min="14850" max="14850" width="12.375" style="78" customWidth="1"/>
    <col min="14851" max="14851" width="12.875" style="78" customWidth="1"/>
    <col min="14852" max="14852" width="11" style="78"/>
    <col min="14853" max="14853" width="12.875" style="78" customWidth="1"/>
    <col min="14854" max="14854" width="13.5" style="78" customWidth="1"/>
    <col min="14855" max="14855" width="11" style="78"/>
    <col min="14856" max="14856" width="12.375" style="78" customWidth="1"/>
    <col min="14857" max="14858" width="11" style="78"/>
    <col min="14859" max="14860" width="11.5" style="78" customWidth="1"/>
    <col min="14861" max="15104" width="11" style="78"/>
    <col min="15105" max="15105" width="32.375" style="78" customWidth="1"/>
    <col min="15106" max="15106" width="12.375" style="78" customWidth="1"/>
    <col min="15107" max="15107" width="12.875" style="78" customWidth="1"/>
    <col min="15108" max="15108" width="11" style="78"/>
    <col min="15109" max="15109" width="12.875" style="78" customWidth="1"/>
    <col min="15110" max="15110" width="13.5" style="78" customWidth="1"/>
    <col min="15111" max="15111" width="11" style="78"/>
    <col min="15112" max="15112" width="12.375" style="78" customWidth="1"/>
    <col min="15113" max="15114" width="11" style="78"/>
    <col min="15115" max="15116" width="11.5" style="78" customWidth="1"/>
    <col min="15117" max="15360" width="11" style="78"/>
    <col min="15361" max="15361" width="32.375" style="78" customWidth="1"/>
    <col min="15362" max="15362" width="12.375" style="78" customWidth="1"/>
    <col min="15363" max="15363" width="12.875" style="78" customWidth="1"/>
    <col min="15364" max="15364" width="11" style="78"/>
    <col min="15365" max="15365" width="12.875" style="78" customWidth="1"/>
    <col min="15366" max="15366" width="13.5" style="78" customWidth="1"/>
    <col min="15367" max="15367" width="11" style="78"/>
    <col min="15368" max="15368" width="12.375" style="78" customWidth="1"/>
    <col min="15369" max="15370" width="11" style="78"/>
    <col min="15371" max="15372" width="11.5" style="78" customWidth="1"/>
    <col min="15373" max="15616" width="11" style="78"/>
    <col min="15617" max="15617" width="32.375" style="78" customWidth="1"/>
    <col min="15618" max="15618" width="12.375" style="78" customWidth="1"/>
    <col min="15619" max="15619" width="12.875" style="78" customWidth="1"/>
    <col min="15620" max="15620" width="11" style="78"/>
    <col min="15621" max="15621" width="12.875" style="78" customWidth="1"/>
    <col min="15622" max="15622" width="13.5" style="78" customWidth="1"/>
    <col min="15623" max="15623" width="11" style="78"/>
    <col min="15624" max="15624" width="12.375" style="78" customWidth="1"/>
    <col min="15625" max="15626" width="11" style="78"/>
    <col min="15627" max="15628" width="11.5" style="78" customWidth="1"/>
    <col min="15629" max="15872" width="11" style="78"/>
    <col min="15873" max="15873" width="32.375" style="78" customWidth="1"/>
    <col min="15874" max="15874" width="12.375" style="78" customWidth="1"/>
    <col min="15875" max="15875" width="12.875" style="78" customWidth="1"/>
    <col min="15876" max="15876" width="11" style="78"/>
    <col min="15877" max="15877" width="12.875" style="78" customWidth="1"/>
    <col min="15878" max="15878" width="13.5" style="78" customWidth="1"/>
    <col min="15879" max="15879" width="11" style="78"/>
    <col min="15880" max="15880" width="12.375" style="78" customWidth="1"/>
    <col min="15881" max="15882" width="11" style="78"/>
    <col min="15883" max="15884" width="11.5" style="78" customWidth="1"/>
    <col min="15885" max="16128" width="11" style="78"/>
    <col min="16129" max="16129" width="32.375" style="78" customWidth="1"/>
    <col min="16130" max="16130" width="12.375" style="78" customWidth="1"/>
    <col min="16131" max="16131" width="12.875" style="78" customWidth="1"/>
    <col min="16132" max="16132" width="11" style="78"/>
    <col min="16133" max="16133" width="12.875" style="78" customWidth="1"/>
    <col min="16134" max="16134" width="13.5" style="78" customWidth="1"/>
    <col min="16135" max="16135" width="11" style="78"/>
    <col min="16136" max="16136" width="12.375" style="78" customWidth="1"/>
    <col min="16137" max="16138" width="11" style="78"/>
    <col min="16139" max="16140" width="11.5" style="78" customWidth="1"/>
    <col min="16141" max="16384" width="11" style="78"/>
  </cols>
  <sheetData>
    <row r="1" spans="1:8" x14ac:dyDescent="0.2">
      <c r="A1" s="6" t="s">
        <v>277</v>
      </c>
      <c r="B1" s="3"/>
      <c r="C1" s="3"/>
      <c r="D1" s="3"/>
      <c r="E1" s="3"/>
      <c r="F1" s="3"/>
      <c r="G1" s="3"/>
    </row>
    <row r="2" spans="1:8" ht="15.75" x14ac:dyDescent="0.25">
      <c r="A2" s="2"/>
      <c r="B2" s="109"/>
      <c r="C2" s="3"/>
      <c r="D2" s="3"/>
      <c r="E2" s="3"/>
      <c r="F2" s="3"/>
      <c r="G2" s="3"/>
      <c r="H2" s="62" t="s">
        <v>159</v>
      </c>
    </row>
    <row r="3" spans="1:8" s="80" customFormat="1" x14ac:dyDescent="0.2">
      <c r="A3" s="79"/>
      <c r="B3" s="869">
        <f>INDICE!A3</f>
        <v>42522</v>
      </c>
      <c r="C3" s="870"/>
      <c r="D3" s="870" t="s">
        <v>120</v>
      </c>
      <c r="E3" s="870"/>
      <c r="F3" s="870" t="s">
        <v>121</v>
      </c>
      <c r="G3" s="870"/>
      <c r="H3" s="870"/>
    </row>
    <row r="4" spans="1:8" s="80" customFormat="1" x14ac:dyDescent="0.2">
      <c r="A4" s="81"/>
      <c r="B4" s="72" t="s">
        <v>48</v>
      </c>
      <c r="C4" s="72" t="s">
        <v>122</v>
      </c>
      <c r="D4" s="72" t="s">
        <v>48</v>
      </c>
      <c r="E4" s="72" t="s">
        <v>123</v>
      </c>
      <c r="F4" s="72" t="s">
        <v>48</v>
      </c>
      <c r="G4" s="73" t="s">
        <v>123</v>
      </c>
      <c r="H4" s="73" t="s">
        <v>128</v>
      </c>
    </row>
    <row r="5" spans="1:8" s="80" customFormat="1" x14ac:dyDescent="0.2">
      <c r="A5" s="82" t="s">
        <v>609</v>
      </c>
      <c r="B5" s="474">
        <v>144</v>
      </c>
      <c r="C5" s="84">
        <v>4.3478260869565215</v>
      </c>
      <c r="D5" s="83">
        <v>815</v>
      </c>
      <c r="E5" s="84">
        <v>-9.3437152391546174</v>
      </c>
      <c r="F5" s="83">
        <v>1615</v>
      </c>
      <c r="G5" s="84">
        <v>-2.6081125331599795</v>
      </c>
      <c r="H5" s="477">
        <v>2.5080755373338306</v>
      </c>
    </row>
    <row r="6" spans="1:8" s="80" customFormat="1" x14ac:dyDescent="0.2">
      <c r="A6" s="82" t="s">
        <v>49</v>
      </c>
      <c r="B6" s="475">
        <v>741</v>
      </c>
      <c r="C6" s="86">
        <v>7.0809248554913298</v>
      </c>
      <c r="D6" s="85">
        <v>4815</v>
      </c>
      <c r="E6" s="86">
        <v>13.964497041420119</v>
      </c>
      <c r="F6" s="85">
        <v>9696</v>
      </c>
      <c r="G6" s="86">
        <v>21.210393791267595</v>
      </c>
      <c r="H6" s="478">
        <v>15.057771151695862</v>
      </c>
    </row>
    <row r="7" spans="1:8" s="80" customFormat="1" x14ac:dyDescent="0.2">
      <c r="A7" s="82" t="s">
        <v>50</v>
      </c>
      <c r="B7" s="475">
        <v>648.36400000000003</v>
      </c>
      <c r="C7" s="86">
        <v>-13.243422980529528</v>
      </c>
      <c r="D7" s="85">
        <v>4125.2909999999993</v>
      </c>
      <c r="E7" s="86">
        <v>-10.224735703944027</v>
      </c>
      <c r="F7" s="85">
        <v>9041.0319999999992</v>
      </c>
      <c r="G7" s="86">
        <v>-1.7708349177859368</v>
      </c>
      <c r="H7" s="478">
        <v>14.040613740837371</v>
      </c>
    </row>
    <row r="8" spans="1:8" s="80" customFormat="1" x14ac:dyDescent="0.2">
      <c r="A8" s="82" t="s">
        <v>129</v>
      </c>
      <c r="B8" s="475">
        <v>2051</v>
      </c>
      <c r="C8" s="86">
        <v>-6.3470319634703189</v>
      </c>
      <c r="D8" s="85">
        <v>12829</v>
      </c>
      <c r="E8" s="86">
        <v>-4.3967508756241145</v>
      </c>
      <c r="F8" s="85">
        <v>26896</v>
      </c>
      <c r="G8" s="86">
        <v>-1.4037248760682364</v>
      </c>
      <c r="H8" s="478">
        <v>41.769163871288356</v>
      </c>
    </row>
    <row r="9" spans="1:8" s="80" customFormat="1" x14ac:dyDescent="0.2">
      <c r="A9" s="82" t="s">
        <v>130</v>
      </c>
      <c r="B9" s="475">
        <v>377</v>
      </c>
      <c r="C9" s="86">
        <v>28.2312925170068</v>
      </c>
      <c r="D9" s="85">
        <v>2098</v>
      </c>
      <c r="E9" s="86">
        <v>9.1571279916753383</v>
      </c>
      <c r="F9" s="85">
        <v>4158</v>
      </c>
      <c r="G9" s="87">
        <v>4.3674698795180724</v>
      </c>
      <c r="H9" s="478">
        <v>6.4573238911666042</v>
      </c>
    </row>
    <row r="10" spans="1:8" s="80" customFormat="1" x14ac:dyDescent="0.2">
      <c r="A10" s="81" t="s">
        <v>131</v>
      </c>
      <c r="B10" s="476">
        <v>1075</v>
      </c>
      <c r="C10" s="189">
        <v>0</v>
      </c>
      <c r="D10" s="88">
        <v>6174.2450000000008</v>
      </c>
      <c r="E10" s="89">
        <v>-3.3887847811609637</v>
      </c>
      <c r="F10" s="88">
        <v>12983.048000000001</v>
      </c>
      <c r="G10" s="89">
        <v>8.7346707963857675</v>
      </c>
      <c r="H10" s="479">
        <v>20.162517082867438</v>
      </c>
    </row>
    <row r="11" spans="1:8" s="80" customFormat="1" x14ac:dyDescent="0.2">
      <c r="A11" s="90" t="s">
        <v>119</v>
      </c>
      <c r="B11" s="91">
        <v>5037</v>
      </c>
      <c r="C11" s="92">
        <v>-1.9466614755693983</v>
      </c>
      <c r="D11" s="91">
        <v>30856.536</v>
      </c>
      <c r="E11" s="92">
        <v>-1.8899621687067165</v>
      </c>
      <c r="F11" s="91">
        <v>64392</v>
      </c>
      <c r="G11" s="92">
        <v>3.7523375373288959</v>
      </c>
      <c r="H11" s="92">
        <v>100</v>
      </c>
    </row>
    <row r="12" spans="1:8" s="80" customFormat="1" x14ac:dyDescent="0.2">
      <c r="A12" s="114"/>
      <c r="B12" s="114"/>
      <c r="C12" s="114"/>
      <c r="D12" s="114"/>
      <c r="E12" s="114"/>
      <c r="F12" s="114"/>
      <c r="G12" s="114"/>
      <c r="H12" s="93" t="s">
        <v>238</v>
      </c>
    </row>
    <row r="13" spans="1:8" s="80" customFormat="1" x14ac:dyDescent="0.2">
      <c r="A13" s="94" t="s">
        <v>133</v>
      </c>
      <c r="B13" s="114"/>
      <c r="C13" s="114"/>
      <c r="D13" s="114"/>
      <c r="E13" s="114"/>
      <c r="F13" s="114"/>
      <c r="G13" s="114"/>
      <c r="H13" s="114"/>
    </row>
    <row r="14" spans="1:8" x14ac:dyDescent="0.2">
      <c r="A14" s="94" t="s">
        <v>558</v>
      </c>
      <c r="B14" s="125"/>
      <c r="C14" s="3"/>
      <c r="D14" s="3"/>
      <c r="E14" s="3"/>
      <c r="F14" s="3"/>
      <c r="G14" s="3"/>
      <c r="H14" s="3"/>
    </row>
    <row r="15" spans="1:8" x14ac:dyDescent="0.2">
      <c r="A15" s="94" t="s">
        <v>643</v>
      </c>
      <c r="B15" s="3"/>
      <c r="C15" s="3"/>
      <c r="D15" s="3"/>
      <c r="E15" s="3"/>
      <c r="F15" s="3"/>
      <c r="G15" s="3"/>
      <c r="H15" s="3"/>
    </row>
  </sheetData>
  <mergeCells count="3">
    <mergeCell ref="B3:C3"/>
    <mergeCell ref="D3:E3"/>
    <mergeCell ref="F3:H3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9"/>
  <dimension ref="A1:G11"/>
  <sheetViews>
    <sheetView workbookViewId="0">
      <selection activeCell="H15" sqref="H15"/>
    </sheetView>
  </sheetViews>
  <sheetFormatPr baseColWidth="10" defaultRowHeight="14.25" x14ac:dyDescent="0.2"/>
  <cols>
    <col min="1" max="1" width="36.375" bestFit="1" customWidth="1"/>
    <col min="3" max="3" width="1.75" customWidth="1"/>
    <col min="4" max="4" width="35.375" bestFit="1" customWidth="1"/>
  </cols>
  <sheetData>
    <row r="1" spans="1:7" x14ac:dyDescent="0.2">
      <c r="A1" s="225" t="s">
        <v>278</v>
      </c>
      <c r="B1" s="225"/>
      <c r="C1" s="225"/>
      <c r="D1" s="225"/>
      <c r="E1" s="225"/>
      <c r="F1" s="226"/>
      <c r="G1" s="226"/>
    </row>
    <row r="2" spans="1:7" x14ac:dyDescent="0.2">
      <c r="A2" s="225"/>
      <c r="B2" s="225"/>
      <c r="C2" s="225"/>
      <c r="D2" s="225"/>
      <c r="E2" s="230" t="s">
        <v>159</v>
      </c>
      <c r="F2" s="226"/>
      <c r="G2" s="226"/>
    </row>
    <row r="3" spans="1:7" x14ac:dyDescent="0.2">
      <c r="A3" s="891">
        <f>INDICE!A3</f>
        <v>42522</v>
      </c>
      <c r="B3" s="891">
        <v>41671</v>
      </c>
      <c r="C3" s="892">
        <v>41671</v>
      </c>
      <c r="D3" s="891">
        <v>41671</v>
      </c>
      <c r="E3" s="891">
        <v>41671</v>
      </c>
      <c r="F3" s="226"/>
    </row>
    <row r="4" spans="1:7" ht="15" x14ac:dyDescent="0.25">
      <c r="A4" s="236" t="s">
        <v>30</v>
      </c>
      <c r="B4" s="237">
        <v>12.32</v>
      </c>
      <c r="C4" s="667"/>
      <c r="D4" s="366" t="s">
        <v>279</v>
      </c>
      <c r="E4" s="805">
        <v>5037</v>
      </c>
    </row>
    <row r="5" spans="1:7" x14ac:dyDescent="0.2">
      <c r="A5" s="236" t="s">
        <v>280</v>
      </c>
      <c r="B5" s="237">
        <v>4628</v>
      </c>
      <c r="C5" s="373"/>
      <c r="D5" s="236" t="s">
        <v>281</v>
      </c>
      <c r="E5" s="237">
        <v>-346</v>
      </c>
    </row>
    <row r="6" spans="1:7" x14ac:dyDescent="0.2">
      <c r="A6" s="236" t="s">
        <v>551</v>
      </c>
      <c r="B6" s="237">
        <v>-85</v>
      </c>
      <c r="C6" s="373"/>
      <c r="D6" s="236" t="s">
        <v>282</v>
      </c>
      <c r="E6" s="237">
        <v>90</v>
      </c>
    </row>
    <row r="7" spans="1:7" x14ac:dyDescent="0.2">
      <c r="A7" s="236" t="s">
        <v>552</v>
      </c>
      <c r="B7" s="237">
        <v>113.68000000000029</v>
      </c>
      <c r="C7" s="373"/>
      <c r="D7" s="236" t="s">
        <v>553</v>
      </c>
      <c r="E7" s="237">
        <v>1484</v>
      </c>
    </row>
    <row r="8" spans="1:7" x14ac:dyDescent="0.2">
      <c r="A8" s="236" t="s">
        <v>554</v>
      </c>
      <c r="B8" s="237">
        <v>410</v>
      </c>
      <c r="C8" s="373"/>
      <c r="D8" s="236" t="s">
        <v>555</v>
      </c>
      <c r="E8" s="237">
        <v>-1773</v>
      </c>
    </row>
    <row r="9" spans="1:7" ht="15" x14ac:dyDescent="0.25">
      <c r="A9" s="244" t="s">
        <v>59</v>
      </c>
      <c r="B9" s="680">
        <v>5079</v>
      </c>
      <c r="C9" s="373"/>
      <c r="D9" s="236" t="s">
        <v>284</v>
      </c>
      <c r="E9" s="237">
        <v>281</v>
      </c>
    </row>
    <row r="10" spans="1:7" ht="15" x14ac:dyDescent="0.25">
      <c r="A10" s="236" t="s">
        <v>283</v>
      </c>
      <c r="B10" s="237">
        <v>-42</v>
      </c>
      <c r="C10" s="373"/>
      <c r="D10" s="244" t="s">
        <v>556</v>
      </c>
      <c r="E10" s="680">
        <v>4773</v>
      </c>
      <c r="G10" s="845"/>
    </row>
    <row r="11" spans="1:7" ht="15" x14ac:dyDescent="0.25">
      <c r="A11" s="244" t="s">
        <v>279</v>
      </c>
      <c r="B11" s="680">
        <v>5037</v>
      </c>
      <c r="C11" s="668"/>
      <c r="D11" s="321"/>
      <c r="E11" s="657" t="s">
        <v>132</v>
      </c>
      <c r="F11" s="236"/>
    </row>
  </sheetData>
  <mergeCells count="1">
    <mergeCell ref="A3:E3"/>
  </mergeCells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0"/>
  <dimension ref="A1:L28"/>
  <sheetViews>
    <sheetView workbookViewId="0">
      <selection activeCell="D30" sqref="D30"/>
    </sheetView>
  </sheetViews>
  <sheetFormatPr baseColWidth="10" defaultColWidth="10.5" defaultRowHeight="14.25" customHeight="1" x14ac:dyDescent="0.2"/>
  <cols>
    <col min="1" max="1" width="6.875" style="8" customWidth="1"/>
    <col min="2" max="2" width="11" style="8" bestFit="1" customWidth="1"/>
    <col min="3" max="4" width="15.125" style="8" customWidth="1"/>
    <col min="5" max="5" width="15.125" style="58" customWidth="1"/>
    <col min="6" max="6" width="15.125" style="8" customWidth="1"/>
    <col min="7" max="10" width="11.5" style="8" customWidth="1"/>
    <col min="11" max="11" width="2.75" style="8" customWidth="1"/>
    <col min="12" max="12" width="11.5" style="8" customWidth="1"/>
    <col min="13" max="16384" width="10.5" style="8"/>
  </cols>
  <sheetData>
    <row r="1" spans="1:12" ht="14.25" customHeight="1" x14ac:dyDescent="0.2">
      <c r="A1" s="858" t="s">
        <v>560</v>
      </c>
      <c r="B1" s="858"/>
      <c r="C1" s="858"/>
      <c r="D1" s="858"/>
      <c r="E1" s="278"/>
      <c r="F1" s="278"/>
      <c r="G1" s="60"/>
      <c r="H1" s="60"/>
      <c r="I1" s="60"/>
      <c r="J1" s="60"/>
      <c r="K1" s="58"/>
      <c r="L1" s="58"/>
    </row>
    <row r="2" spans="1:12" ht="14.25" customHeight="1" x14ac:dyDescent="0.2">
      <c r="A2" s="858"/>
      <c r="B2" s="858"/>
      <c r="C2" s="858"/>
      <c r="D2" s="858"/>
      <c r="E2" s="278"/>
      <c r="F2" s="278"/>
      <c r="G2" s="60"/>
      <c r="H2" s="60"/>
      <c r="I2" s="60"/>
      <c r="J2" s="60"/>
      <c r="K2" s="58"/>
      <c r="L2" s="58"/>
    </row>
    <row r="3" spans="1:12" ht="14.25" customHeight="1" x14ac:dyDescent="0.2">
      <c r="A3" s="59"/>
      <c r="B3" s="59"/>
      <c r="C3" s="59"/>
      <c r="D3" s="62" t="s">
        <v>285</v>
      </c>
      <c r="F3" s="58"/>
    </row>
    <row r="4" spans="1:12" s="281" customFormat="1" ht="14.25" customHeight="1" x14ac:dyDescent="0.2">
      <c r="A4" s="279"/>
      <c r="B4" s="279"/>
      <c r="C4" s="280" t="s">
        <v>286</v>
      </c>
      <c r="D4" s="280" t="s">
        <v>559</v>
      </c>
      <c r="E4" s="65"/>
      <c r="F4" s="65"/>
    </row>
    <row r="5" spans="1:12" s="281" customFormat="1" ht="14.25" customHeight="1" x14ac:dyDescent="0.2">
      <c r="A5" s="860">
        <v>2010</v>
      </c>
      <c r="B5" s="285" t="s">
        <v>287</v>
      </c>
      <c r="C5" s="670">
        <v>11.06</v>
      </c>
      <c r="D5" s="286">
        <v>3.4611786716557624</v>
      </c>
      <c r="E5" s="65"/>
      <c r="F5" s="65"/>
    </row>
    <row r="6" spans="1:12" ht="14.25" customHeight="1" x14ac:dyDescent="0.2">
      <c r="A6" s="893"/>
      <c r="B6" s="282" t="s">
        <v>288</v>
      </c>
      <c r="C6" s="669">
        <v>11.68</v>
      </c>
      <c r="D6" s="283">
        <v>5.6057866184448395</v>
      </c>
      <c r="F6" s="58"/>
    </row>
    <row r="7" spans="1:12" ht="14.25" customHeight="1" x14ac:dyDescent="0.2">
      <c r="A7" s="893"/>
      <c r="B7" s="282" t="s">
        <v>289</v>
      </c>
      <c r="C7" s="669">
        <v>12.45</v>
      </c>
      <c r="D7" s="283">
        <v>6.5924657534246531</v>
      </c>
      <c r="E7" s="284"/>
      <c r="F7" s="58"/>
    </row>
    <row r="8" spans="1:12" ht="14.25" customHeight="1" x14ac:dyDescent="0.2">
      <c r="A8" s="861"/>
      <c r="B8" s="287" t="s">
        <v>290</v>
      </c>
      <c r="C8" s="671">
        <v>12.79</v>
      </c>
      <c r="D8" s="288">
        <v>2.7309236947791153</v>
      </c>
      <c r="E8" s="284"/>
      <c r="F8" s="58"/>
    </row>
    <row r="9" spans="1:12" s="281" customFormat="1" ht="14.25" customHeight="1" x14ac:dyDescent="0.2">
      <c r="A9" s="893">
        <v>2011</v>
      </c>
      <c r="B9" s="282" t="s">
        <v>287</v>
      </c>
      <c r="C9" s="669">
        <v>13.19</v>
      </c>
      <c r="D9" s="283">
        <v>3.1274433150899172</v>
      </c>
      <c r="E9" s="65"/>
      <c r="F9" s="65"/>
    </row>
    <row r="10" spans="1:12" ht="14.25" customHeight="1" x14ac:dyDescent="0.2">
      <c r="A10" s="893"/>
      <c r="B10" s="282" t="s">
        <v>288</v>
      </c>
      <c r="C10" s="669">
        <v>14</v>
      </c>
      <c r="D10" s="283">
        <v>6.141015921152392</v>
      </c>
      <c r="F10" s="58"/>
    </row>
    <row r="11" spans="1:12" ht="14.25" customHeight="1" x14ac:dyDescent="0.2">
      <c r="A11" s="893"/>
      <c r="B11" s="282" t="s">
        <v>289</v>
      </c>
      <c r="C11" s="669">
        <v>14.8</v>
      </c>
      <c r="D11" s="283">
        <v>5.7142857142857197</v>
      </c>
      <c r="E11" s="284"/>
      <c r="F11" s="58"/>
    </row>
    <row r="12" spans="1:12" ht="14.25" customHeight="1" x14ac:dyDescent="0.2">
      <c r="A12" s="861"/>
      <c r="B12" s="287" t="s">
        <v>290</v>
      </c>
      <c r="C12" s="671">
        <v>15.09</v>
      </c>
      <c r="D12" s="288">
        <v>1.9594594594594537</v>
      </c>
      <c r="E12" s="284"/>
      <c r="F12" s="58"/>
    </row>
    <row r="13" spans="1:12" s="281" customFormat="1" ht="14.25" customHeight="1" x14ac:dyDescent="0.2">
      <c r="A13" s="893">
        <v>2012</v>
      </c>
      <c r="B13" s="282" t="s">
        <v>291</v>
      </c>
      <c r="C13" s="669">
        <v>15.53</v>
      </c>
      <c r="D13" s="283">
        <v>2.9158383035122566</v>
      </c>
      <c r="E13" s="65"/>
      <c r="F13" s="65"/>
    </row>
    <row r="14" spans="1:12" ht="14.25" customHeight="1" x14ac:dyDescent="0.2">
      <c r="A14" s="893"/>
      <c r="B14" s="282" t="s">
        <v>289</v>
      </c>
      <c r="C14" s="669">
        <v>16.45</v>
      </c>
      <c r="D14" s="283">
        <v>5.9240180296200897</v>
      </c>
      <c r="F14" s="58"/>
    </row>
    <row r="15" spans="1:12" ht="14.25" customHeight="1" x14ac:dyDescent="0.2">
      <c r="A15" s="893"/>
      <c r="B15" s="282" t="s">
        <v>292</v>
      </c>
      <c r="C15" s="669">
        <v>16.87</v>
      </c>
      <c r="D15" s="283">
        <v>2.5531914893617129</v>
      </c>
      <c r="E15" s="284"/>
      <c r="F15" s="58"/>
    </row>
    <row r="16" spans="1:12" ht="14.25" customHeight="1" x14ac:dyDescent="0.2">
      <c r="A16" s="861"/>
      <c r="B16" s="287" t="s">
        <v>290</v>
      </c>
      <c r="C16" s="671">
        <v>16.100000000000001</v>
      </c>
      <c r="D16" s="288">
        <v>-4.5643153526970925</v>
      </c>
      <c r="E16" s="284"/>
      <c r="F16" s="58"/>
    </row>
    <row r="17" spans="1:6" ht="14.25" customHeight="1" x14ac:dyDescent="0.2">
      <c r="A17" s="860">
        <v>2013</v>
      </c>
      <c r="B17" s="285" t="s">
        <v>287</v>
      </c>
      <c r="C17" s="670">
        <v>16.32</v>
      </c>
      <c r="D17" s="286">
        <v>1.3664596273291854</v>
      </c>
      <c r="E17" s="284"/>
      <c r="F17" s="58"/>
    </row>
    <row r="18" spans="1:6" ht="14.25" customHeight="1" x14ac:dyDescent="0.2">
      <c r="A18" s="893"/>
      <c r="B18" s="282" t="s">
        <v>293</v>
      </c>
      <c r="C18" s="669">
        <v>17.13</v>
      </c>
      <c r="D18" s="283">
        <v>4.9632352941176388</v>
      </c>
      <c r="E18" s="284"/>
      <c r="F18" s="58"/>
    </row>
    <row r="19" spans="1:6" ht="14.25" customHeight="1" x14ac:dyDescent="0.2">
      <c r="A19" s="861"/>
      <c r="B19" s="287" t="s">
        <v>294</v>
      </c>
      <c r="C19" s="671">
        <v>17.5</v>
      </c>
      <c r="D19" s="288">
        <v>2.1599532983070695</v>
      </c>
      <c r="F19" s="58"/>
    </row>
    <row r="20" spans="1:6" ht="14.25" customHeight="1" x14ac:dyDescent="0.2">
      <c r="A20" s="860">
        <v>2015</v>
      </c>
      <c r="B20" s="285" t="s">
        <v>633</v>
      </c>
      <c r="C20" s="670">
        <v>15.81</v>
      </c>
      <c r="D20" s="286">
        <v>-9.66</v>
      </c>
      <c r="F20" s="58"/>
    </row>
    <row r="21" spans="1:6" ht="14.25" customHeight="1" x14ac:dyDescent="0.2">
      <c r="A21" s="893"/>
      <c r="B21" s="282" t="s">
        <v>637</v>
      </c>
      <c r="C21" s="669">
        <v>14.12</v>
      </c>
      <c r="D21" s="283">
        <v>-10.69</v>
      </c>
      <c r="F21" s="58"/>
    </row>
    <row r="22" spans="1:6" ht="14.25" customHeight="1" x14ac:dyDescent="0.2">
      <c r="A22" s="893"/>
      <c r="B22" s="282" t="s">
        <v>641</v>
      </c>
      <c r="C22" s="669">
        <v>13.42</v>
      </c>
      <c r="D22" s="283">
        <v>-4.96</v>
      </c>
    </row>
    <row r="23" spans="1:6" ht="14.25" customHeight="1" x14ac:dyDescent="0.2">
      <c r="A23" s="893"/>
      <c r="B23" s="282" t="s">
        <v>656</v>
      </c>
      <c r="C23" s="669">
        <v>12.76</v>
      </c>
      <c r="D23" s="283">
        <v>-4.9180327868852469</v>
      </c>
    </row>
    <row r="24" spans="1:6" ht="14.25" customHeight="1" x14ac:dyDescent="0.2">
      <c r="A24" s="861"/>
      <c r="B24" s="287" t="s">
        <v>658</v>
      </c>
      <c r="C24" s="671">
        <v>12.68</v>
      </c>
      <c r="D24" s="288">
        <v>-0.62695924764890343</v>
      </c>
    </row>
    <row r="25" spans="1:6" ht="14.25" customHeight="1" x14ac:dyDescent="0.2">
      <c r="A25" s="860">
        <v>2016</v>
      </c>
      <c r="B25" s="285" t="s">
        <v>659</v>
      </c>
      <c r="C25" s="670">
        <v>13.1</v>
      </c>
      <c r="D25" s="286">
        <v>3.3123028391167186</v>
      </c>
    </row>
    <row r="26" spans="1:6" ht="14.25" customHeight="1" x14ac:dyDescent="0.2">
      <c r="A26" s="861"/>
      <c r="B26" s="287" t="s">
        <v>663</v>
      </c>
      <c r="C26" s="671">
        <v>12.46</v>
      </c>
      <c r="D26" s="288">
        <v>-4.8854961832060981</v>
      </c>
    </row>
    <row r="27" spans="1:6" ht="14.25" customHeight="1" x14ac:dyDescent="0.2">
      <c r="A27" s="275"/>
      <c r="D27" s="71" t="s">
        <v>296</v>
      </c>
    </row>
    <row r="28" spans="1:6" ht="14.25" customHeight="1" x14ac:dyDescent="0.2">
      <c r="A28" s="275" t="s">
        <v>295</v>
      </c>
    </row>
  </sheetData>
  <mergeCells count="7">
    <mergeCell ref="A25:A26"/>
    <mergeCell ref="A20:A24"/>
    <mergeCell ref="A17:A19"/>
    <mergeCell ref="A1:D2"/>
    <mergeCell ref="A5:A8"/>
    <mergeCell ref="A9:A12"/>
    <mergeCell ref="A13:A16"/>
  </mergeCells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1"/>
  <dimension ref="A1:F13"/>
  <sheetViews>
    <sheetView workbookViewId="0">
      <selection activeCell="C13" sqref="C13"/>
    </sheetView>
  </sheetViews>
  <sheetFormatPr baseColWidth="10" defaultRowHeight="14.25" x14ac:dyDescent="0.2"/>
  <cols>
    <col min="1" max="1" width="32.375" customWidth="1"/>
    <col min="5" max="5" width="12.125" customWidth="1"/>
    <col min="6" max="6" width="14.125" bestFit="1" customWidth="1"/>
  </cols>
  <sheetData>
    <row r="1" spans="1:6" x14ac:dyDescent="0.2">
      <c r="A1" s="59" t="s">
        <v>561</v>
      </c>
      <c r="B1" s="59"/>
      <c r="C1" s="59"/>
      <c r="D1" s="60"/>
      <c r="E1" s="60"/>
      <c r="F1" s="60"/>
    </row>
    <row r="2" spans="1:6" x14ac:dyDescent="0.2">
      <c r="A2" s="61"/>
      <c r="B2" s="61"/>
      <c r="C2" s="61"/>
      <c r="D2" s="74"/>
      <c r="E2" s="74"/>
      <c r="F2" s="290" t="s">
        <v>297</v>
      </c>
    </row>
    <row r="3" spans="1:6" x14ac:dyDescent="0.2">
      <c r="A3" s="63"/>
      <c r="B3" s="872" t="s">
        <v>298</v>
      </c>
      <c r="C3" s="872"/>
      <c r="D3" s="872"/>
      <c r="E3" s="260" t="s">
        <v>299</v>
      </c>
      <c r="F3" s="260"/>
    </row>
    <row r="4" spans="1:6" x14ac:dyDescent="0.2">
      <c r="A4" s="75"/>
      <c r="B4" s="291" t="s">
        <v>671</v>
      </c>
      <c r="C4" s="292" t="s">
        <v>670</v>
      </c>
      <c r="D4" s="291" t="s">
        <v>672</v>
      </c>
      <c r="E4" s="262" t="s">
        <v>300</v>
      </c>
      <c r="F4" s="261" t="s">
        <v>301</v>
      </c>
    </row>
    <row r="5" spans="1:6" x14ac:dyDescent="0.2">
      <c r="A5" s="672" t="s">
        <v>563</v>
      </c>
      <c r="B5" s="293">
        <v>118.48964622</v>
      </c>
      <c r="C5" s="293">
        <v>117.15793730967744</v>
      </c>
      <c r="D5" s="293">
        <v>132.84891061666701</v>
      </c>
      <c r="E5" s="293">
        <v>1.1366783513800902</v>
      </c>
      <c r="F5" s="293">
        <v>-10.808718212300889</v>
      </c>
    </row>
    <row r="6" spans="1:6" x14ac:dyDescent="0.2">
      <c r="A6" s="75" t="s">
        <v>562</v>
      </c>
      <c r="B6" s="272">
        <v>105.2595264</v>
      </c>
      <c r="C6" s="288">
        <v>102.3524300064516</v>
      </c>
      <c r="D6" s="272">
        <v>118.51318094</v>
      </c>
      <c r="E6" s="272">
        <v>2.8402807762992603</v>
      </c>
      <c r="F6" s="272">
        <v>-11.18327466605589</v>
      </c>
    </row>
    <row r="7" spans="1:6" x14ac:dyDescent="0.2">
      <c r="A7" s="1"/>
      <c r="B7" s="1"/>
      <c r="C7" s="1"/>
      <c r="D7" s="1"/>
      <c r="E7" s="1"/>
      <c r="F7" s="71" t="s">
        <v>296</v>
      </c>
    </row>
    <row r="8" spans="1:6" x14ac:dyDescent="0.2">
      <c r="A8" s="1"/>
      <c r="B8" s="1"/>
      <c r="C8" s="1"/>
      <c r="D8" s="1"/>
      <c r="E8" s="1"/>
      <c r="F8" s="1"/>
    </row>
    <row r="13" spans="1:6" x14ac:dyDescent="0.2">
      <c r="C13" t="s">
        <v>425</v>
      </c>
    </row>
  </sheetData>
  <mergeCells count="1">
    <mergeCell ref="B3:D3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2"/>
  <dimension ref="A1:AL36"/>
  <sheetViews>
    <sheetView workbookViewId="0">
      <selection activeCell="A3" sqref="A3"/>
    </sheetView>
  </sheetViews>
  <sheetFormatPr baseColWidth="10" defaultRowHeight="14.25" x14ac:dyDescent="0.2"/>
  <cols>
    <col min="1" max="1" width="22.5" bestFit="1" customWidth="1"/>
    <col min="7" max="7" width="19.25" bestFit="1" customWidth="1"/>
  </cols>
  <sheetData>
    <row r="1" spans="1:38" x14ac:dyDescent="0.2">
      <c r="A1" s="858" t="s">
        <v>302</v>
      </c>
      <c r="B1" s="858"/>
      <c r="C1" s="858"/>
      <c r="D1" s="58"/>
      <c r="E1" s="58"/>
    </row>
    <row r="2" spans="1:38" x14ac:dyDescent="0.2">
      <c r="A2" s="859"/>
      <c r="B2" s="858"/>
      <c r="C2" s="858"/>
      <c r="D2" s="8"/>
      <c r="E2" s="62" t="s">
        <v>297</v>
      </c>
    </row>
    <row r="3" spans="1:38" x14ac:dyDescent="0.2">
      <c r="A3" s="64"/>
      <c r="B3" s="295" t="s">
        <v>303</v>
      </c>
      <c r="C3" s="295" t="s">
        <v>304</v>
      </c>
      <c r="D3" s="295" t="s">
        <v>305</v>
      </c>
      <c r="E3" s="295" t="s">
        <v>306</v>
      </c>
    </row>
    <row r="4" spans="1:38" x14ac:dyDescent="0.2">
      <c r="A4" s="296" t="s">
        <v>307</v>
      </c>
      <c r="B4" s="297">
        <v>118.48964622</v>
      </c>
      <c r="C4" s="298">
        <v>20.564318765454544</v>
      </c>
      <c r="D4" s="298">
        <v>46.190222534958679</v>
      </c>
      <c r="E4" s="298">
        <v>51.735104919586782</v>
      </c>
      <c r="F4" s="434"/>
      <c r="G4" s="434"/>
      <c r="H4" s="434"/>
      <c r="M4" s="436"/>
      <c r="N4" s="436"/>
      <c r="O4" s="436"/>
      <c r="P4" s="436"/>
      <c r="Q4" s="436"/>
      <c r="R4" s="436"/>
      <c r="S4" s="436"/>
      <c r="T4" s="436"/>
      <c r="U4" s="436"/>
      <c r="V4" s="436"/>
      <c r="W4" s="436"/>
      <c r="X4" s="436"/>
      <c r="Y4" s="436"/>
      <c r="Z4" s="436"/>
      <c r="AA4" s="436"/>
      <c r="AB4" s="436"/>
      <c r="AC4" s="436"/>
      <c r="AD4" s="436"/>
      <c r="AE4" s="436"/>
      <c r="AF4" s="436"/>
      <c r="AG4" s="436"/>
      <c r="AH4" s="436"/>
      <c r="AI4" s="436"/>
      <c r="AJ4" s="436"/>
      <c r="AK4" s="436"/>
      <c r="AL4" s="436"/>
    </row>
    <row r="5" spans="1:38" x14ac:dyDescent="0.2">
      <c r="A5" s="299" t="s">
        <v>308</v>
      </c>
      <c r="B5" s="300">
        <v>134.81</v>
      </c>
      <c r="C5" s="294">
        <v>21.524285714285718</v>
      </c>
      <c r="D5" s="294">
        <v>65.449780952380934</v>
      </c>
      <c r="E5" s="294">
        <v>47.835933333333337</v>
      </c>
      <c r="F5" s="434"/>
      <c r="G5" s="434"/>
      <c r="M5" s="435"/>
      <c r="N5" s="435"/>
      <c r="O5" s="435"/>
      <c r="P5" s="435"/>
      <c r="Q5" s="435"/>
      <c r="R5" s="435"/>
      <c r="S5" s="435"/>
      <c r="T5" s="435"/>
      <c r="U5" s="435"/>
      <c r="V5" s="435"/>
      <c r="W5" s="435"/>
      <c r="X5" s="435"/>
      <c r="Y5" s="435"/>
      <c r="Z5" s="435"/>
      <c r="AA5" s="435"/>
      <c r="AB5" s="435"/>
      <c r="AC5" s="435"/>
      <c r="AD5" s="435"/>
      <c r="AE5" s="435"/>
      <c r="AF5" s="435"/>
      <c r="AG5" s="435"/>
      <c r="AH5" s="435"/>
      <c r="AI5" s="435"/>
      <c r="AJ5" s="435"/>
      <c r="AK5" s="435"/>
      <c r="AL5" s="435"/>
    </row>
    <row r="6" spans="1:38" x14ac:dyDescent="0.2">
      <c r="A6" s="299" t="s">
        <v>309</v>
      </c>
      <c r="B6" s="300">
        <v>115.56333333333335</v>
      </c>
      <c r="C6" s="294">
        <v>19.260555555555559</v>
      </c>
      <c r="D6" s="294">
        <v>49.335877777777796</v>
      </c>
      <c r="E6" s="294">
        <v>46.966899999999995</v>
      </c>
      <c r="F6" s="434"/>
      <c r="G6" s="434"/>
      <c r="M6" s="435"/>
      <c r="N6" s="435"/>
      <c r="O6" s="435"/>
      <c r="P6" s="435"/>
      <c r="Q6" s="435"/>
      <c r="R6" s="435"/>
      <c r="S6" s="435"/>
      <c r="T6" s="435"/>
      <c r="U6" s="435"/>
      <c r="V6" s="435"/>
      <c r="W6" s="435"/>
      <c r="X6" s="435"/>
      <c r="Y6" s="435"/>
      <c r="Z6" s="435"/>
      <c r="AA6" s="435"/>
      <c r="AB6" s="435"/>
      <c r="AC6" s="435"/>
      <c r="AD6" s="435"/>
      <c r="AE6" s="435"/>
      <c r="AF6" s="435"/>
      <c r="AG6" s="435"/>
      <c r="AH6" s="435"/>
      <c r="AI6" s="435"/>
      <c r="AJ6" s="435"/>
      <c r="AK6" s="435"/>
      <c r="AL6" s="435"/>
    </row>
    <row r="7" spans="1:38" x14ac:dyDescent="0.2">
      <c r="A7" s="299" t="s">
        <v>252</v>
      </c>
      <c r="B7" s="300">
        <v>132.81366666666665</v>
      </c>
      <c r="C7" s="294">
        <v>23.050305785123964</v>
      </c>
      <c r="D7" s="294">
        <v>61.910194214876014</v>
      </c>
      <c r="E7" s="294">
        <v>47.853166666666667</v>
      </c>
      <c r="F7" s="434"/>
      <c r="G7" s="434"/>
      <c r="N7" s="435"/>
      <c r="O7" s="435"/>
      <c r="P7" s="435"/>
      <c r="Q7" s="435"/>
      <c r="R7" s="435"/>
      <c r="S7" s="435"/>
      <c r="T7" s="435"/>
      <c r="U7" s="435"/>
      <c r="V7" s="435"/>
      <c r="W7" s="435"/>
      <c r="X7" s="435"/>
      <c r="Y7" s="435"/>
      <c r="Z7" s="435"/>
      <c r="AA7" s="435"/>
      <c r="AB7" s="435"/>
      <c r="AC7" s="435"/>
      <c r="AD7" s="435"/>
      <c r="AE7" s="435"/>
      <c r="AF7" s="435"/>
      <c r="AG7" s="435"/>
      <c r="AH7" s="435"/>
      <c r="AI7" s="435"/>
      <c r="AJ7" s="435"/>
      <c r="AK7" s="435"/>
      <c r="AL7" s="435"/>
    </row>
    <row r="8" spans="1:38" x14ac:dyDescent="0.2">
      <c r="A8" s="299" t="s">
        <v>310</v>
      </c>
      <c r="B8" s="300">
        <v>97.982240856256595</v>
      </c>
      <c r="C8" s="294">
        <v>16.330373476042769</v>
      </c>
      <c r="D8" s="294">
        <v>36.302342888957043</v>
      </c>
      <c r="E8" s="294">
        <v>45.34952449125678</v>
      </c>
      <c r="F8" s="434"/>
      <c r="G8" s="434"/>
      <c r="N8" s="435"/>
      <c r="O8" s="435"/>
      <c r="P8" s="435"/>
      <c r="Q8" s="435"/>
      <c r="R8" s="435"/>
      <c r="S8" s="435"/>
      <c r="T8" s="435"/>
      <c r="U8" s="435"/>
      <c r="V8" s="435"/>
      <c r="W8" s="435"/>
      <c r="X8" s="435"/>
      <c r="Y8" s="435"/>
      <c r="Z8" s="435"/>
      <c r="AA8" s="435"/>
      <c r="AB8" s="435"/>
      <c r="AC8" s="435"/>
      <c r="AD8" s="435"/>
      <c r="AE8" s="435"/>
      <c r="AF8" s="435"/>
      <c r="AG8" s="435"/>
      <c r="AH8" s="435"/>
      <c r="AI8" s="435"/>
      <c r="AJ8" s="435"/>
      <c r="AK8" s="435"/>
      <c r="AL8" s="435"/>
    </row>
    <row r="9" spans="1:38" x14ac:dyDescent="0.2">
      <c r="A9" s="299" t="s">
        <v>311</v>
      </c>
      <c r="B9" s="300">
        <v>109.32264461182038</v>
      </c>
      <c r="C9" s="294">
        <v>18.973351544200231</v>
      </c>
      <c r="D9" s="294">
        <v>47.464490872779749</v>
      </c>
      <c r="E9" s="294">
        <v>42.884802194840411</v>
      </c>
      <c r="F9" s="434"/>
      <c r="G9" s="434"/>
    </row>
    <row r="10" spans="1:38" x14ac:dyDescent="0.2">
      <c r="A10" s="299" t="s">
        <v>312</v>
      </c>
      <c r="B10" s="300">
        <v>117.74456666666666</v>
      </c>
      <c r="C10" s="294">
        <v>18.799552661064425</v>
      </c>
      <c r="D10" s="294">
        <v>48.970147338935575</v>
      </c>
      <c r="E10" s="294">
        <v>49.974866666666664</v>
      </c>
      <c r="F10" s="434"/>
      <c r="G10" s="434"/>
    </row>
    <row r="11" spans="1:38" x14ac:dyDescent="0.2">
      <c r="A11" s="299" t="s">
        <v>313</v>
      </c>
      <c r="B11" s="300">
        <v>122.05865639005967</v>
      </c>
      <c r="C11" s="294">
        <v>24.411731278011935</v>
      </c>
      <c r="D11" s="294">
        <v>51.376903185306226</v>
      </c>
      <c r="E11" s="294">
        <v>46.270021926741506</v>
      </c>
      <c r="F11" s="434"/>
      <c r="G11" s="434"/>
    </row>
    <row r="12" spans="1:38" x14ac:dyDescent="0.2">
      <c r="A12" s="299" t="s">
        <v>314</v>
      </c>
      <c r="B12" s="300">
        <v>146.39369228021999</v>
      </c>
      <c r="C12" s="294">
        <v>29.278738456044</v>
      </c>
      <c r="D12" s="294">
        <v>61.910318637689144</v>
      </c>
      <c r="E12" s="294">
        <v>55.204635186486861</v>
      </c>
      <c r="F12" s="434"/>
      <c r="G12" s="434"/>
    </row>
    <row r="13" spans="1:38" x14ac:dyDescent="0.2">
      <c r="A13" s="299" t="s">
        <v>315</v>
      </c>
      <c r="B13" s="300">
        <v>125.5</v>
      </c>
      <c r="C13" s="294">
        <v>20.916666666666668</v>
      </c>
      <c r="D13" s="294">
        <v>57.016899999999993</v>
      </c>
      <c r="E13" s="294">
        <v>47.566433333333336</v>
      </c>
      <c r="F13" s="434"/>
      <c r="G13" s="434"/>
    </row>
    <row r="14" spans="1:38" x14ac:dyDescent="0.2">
      <c r="A14" s="299" t="s">
        <v>316</v>
      </c>
      <c r="B14" s="300">
        <v>122.72</v>
      </c>
      <c r="C14" s="294">
        <v>22.12983606557377</v>
      </c>
      <c r="D14" s="294">
        <v>56.370230601092899</v>
      </c>
      <c r="E14" s="294">
        <v>44.219933333333337</v>
      </c>
      <c r="F14" s="434"/>
      <c r="G14" s="434"/>
    </row>
    <row r="15" spans="1:38" x14ac:dyDescent="0.2">
      <c r="A15" s="299" t="s">
        <v>217</v>
      </c>
      <c r="B15" s="300">
        <v>109.77333333333334</v>
      </c>
      <c r="C15" s="294">
        <v>18.295555555555559</v>
      </c>
      <c r="D15" s="294">
        <v>42.27717777777778</v>
      </c>
      <c r="E15" s="294">
        <v>49.200600000000001</v>
      </c>
      <c r="F15" s="434"/>
      <c r="G15" s="434"/>
    </row>
    <row r="16" spans="1:38" x14ac:dyDescent="0.2">
      <c r="A16" s="299" t="s">
        <v>317</v>
      </c>
      <c r="B16" s="301">
        <v>143.11666666666667</v>
      </c>
      <c r="C16" s="283">
        <v>27.7</v>
      </c>
      <c r="D16" s="283">
        <v>65.277866666666668</v>
      </c>
      <c r="E16" s="283">
        <v>50.138799999999996</v>
      </c>
      <c r="F16" s="434"/>
      <c r="G16" s="434"/>
    </row>
    <row r="17" spans="1:13" x14ac:dyDescent="0.2">
      <c r="A17" s="299" t="s">
        <v>253</v>
      </c>
      <c r="B17" s="300">
        <v>135.67540000000002</v>
      </c>
      <c r="C17" s="294">
        <v>22.612566666666673</v>
      </c>
      <c r="D17" s="294">
        <v>64.760433333333339</v>
      </c>
      <c r="E17" s="294">
        <v>48.302399999999999</v>
      </c>
      <c r="F17" s="434"/>
      <c r="G17" s="434"/>
    </row>
    <row r="18" spans="1:13" x14ac:dyDescent="0.2">
      <c r="A18" s="299" t="s">
        <v>254</v>
      </c>
      <c r="B18" s="300">
        <v>142.73666666666665</v>
      </c>
      <c r="C18" s="294">
        <v>26.690596205962059</v>
      </c>
      <c r="D18" s="294">
        <v>68.303070460704589</v>
      </c>
      <c r="E18" s="294">
        <v>47.743000000000009</v>
      </c>
      <c r="F18" s="434"/>
      <c r="G18" s="434"/>
    </row>
    <row r="19" spans="1:13" x14ac:dyDescent="0.2">
      <c r="A19" s="58" t="s">
        <v>255</v>
      </c>
      <c r="B19" s="300">
        <v>152.31333333333333</v>
      </c>
      <c r="C19" s="294">
        <v>26.434545454545454</v>
      </c>
      <c r="D19" s="294">
        <v>77.789987878787883</v>
      </c>
      <c r="E19" s="294">
        <v>48.088799999999999</v>
      </c>
      <c r="F19" s="434"/>
      <c r="G19" s="434"/>
    </row>
    <row r="20" spans="1:13" x14ac:dyDescent="0.2">
      <c r="A20" s="58" t="s">
        <v>318</v>
      </c>
      <c r="B20" s="300">
        <v>110.22443498591761</v>
      </c>
      <c r="C20" s="294">
        <v>23.433541296218706</v>
      </c>
      <c r="D20" s="294">
        <v>38.779871809248419</v>
      </c>
      <c r="E20" s="294">
        <v>48.011021880450485</v>
      </c>
      <c r="F20" s="434"/>
      <c r="G20" s="434"/>
    </row>
    <row r="21" spans="1:13" x14ac:dyDescent="0.2">
      <c r="A21" s="58" t="s">
        <v>319</v>
      </c>
      <c r="B21" s="300">
        <v>132.41500000000002</v>
      </c>
      <c r="C21" s="294">
        <v>24.760528455284557</v>
      </c>
      <c r="D21" s="294">
        <v>60.771804878048798</v>
      </c>
      <c r="E21" s="294">
        <v>46.882666666666665</v>
      </c>
      <c r="F21" s="434"/>
      <c r="G21" s="434"/>
    </row>
    <row r="22" spans="1:13" x14ac:dyDescent="0.2">
      <c r="A22" s="58" t="s">
        <v>218</v>
      </c>
      <c r="B22" s="300">
        <v>147.78710000000001</v>
      </c>
      <c r="C22" s="294">
        <v>26.650132786885248</v>
      </c>
      <c r="D22" s="294">
        <v>72.840133879781419</v>
      </c>
      <c r="E22" s="294">
        <v>48.296833333333339</v>
      </c>
      <c r="F22" s="434"/>
      <c r="G22" s="434"/>
    </row>
    <row r="23" spans="1:13" x14ac:dyDescent="0.2">
      <c r="A23" s="302" t="s">
        <v>320</v>
      </c>
      <c r="B23" s="303">
        <v>110.6434</v>
      </c>
      <c r="C23" s="304">
        <v>19.202573553719009</v>
      </c>
      <c r="D23" s="304">
        <v>44.468893112947654</v>
      </c>
      <c r="E23" s="304">
        <v>46.97193333333334</v>
      </c>
      <c r="F23" s="434"/>
      <c r="G23" s="434"/>
    </row>
    <row r="24" spans="1:13" x14ac:dyDescent="0.2">
      <c r="A24" s="302" t="s">
        <v>321</v>
      </c>
      <c r="B24" s="303">
        <v>109.80980000000002</v>
      </c>
      <c r="C24" s="304">
        <v>19.057899173553725</v>
      </c>
      <c r="D24" s="304">
        <v>43.443200826446301</v>
      </c>
      <c r="E24" s="304">
        <v>47.308700000000002</v>
      </c>
      <c r="F24" s="434"/>
      <c r="G24" s="434"/>
    </row>
    <row r="25" spans="1:13" x14ac:dyDescent="0.2">
      <c r="A25" s="282" t="s">
        <v>322</v>
      </c>
      <c r="B25" s="303">
        <v>113.02000000000001</v>
      </c>
      <c r="C25" s="304">
        <v>16.421709401709407</v>
      </c>
      <c r="D25" s="304">
        <v>46.209090598290601</v>
      </c>
      <c r="E25" s="304">
        <v>50.389200000000002</v>
      </c>
      <c r="F25" s="434"/>
      <c r="G25" s="434"/>
    </row>
    <row r="26" spans="1:13" x14ac:dyDescent="0.2">
      <c r="A26" s="282" t="s">
        <v>323</v>
      </c>
      <c r="B26" s="303">
        <v>128</v>
      </c>
      <c r="C26" s="304">
        <v>19.525423728813561</v>
      </c>
      <c r="D26" s="304">
        <v>54.93757627118643</v>
      </c>
      <c r="E26" s="304">
        <v>53.536999999999999</v>
      </c>
      <c r="F26" s="434"/>
      <c r="G26" s="434"/>
    </row>
    <row r="27" spans="1:13" x14ac:dyDescent="0.2">
      <c r="A27" s="282" t="s">
        <v>324</v>
      </c>
      <c r="B27" s="303">
        <v>102.6539333226613</v>
      </c>
      <c r="C27" s="304">
        <v>19.195450946513905</v>
      </c>
      <c r="D27" s="304">
        <v>37.963419308537254</v>
      </c>
      <c r="E27" s="304">
        <v>45.495063067610147</v>
      </c>
      <c r="F27" s="434"/>
      <c r="G27" s="434"/>
    </row>
    <row r="28" spans="1:13" x14ac:dyDescent="0.2">
      <c r="A28" s="58" t="s">
        <v>256</v>
      </c>
      <c r="B28" s="300">
        <v>141.46333333333334</v>
      </c>
      <c r="C28" s="294">
        <v>26.452493224932255</v>
      </c>
      <c r="D28" s="294">
        <v>67.109806775067753</v>
      </c>
      <c r="E28" s="294">
        <v>47.901033333333331</v>
      </c>
      <c r="F28" s="434"/>
      <c r="G28" s="434"/>
    </row>
    <row r="29" spans="1:13" x14ac:dyDescent="0.2">
      <c r="A29" s="282" t="s">
        <v>221</v>
      </c>
      <c r="B29" s="303">
        <v>140.69899869648168</v>
      </c>
      <c r="C29" s="304">
        <v>23.449833116080281</v>
      </c>
      <c r="D29" s="304">
        <v>73.609595326409604</v>
      </c>
      <c r="E29" s="304">
        <v>43.639570253991785</v>
      </c>
      <c r="F29" s="434"/>
      <c r="G29" s="434"/>
    </row>
    <row r="30" spans="1:13" x14ac:dyDescent="0.2">
      <c r="A30" s="58" t="s">
        <v>325</v>
      </c>
      <c r="B30" s="300">
        <v>111.0986031761129</v>
      </c>
      <c r="C30" s="294">
        <v>21.502955453441206</v>
      </c>
      <c r="D30" s="294">
        <v>42.039897053206943</v>
      </c>
      <c r="E30" s="294">
        <v>47.555750669464757</v>
      </c>
      <c r="F30" s="434"/>
      <c r="G30" s="434"/>
    </row>
    <row r="31" spans="1:13" x14ac:dyDescent="0.2">
      <c r="A31" s="305" t="s">
        <v>257</v>
      </c>
      <c r="B31" s="306">
        <v>145.26568193385631</v>
      </c>
      <c r="C31" s="272">
        <v>29.053136386771264</v>
      </c>
      <c r="D31" s="272">
        <v>67.763616718408088</v>
      </c>
      <c r="E31" s="272">
        <v>48.448928828676969</v>
      </c>
      <c r="F31" s="434"/>
      <c r="G31" s="434"/>
    </row>
    <row r="32" spans="1:13" x14ac:dyDescent="0.2">
      <c r="A32" s="307" t="s">
        <v>326</v>
      </c>
      <c r="B32" s="308">
        <v>133.82360398776251</v>
      </c>
      <c r="C32" s="308">
        <v>23.315366257804953</v>
      </c>
      <c r="D32" s="308">
        <v>63.177480584198918</v>
      </c>
      <c r="E32" s="308">
        <v>47.330757145758632</v>
      </c>
      <c r="F32" s="434"/>
      <c r="G32" s="434"/>
      <c r="M32" s="435"/>
    </row>
    <row r="33" spans="1:13" x14ac:dyDescent="0.2">
      <c r="A33" s="309" t="s">
        <v>327</v>
      </c>
      <c r="B33" s="310">
        <v>136.21271865328112</v>
      </c>
      <c r="C33" s="310">
        <v>23.29130425744955</v>
      </c>
      <c r="D33" s="310">
        <v>64.56066859425718</v>
      </c>
      <c r="E33" s="310">
        <v>48.360745801574382</v>
      </c>
      <c r="F33" s="434"/>
      <c r="G33" s="434"/>
      <c r="M33" s="435"/>
    </row>
    <row r="34" spans="1:13" x14ac:dyDescent="0.2">
      <c r="A34" s="309" t="s">
        <v>328</v>
      </c>
      <c r="B34" s="311">
        <v>17.723072433281118</v>
      </c>
      <c r="C34" s="311">
        <v>2.7269854919950056</v>
      </c>
      <c r="D34" s="311">
        <v>18.370446059298501</v>
      </c>
      <c r="E34" s="311">
        <v>-3.3743591180124</v>
      </c>
      <c r="F34" s="434"/>
      <c r="G34" s="434"/>
    </row>
    <row r="35" spans="1:13" x14ac:dyDescent="0.2">
      <c r="A35" s="94"/>
      <c r="B35" s="65"/>
      <c r="C35" s="58"/>
      <c r="D35" s="8"/>
      <c r="E35" s="71" t="s">
        <v>296</v>
      </c>
    </row>
    <row r="36" spans="1:13" x14ac:dyDescent="0.2">
      <c r="B36" s="434"/>
      <c r="C36" s="434"/>
      <c r="D36" s="434"/>
      <c r="E36" s="434"/>
    </row>
  </sheetData>
  <mergeCells count="1">
    <mergeCell ref="A1:C2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3"/>
  <dimension ref="A1:AJ35"/>
  <sheetViews>
    <sheetView workbookViewId="0">
      <selection activeCell="A3" sqref="A3"/>
    </sheetView>
  </sheetViews>
  <sheetFormatPr baseColWidth="10" defaultRowHeight="14.25" x14ac:dyDescent="0.2"/>
  <cols>
    <col min="1" max="1" width="22.75" bestFit="1" customWidth="1"/>
    <col min="7" max="7" width="17.875" bestFit="1" customWidth="1"/>
  </cols>
  <sheetData>
    <row r="1" spans="1:36" x14ac:dyDescent="0.2">
      <c r="A1" s="858" t="s">
        <v>329</v>
      </c>
      <c r="B1" s="858"/>
      <c r="C1" s="858"/>
      <c r="D1" s="58"/>
      <c r="E1" s="58"/>
    </row>
    <row r="2" spans="1:36" x14ac:dyDescent="0.2">
      <c r="A2" s="859"/>
      <c r="B2" s="858"/>
      <c r="C2" s="858"/>
      <c r="D2" s="8"/>
      <c r="E2" s="62" t="s">
        <v>297</v>
      </c>
    </row>
    <row r="3" spans="1:36" x14ac:dyDescent="0.2">
      <c r="A3" s="64"/>
      <c r="B3" s="295" t="s">
        <v>303</v>
      </c>
      <c r="C3" s="295" t="s">
        <v>304</v>
      </c>
      <c r="D3" s="295" t="s">
        <v>305</v>
      </c>
      <c r="E3" s="295" t="s">
        <v>306</v>
      </c>
      <c r="G3" s="438"/>
      <c r="H3" s="438"/>
      <c r="I3" s="438"/>
      <c r="J3" s="438"/>
      <c r="K3" s="438"/>
      <c r="L3" s="438"/>
      <c r="M3" s="438"/>
      <c r="N3" s="438"/>
      <c r="O3" s="438"/>
      <c r="P3" s="438"/>
      <c r="Q3" s="438"/>
      <c r="R3" s="438"/>
      <c r="S3" s="438"/>
      <c r="T3" s="438"/>
      <c r="U3" s="438"/>
      <c r="V3" s="438"/>
      <c r="W3" s="438"/>
      <c r="X3" s="438"/>
      <c r="Y3" s="438"/>
      <c r="Z3" s="438"/>
      <c r="AA3" s="438"/>
      <c r="AB3" s="438"/>
      <c r="AC3" s="438"/>
      <c r="AD3" s="438"/>
      <c r="AE3" s="438"/>
      <c r="AF3" s="438"/>
      <c r="AG3" s="438"/>
      <c r="AH3" s="438"/>
      <c r="AI3" s="438"/>
      <c r="AJ3" s="438"/>
    </row>
    <row r="4" spans="1:36" x14ac:dyDescent="0.2">
      <c r="A4" s="296" t="s">
        <v>307</v>
      </c>
      <c r="B4" s="297">
        <v>105.2595264</v>
      </c>
      <c r="C4" s="298">
        <v>18.268182267768594</v>
      </c>
      <c r="D4" s="298">
        <v>36.797273485977954</v>
      </c>
      <c r="E4" s="298">
        <v>50.194070646253451</v>
      </c>
      <c r="F4" s="434"/>
      <c r="G4" s="434"/>
      <c r="H4" s="437"/>
      <c r="I4" s="437"/>
      <c r="J4" s="437"/>
      <c r="K4" s="437"/>
      <c r="L4" s="437"/>
      <c r="M4" s="437"/>
      <c r="N4" s="437"/>
      <c r="O4" s="437"/>
      <c r="P4" s="437"/>
      <c r="Q4" s="437"/>
      <c r="R4" s="437"/>
      <c r="S4" s="437"/>
      <c r="T4" s="437"/>
      <c r="U4" s="437"/>
      <c r="V4" s="437"/>
      <c r="W4" s="437"/>
      <c r="X4" s="437"/>
      <c r="Y4" s="437"/>
      <c r="Z4" s="437"/>
      <c r="AA4" s="437"/>
      <c r="AB4" s="437"/>
      <c r="AC4" s="437"/>
      <c r="AD4" s="437"/>
      <c r="AE4" s="437"/>
      <c r="AF4" s="437"/>
      <c r="AG4" s="437"/>
      <c r="AH4" s="437"/>
      <c r="AI4" s="437"/>
      <c r="AJ4" s="437"/>
    </row>
    <row r="5" spans="1:36" x14ac:dyDescent="0.2">
      <c r="A5" s="299" t="s">
        <v>308</v>
      </c>
      <c r="B5" s="300">
        <v>111.61333333333334</v>
      </c>
      <c r="C5" s="294">
        <v>17.820616246498602</v>
      </c>
      <c r="D5" s="294">
        <v>47.039750420168076</v>
      </c>
      <c r="E5" s="294">
        <v>46.752966666666666</v>
      </c>
      <c r="G5" s="434"/>
      <c r="H5" s="439"/>
      <c r="I5" s="439"/>
      <c r="J5" s="439"/>
      <c r="K5" s="439"/>
      <c r="L5" s="437"/>
      <c r="M5" s="437"/>
      <c r="N5" s="437"/>
      <c r="O5" s="437"/>
      <c r="P5" s="437"/>
      <c r="Q5" s="437"/>
      <c r="R5" s="437"/>
      <c r="S5" s="437"/>
      <c r="T5" s="437"/>
      <c r="U5" s="437"/>
      <c r="V5" s="437"/>
      <c r="W5" s="437"/>
      <c r="X5" s="437"/>
      <c r="Y5" s="437"/>
      <c r="Z5" s="437"/>
      <c r="AA5" s="437"/>
      <c r="AB5" s="437"/>
      <c r="AC5" s="437"/>
      <c r="AD5" s="437"/>
      <c r="AE5" s="437"/>
      <c r="AF5" s="437"/>
      <c r="AG5" s="437"/>
      <c r="AH5" s="437"/>
      <c r="AI5" s="437"/>
      <c r="AJ5" s="437"/>
    </row>
    <row r="6" spans="1:36" x14ac:dyDescent="0.2">
      <c r="A6" s="299" t="s">
        <v>309</v>
      </c>
      <c r="B6" s="300">
        <v>106.58</v>
      </c>
      <c r="C6" s="294">
        <v>17.763333333333335</v>
      </c>
      <c r="D6" s="294">
        <v>40.963999999999992</v>
      </c>
      <c r="E6" s="294">
        <v>47.852666666666671</v>
      </c>
      <c r="G6" s="434"/>
      <c r="L6" s="440"/>
      <c r="M6" s="440"/>
      <c r="N6" s="440"/>
      <c r="O6" s="440"/>
      <c r="P6" s="440"/>
      <c r="Q6" s="440"/>
      <c r="R6" s="440"/>
      <c r="S6" s="440"/>
      <c r="T6" s="440"/>
      <c r="U6" s="440"/>
      <c r="V6" s="440"/>
      <c r="W6" s="440"/>
      <c r="X6" s="440"/>
      <c r="Y6" s="440"/>
      <c r="Z6" s="440"/>
      <c r="AA6" s="440"/>
      <c r="AB6" s="440"/>
      <c r="AC6" s="440"/>
      <c r="AD6" s="440"/>
      <c r="AE6" s="440"/>
      <c r="AF6" s="440"/>
      <c r="AG6" s="440"/>
      <c r="AH6" s="440"/>
      <c r="AI6" s="440"/>
      <c r="AJ6" s="440"/>
    </row>
    <row r="7" spans="1:36" x14ac:dyDescent="0.2">
      <c r="A7" s="299" t="s">
        <v>252</v>
      </c>
      <c r="B7" s="300">
        <v>113.91633333333334</v>
      </c>
      <c r="C7" s="294">
        <v>19.770603305785126</v>
      </c>
      <c r="D7" s="294">
        <v>46.482796694214869</v>
      </c>
      <c r="E7" s="294">
        <v>47.662933333333335</v>
      </c>
      <c r="G7" s="434"/>
      <c r="L7" s="439"/>
      <c r="M7" s="439"/>
      <c r="N7" s="439"/>
      <c r="O7" s="439"/>
      <c r="P7" s="439"/>
      <c r="Q7" s="439"/>
      <c r="R7" s="439"/>
      <c r="S7" s="439"/>
      <c r="T7" s="439"/>
      <c r="U7" s="439"/>
      <c r="V7" s="439"/>
      <c r="W7" s="439"/>
      <c r="X7" s="439"/>
      <c r="Y7" s="439"/>
      <c r="Z7" s="439"/>
      <c r="AA7" s="439"/>
      <c r="AB7" s="439"/>
      <c r="AC7" s="439"/>
      <c r="AD7" s="439"/>
      <c r="AE7" s="439"/>
      <c r="AF7" s="439"/>
      <c r="AG7" s="439"/>
      <c r="AH7" s="439"/>
      <c r="AI7" s="439"/>
      <c r="AJ7" s="439"/>
    </row>
    <row r="8" spans="1:36" x14ac:dyDescent="0.2">
      <c r="A8" s="299" t="s">
        <v>310</v>
      </c>
      <c r="B8" s="300">
        <v>93.276749497221942</v>
      </c>
      <c r="C8" s="294">
        <v>15.546124916203658</v>
      </c>
      <c r="D8" s="294">
        <v>33.02992239606413</v>
      </c>
      <c r="E8" s="294">
        <v>44.700702184954153</v>
      </c>
      <c r="G8" s="434"/>
    </row>
    <row r="9" spans="1:36" x14ac:dyDescent="0.2">
      <c r="A9" s="299" t="s">
        <v>311</v>
      </c>
      <c r="B9" s="300">
        <v>103.89198925097148</v>
      </c>
      <c r="C9" s="294">
        <v>18.030841109672735</v>
      </c>
      <c r="D9" s="294">
        <v>40.477902153910811</v>
      </c>
      <c r="E9" s="294">
        <v>45.38324598738793</v>
      </c>
      <c r="G9" s="434"/>
    </row>
    <row r="10" spans="1:36" x14ac:dyDescent="0.2">
      <c r="A10" s="299" t="s">
        <v>312</v>
      </c>
      <c r="B10" s="300">
        <v>116.01733333333334</v>
      </c>
      <c r="C10" s="294">
        <v>18.523775910364147</v>
      </c>
      <c r="D10" s="294">
        <v>46.070024089635865</v>
      </c>
      <c r="E10" s="294">
        <v>51.423533333333332</v>
      </c>
      <c r="G10" s="434"/>
    </row>
    <row r="11" spans="1:36" x14ac:dyDescent="0.2">
      <c r="A11" s="299" t="s">
        <v>313</v>
      </c>
      <c r="B11" s="300">
        <v>112.2208228774374</v>
      </c>
      <c r="C11" s="294">
        <v>22.444164575487481</v>
      </c>
      <c r="D11" s="294">
        <v>40.728840348973321</v>
      </c>
      <c r="E11" s="294">
        <v>49.047817952976594</v>
      </c>
      <c r="G11" s="434"/>
    </row>
    <row r="12" spans="1:36" x14ac:dyDescent="0.2">
      <c r="A12" s="299" t="s">
        <v>314</v>
      </c>
      <c r="B12" s="300">
        <v>120.83088175866881</v>
      </c>
      <c r="C12" s="294">
        <v>24.16617635173376</v>
      </c>
      <c r="D12" s="294">
        <v>42.371723290043086</v>
      </c>
      <c r="E12" s="294">
        <v>54.29298211689197</v>
      </c>
      <c r="G12" s="434"/>
    </row>
    <row r="13" spans="1:36" x14ac:dyDescent="0.2">
      <c r="A13" s="299" t="s">
        <v>315</v>
      </c>
      <c r="B13" s="300">
        <v>107.67</v>
      </c>
      <c r="C13" s="294">
        <v>17.945000000000004</v>
      </c>
      <c r="D13" s="294">
        <v>40.604900000000001</v>
      </c>
      <c r="E13" s="294">
        <v>49.120099999999994</v>
      </c>
      <c r="G13" s="434"/>
    </row>
    <row r="14" spans="1:36" x14ac:dyDescent="0.2">
      <c r="A14" s="299" t="s">
        <v>316</v>
      </c>
      <c r="B14" s="300">
        <v>111.66666666666667</v>
      </c>
      <c r="C14" s="294">
        <v>20.136612021857925</v>
      </c>
      <c r="D14" s="294">
        <v>48.865987978142073</v>
      </c>
      <c r="E14" s="294">
        <v>42.664066666666663</v>
      </c>
      <c r="G14" s="434"/>
    </row>
    <row r="15" spans="1:36" x14ac:dyDescent="0.2">
      <c r="A15" s="299" t="s">
        <v>217</v>
      </c>
      <c r="B15" s="300">
        <v>106.67999999999999</v>
      </c>
      <c r="C15" s="294">
        <v>17.78</v>
      </c>
      <c r="D15" s="294">
        <v>39.291933333333326</v>
      </c>
      <c r="E15" s="294">
        <v>49.608066666666666</v>
      </c>
      <c r="G15" s="434"/>
    </row>
    <row r="16" spans="1:36" x14ac:dyDescent="0.2">
      <c r="A16" s="299" t="s">
        <v>317</v>
      </c>
      <c r="B16" s="301">
        <v>122.44666666666667</v>
      </c>
      <c r="C16" s="283">
        <v>23.699354838709677</v>
      </c>
      <c r="D16" s="283">
        <v>49.338078494623673</v>
      </c>
      <c r="E16" s="283">
        <v>49.409233333333326</v>
      </c>
      <c r="G16" s="434"/>
    </row>
    <row r="17" spans="1:11" x14ac:dyDescent="0.2">
      <c r="A17" s="299" t="s">
        <v>253</v>
      </c>
      <c r="B17" s="300">
        <v>116.15976666666668</v>
      </c>
      <c r="C17" s="294">
        <v>19.359961111111115</v>
      </c>
      <c r="D17" s="294">
        <v>51.059805555555556</v>
      </c>
      <c r="E17" s="294">
        <v>45.74</v>
      </c>
      <c r="G17" s="434"/>
    </row>
    <row r="18" spans="1:11" x14ac:dyDescent="0.2">
      <c r="A18" s="299" t="s">
        <v>254</v>
      </c>
      <c r="B18" s="300">
        <v>110.34333333333333</v>
      </c>
      <c r="C18" s="294">
        <v>20.633306233062331</v>
      </c>
      <c r="D18" s="294">
        <v>34.157560433604345</v>
      </c>
      <c r="E18" s="294">
        <v>55.55246666666666</v>
      </c>
      <c r="G18" s="434"/>
    </row>
    <row r="19" spans="1:11" x14ac:dyDescent="0.2">
      <c r="A19" s="58" t="s">
        <v>255</v>
      </c>
      <c r="B19" s="300">
        <v>117.22666666666666</v>
      </c>
      <c r="C19" s="294">
        <v>20.345123966942147</v>
      </c>
      <c r="D19" s="294">
        <v>49.247076033057844</v>
      </c>
      <c r="E19" s="294">
        <v>47.634466666666675</v>
      </c>
      <c r="G19" s="434"/>
    </row>
    <row r="20" spans="1:11" x14ac:dyDescent="0.2">
      <c r="A20" s="58" t="s">
        <v>318</v>
      </c>
      <c r="B20" s="300">
        <v>108.82792976315461</v>
      </c>
      <c r="C20" s="294">
        <v>23.136646485080117</v>
      </c>
      <c r="D20" s="294">
        <v>35.669503565282312</v>
      </c>
      <c r="E20" s="294">
        <v>50.021779712792181</v>
      </c>
      <c r="G20" s="434"/>
    </row>
    <row r="21" spans="1:11" x14ac:dyDescent="0.2">
      <c r="A21" s="58" t="s">
        <v>319</v>
      </c>
      <c r="B21" s="300">
        <v>118.43333333333332</v>
      </c>
      <c r="C21" s="294">
        <v>22.146070460704607</v>
      </c>
      <c r="D21" s="294">
        <v>49.89966287262871</v>
      </c>
      <c r="E21" s="294">
        <v>46.387600000000006</v>
      </c>
      <c r="G21" s="434"/>
    </row>
    <row r="22" spans="1:11" x14ac:dyDescent="0.2">
      <c r="A22" s="58" t="s">
        <v>218</v>
      </c>
      <c r="B22" s="300">
        <v>131.71793333333335</v>
      </c>
      <c r="C22" s="294">
        <v>23.752414207650279</v>
      </c>
      <c r="D22" s="294">
        <v>61.739952459016394</v>
      </c>
      <c r="E22" s="294">
        <v>46.225566666666673</v>
      </c>
      <c r="G22" s="434"/>
    </row>
    <row r="23" spans="1:11" x14ac:dyDescent="0.2">
      <c r="A23" s="302" t="s">
        <v>320</v>
      </c>
      <c r="B23" s="303">
        <v>96.423899999999989</v>
      </c>
      <c r="C23" s="304">
        <v>16.734726446280991</v>
      </c>
      <c r="D23" s="304">
        <v>35.049073553718998</v>
      </c>
      <c r="E23" s="304">
        <v>44.640100000000004</v>
      </c>
      <c r="G23" s="434"/>
    </row>
    <row r="24" spans="1:11" x14ac:dyDescent="0.2">
      <c r="A24" s="302" t="s">
        <v>321</v>
      </c>
      <c r="B24" s="303">
        <v>97.660700000000006</v>
      </c>
      <c r="C24" s="304">
        <v>16.949377685950413</v>
      </c>
      <c r="D24" s="304">
        <v>33.017155647382921</v>
      </c>
      <c r="E24" s="304">
        <v>47.694166666666668</v>
      </c>
      <c r="G24" s="434"/>
    </row>
    <row r="25" spans="1:11" x14ac:dyDescent="0.2">
      <c r="A25" s="282" t="s">
        <v>322</v>
      </c>
      <c r="B25" s="303">
        <v>95.1</v>
      </c>
      <c r="C25" s="304">
        <v>13.81794871794872</v>
      </c>
      <c r="D25" s="304">
        <v>33.500051282051274</v>
      </c>
      <c r="E25" s="304">
        <v>47.781999999999996</v>
      </c>
      <c r="G25" s="434"/>
    </row>
    <row r="26" spans="1:11" x14ac:dyDescent="0.2">
      <c r="A26" s="282" t="s">
        <v>323</v>
      </c>
      <c r="B26" s="303">
        <v>116</v>
      </c>
      <c r="C26" s="304">
        <v>17.694915254237287</v>
      </c>
      <c r="D26" s="304">
        <v>47.240084745762715</v>
      </c>
      <c r="E26" s="304">
        <v>51.064999999999991</v>
      </c>
      <c r="G26" s="434"/>
    </row>
    <row r="27" spans="1:11" x14ac:dyDescent="0.2">
      <c r="A27" s="282" t="s">
        <v>324</v>
      </c>
      <c r="B27" s="303">
        <v>96.227120640952748</v>
      </c>
      <c r="C27" s="304">
        <v>17.99368922554401</v>
      </c>
      <c r="D27" s="304">
        <v>33.179696702253672</v>
      </c>
      <c r="E27" s="304">
        <v>45.053734713155066</v>
      </c>
      <c r="G27" s="434"/>
    </row>
    <row r="28" spans="1:11" x14ac:dyDescent="0.2">
      <c r="A28" s="58" t="s">
        <v>256</v>
      </c>
      <c r="B28" s="300">
        <v>116.08666666666666</v>
      </c>
      <c r="C28" s="294">
        <v>21.707262872628728</v>
      </c>
      <c r="D28" s="294">
        <v>45.592037127371256</v>
      </c>
      <c r="E28" s="294">
        <v>48.787366666666671</v>
      </c>
      <c r="G28" s="434"/>
    </row>
    <row r="29" spans="1:11" x14ac:dyDescent="0.2">
      <c r="A29" s="282" t="s">
        <v>221</v>
      </c>
      <c r="B29" s="303">
        <v>141.99069849681374</v>
      </c>
      <c r="C29" s="304">
        <v>23.665116416135625</v>
      </c>
      <c r="D29" s="304">
        <v>73.609546780973005</v>
      </c>
      <c r="E29" s="304">
        <v>44.716035299705105</v>
      </c>
      <c r="G29" s="434"/>
    </row>
    <row r="30" spans="1:11" x14ac:dyDescent="0.2">
      <c r="A30" s="58" t="s">
        <v>325</v>
      </c>
      <c r="B30" s="300">
        <v>109.8312152027539</v>
      </c>
      <c r="C30" s="294">
        <v>21.257654555371722</v>
      </c>
      <c r="D30" s="294">
        <v>39.01410597702867</v>
      </c>
      <c r="E30" s="294">
        <v>49.559454670353503</v>
      </c>
      <c r="G30" s="434"/>
    </row>
    <row r="31" spans="1:11" x14ac:dyDescent="0.2">
      <c r="A31" s="305" t="s">
        <v>257</v>
      </c>
      <c r="B31" s="306">
        <v>138.95942868631022</v>
      </c>
      <c r="C31" s="272">
        <v>27.791885737262042</v>
      </c>
      <c r="D31" s="272">
        <v>59.931025752002348</v>
      </c>
      <c r="E31" s="272">
        <v>51.236517197045828</v>
      </c>
      <c r="G31" s="434"/>
    </row>
    <row r="32" spans="1:11" x14ac:dyDescent="0.2">
      <c r="A32" s="307" t="s">
        <v>326</v>
      </c>
      <c r="B32" s="308">
        <v>116.60640631389371</v>
      </c>
      <c r="C32" s="308">
        <v>20.185621891199116</v>
      </c>
      <c r="D32" s="308">
        <v>49.260423721607495</v>
      </c>
      <c r="E32" s="308">
        <v>47.1603607010871</v>
      </c>
      <c r="G32" s="434"/>
      <c r="H32" s="440"/>
      <c r="I32" s="440"/>
      <c r="J32" s="440"/>
      <c r="K32" s="440"/>
    </row>
    <row r="33" spans="1:11" x14ac:dyDescent="0.2">
      <c r="A33" s="309" t="s">
        <v>327</v>
      </c>
      <c r="B33" s="310">
        <v>114.64732648546735</v>
      </c>
      <c r="C33" s="310">
        <v>19.514629386992137</v>
      </c>
      <c r="D33" s="310">
        <v>47.760194747255127</v>
      </c>
      <c r="E33" s="310">
        <v>47.372502351220085</v>
      </c>
      <c r="G33" s="434"/>
      <c r="H33" s="437"/>
      <c r="I33" s="437"/>
      <c r="J33" s="437"/>
      <c r="K33" s="437"/>
    </row>
    <row r="34" spans="1:11" x14ac:dyDescent="0.2">
      <c r="A34" s="309" t="s">
        <v>328</v>
      </c>
      <c r="B34" s="311">
        <v>9.3878000854673473</v>
      </c>
      <c r="C34" s="311">
        <v>1.2464471192235429</v>
      </c>
      <c r="D34" s="311">
        <v>10.962921261277174</v>
      </c>
      <c r="E34" s="311">
        <v>-2.8215682950333658</v>
      </c>
      <c r="G34" s="434"/>
    </row>
    <row r="35" spans="1:11" x14ac:dyDescent="0.2">
      <c r="A35" s="94"/>
      <c r="B35" s="65"/>
      <c r="C35" s="58"/>
      <c r="D35" s="8"/>
      <c r="E35" s="71" t="s">
        <v>296</v>
      </c>
    </row>
  </sheetData>
  <sortState ref="G6:K31">
    <sortCondition ref="G5"/>
  </sortState>
  <mergeCells count="1">
    <mergeCell ref="A1:C2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4"/>
  <dimension ref="A1:D37"/>
  <sheetViews>
    <sheetView workbookViewId="0">
      <selection activeCell="A4" sqref="A4"/>
    </sheetView>
  </sheetViews>
  <sheetFormatPr baseColWidth="10" defaultRowHeight="14.25" x14ac:dyDescent="0.2"/>
  <cols>
    <col min="1" max="1" width="22.75" bestFit="1" customWidth="1"/>
  </cols>
  <sheetData>
    <row r="1" spans="1:4" x14ac:dyDescent="0.2">
      <c r="A1" s="858" t="s">
        <v>35</v>
      </c>
      <c r="B1" s="858"/>
      <c r="C1" s="858"/>
    </row>
    <row r="2" spans="1:4" x14ac:dyDescent="0.2">
      <c r="A2" s="858"/>
      <c r="B2" s="858"/>
      <c r="C2" s="858"/>
    </row>
    <row r="3" spans="1:4" x14ac:dyDescent="0.2">
      <c r="A3" s="61"/>
      <c r="B3" s="8"/>
      <c r="C3" s="62" t="s">
        <v>297</v>
      </c>
    </row>
    <row r="4" spans="1:4" x14ac:dyDescent="0.2">
      <c r="A4" s="64"/>
      <c r="B4" s="295" t="s">
        <v>303</v>
      </c>
      <c r="C4" s="295" t="s">
        <v>306</v>
      </c>
    </row>
    <row r="5" spans="1:4" x14ac:dyDescent="0.2">
      <c r="A5" s="296" t="s">
        <v>307</v>
      </c>
      <c r="B5" s="753">
        <v>59.046533333333329</v>
      </c>
      <c r="C5" s="754">
        <v>25.348166666666668</v>
      </c>
    </row>
    <row r="6" spans="1:4" x14ac:dyDescent="0.2">
      <c r="A6" s="299" t="s">
        <v>308</v>
      </c>
      <c r="B6" s="755">
        <v>55.505500000000005</v>
      </c>
      <c r="C6" s="756">
        <v>25.791366666666665</v>
      </c>
    </row>
    <row r="7" spans="1:4" x14ac:dyDescent="0.2">
      <c r="A7" s="299" t="s">
        <v>309</v>
      </c>
      <c r="B7" s="755">
        <v>64.442666666666668</v>
      </c>
      <c r="C7" s="756">
        <v>27.307800000000004</v>
      </c>
    </row>
    <row r="8" spans="1:4" x14ac:dyDescent="0.2">
      <c r="A8" s="299" t="s">
        <v>252</v>
      </c>
      <c r="B8" s="755">
        <v>52.220000000000006</v>
      </c>
      <c r="C8" s="756">
        <v>26.151599999999995</v>
      </c>
    </row>
    <row r="9" spans="1:4" x14ac:dyDescent="0.2">
      <c r="A9" s="299" t="s">
        <v>310</v>
      </c>
      <c r="B9" s="755">
        <v>90.684119030575729</v>
      </c>
      <c r="C9" s="756">
        <v>26.942086784606477</v>
      </c>
    </row>
    <row r="10" spans="1:4" x14ac:dyDescent="0.2">
      <c r="A10" s="299" t="s">
        <v>311</v>
      </c>
      <c r="B10" s="755">
        <v>59.440666931467362</v>
      </c>
      <c r="C10" s="756">
        <v>25.603731043012164</v>
      </c>
    </row>
    <row r="11" spans="1:4" x14ac:dyDescent="0.2">
      <c r="A11" s="299" t="s">
        <v>313</v>
      </c>
      <c r="B11" s="755">
        <v>70.709500000000006</v>
      </c>
      <c r="C11" s="756">
        <v>28.644600000000004</v>
      </c>
      <c r="D11" s="294"/>
    </row>
    <row r="12" spans="1:4" x14ac:dyDescent="0.2">
      <c r="A12" s="299" t="s">
        <v>312</v>
      </c>
      <c r="B12" s="755">
        <v>58.630290119097083</v>
      </c>
      <c r="C12" s="756">
        <v>26.805091792925587</v>
      </c>
    </row>
    <row r="13" spans="1:4" x14ac:dyDescent="0.2">
      <c r="A13" s="299" t="s">
        <v>314</v>
      </c>
      <c r="B13" s="755">
        <v>116.9447128660679</v>
      </c>
      <c r="C13" s="756">
        <v>38.447565090641767</v>
      </c>
    </row>
    <row r="14" spans="1:4" x14ac:dyDescent="0.2">
      <c r="A14" s="299" t="s">
        <v>315</v>
      </c>
      <c r="B14" s="757">
        <v>0</v>
      </c>
      <c r="C14" s="758">
        <v>0</v>
      </c>
    </row>
    <row r="15" spans="1:4" x14ac:dyDescent="0.2">
      <c r="A15" s="299" t="s">
        <v>316</v>
      </c>
      <c r="B15" s="755">
        <v>75.306833333333344</v>
      </c>
      <c r="C15" s="756">
        <v>23.161866666666665</v>
      </c>
    </row>
    <row r="16" spans="1:4" x14ac:dyDescent="0.2">
      <c r="A16" s="299" t="s">
        <v>217</v>
      </c>
      <c r="B16" s="755">
        <v>63.593333333333327</v>
      </c>
      <c r="C16" s="756">
        <v>26.8093</v>
      </c>
    </row>
    <row r="17" spans="1:3" x14ac:dyDescent="0.2">
      <c r="A17" s="299" t="s">
        <v>317</v>
      </c>
      <c r="B17" s="755">
        <v>81.916666666666657</v>
      </c>
      <c r="C17" s="756">
        <v>28.597333333333335</v>
      </c>
    </row>
    <row r="18" spans="1:3" x14ac:dyDescent="0.2">
      <c r="A18" s="299" t="s">
        <v>253</v>
      </c>
      <c r="B18" s="755">
        <v>67.432933333333324</v>
      </c>
      <c r="C18" s="756">
        <v>29.961800000000004</v>
      </c>
    </row>
    <row r="19" spans="1:3" x14ac:dyDescent="0.2">
      <c r="A19" s="299" t="s">
        <v>254</v>
      </c>
      <c r="B19" s="757">
        <v>0</v>
      </c>
      <c r="C19" s="758">
        <v>0</v>
      </c>
    </row>
    <row r="20" spans="1:3" x14ac:dyDescent="0.2">
      <c r="A20" s="299" t="s">
        <v>255</v>
      </c>
      <c r="B20" s="755">
        <v>92.55</v>
      </c>
      <c r="C20" s="756">
        <v>17.014066666666668</v>
      </c>
    </row>
    <row r="21" spans="1:3" x14ac:dyDescent="0.2">
      <c r="A21" s="299" t="s">
        <v>318</v>
      </c>
      <c r="B21" s="755">
        <v>108.82792976315461</v>
      </c>
      <c r="C21" s="756">
        <v>31.798336801848905</v>
      </c>
    </row>
    <row r="22" spans="1:3" x14ac:dyDescent="0.2">
      <c r="A22" s="299" t="s">
        <v>319</v>
      </c>
      <c r="B22" s="755">
        <v>60.927299999999988</v>
      </c>
      <c r="C22" s="756">
        <v>26.272433333333332</v>
      </c>
    </row>
    <row r="23" spans="1:3" x14ac:dyDescent="0.2">
      <c r="A23" s="299" t="s">
        <v>218</v>
      </c>
      <c r="B23" s="755">
        <v>113.12160000000002</v>
      </c>
      <c r="C23" s="756">
        <v>33.343300000000006</v>
      </c>
    </row>
    <row r="24" spans="1:3" x14ac:dyDescent="0.2">
      <c r="A24" s="299" t="s">
        <v>320</v>
      </c>
      <c r="B24" s="755">
        <v>57.744900000000008</v>
      </c>
      <c r="C24" s="756">
        <v>27.69533333333333</v>
      </c>
    </row>
    <row r="25" spans="1:3" x14ac:dyDescent="0.2">
      <c r="A25" s="299" t="s">
        <v>321</v>
      </c>
      <c r="B25" s="755">
        <v>49.78</v>
      </c>
      <c r="C25" s="756">
        <v>25.04396666666667</v>
      </c>
    </row>
    <row r="26" spans="1:3" x14ac:dyDescent="0.2">
      <c r="A26" s="299" t="s">
        <v>322</v>
      </c>
      <c r="B26" s="755">
        <v>50.1</v>
      </c>
      <c r="C26" s="756">
        <v>27.199766666666669</v>
      </c>
    </row>
    <row r="27" spans="1:3" x14ac:dyDescent="0.2">
      <c r="A27" s="299" t="s">
        <v>323</v>
      </c>
      <c r="B27" s="755">
        <v>100</v>
      </c>
      <c r="C27" s="756">
        <v>38.97343333333334</v>
      </c>
    </row>
    <row r="28" spans="1:3" x14ac:dyDescent="0.2">
      <c r="A28" s="299" t="s">
        <v>324</v>
      </c>
      <c r="B28" s="755">
        <v>62.725374557337389</v>
      </c>
      <c r="C28" s="756">
        <v>29.11610647631942</v>
      </c>
    </row>
    <row r="29" spans="1:3" x14ac:dyDescent="0.2">
      <c r="A29" s="299" t="s">
        <v>256</v>
      </c>
      <c r="B29" s="755">
        <v>99.983333333333334</v>
      </c>
      <c r="C29" s="756">
        <v>29.526</v>
      </c>
    </row>
    <row r="30" spans="1:3" x14ac:dyDescent="0.2">
      <c r="A30" s="299" t="s">
        <v>221</v>
      </c>
      <c r="B30" s="755">
        <v>55.294080175880126</v>
      </c>
      <c r="C30" s="756">
        <v>24.542760744901365</v>
      </c>
    </row>
    <row r="31" spans="1:3" x14ac:dyDescent="0.2">
      <c r="A31" s="299" t="s">
        <v>325</v>
      </c>
      <c r="B31" s="755">
        <v>86.125508576013857</v>
      </c>
      <c r="C31" s="756">
        <v>18.27647731598563</v>
      </c>
    </row>
    <row r="32" spans="1:3" x14ac:dyDescent="0.2">
      <c r="A32" s="299" t="s">
        <v>257</v>
      </c>
      <c r="B32" s="755">
        <v>108.85601104564689</v>
      </c>
      <c r="C32" s="756">
        <v>27.857345435686636</v>
      </c>
    </row>
    <row r="33" spans="1:3" x14ac:dyDescent="0.2">
      <c r="A33" s="307" t="s">
        <v>326</v>
      </c>
      <c r="B33" s="759">
        <v>62.825579061028101</v>
      </c>
      <c r="C33" s="759">
        <v>27.135023520176304</v>
      </c>
    </row>
    <row r="34" spans="1:3" x14ac:dyDescent="0.2">
      <c r="A34" s="309" t="s">
        <v>327</v>
      </c>
      <c r="B34" s="760">
        <v>61.377415581733622</v>
      </c>
      <c r="C34" s="760">
        <v>27.023554325192748</v>
      </c>
    </row>
    <row r="35" spans="1:3" x14ac:dyDescent="0.2">
      <c r="A35" s="309" t="s">
        <v>328</v>
      </c>
      <c r="B35" s="808">
        <v>2.3308822484002931</v>
      </c>
      <c r="C35" s="761">
        <v>1.6753876585260805</v>
      </c>
    </row>
    <row r="36" spans="1:3" x14ac:dyDescent="0.2">
      <c r="A36" s="94"/>
      <c r="B36" s="8"/>
      <c r="C36" s="71" t="s">
        <v>610</v>
      </c>
    </row>
    <row r="37" spans="1:3" x14ac:dyDescent="0.2">
      <c r="A37" s="94" t="s">
        <v>564</v>
      </c>
      <c r="B37" s="94"/>
      <c r="C37" s="94"/>
    </row>
  </sheetData>
  <sortState ref="A6:A32">
    <sortCondition ref="A6"/>
  </sortState>
  <mergeCells count="1">
    <mergeCell ref="A1:C2"/>
  </mergeCells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5"/>
  <dimension ref="A1:M9"/>
  <sheetViews>
    <sheetView workbookViewId="0">
      <selection activeCell="B6" sqref="B6:M6"/>
    </sheetView>
  </sheetViews>
  <sheetFormatPr baseColWidth="10" defaultRowHeight="14.25" x14ac:dyDescent="0.2"/>
  <cols>
    <col min="1" max="1" width="16.375" bestFit="1" customWidth="1"/>
    <col min="2" max="13" width="8.5" customWidth="1"/>
  </cols>
  <sheetData>
    <row r="1" spans="1:13" x14ac:dyDescent="0.2">
      <c r="A1" s="225" t="s">
        <v>20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</row>
    <row r="2" spans="1:13" x14ac:dyDescent="0.2">
      <c r="A2" s="225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230" t="s">
        <v>330</v>
      </c>
    </row>
    <row r="3" spans="1:13" x14ac:dyDescent="0.2">
      <c r="A3" s="227"/>
      <c r="B3" s="737">
        <v>2015</v>
      </c>
      <c r="C3" s="737" t="s">
        <v>602</v>
      </c>
      <c r="D3" s="737" t="s">
        <v>602</v>
      </c>
      <c r="E3" s="737" t="s">
        <v>602</v>
      </c>
      <c r="F3" s="737" t="s">
        <v>602</v>
      </c>
      <c r="G3" s="737" t="s">
        <v>602</v>
      </c>
      <c r="H3" s="737">
        <v>2016</v>
      </c>
      <c r="I3" s="737" t="s">
        <v>602</v>
      </c>
      <c r="J3" s="737" t="s">
        <v>602</v>
      </c>
      <c r="K3" s="737" t="s">
        <v>602</v>
      </c>
      <c r="L3" s="737" t="s">
        <v>602</v>
      </c>
      <c r="M3" s="737" t="s">
        <v>602</v>
      </c>
    </row>
    <row r="4" spans="1:13" x14ac:dyDescent="0.2">
      <c r="A4" s="312"/>
      <c r="B4" s="673">
        <v>42186</v>
      </c>
      <c r="C4" s="673">
        <v>42217</v>
      </c>
      <c r="D4" s="673">
        <v>42248</v>
      </c>
      <c r="E4" s="673">
        <v>42278</v>
      </c>
      <c r="F4" s="673">
        <v>42309</v>
      </c>
      <c r="G4" s="673">
        <v>42339</v>
      </c>
      <c r="H4" s="673">
        <v>42370</v>
      </c>
      <c r="I4" s="673">
        <v>42401</v>
      </c>
      <c r="J4" s="673">
        <v>42430</v>
      </c>
      <c r="K4" s="673">
        <v>42461</v>
      </c>
      <c r="L4" s="673">
        <v>42491</v>
      </c>
      <c r="M4" s="673">
        <v>42522</v>
      </c>
    </row>
    <row r="5" spans="1:13" x14ac:dyDescent="0.2">
      <c r="A5" s="313" t="s">
        <v>331</v>
      </c>
      <c r="B5" s="314">
        <v>56.350869565217387</v>
      </c>
      <c r="C5" s="315">
        <v>46.628999999999998</v>
      </c>
      <c r="D5" s="315">
        <v>47.480454545454542</v>
      </c>
      <c r="E5" s="315">
        <v>48.440681818181822</v>
      </c>
      <c r="F5" s="315">
        <v>44.260000000000005</v>
      </c>
      <c r="G5" s="315">
        <v>38.006666666666668</v>
      </c>
      <c r="H5" s="315">
        <v>30.835999999999995</v>
      </c>
      <c r="I5" s="315">
        <v>32.281904761904762</v>
      </c>
      <c r="J5" s="315">
        <v>38.352857142857133</v>
      </c>
      <c r="K5" s="315">
        <v>41.665238095238102</v>
      </c>
      <c r="L5" s="315">
        <v>46.814500000000002</v>
      </c>
      <c r="M5" s="315">
        <v>48.358636363636357</v>
      </c>
    </row>
    <row r="6" spans="1:13" x14ac:dyDescent="0.2">
      <c r="A6" s="316" t="s">
        <v>332</v>
      </c>
      <c r="B6" s="314">
        <v>50.900909090909089</v>
      </c>
      <c r="C6" s="315">
        <v>42.867619047619051</v>
      </c>
      <c r="D6" s="315">
        <v>45.479523809523805</v>
      </c>
      <c r="E6" s="315">
        <v>46.223636363636359</v>
      </c>
      <c r="F6" s="315">
        <v>42.443499999999993</v>
      </c>
      <c r="G6" s="315">
        <v>37.188636363636363</v>
      </c>
      <c r="H6" s="315">
        <v>31.683157894736844</v>
      </c>
      <c r="I6" s="315">
        <v>30.323</v>
      </c>
      <c r="J6" s="315">
        <v>37.802727272727275</v>
      </c>
      <c r="K6" s="315">
        <v>40.958095238095225</v>
      </c>
      <c r="L6" s="315">
        <v>46.712380952380947</v>
      </c>
      <c r="M6" s="315">
        <v>48.757272727272721</v>
      </c>
    </row>
    <row r="7" spans="1:13" x14ac:dyDescent="0.2">
      <c r="A7" s="317" t="s">
        <v>333</v>
      </c>
      <c r="B7" s="318">
        <v>1.0995782608695652</v>
      </c>
      <c r="C7" s="319">
        <v>1.113904761904762</v>
      </c>
      <c r="D7" s="319">
        <v>1.1221181818181818</v>
      </c>
      <c r="E7" s="319">
        <v>1.1235090909090908</v>
      </c>
      <c r="F7" s="319">
        <v>1.0735999999999999</v>
      </c>
      <c r="G7" s="319">
        <v>1.0877181818181816</v>
      </c>
      <c r="H7" s="319">
        <v>1.0859649999999998</v>
      </c>
      <c r="I7" s="319">
        <v>1.1092952380952379</v>
      </c>
      <c r="J7" s="319">
        <v>1.1099666666666668</v>
      </c>
      <c r="K7" s="319">
        <v>1.1339190476190477</v>
      </c>
      <c r="L7" s="319">
        <v>1.1311090909090913</v>
      </c>
      <c r="M7" s="319">
        <v>1.1228909090909089</v>
      </c>
    </row>
    <row r="8" spans="1:13" x14ac:dyDescent="0.2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248" t="s">
        <v>334</v>
      </c>
    </row>
    <row r="9" spans="1:13" x14ac:dyDescent="0.2">
      <c r="A9" s="165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</row>
  </sheetData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6"/>
  <dimension ref="A1:M25"/>
  <sheetViews>
    <sheetView workbookViewId="0">
      <selection activeCell="B18" sqref="B18:M18"/>
    </sheetView>
  </sheetViews>
  <sheetFormatPr baseColWidth="10" defaultRowHeight="14.25" x14ac:dyDescent="0.2"/>
  <cols>
    <col min="1" max="1" width="16.5" bestFit="1" customWidth="1"/>
    <col min="2" max="13" width="7.375" customWidth="1"/>
  </cols>
  <sheetData>
    <row r="1" spans="1:13" x14ac:dyDescent="0.2">
      <c r="A1" s="225" t="s">
        <v>21</v>
      </c>
      <c r="B1" s="227"/>
      <c r="C1" s="227"/>
      <c r="D1" s="227"/>
      <c r="E1" s="227"/>
      <c r="F1" s="227"/>
      <c r="G1" s="227"/>
      <c r="H1" s="227"/>
      <c r="I1" s="227"/>
      <c r="J1" s="227"/>
      <c r="K1" s="227"/>
      <c r="L1" s="227"/>
      <c r="M1" s="227"/>
    </row>
    <row r="2" spans="1:13" x14ac:dyDescent="0.2">
      <c r="A2" s="228"/>
      <c r="B2" s="227"/>
      <c r="C2" s="227"/>
      <c r="D2" s="227"/>
      <c r="E2" s="227"/>
      <c r="F2" s="227"/>
      <c r="G2" s="227"/>
      <c r="H2" s="227"/>
      <c r="I2" s="227"/>
      <c r="J2" s="227"/>
      <c r="K2" s="227"/>
      <c r="L2" s="227"/>
      <c r="M2" s="230" t="s">
        <v>330</v>
      </c>
    </row>
    <row r="3" spans="1:13" x14ac:dyDescent="0.2">
      <c r="A3" s="320"/>
      <c r="B3" s="737">
        <v>2015</v>
      </c>
      <c r="C3" s="737" t="s">
        <v>602</v>
      </c>
      <c r="D3" s="737" t="s">
        <v>602</v>
      </c>
      <c r="E3" s="737" t="s">
        <v>602</v>
      </c>
      <c r="F3" s="737" t="s">
        <v>602</v>
      </c>
      <c r="G3" s="737" t="s">
        <v>602</v>
      </c>
      <c r="H3" s="737">
        <v>2016</v>
      </c>
      <c r="I3" s="737" t="s">
        <v>602</v>
      </c>
      <c r="J3" s="737" t="s">
        <v>602</v>
      </c>
      <c r="K3" s="737" t="s">
        <v>602</v>
      </c>
      <c r="L3" s="737" t="s">
        <v>602</v>
      </c>
      <c r="M3" s="737" t="s">
        <v>602</v>
      </c>
    </row>
    <row r="4" spans="1:13" x14ac:dyDescent="0.2">
      <c r="A4" s="321"/>
      <c r="B4" s="673">
        <v>42186</v>
      </c>
      <c r="C4" s="673">
        <v>42217</v>
      </c>
      <c r="D4" s="673">
        <v>42248</v>
      </c>
      <c r="E4" s="673">
        <v>42278</v>
      </c>
      <c r="F4" s="673">
        <v>42309</v>
      </c>
      <c r="G4" s="673">
        <v>42339</v>
      </c>
      <c r="H4" s="673">
        <v>42370</v>
      </c>
      <c r="I4" s="673">
        <v>42401</v>
      </c>
      <c r="J4" s="673">
        <v>42430</v>
      </c>
      <c r="K4" s="673">
        <v>42461</v>
      </c>
      <c r="L4" s="673">
        <v>42491</v>
      </c>
      <c r="M4" s="673">
        <v>42522</v>
      </c>
    </row>
    <row r="5" spans="1:13" x14ac:dyDescent="0.2">
      <c r="A5" s="810" t="s">
        <v>335</v>
      </c>
      <c r="B5" s="811"/>
      <c r="C5" s="811"/>
      <c r="D5" s="811"/>
      <c r="E5" s="811"/>
      <c r="F5" s="811"/>
      <c r="G5" s="811"/>
      <c r="H5" s="811"/>
      <c r="I5" s="811"/>
      <c r="J5" s="811"/>
      <c r="K5" s="811"/>
      <c r="L5" s="811"/>
      <c r="M5" s="811"/>
    </row>
    <row r="6" spans="1:13" x14ac:dyDescent="0.2">
      <c r="A6" s="322" t="s">
        <v>336</v>
      </c>
      <c r="B6" s="238">
        <v>54.290434782608706</v>
      </c>
      <c r="C6" s="238">
        <v>45.379999999999995</v>
      </c>
      <c r="D6" s="238">
        <v>45.685454545454547</v>
      </c>
      <c r="E6" s="238">
        <v>45.870909090909095</v>
      </c>
      <c r="F6" s="238">
        <v>42.905238095238097</v>
      </c>
      <c r="G6" s="238">
        <v>34.506521739130442</v>
      </c>
      <c r="H6" s="238">
        <v>28.038571428571426</v>
      </c>
      <c r="I6" s="238">
        <v>28.888571428571431</v>
      </c>
      <c r="J6" s="238">
        <v>34.746521739130436</v>
      </c>
      <c r="K6" s="238">
        <v>38.209047619047617</v>
      </c>
      <c r="L6" s="238">
        <v>42.980454545454535</v>
      </c>
      <c r="M6" s="238">
        <v>45.464545454545458</v>
      </c>
    </row>
    <row r="7" spans="1:13" x14ac:dyDescent="0.2">
      <c r="A7" s="322" t="s">
        <v>337</v>
      </c>
      <c r="B7" s="238">
        <v>56.039565217391299</v>
      </c>
      <c r="C7" s="238">
        <v>47.965238095238092</v>
      </c>
      <c r="D7" s="238">
        <v>45.090454545454548</v>
      </c>
      <c r="E7" s="238">
        <v>45.959545454545449</v>
      </c>
      <c r="F7" s="238">
        <v>41.719047619047629</v>
      </c>
      <c r="G7" s="238">
        <v>34.265000000000001</v>
      </c>
      <c r="H7" s="238">
        <v>27.479999999999997</v>
      </c>
      <c r="I7" s="238">
        <v>29.901428571428568</v>
      </c>
      <c r="J7" s="238">
        <v>35.470909090909096</v>
      </c>
      <c r="K7" s="238">
        <v>39.421428571428571</v>
      </c>
      <c r="L7" s="238">
        <v>44.289999999999992</v>
      </c>
      <c r="M7" s="238">
        <v>46.307727272727277</v>
      </c>
    </row>
    <row r="8" spans="1:13" x14ac:dyDescent="0.2">
      <c r="A8" s="322" t="s">
        <v>338</v>
      </c>
      <c r="B8" s="238">
        <v>54.340869565217396</v>
      </c>
      <c r="C8" s="238">
        <v>45.382857142857141</v>
      </c>
      <c r="D8" s="238">
        <v>45.732727272727267</v>
      </c>
      <c r="E8" s="238">
        <v>45.87227272727273</v>
      </c>
      <c r="F8" s="238">
        <v>42.861904761904768</v>
      </c>
      <c r="G8" s="238">
        <v>34.497391304347822</v>
      </c>
      <c r="H8" s="238">
        <v>27.95809523809524</v>
      </c>
      <c r="I8" s="238">
        <v>28.980952380952381</v>
      </c>
      <c r="J8" s="238">
        <v>34.643478260869571</v>
      </c>
      <c r="K8" s="238">
        <v>38.147619047619045</v>
      </c>
      <c r="L8" s="238">
        <v>42.975454545454539</v>
      </c>
      <c r="M8" s="238">
        <v>45.516363636363629</v>
      </c>
    </row>
    <row r="9" spans="1:13" x14ac:dyDescent="0.2">
      <c r="A9" s="322" t="s">
        <v>339</v>
      </c>
      <c r="B9" s="238">
        <v>52.69521739130434</v>
      </c>
      <c r="C9" s="238">
        <v>43.82809523809523</v>
      </c>
      <c r="D9" s="238">
        <v>44.325909090909086</v>
      </c>
      <c r="E9" s="238">
        <v>44.281363636363643</v>
      </c>
      <c r="F9" s="238">
        <v>41.261904761904766</v>
      </c>
      <c r="G9" s="238">
        <v>32.849565217391316</v>
      </c>
      <c r="H9" s="238">
        <v>26.267619047619046</v>
      </c>
      <c r="I9" s="238">
        <v>27.280952380952385</v>
      </c>
      <c r="J9" s="238">
        <v>33.278260869565216</v>
      </c>
      <c r="K9" s="238">
        <v>36.61666666666666</v>
      </c>
      <c r="L9" s="238">
        <v>41.152727272727269</v>
      </c>
      <c r="M9" s="238">
        <v>43.523181818181811</v>
      </c>
    </row>
    <row r="10" spans="1:13" x14ac:dyDescent="0.2">
      <c r="A10" s="325" t="s">
        <v>341</v>
      </c>
      <c r="B10" s="323">
        <v>52.311304347826088</v>
      </c>
      <c r="C10" s="323">
        <v>41.635000000000005</v>
      </c>
      <c r="D10" s="323">
        <v>42.609545454545461</v>
      </c>
      <c r="E10" s="323">
        <v>43.879999999999995</v>
      </c>
      <c r="F10" s="323">
        <v>39.336666666666673</v>
      </c>
      <c r="G10" s="323">
        <v>32.949523809523811</v>
      </c>
      <c r="H10" s="323">
        <v>25.5975</v>
      </c>
      <c r="I10" s="323">
        <v>27.100476190476197</v>
      </c>
      <c r="J10" s="323">
        <v>33.198095238095235</v>
      </c>
      <c r="K10" s="323">
        <v>36.407142857142858</v>
      </c>
      <c r="L10" s="323">
        <v>41.523809523809533</v>
      </c>
      <c r="M10" s="323">
        <v>43.047272727272734</v>
      </c>
    </row>
    <row r="11" spans="1:13" x14ac:dyDescent="0.2">
      <c r="A11" s="810" t="s">
        <v>340</v>
      </c>
      <c r="B11" s="809"/>
      <c r="C11" s="809"/>
      <c r="D11" s="809"/>
      <c r="E11" s="809"/>
      <c r="F11" s="809"/>
      <c r="G11" s="809"/>
      <c r="H11" s="809"/>
      <c r="I11" s="809"/>
      <c r="J11" s="809"/>
      <c r="K11" s="809"/>
      <c r="L11" s="809"/>
      <c r="M11" s="809"/>
    </row>
    <row r="12" spans="1:13" x14ac:dyDescent="0.2">
      <c r="A12" s="322" t="s">
        <v>342</v>
      </c>
      <c r="B12" s="238">
        <v>56.461304347826101</v>
      </c>
      <c r="C12" s="238">
        <v>46.364999999999988</v>
      </c>
      <c r="D12" s="238">
        <v>48.282272727272726</v>
      </c>
      <c r="E12" s="238">
        <v>49.136818181818192</v>
      </c>
      <c r="F12" s="238">
        <v>44.50809523809523</v>
      </c>
      <c r="G12" s="238">
        <v>38.299523809523805</v>
      </c>
      <c r="H12" s="238">
        <v>31.532499999999999</v>
      </c>
      <c r="I12" s="238">
        <v>32.917142857142856</v>
      </c>
      <c r="J12" s="238">
        <v>38.940952380952382</v>
      </c>
      <c r="K12" s="238">
        <v>42.43571428571429</v>
      </c>
      <c r="L12" s="238">
        <v>47.349999999999994</v>
      </c>
      <c r="M12" s="238">
        <v>48.551818181818184</v>
      </c>
    </row>
    <row r="13" spans="1:13" x14ac:dyDescent="0.2">
      <c r="A13" s="322" t="s">
        <v>343</v>
      </c>
      <c r="B13" s="238">
        <v>55.305217391304346</v>
      </c>
      <c r="C13" s="238">
        <v>45.589523809523804</v>
      </c>
      <c r="D13" s="238">
        <v>46.617272727272727</v>
      </c>
      <c r="E13" s="238">
        <v>47.407727272727271</v>
      </c>
      <c r="F13" s="238">
        <v>43.2</v>
      </c>
      <c r="G13" s="238">
        <v>36.878695652173917</v>
      </c>
      <c r="H13" s="238">
        <v>30.047619047619047</v>
      </c>
      <c r="I13" s="238">
        <v>31.071904761904761</v>
      </c>
      <c r="J13" s="238">
        <v>37.414347826086953</v>
      </c>
      <c r="K13" s="238">
        <v>40.675714285714285</v>
      </c>
      <c r="L13" s="238">
        <v>45.806363636363635</v>
      </c>
      <c r="M13" s="238">
        <v>47.367727272727272</v>
      </c>
    </row>
    <row r="14" spans="1:13" x14ac:dyDescent="0.2">
      <c r="A14" s="322" t="s">
        <v>344</v>
      </c>
      <c r="B14" s="238">
        <v>57.352608695652187</v>
      </c>
      <c r="C14" s="238">
        <v>47.371499999999997</v>
      </c>
      <c r="D14" s="238">
        <v>48.622727272727268</v>
      </c>
      <c r="E14" s="238">
        <v>49.234090909090902</v>
      </c>
      <c r="F14" s="238">
        <v>44.529523809523802</v>
      </c>
      <c r="G14" s="238">
        <v>38.215714285714284</v>
      </c>
      <c r="H14" s="238">
        <v>31.209999999999997</v>
      </c>
      <c r="I14" s="238">
        <v>32.89</v>
      </c>
      <c r="J14" s="238">
        <v>38.917142857142849</v>
      </c>
      <c r="K14" s="238">
        <v>42.283333333333317</v>
      </c>
      <c r="L14" s="238">
        <v>47.596666666666657</v>
      </c>
      <c r="M14" s="238">
        <v>49.299090909090914</v>
      </c>
    </row>
    <row r="15" spans="1:13" x14ac:dyDescent="0.2">
      <c r="A15" s="810" t="s">
        <v>222</v>
      </c>
      <c r="B15" s="809"/>
      <c r="C15" s="809"/>
      <c r="D15" s="809"/>
      <c r="E15" s="809"/>
      <c r="F15" s="809"/>
      <c r="G15" s="809"/>
      <c r="H15" s="809"/>
      <c r="I15" s="809"/>
      <c r="J15" s="809"/>
      <c r="K15" s="809"/>
      <c r="L15" s="809"/>
      <c r="M15" s="809"/>
    </row>
    <row r="16" spans="1:13" x14ac:dyDescent="0.2">
      <c r="A16" s="322" t="s">
        <v>345</v>
      </c>
      <c r="B16" s="238">
        <v>55.896086956521728</v>
      </c>
      <c r="C16" s="238">
        <v>45.582499999999996</v>
      </c>
      <c r="D16" s="238">
        <v>47.011818181818178</v>
      </c>
      <c r="E16" s="238">
        <v>47.343636363636371</v>
      </c>
      <c r="F16" s="238">
        <v>42.396190476190469</v>
      </c>
      <c r="G16" s="238">
        <v>36.780476190476193</v>
      </c>
      <c r="H16" s="238">
        <v>29.112500000000001</v>
      </c>
      <c r="I16" s="238">
        <v>30.571904761904761</v>
      </c>
      <c r="J16" s="238">
        <v>36.617142857142859</v>
      </c>
      <c r="K16" s="238">
        <v>39.976190476190467</v>
      </c>
      <c r="L16" s="238">
        <v>45.018500000000003</v>
      </c>
      <c r="M16" s="238">
        <v>46.651818181818186</v>
      </c>
    </row>
    <row r="17" spans="1:13" x14ac:dyDescent="0.2">
      <c r="A17" s="810" t="s">
        <v>346</v>
      </c>
      <c r="B17" s="812"/>
      <c r="C17" s="812"/>
      <c r="D17" s="812"/>
      <c r="E17" s="812"/>
      <c r="F17" s="812"/>
      <c r="G17" s="812"/>
      <c r="H17" s="812"/>
      <c r="I17" s="812"/>
      <c r="J17" s="812"/>
      <c r="K17" s="812"/>
      <c r="L17" s="812"/>
      <c r="M17" s="812"/>
    </row>
    <row r="18" spans="1:13" x14ac:dyDescent="0.2">
      <c r="A18" s="322" t="s">
        <v>347</v>
      </c>
      <c r="B18" s="238">
        <v>50.900909090909089</v>
      </c>
      <c r="C18" s="238">
        <v>42.867619047619051</v>
      </c>
      <c r="D18" s="238">
        <v>45.479523809523805</v>
      </c>
      <c r="E18" s="238">
        <v>46.223636363636359</v>
      </c>
      <c r="F18" s="238">
        <v>42.443499999999993</v>
      </c>
      <c r="G18" s="238">
        <v>37.188636363636363</v>
      </c>
      <c r="H18" s="238">
        <v>31.683157894736844</v>
      </c>
      <c r="I18" s="238">
        <v>30.323</v>
      </c>
      <c r="J18" s="238">
        <v>37.802727272727275</v>
      </c>
      <c r="K18" s="238">
        <v>40.958095238095225</v>
      </c>
      <c r="L18" s="238">
        <v>46.712380952380947</v>
      </c>
      <c r="M18" s="238">
        <v>48.757272727272721</v>
      </c>
    </row>
    <row r="19" spans="1:13" x14ac:dyDescent="0.2">
      <c r="A19" s="325" t="s">
        <v>348</v>
      </c>
      <c r="B19" s="323">
        <v>45.123478260869568</v>
      </c>
      <c r="C19" s="323">
        <v>34.859047619047622</v>
      </c>
      <c r="D19" s="323">
        <v>34.787727272727267</v>
      </c>
      <c r="E19" s="323">
        <v>35.280909090909091</v>
      </c>
      <c r="F19" s="323">
        <v>31.323333333333331</v>
      </c>
      <c r="G19" s="323">
        <v>24.633043478260866</v>
      </c>
      <c r="H19" s="323">
        <v>19.709523809523809</v>
      </c>
      <c r="I19" s="323">
        <v>22.95428571428571</v>
      </c>
      <c r="J19" s="323">
        <v>28.658695652173911</v>
      </c>
      <c r="K19" s="323">
        <v>30.706666666666667</v>
      </c>
      <c r="L19" s="323">
        <v>36.206818181818178</v>
      </c>
      <c r="M19" s="323">
        <v>37.576363636363638</v>
      </c>
    </row>
    <row r="20" spans="1:13" x14ac:dyDescent="0.2">
      <c r="A20" s="810" t="s">
        <v>349</v>
      </c>
      <c r="B20" s="812"/>
      <c r="C20" s="812"/>
      <c r="D20" s="812"/>
      <c r="E20" s="812"/>
      <c r="F20" s="812"/>
      <c r="G20" s="812"/>
      <c r="H20" s="812"/>
      <c r="I20" s="812"/>
      <c r="J20" s="812"/>
      <c r="K20" s="812"/>
      <c r="L20" s="812"/>
      <c r="M20" s="812"/>
    </row>
    <row r="21" spans="1:13" x14ac:dyDescent="0.2">
      <c r="A21" s="322" t="s">
        <v>350</v>
      </c>
      <c r="B21" s="238">
        <v>56.834347826086969</v>
      </c>
      <c r="C21" s="238">
        <v>46.807500000000012</v>
      </c>
      <c r="D21" s="238">
        <v>47.912727272727267</v>
      </c>
      <c r="E21" s="238">
        <v>48.87318181818182</v>
      </c>
      <c r="F21" s="238">
        <v>44.170476190476187</v>
      </c>
      <c r="G21" s="238">
        <v>38.417619047619056</v>
      </c>
      <c r="H21" s="238">
        <v>31.312000000000001</v>
      </c>
      <c r="I21" s="238">
        <v>32.605714285714285</v>
      </c>
      <c r="J21" s="238">
        <v>38.649047619047622</v>
      </c>
      <c r="K21" s="238">
        <v>42.088095238095235</v>
      </c>
      <c r="L21" s="238">
        <v>47.711904761904776</v>
      </c>
      <c r="M21" s="238">
        <v>48.499545454545455</v>
      </c>
    </row>
    <row r="22" spans="1:13" x14ac:dyDescent="0.2">
      <c r="A22" s="322" t="s">
        <v>351</v>
      </c>
      <c r="B22" s="247">
        <v>56.636956521739123</v>
      </c>
      <c r="C22" s="247">
        <v>46.010000000000005</v>
      </c>
      <c r="D22" s="247">
        <v>47.496818181818192</v>
      </c>
      <c r="E22" s="247">
        <v>48.384999999999998</v>
      </c>
      <c r="F22" s="247">
        <v>43.430952380952377</v>
      </c>
      <c r="G22" s="247">
        <v>38.072857142857139</v>
      </c>
      <c r="H22" s="247">
        <v>30.310499999999998</v>
      </c>
      <c r="I22" s="247">
        <v>31.858095238095231</v>
      </c>
      <c r="J22" s="247">
        <v>37.984761904761911</v>
      </c>
      <c r="K22" s="247">
        <v>41.064761904761909</v>
      </c>
      <c r="L22" s="247">
        <v>46.63333333333334</v>
      </c>
      <c r="M22" s="247">
        <v>47.851363636363651</v>
      </c>
    </row>
    <row r="23" spans="1:13" x14ac:dyDescent="0.2">
      <c r="A23" s="325" t="s">
        <v>352</v>
      </c>
      <c r="B23" s="323">
        <v>56.480000000000011</v>
      </c>
      <c r="C23" s="323">
        <v>46.330000000000005</v>
      </c>
      <c r="D23" s="323">
        <v>47.424999999999997</v>
      </c>
      <c r="E23" s="323">
        <v>48.363181818181822</v>
      </c>
      <c r="F23" s="323">
        <v>43.6752380952381</v>
      </c>
      <c r="G23" s="323">
        <v>38.076190476190483</v>
      </c>
      <c r="H23" s="323">
        <v>30.758500000000005</v>
      </c>
      <c r="I23" s="323">
        <v>31.929523809523808</v>
      </c>
      <c r="J23" s="323">
        <v>38.083809523809521</v>
      </c>
      <c r="K23" s="323">
        <v>41.252380952380953</v>
      </c>
      <c r="L23" s="323">
        <v>46.773500000000006</v>
      </c>
      <c r="M23" s="323">
        <v>47.795000000000009</v>
      </c>
    </row>
    <row r="24" spans="1:13" s="259" customFormat="1" ht="15" x14ac:dyDescent="0.25">
      <c r="A24" s="674" t="s">
        <v>353</v>
      </c>
      <c r="B24" s="675">
        <v>54.141739130434779</v>
      </c>
      <c r="C24" s="675">
        <v>45.460952380952385</v>
      </c>
      <c r="D24" s="675">
        <v>44.82</v>
      </c>
      <c r="E24" s="675">
        <v>45.022272727272728</v>
      </c>
      <c r="F24" s="675">
        <v>40.493333333333325</v>
      </c>
      <c r="G24" s="675">
        <v>33.637727272727268</v>
      </c>
      <c r="H24" s="675">
        <v>26.503499999999995</v>
      </c>
      <c r="I24" s="675">
        <v>28.719047619047625</v>
      </c>
      <c r="J24" s="675">
        <v>34.653043478260869</v>
      </c>
      <c r="K24" s="675">
        <v>37.86</v>
      </c>
      <c r="L24" s="675">
        <v>43.23</v>
      </c>
      <c r="M24" s="675">
        <v>45.837272727272733</v>
      </c>
    </row>
    <row r="25" spans="1:13" x14ac:dyDescent="0.2">
      <c r="A25" s="326"/>
      <c r="B25" s="227"/>
      <c r="C25" s="227"/>
      <c r="D25" s="227"/>
      <c r="E25" s="227"/>
      <c r="F25" s="227"/>
      <c r="G25" s="227"/>
      <c r="H25" s="227"/>
      <c r="I25" s="227"/>
      <c r="J25" s="227"/>
      <c r="K25" s="227"/>
      <c r="L25" s="227"/>
      <c r="M25" s="248" t="s">
        <v>334</v>
      </c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7"/>
  <dimension ref="A1:O26"/>
  <sheetViews>
    <sheetView workbookViewId="0">
      <selection activeCell="A3" sqref="A3"/>
    </sheetView>
  </sheetViews>
  <sheetFormatPr baseColWidth="10" defaultColWidth="10.5" defaultRowHeight="13.7" customHeight="1" x14ac:dyDescent="0.2"/>
  <cols>
    <col min="1" max="1" width="13.25" style="13" customWidth="1"/>
    <col min="2" max="2" width="9.625" style="13" customWidth="1"/>
    <col min="3" max="14" width="8.875" style="13" customWidth="1"/>
    <col min="15" max="15" width="10.5" style="227"/>
    <col min="16" max="16384" width="10.5" style="13"/>
  </cols>
  <sheetData>
    <row r="1" spans="1:15" ht="13.7" customHeight="1" x14ac:dyDescent="0.2">
      <c r="A1" s="225" t="s">
        <v>22</v>
      </c>
      <c r="B1" s="225"/>
      <c r="C1" s="227"/>
      <c r="D1" s="227"/>
      <c r="E1" s="227"/>
      <c r="F1" s="227"/>
      <c r="G1" s="227"/>
      <c r="H1" s="227"/>
      <c r="I1" s="227"/>
      <c r="J1" s="227"/>
      <c r="K1" s="227"/>
      <c r="L1" s="227"/>
      <c r="M1" s="227"/>
    </row>
    <row r="2" spans="1:15" ht="13.7" customHeight="1" x14ac:dyDescent="0.2">
      <c r="A2" s="225"/>
      <c r="B2" s="225"/>
      <c r="C2" s="227"/>
      <c r="D2" s="227"/>
      <c r="E2" s="227"/>
      <c r="F2" s="227"/>
      <c r="G2" s="227"/>
      <c r="H2" s="227"/>
      <c r="I2" s="227"/>
      <c r="J2" s="227"/>
      <c r="K2" s="227"/>
      <c r="L2" s="227"/>
      <c r="M2" s="227"/>
      <c r="N2" s="230" t="s">
        <v>354</v>
      </c>
    </row>
    <row r="3" spans="1:15" ht="13.7" customHeight="1" x14ac:dyDescent="0.2">
      <c r="B3" s="236"/>
      <c r="C3" s="737">
        <v>2015</v>
      </c>
      <c r="D3" s="737" t="s">
        <v>602</v>
      </c>
      <c r="E3" s="737" t="s">
        <v>602</v>
      </c>
      <c r="F3" s="737" t="s">
        <v>602</v>
      </c>
      <c r="G3" s="737" t="s">
        <v>602</v>
      </c>
      <c r="H3" s="737" t="s">
        <v>602</v>
      </c>
      <c r="I3" s="737">
        <v>2016</v>
      </c>
      <c r="J3" s="737" t="s">
        <v>602</v>
      </c>
      <c r="K3" s="737" t="s">
        <v>602</v>
      </c>
      <c r="L3" s="737" t="s">
        <v>602</v>
      </c>
      <c r="M3" s="737" t="s">
        <v>602</v>
      </c>
      <c r="N3" s="737" t="s">
        <v>602</v>
      </c>
    </row>
    <row r="4" spans="1:15" ht="13.7" customHeight="1" x14ac:dyDescent="0.2">
      <c r="B4" s="236"/>
      <c r="C4" s="673">
        <v>42186</v>
      </c>
      <c r="D4" s="673">
        <v>42217</v>
      </c>
      <c r="E4" s="673">
        <v>42248</v>
      </c>
      <c r="F4" s="673">
        <v>42278</v>
      </c>
      <c r="G4" s="673">
        <v>42309</v>
      </c>
      <c r="H4" s="673">
        <v>42339</v>
      </c>
      <c r="I4" s="673">
        <v>42370</v>
      </c>
      <c r="J4" s="673">
        <v>42401</v>
      </c>
      <c r="K4" s="673">
        <v>42430</v>
      </c>
      <c r="L4" s="673">
        <v>42461</v>
      </c>
      <c r="M4" s="673">
        <v>42491</v>
      </c>
      <c r="N4" s="673">
        <v>42522</v>
      </c>
    </row>
    <row r="5" spans="1:15" ht="13.7" customHeight="1" x14ac:dyDescent="0.2">
      <c r="A5" s="894" t="s">
        <v>565</v>
      </c>
      <c r="B5" s="327" t="s">
        <v>355</v>
      </c>
      <c r="C5" s="742">
        <v>661.72826086956525</v>
      </c>
      <c r="D5" s="743">
        <v>523.70238095238096</v>
      </c>
      <c r="E5" s="743">
        <v>503.76136363636363</v>
      </c>
      <c r="F5" s="743">
        <v>473.29545454545456</v>
      </c>
      <c r="G5" s="743">
        <v>469.8095238095238</v>
      </c>
      <c r="H5" s="743">
        <v>427.48809523809524</v>
      </c>
      <c r="I5" s="743">
        <v>391.45</v>
      </c>
      <c r="J5" s="743">
        <v>351.54761904761904</v>
      </c>
      <c r="K5" s="743">
        <v>420.59523809523807</v>
      </c>
      <c r="L5" s="743">
        <v>476.88095238095241</v>
      </c>
      <c r="M5" s="743">
        <v>512.09523809523807</v>
      </c>
      <c r="N5" s="743">
        <v>509.67045454545456</v>
      </c>
    </row>
    <row r="6" spans="1:15" ht="13.7" customHeight="1" x14ac:dyDescent="0.2">
      <c r="A6" s="895"/>
      <c r="B6" s="328" t="s">
        <v>356</v>
      </c>
      <c r="C6" s="744">
        <v>676.53260869565213</v>
      </c>
      <c r="D6" s="745">
        <v>572.79999999999995</v>
      </c>
      <c r="E6" s="745">
        <v>514.5</v>
      </c>
      <c r="F6" s="745">
        <v>465.45454545454544</v>
      </c>
      <c r="G6" s="745">
        <v>467.86904761904759</v>
      </c>
      <c r="H6" s="745">
        <v>417.67857142857144</v>
      </c>
      <c r="I6" s="745">
        <v>378.13749999999999</v>
      </c>
      <c r="J6" s="745">
        <v>341.60714285714283</v>
      </c>
      <c r="K6" s="745">
        <v>390.11904761904759</v>
      </c>
      <c r="L6" s="745">
        <v>470.07142857142856</v>
      </c>
      <c r="M6" s="745">
        <v>498.28571428571428</v>
      </c>
      <c r="N6" s="745">
        <v>502.875</v>
      </c>
    </row>
    <row r="7" spans="1:15" ht="13.7" customHeight="1" x14ac:dyDescent="0.2">
      <c r="A7" s="896" t="s">
        <v>616</v>
      </c>
      <c r="B7" s="327" t="s">
        <v>355</v>
      </c>
      <c r="C7" s="746">
        <v>507.98913043478262</v>
      </c>
      <c r="D7" s="747">
        <v>456.57499999999999</v>
      </c>
      <c r="E7" s="747">
        <v>463.44318181818181</v>
      </c>
      <c r="F7" s="747">
        <v>454.11363636363637</v>
      </c>
      <c r="G7" s="747">
        <v>432.71428571428572</v>
      </c>
      <c r="H7" s="747">
        <v>360.39285714285717</v>
      </c>
      <c r="I7" s="747">
        <v>290.22500000000002</v>
      </c>
      <c r="J7" s="747">
        <v>312.28571428571428</v>
      </c>
      <c r="K7" s="747">
        <v>361.86904761904759</v>
      </c>
      <c r="L7" s="747">
        <v>378.26190476190476</v>
      </c>
      <c r="M7" s="747">
        <v>428.82499999999999</v>
      </c>
      <c r="N7" s="747">
        <v>451.27272727272725</v>
      </c>
    </row>
    <row r="8" spans="1:15" ht="13.7" customHeight="1" x14ac:dyDescent="0.2">
      <c r="A8" s="897"/>
      <c r="B8" s="328" t="s">
        <v>356</v>
      </c>
      <c r="C8" s="744">
        <v>524.21739130434787</v>
      </c>
      <c r="D8" s="745">
        <v>465.78750000000002</v>
      </c>
      <c r="E8" s="745">
        <v>474.70454545454544</v>
      </c>
      <c r="F8" s="745">
        <v>462.28409090909093</v>
      </c>
      <c r="G8" s="745">
        <v>441.76190476190476</v>
      </c>
      <c r="H8" s="745">
        <v>368.08333333333331</v>
      </c>
      <c r="I8" s="745">
        <v>302.45</v>
      </c>
      <c r="J8" s="745">
        <v>322.41666666666669</v>
      </c>
      <c r="K8" s="745">
        <v>370.78571428571428</v>
      </c>
      <c r="L8" s="745">
        <v>392.51190476190476</v>
      </c>
      <c r="M8" s="745">
        <v>436.59523809523807</v>
      </c>
      <c r="N8" s="745">
        <v>459.28409090909093</v>
      </c>
    </row>
    <row r="9" spans="1:15" ht="13.7" customHeight="1" x14ac:dyDescent="0.2">
      <c r="A9" s="896" t="s">
        <v>566</v>
      </c>
      <c r="B9" s="327" t="s">
        <v>355</v>
      </c>
      <c r="C9" s="742">
        <v>512.195652173913</v>
      </c>
      <c r="D9" s="743">
        <v>463.65476190476193</v>
      </c>
      <c r="E9" s="743">
        <v>466.89772727272725</v>
      </c>
      <c r="F9" s="743">
        <v>448.40909090909093</v>
      </c>
      <c r="G9" s="743">
        <v>427.9404761904762</v>
      </c>
      <c r="H9" s="743">
        <v>341.47619047619048</v>
      </c>
      <c r="I9" s="743">
        <v>280.07499999999999</v>
      </c>
      <c r="J9" s="743">
        <v>298.63095238095241</v>
      </c>
      <c r="K9" s="743">
        <v>350.5595238095238</v>
      </c>
      <c r="L9" s="743">
        <v>363.3095238095238</v>
      </c>
      <c r="M9" s="743">
        <v>421.39285714285717</v>
      </c>
      <c r="N9" s="743">
        <v>439.86363636363637</v>
      </c>
    </row>
    <row r="10" spans="1:15" ht="13.7" customHeight="1" x14ac:dyDescent="0.2">
      <c r="A10" s="897"/>
      <c r="B10" s="328" t="s">
        <v>356</v>
      </c>
      <c r="C10" s="744">
        <v>526.88043478260875</v>
      </c>
      <c r="D10" s="745">
        <v>467.35</v>
      </c>
      <c r="E10" s="745">
        <v>475.34090909090907</v>
      </c>
      <c r="F10" s="745">
        <v>462.45454545454544</v>
      </c>
      <c r="G10" s="745">
        <v>440.64333333333332</v>
      </c>
      <c r="H10" s="745">
        <v>352.90476190476193</v>
      </c>
      <c r="I10" s="745">
        <v>292.75650000000002</v>
      </c>
      <c r="J10" s="745">
        <v>307.19095238095241</v>
      </c>
      <c r="K10" s="745">
        <v>357.64285714285717</v>
      </c>
      <c r="L10" s="745">
        <v>375.25</v>
      </c>
      <c r="M10" s="745">
        <v>427.65650000000005</v>
      </c>
      <c r="N10" s="745">
        <v>449.12590909090909</v>
      </c>
    </row>
    <row r="11" spans="1:15" ht="13.7" customHeight="1" x14ac:dyDescent="0.2">
      <c r="A11" s="894" t="s">
        <v>357</v>
      </c>
      <c r="B11" s="327" t="s">
        <v>355</v>
      </c>
      <c r="C11" s="742">
        <v>291.39695652173913</v>
      </c>
      <c r="D11" s="743">
        <v>234.0952380952381</v>
      </c>
      <c r="E11" s="743">
        <v>219.47772727272729</v>
      </c>
      <c r="F11" s="743">
        <v>233.22727272727272</v>
      </c>
      <c r="G11" s="743">
        <v>212.45238095238096</v>
      </c>
      <c r="H11" s="743">
        <v>169.26190476190476</v>
      </c>
      <c r="I11" s="743">
        <v>132.78749999999999</v>
      </c>
      <c r="J11" s="743">
        <v>144.3452380952381</v>
      </c>
      <c r="K11" s="743">
        <v>158.98285714285717</v>
      </c>
      <c r="L11" s="743">
        <v>178.16095238095238</v>
      </c>
      <c r="M11" s="743">
        <v>217.45904761904762</v>
      </c>
      <c r="N11" s="743">
        <v>233.51818181818183</v>
      </c>
    </row>
    <row r="12" spans="1:15" ht="13.7" customHeight="1" x14ac:dyDescent="0.2">
      <c r="A12" s="895"/>
      <c r="B12" s="328" t="s">
        <v>356</v>
      </c>
      <c r="C12" s="744">
        <v>283.3478260869565</v>
      </c>
      <c r="D12" s="745">
        <v>225.1875</v>
      </c>
      <c r="E12" s="745">
        <v>211.95454545454547</v>
      </c>
      <c r="F12" s="745">
        <v>225.35227272727272</v>
      </c>
      <c r="G12" s="745">
        <v>206.22619047619048</v>
      </c>
      <c r="H12" s="745">
        <v>158.35714285714286</v>
      </c>
      <c r="I12" s="745">
        <v>125.1</v>
      </c>
      <c r="J12" s="745">
        <v>138.27380952380952</v>
      </c>
      <c r="K12" s="745">
        <v>155.11904761904762</v>
      </c>
      <c r="L12" s="745">
        <v>174.07142857142858</v>
      </c>
      <c r="M12" s="745">
        <v>211.36250000000001</v>
      </c>
      <c r="N12" s="745">
        <v>222.97727272727272</v>
      </c>
    </row>
    <row r="13" spans="1:15" ht="13.7" customHeight="1" x14ac:dyDescent="0.2">
      <c r="B13" s="326"/>
      <c r="C13" s="227"/>
      <c r="D13" s="227"/>
      <c r="E13" s="227"/>
      <c r="F13" s="227"/>
      <c r="G13" s="227"/>
      <c r="H13" s="227"/>
      <c r="I13" s="227"/>
      <c r="J13" s="227"/>
      <c r="K13" s="227"/>
      <c r="L13" s="227"/>
      <c r="M13" s="227"/>
      <c r="N13" s="248" t="s">
        <v>334</v>
      </c>
    </row>
    <row r="14" spans="1:15" ht="13.7" customHeight="1" x14ac:dyDescent="0.2">
      <c r="A14" s="326"/>
      <c r="N14" s="227"/>
      <c r="O14" s="13"/>
    </row>
    <row r="15" spans="1:15" ht="13.7" customHeight="1" x14ac:dyDescent="0.2">
      <c r="A15" s="326"/>
      <c r="N15" s="227"/>
      <c r="O15" s="13"/>
    </row>
    <row r="18" spans="13:15" ht="13.7" customHeight="1" x14ac:dyDescent="0.2">
      <c r="N18" s="227"/>
      <c r="O18" s="13"/>
    </row>
    <row r="19" spans="13:15" ht="13.7" customHeight="1" x14ac:dyDescent="0.2">
      <c r="M19" s="227"/>
      <c r="O19" s="13"/>
    </row>
    <row r="20" spans="13:15" ht="13.7" customHeight="1" x14ac:dyDescent="0.2">
      <c r="M20" s="227"/>
      <c r="O20" s="13"/>
    </row>
    <row r="21" spans="13:15" ht="13.7" customHeight="1" x14ac:dyDescent="0.2">
      <c r="M21" s="227"/>
      <c r="O21" s="13"/>
    </row>
    <row r="22" spans="13:15" ht="13.7" customHeight="1" x14ac:dyDescent="0.2">
      <c r="M22" s="227"/>
      <c r="O22" s="13"/>
    </row>
    <row r="23" spans="13:15" ht="13.7" customHeight="1" x14ac:dyDescent="0.2">
      <c r="M23" s="227"/>
      <c r="O23" s="13"/>
    </row>
    <row r="24" spans="13:15" ht="13.7" customHeight="1" x14ac:dyDescent="0.2">
      <c r="M24" s="227"/>
      <c r="O24" s="13"/>
    </row>
    <row r="25" spans="13:15" ht="13.7" customHeight="1" x14ac:dyDescent="0.2">
      <c r="M25" s="227"/>
      <c r="O25" s="13"/>
    </row>
    <row r="26" spans="13:15" ht="13.7" customHeight="1" x14ac:dyDescent="0.2">
      <c r="M26" s="227"/>
      <c r="O26" s="13"/>
    </row>
  </sheetData>
  <mergeCells count="4">
    <mergeCell ref="A11:A12"/>
    <mergeCell ref="A5:A6"/>
    <mergeCell ref="A7:A8"/>
    <mergeCell ref="A9:A10"/>
  </mergeCells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8"/>
  <dimension ref="A1:H13"/>
  <sheetViews>
    <sheetView workbookViewId="0">
      <selection activeCell="A3" sqref="A3"/>
    </sheetView>
  </sheetViews>
  <sheetFormatPr baseColWidth="10" defaultRowHeight="14.25" x14ac:dyDescent="0.2"/>
  <cols>
    <col min="1" max="1" width="28.375" customWidth="1"/>
  </cols>
  <sheetData>
    <row r="1" spans="1:8" x14ac:dyDescent="0.2">
      <c r="A1" s="59" t="s">
        <v>358</v>
      </c>
      <c r="B1" s="59"/>
      <c r="C1" s="59"/>
      <c r="D1" s="60"/>
      <c r="E1" s="60"/>
      <c r="F1" s="60"/>
      <c r="G1" s="60"/>
      <c r="H1" s="58"/>
    </row>
    <row r="2" spans="1:8" x14ac:dyDescent="0.2">
      <c r="A2" s="61"/>
      <c r="B2" s="61"/>
      <c r="C2" s="61"/>
      <c r="D2" s="74"/>
      <c r="E2" s="74"/>
      <c r="F2" s="74"/>
      <c r="G2" s="134"/>
      <c r="H2" s="62" t="s">
        <v>544</v>
      </c>
    </row>
    <row r="3" spans="1:8" x14ac:dyDescent="0.2">
      <c r="A3" s="63"/>
      <c r="B3" s="872">
        <f>INDICE!A3</f>
        <v>42522</v>
      </c>
      <c r="C3" s="890">
        <v>41671</v>
      </c>
      <c r="D3" s="890" t="s">
        <v>120</v>
      </c>
      <c r="E3" s="890"/>
      <c r="F3" s="890" t="s">
        <v>121</v>
      </c>
      <c r="G3" s="890"/>
      <c r="H3" s="890"/>
    </row>
    <row r="4" spans="1:8" ht="25.5" x14ac:dyDescent="0.2">
      <c r="A4" s="75"/>
      <c r="B4" s="261" t="s">
        <v>55</v>
      </c>
      <c r="C4" s="262" t="s">
        <v>523</v>
      </c>
      <c r="D4" s="261" t="s">
        <v>55</v>
      </c>
      <c r="E4" s="262" t="s">
        <v>523</v>
      </c>
      <c r="F4" s="261" t="s">
        <v>55</v>
      </c>
      <c r="G4" s="263" t="s">
        <v>523</v>
      </c>
      <c r="H4" s="262" t="s">
        <v>110</v>
      </c>
    </row>
    <row r="5" spans="1:8" x14ac:dyDescent="0.2">
      <c r="A5" s="65" t="s">
        <v>359</v>
      </c>
      <c r="B5" s="265">
        <v>16913.882000000001</v>
      </c>
      <c r="C5" s="264">
        <v>-0.2754736800646958</v>
      </c>
      <c r="D5" s="265">
        <v>132000.693</v>
      </c>
      <c r="E5" s="264">
        <v>1.5706588776333372</v>
      </c>
      <c r="F5" s="265">
        <v>245723.997</v>
      </c>
      <c r="G5" s="264">
        <v>1.7426490786084325</v>
      </c>
      <c r="H5" s="264">
        <v>78.639688209141227</v>
      </c>
    </row>
    <row r="6" spans="1:8" x14ac:dyDescent="0.2">
      <c r="A6" s="65" t="s">
        <v>360</v>
      </c>
      <c r="B6" s="66">
        <v>4397.567</v>
      </c>
      <c r="C6" s="267">
        <v>-1.4156474914895931</v>
      </c>
      <c r="D6" s="66">
        <v>22510.880000000001</v>
      </c>
      <c r="E6" s="67">
        <v>-14.974420992210097</v>
      </c>
      <c r="F6" s="66">
        <v>57119.370999999999</v>
      </c>
      <c r="G6" s="67">
        <v>0.39052908272012327</v>
      </c>
      <c r="H6" s="67">
        <v>18.280060478351501</v>
      </c>
    </row>
    <row r="7" spans="1:8" x14ac:dyDescent="0.2">
      <c r="A7" s="65" t="s">
        <v>361</v>
      </c>
      <c r="B7" s="266">
        <v>791.64300000000003</v>
      </c>
      <c r="C7" s="267">
        <v>-5.1775787578650059</v>
      </c>
      <c r="D7" s="266">
        <v>4759.3860000000004</v>
      </c>
      <c r="E7" s="267">
        <v>3.9743648280127344</v>
      </c>
      <c r="F7" s="266">
        <v>9624.8050000000003</v>
      </c>
      <c r="G7" s="267">
        <v>-5.1321725350054592</v>
      </c>
      <c r="H7" s="267">
        <v>3.0802513125072739</v>
      </c>
    </row>
    <row r="8" spans="1:8" x14ac:dyDescent="0.2">
      <c r="A8" s="332" t="s">
        <v>196</v>
      </c>
      <c r="B8" s="333">
        <v>22103.092000000001</v>
      </c>
      <c r="C8" s="334">
        <v>-0.68788060201504408</v>
      </c>
      <c r="D8" s="333">
        <v>159270.959</v>
      </c>
      <c r="E8" s="334">
        <v>-1.0815294267325015</v>
      </c>
      <c r="F8" s="333">
        <v>312468.17300000001</v>
      </c>
      <c r="G8" s="334">
        <v>1.2672756315869851</v>
      </c>
      <c r="H8" s="335">
        <v>100</v>
      </c>
    </row>
    <row r="9" spans="1:8" x14ac:dyDescent="0.2">
      <c r="A9" s="336" t="s">
        <v>593</v>
      </c>
      <c r="B9" s="619">
        <v>7344.4390000000003</v>
      </c>
      <c r="C9" s="273">
        <v>-9.2246201634625482</v>
      </c>
      <c r="D9" s="619">
        <v>44092.2</v>
      </c>
      <c r="E9" s="273">
        <v>-6.4646840233868632</v>
      </c>
      <c r="F9" s="619">
        <v>90220.39</v>
      </c>
      <c r="G9" s="274">
        <v>-7.004514034150759</v>
      </c>
      <c r="H9" s="274">
        <v>28.87346545851247</v>
      </c>
    </row>
    <row r="10" spans="1:8" x14ac:dyDescent="0.2">
      <c r="A10" s="65"/>
      <c r="B10" s="65"/>
      <c r="C10" s="65"/>
      <c r="D10" s="65"/>
      <c r="E10" s="65"/>
      <c r="F10" s="65"/>
      <c r="G10" s="134"/>
      <c r="H10" s="71" t="s">
        <v>238</v>
      </c>
    </row>
    <row r="11" spans="1:8" x14ac:dyDescent="0.2">
      <c r="A11" s="275" t="s">
        <v>557</v>
      </c>
      <c r="B11" s="94"/>
      <c r="C11" s="289"/>
      <c r="D11" s="289"/>
      <c r="E11" s="289"/>
      <c r="F11" s="94"/>
      <c r="G11" s="94"/>
      <c r="H11" s="94"/>
    </row>
    <row r="12" spans="1:8" x14ac:dyDescent="0.2">
      <c r="A12" s="275" t="s">
        <v>594</v>
      </c>
      <c r="B12" s="134"/>
      <c r="C12" s="134"/>
      <c r="D12" s="134"/>
      <c r="E12" s="134"/>
      <c r="F12" s="134"/>
      <c r="G12" s="134"/>
      <c r="H12" s="134"/>
    </row>
    <row r="13" spans="1:8" x14ac:dyDescent="0.2">
      <c r="A13" s="692" t="s">
        <v>643</v>
      </c>
      <c r="B13" s="1"/>
      <c r="C13" s="1"/>
      <c r="D13" s="1"/>
      <c r="E13" s="1"/>
      <c r="F13" s="1"/>
      <c r="G13" s="1"/>
      <c r="H13" s="1"/>
    </row>
  </sheetData>
  <mergeCells count="3">
    <mergeCell ref="B3:C3"/>
    <mergeCell ref="D3:E3"/>
    <mergeCell ref="F3:H3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9"/>
  <dimension ref="A1:H62"/>
  <sheetViews>
    <sheetView workbookViewId="0">
      <selection activeCell="A4" sqref="A4"/>
    </sheetView>
  </sheetViews>
  <sheetFormatPr baseColWidth="10" defaultRowHeight="14.25" x14ac:dyDescent="0.2"/>
  <cols>
    <col min="1" max="1" width="32.375" customWidth="1"/>
  </cols>
  <sheetData>
    <row r="1" spans="1:8" x14ac:dyDescent="0.2">
      <c r="A1" s="59" t="s">
        <v>362</v>
      </c>
      <c r="B1" s="59"/>
      <c r="C1" s="59"/>
      <c r="D1" s="60"/>
      <c r="E1" s="60"/>
      <c r="F1" s="60"/>
      <c r="G1" s="60"/>
      <c r="H1" s="58"/>
    </row>
    <row r="2" spans="1:8" x14ac:dyDescent="0.2">
      <c r="A2" s="61"/>
      <c r="B2" s="61"/>
      <c r="C2" s="61"/>
      <c r="D2" s="74"/>
      <c r="E2" s="74"/>
      <c r="F2" s="74"/>
      <c r="G2" s="134"/>
      <c r="H2" s="62" t="s">
        <v>544</v>
      </c>
    </row>
    <row r="3" spans="1:8" ht="14.1" customHeight="1" x14ac:dyDescent="0.2">
      <c r="A3" s="63"/>
      <c r="B3" s="872">
        <f>INDICE!A3</f>
        <v>42522</v>
      </c>
      <c r="C3" s="872">
        <v>41671</v>
      </c>
      <c r="D3" s="890" t="s">
        <v>120</v>
      </c>
      <c r="E3" s="890"/>
      <c r="F3" s="890" t="s">
        <v>121</v>
      </c>
      <c r="G3" s="890"/>
      <c r="H3" s="260"/>
    </row>
    <row r="4" spans="1:8" ht="25.5" x14ac:dyDescent="0.2">
      <c r="A4" s="75"/>
      <c r="B4" s="261" t="s">
        <v>55</v>
      </c>
      <c r="C4" s="262" t="s">
        <v>523</v>
      </c>
      <c r="D4" s="261" t="s">
        <v>55</v>
      </c>
      <c r="E4" s="262" t="s">
        <v>523</v>
      </c>
      <c r="F4" s="261" t="s">
        <v>55</v>
      </c>
      <c r="G4" s="263" t="s">
        <v>523</v>
      </c>
      <c r="H4" s="262" t="s">
        <v>110</v>
      </c>
    </row>
    <row r="5" spans="1:8" x14ac:dyDescent="0.2">
      <c r="A5" s="65" t="s">
        <v>570</v>
      </c>
      <c r="B5" s="265">
        <v>9482.5959999999995</v>
      </c>
      <c r="C5" s="264">
        <v>-1.8769586252462105</v>
      </c>
      <c r="D5" s="265">
        <v>53560.002999999997</v>
      </c>
      <c r="E5" s="264">
        <v>-4.3863901424587368</v>
      </c>
      <c r="F5" s="265">
        <v>119727.599</v>
      </c>
      <c r="G5" s="264">
        <v>4.3819675466964574</v>
      </c>
      <c r="H5" s="264">
        <v>38.316734101427983</v>
      </c>
    </row>
    <row r="6" spans="1:8" x14ac:dyDescent="0.2">
      <c r="A6" s="65" t="s">
        <v>569</v>
      </c>
      <c r="B6" s="66">
        <v>9465.7039999999997</v>
      </c>
      <c r="C6" s="267">
        <v>-1.0084154890176142</v>
      </c>
      <c r="D6" s="66">
        <v>59571.923999999999</v>
      </c>
      <c r="E6" s="67">
        <v>-8.6367069959540563E-2</v>
      </c>
      <c r="F6" s="66">
        <v>117312.431</v>
      </c>
      <c r="G6" s="67">
        <v>-1.0852312964868067</v>
      </c>
      <c r="H6" s="67">
        <v>37.543801621037417</v>
      </c>
    </row>
    <row r="7" spans="1:8" x14ac:dyDescent="0.2">
      <c r="A7" s="65" t="s">
        <v>568</v>
      </c>
      <c r="B7" s="266">
        <v>2363.1489999999999</v>
      </c>
      <c r="C7" s="267">
        <v>7.6505418175258422</v>
      </c>
      <c r="D7" s="266">
        <v>41379.646000000001</v>
      </c>
      <c r="E7" s="267">
        <v>1.4347675959573021</v>
      </c>
      <c r="F7" s="266">
        <v>65803.338000000003</v>
      </c>
      <c r="G7" s="267">
        <v>1.062582286762817</v>
      </c>
      <c r="H7" s="267">
        <v>21.059212965027321</v>
      </c>
    </row>
    <row r="8" spans="1:8" x14ac:dyDescent="0.2">
      <c r="A8" s="676" t="s">
        <v>363</v>
      </c>
      <c r="B8" s="266">
        <v>791.64300000000003</v>
      </c>
      <c r="C8" s="267">
        <v>-5.1775787578650059</v>
      </c>
      <c r="D8" s="266">
        <v>4759.3860000000004</v>
      </c>
      <c r="E8" s="267">
        <v>3.9743648280127344</v>
      </c>
      <c r="F8" s="266">
        <v>9624.8050000000003</v>
      </c>
      <c r="G8" s="267">
        <v>-5.1321725350054592</v>
      </c>
      <c r="H8" s="267">
        <v>3.0802513125072739</v>
      </c>
    </row>
    <row r="9" spans="1:8" x14ac:dyDescent="0.2">
      <c r="A9" s="332" t="s">
        <v>196</v>
      </c>
      <c r="B9" s="333">
        <v>22103.092000000001</v>
      </c>
      <c r="C9" s="334">
        <v>-0.68788060201504408</v>
      </c>
      <c r="D9" s="333">
        <v>159270.959</v>
      </c>
      <c r="E9" s="334">
        <v>-1.0815294267325015</v>
      </c>
      <c r="F9" s="333">
        <v>312468.17300000001</v>
      </c>
      <c r="G9" s="334">
        <v>1.2672756315869851</v>
      </c>
      <c r="H9" s="335">
        <v>100</v>
      </c>
    </row>
    <row r="10" spans="1:8" x14ac:dyDescent="0.2">
      <c r="A10" s="275"/>
      <c r="B10" s="65"/>
      <c r="C10" s="65"/>
      <c r="D10" s="65"/>
      <c r="E10" s="65"/>
      <c r="F10" s="65"/>
      <c r="G10" s="134"/>
      <c r="H10" s="71" t="s">
        <v>238</v>
      </c>
    </row>
    <row r="11" spans="1:8" x14ac:dyDescent="0.2">
      <c r="A11" s="275" t="s">
        <v>557</v>
      </c>
      <c r="B11" s="94"/>
      <c r="C11" s="289"/>
      <c r="D11" s="289"/>
      <c r="E11" s="289"/>
      <c r="F11" s="94"/>
      <c r="G11" s="94"/>
      <c r="H11" s="94"/>
    </row>
    <row r="12" spans="1:8" x14ac:dyDescent="0.2">
      <c r="A12" s="275" t="s">
        <v>567</v>
      </c>
      <c r="B12" s="134"/>
      <c r="C12" s="134"/>
      <c r="D12" s="134"/>
      <c r="E12" s="134"/>
      <c r="F12" s="134"/>
      <c r="G12" s="134"/>
      <c r="H12" s="134"/>
    </row>
    <row r="13" spans="1:8" x14ac:dyDescent="0.2">
      <c r="A13" s="692" t="s">
        <v>643</v>
      </c>
      <c r="B13" s="1"/>
      <c r="C13" s="1"/>
      <c r="D13" s="1"/>
      <c r="E13" s="1"/>
      <c r="F13" s="1"/>
      <c r="G13" s="1"/>
      <c r="H13" s="1"/>
    </row>
    <row r="62" spans="3:3" x14ac:dyDescent="0.2">
      <c r="C62" t="s">
        <v>362</v>
      </c>
    </row>
  </sheetData>
  <mergeCells count="3">
    <mergeCell ref="B3:C3"/>
    <mergeCell ref="D3:E3"/>
    <mergeCell ref="F3:G3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0"/>
  <dimension ref="A1:D17"/>
  <sheetViews>
    <sheetView workbookViewId="0">
      <selection activeCell="A3" sqref="A3"/>
    </sheetView>
  </sheetViews>
  <sheetFormatPr baseColWidth="10" defaultRowHeight="14.25" x14ac:dyDescent="0.2"/>
  <sheetData>
    <row r="1" spans="1:4" x14ac:dyDescent="0.2">
      <c r="A1" s="225" t="s">
        <v>571</v>
      </c>
      <c r="B1" s="225"/>
      <c r="C1" s="225"/>
      <c r="D1" s="225"/>
    </row>
    <row r="2" spans="1:4" x14ac:dyDescent="0.2">
      <c r="A2" s="228"/>
      <c r="B2" s="228"/>
      <c r="C2" s="228"/>
      <c r="D2" s="228"/>
    </row>
    <row r="3" spans="1:4" x14ac:dyDescent="0.2">
      <c r="A3" s="231"/>
      <c r="B3" s="898">
        <v>2014</v>
      </c>
      <c r="C3" s="898">
        <v>2015</v>
      </c>
      <c r="D3" s="898">
        <v>2016</v>
      </c>
    </row>
    <row r="4" spans="1:4" x14ac:dyDescent="0.2">
      <c r="A4" s="236"/>
      <c r="B4" s="899"/>
      <c r="C4" s="899"/>
      <c r="D4" s="899"/>
    </row>
    <row r="5" spans="1:4" x14ac:dyDescent="0.2">
      <c r="A5" s="276" t="s">
        <v>364</v>
      </c>
      <c r="B5" s="324">
        <v>-8.2394935801996159</v>
      </c>
      <c r="C5" s="324">
        <v>-8.7749233620711884</v>
      </c>
      <c r="D5" s="324">
        <v>3.1215936240530007</v>
      </c>
    </row>
    <row r="6" spans="1:4" x14ac:dyDescent="0.2">
      <c r="A6" s="236" t="s">
        <v>135</v>
      </c>
      <c r="B6" s="238">
        <v>-7.4927863660560519</v>
      </c>
      <c r="C6" s="238">
        <v>-6.9036725031181412</v>
      </c>
      <c r="D6" s="238">
        <v>1.7862220347087712</v>
      </c>
    </row>
    <row r="7" spans="1:4" x14ac:dyDescent="0.2">
      <c r="A7" s="236" t="s">
        <v>136</v>
      </c>
      <c r="B7" s="238">
        <v>-8.24853792661645</v>
      </c>
      <c r="C7" s="238">
        <v>-5.1919070436708692</v>
      </c>
      <c r="D7" s="238">
        <v>1.5770774884488299</v>
      </c>
    </row>
    <row r="8" spans="1:4" x14ac:dyDescent="0.2">
      <c r="A8" s="236" t="s">
        <v>137</v>
      </c>
      <c r="B8" s="238">
        <v>-9.0292249120431372</v>
      </c>
      <c r="C8" s="238">
        <v>-3.4451886478367597</v>
      </c>
      <c r="D8" s="238">
        <v>1.1800383899845965</v>
      </c>
    </row>
    <row r="9" spans="1:4" x14ac:dyDescent="0.2">
      <c r="A9" s="236" t="s">
        <v>138</v>
      </c>
      <c r="B9" s="238">
        <v>-9.8559461176102161</v>
      </c>
      <c r="C9" s="238">
        <v>-2.1158763735219899</v>
      </c>
      <c r="D9" s="238">
        <v>1.2856236805436014</v>
      </c>
    </row>
    <row r="10" spans="1:4" x14ac:dyDescent="0.2">
      <c r="A10" s="236" t="s">
        <v>139</v>
      </c>
      <c r="B10" s="238">
        <v>-9.1749187319212133</v>
      </c>
      <c r="C10" s="238">
        <v>-1.9958748100049415</v>
      </c>
      <c r="D10" s="238">
        <v>1.2672756315869851</v>
      </c>
    </row>
    <row r="11" spans="1:4" x14ac:dyDescent="0.2">
      <c r="A11" s="236" t="s">
        <v>140</v>
      </c>
      <c r="B11" s="238">
        <v>-9.1752100761743929</v>
      </c>
      <c r="C11" s="238">
        <v>-0.43457635494783109</v>
      </c>
      <c r="D11" s="238" t="s">
        <v>602</v>
      </c>
    </row>
    <row r="12" spans="1:4" x14ac:dyDescent="0.2">
      <c r="A12" s="236" t="s">
        <v>141</v>
      </c>
      <c r="B12" s="238">
        <v>-8.3587022441385734</v>
      </c>
      <c r="C12" s="238">
        <v>-0.30823947165517296</v>
      </c>
      <c r="D12" s="238" t="s">
        <v>602</v>
      </c>
    </row>
    <row r="13" spans="1:4" x14ac:dyDescent="0.2">
      <c r="A13" s="236" t="s">
        <v>142</v>
      </c>
      <c r="B13" s="238">
        <v>-7.9748021885911946</v>
      </c>
      <c r="C13" s="238">
        <v>-0.79225428334257653</v>
      </c>
      <c r="D13" s="238" t="s">
        <v>602</v>
      </c>
    </row>
    <row r="14" spans="1:4" x14ac:dyDescent="0.2">
      <c r="A14" s="236" t="s">
        <v>143</v>
      </c>
      <c r="B14" s="238">
        <v>-7.9771540040418216</v>
      </c>
      <c r="C14" s="238">
        <v>0.39714744491077153</v>
      </c>
      <c r="D14" s="238" t="s">
        <v>602</v>
      </c>
    </row>
    <row r="15" spans="1:4" x14ac:dyDescent="0.2">
      <c r="A15" s="236" t="s">
        <v>144</v>
      </c>
      <c r="B15" s="238">
        <v>-8.3703327665545437</v>
      </c>
      <c r="C15" s="238">
        <v>2.2524081681731065</v>
      </c>
      <c r="D15" s="238" t="s">
        <v>602</v>
      </c>
    </row>
    <row r="16" spans="1:4" x14ac:dyDescent="0.2">
      <c r="A16" s="321" t="s">
        <v>145</v>
      </c>
      <c r="B16" s="323">
        <v>-10.089183274099991</v>
      </c>
      <c r="C16" s="323">
        <v>4.1396079582006022</v>
      </c>
      <c r="D16" s="323" t="s">
        <v>602</v>
      </c>
    </row>
    <row r="17" spans="4:4" x14ac:dyDescent="0.2">
      <c r="D17" s="71" t="s">
        <v>238</v>
      </c>
    </row>
  </sheetData>
  <mergeCells count="3">
    <mergeCell ref="B3:B4"/>
    <mergeCell ref="C3:C4"/>
    <mergeCell ref="D3:D4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1"/>
  <dimension ref="A1:L24"/>
  <sheetViews>
    <sheetView workbookViewId="0">
      <selection activeCell="A3" sqref="A3"/>
    </sheetView>
  </sheetViews>
  <sheetFormatPr baseColWidth="10" defaultRowHeight="14.25" x14ac:dyDescent="0.2"/>
  <cols>
    <col min="1" max="1" width="17.375" customWidth="1"/>
  </cols>
  <sheetData>
    <row r="1" spans="1:12" x14ac:dyDescent="0.2">
      <c r="A1" s="900" t="s">
        <v>573</v>
      </c>
      <c r="B1" s="900"/>
      <c r="C1" s="900"/>
      <c r="D1" s="900"/>
      <c r="E1" s="900"/>
      <c r="F1" s="900"/>
      <c r="G1" s="227"/>
      <c r="H1" s="227"/>
      <c r="I1" s="227"/>
      <c r="J1" s="227"/>
      <c r="K1" s="227"/>
      <c r="L1" s="1"/>
    </row>
    <row r="2" spans="1:12" x14ac:dyDescent="0.2">
      <c r="A2" s="901"/>
      <c r="B2" s="901"/>
      <c r="C2" s="901"/>
      <c r="D2" s="901"/>
      <c r="E2" s="901"/>
      <c r="F2" s="901"/>
      <c r="G2" s="227"/>
      <c r="H2" s="227"/>
      <c r="I2" s="227"/>
      <c r="J2" s="227"/>
      <c r="K2" s="62"/>
      <c r="L2" s="62" t="s">
        <v>544</v>
      </c>
    </row>
    <row r="3" spans="1:12" x14ac:dyDescent="0.2">
      <c r="A3" s="337"/>
      <c r="B3" s="902">
        <f>INDICE!A3</f>
        <v>42522</v>
      </c>
      <c r="C3" s="903">
        <v>41671</v>
      </c>
      <c r="D3" s="903">
        <v>41671</v>
      </c>
      <c r="E3" s="903">
        <v>41671</v>
      </c>
      <c r="F3" s="904">
        <v>41671</v>
      </c>
      <c r="G3" s="905" t="s">
        <v>121</v>
      </c>
      <c r="H3" s="903"/>
      <c r="I3" s="903"/>
      <c r="J3" s="903"/>
      <c r="K3" s="903"/>
      <c r="L3" s="906" t="s">
        <v>110</v>
      </c>
    </row>
    <row r="4" spans="1:12" x14ac:dyDescent="0.2">
      <c r="A4" s="338"/>
      <c r="B4" s="339" t="s">
        <v>365</v>
      </c>
      <c r="C4" s="339" t="s">
        <v>366</v>
      </c>
      <c r="D4" s="340" t="s">
        <v>367</v>
      </c>
      <c r="E4" s="340" t="s">
        <v>368</v>
      </c>
      <c r="F4" s="341" t="s">
        <v>196</v>
      </c>
      <c r="G4" s="342" t="s">
        <v>365</v>
      </c>
      <c r="H4" s="233" t="s">
        <v>366</v>
      </c>
      <c r="I4" s="343" t="s">
        <v>367</v>
      </c>
      <c r="J4" s="343" t="s">
        <v>368</v>
      </c>
      <c r="K4" s="343" t="s">
        <v>196</v>
      </c>
      <c r="L4" s="907"/>
    </row>
    <row r="5" spans="1:12" x14ac:dyDescent="0.2">
      <c r="A5" s="344" t="s">
        <v>161</v>
      </c>
      <c r="B5" s="445">
        <v>2959.75</v>
      </c>
      <c r="C5" s="445">
        <v>556.29899999999998</v>
      </c>
      <c r="D5" s="445">
        <v>105.871</v>
      </c>
      <c r="E5" s="445">
        <v>225.423</v>
      </c>
      <c r="F5" s="345">
        <v>3847.3429999999998</v>
      </c>
      <c r="G5" s="445">
        <v>34016.171999999999</v>
      </c>
      <c r="H5" s="445">
        <v>6215.91</v>
      </c>
      <c r="I5" s="445">
        <v>2314.4059999999999</v>
      </c>
      <c r="J5" s="445">
        <v>3039.1529999999998</v>
      </c>
      <c r="K5" s="346">
        <v>45585.640999999996</v>
      </c>
      <c r="L5" s="677">
        <v>14.58889132910779</v>
      </c>
    </row>
    <row r="6" spans="1:12" x14ac:dyDescent="0.2">
      <c r="A6" s="347" t="s">
        <v>162</v>
      </c>
      <c r="B6" s="445">
        <v>285.75200000000001</v>
      </c>
      <c r="C6" s="445">
        <v>611.23699999999997</v>
      </c>
      <c r="D6" s="445">
        <v>77.963999999999999</v>
      </c>
      <c r="E6" s="445">
        <v>37.412999999999997</v>
      </c>
      <c r="F6" s="348">
        <v>1012.366</v>
      </c>
      <c r="G6" s="445">
        <v>4406.9070000000002</v>
      </c>
      <c r="H6" s="445">
        <v>6961.9549999999999</v>
      </c>
      <c r="I6" s="445">
        <v>2971.1120000000001</v>
      </c>
      <c r="J6" s="445">
        <v>485.07</v>
      </c>
      <c r="K6" s="277">
        <v>14825.044000000002</v>
      </c>
      <c r="L6" s="678">
        <v>4.7444974145530061</v>
      </c>
    </row>
    <row r="7" spans="1:12" x14ac:dyDescent="0.2">
      <c r="A7" s="347" t="s">
        <v>163</v>
      </c>
      <c r="B7" s="445">
        <v>14.02</v>
      </c>
      <c r="C7" s="445">
        <v>315.27100000000002</v>
      </c>
      <c r="D7" s="445">
        <v>83.266000000000005</v>
      </c>
      <c r="E7" s="445">
        <v>101.166</v>
      </c>
      <c r="F7" s="348">
        <v>513.72299999999996</v>
      </c>
      <c r="G7" s="445">
        <v>809.89300000000003</v>
      </c>
      <c r="H7" s="445">
        <v>3658.7739999999999</v>
      </c>
      <c r="I7" s="445">
        <v>1982.2429999999999</v>
      </c>
      <c r="J7" s="445">
        <v>1129.7270000000001</v>
      </c>
      <c r="K7" s="277">
        <v>7580.6369999999997</v>
      </c>
      <c r="L7" s="678">
        <v>2.426050988257765</v>
      </c>
    </row>
    <row r="8" spans="1:12" x14ac:dyDescent="0.2">
      <c r="A8" s="347" t="s">
        <v>164</v>
      </c>
      <c r="B8" s="445">
        <v>194.685</v>
      </c>
      <c r="C8" s="119">
        <v>0.65300000000000002</v>
      </c>
      <c r="D8" s="445">
        <v>42.279000000000003</v>
      </c>
      <c r="E8" s="445">
        <v>0.91500000000000004</v>
      </c>
      <c r="F8" s="348">
        <v>238.53199999999998</v>
      </c>
      <c r="G8" s="445">
        <v>4022.9960000000001</v>
      </c>
      <c r="H8" s="445">
        <v>6.8109999999999999</v>
      </c>
      <c r="I8" s="445">
        <v>779.33399999999995</v>
      </c>
      <c r="J8" s="445">
        <v>41.945999999999998</v>
      </c>
      <c r="K8" s="277">
        <v>4851.0870000000004</v>
      </c>
      <c r="L8" s="678">
        <v>1.5525059979094633</v>
      </c>
    </row>
    <row r="9" spans="1:12" x14ac:dyDescent="0.2">
      <c r="A9" s="347" t="s">
        <v>166</v>
      </c>
      <c r="B9" s="445">
        <v>172.71700000000001</v>
      </c>
      <c r="C9" s="445">
        <v>132.05799999999999</v>
      </c>
      <c r="D9" s="445">
        <v>43.841000000000001</v>
      </c>
      <c r="E9" s="445">
        <v>2.1890000000000001</v>
      </c>
      <c r="F9" s="348">
        <v>350.80500000000001</v>
      </c>
      <c r="G9" s="445">
        <v>1853.7170000000001</v>
      </c>
      <c r="H9" s="445">
        <v>1659.1489999999999</v>
      </c>
      <c r="I9" s="445">
        <v>966.14800000000002</v>
      </c>
      <c r="J9" s="445">
        <v>22.283000000000001</v>
      </c>
      <c r="K9" s="277">
        <v>4501.2970000000005</v>
      </c>
      <c r="L9" s="678">
        <v>1.4405617938560724</v>
      </c>
    </row>
    <row r="10" spans="1:12" x14ac:dyDescent="0.2">
      <c r="A10" s="347" t="s">
        <v>167</v>
      </c>
      <c r="B10" s="445">
        <v>220.95400000000001</v>
      </c>
      <c r="C10" s="445">
        <v>632.68399999999997</v>
      </c>
      <c r="D10" s="445">
        <v>224.15899999999999</v>
      </c>
      <c r="E10" s="445">
        <v>50.343000000000004</v>
      </c>
      <c r="F10" s="348">
        <v>1128.1400000000001</v>
      </c>
      <c r="G10" s="445">
        <v>2648.2339999999999</v>
      </c>
      <c r="H10" s="445">
        <v>8948.5079999999998</v>
      </c>
      <c r="I10" s="445">
        <v>6312.8270000000002</v>
      </c>
      <c r="J10" s="445">
        <v>557.81200000000001</v>
      </c>
      <c r="K10" s="277">
        <v>18467.381000000001</v>
      </c>
      <c r="L10" s="678">
        <v>5.9101640041044945</v>
      </c>
    </row>
    <row r="11" spans="1:12" x14ac:dyDescent="0.2">
      <c r="A11" s="347" t="s">
        <v>608</v>
      </c>
      <c r="B11" s="445">
        <v>608.00400000000002</v>
      </c>
      <c r="C11" s="445">
        <v>316.875</v>
      </c>
      <c r="D11" s="445">
        <v>80.944000000000003</v>
      </c>
      <c r="E11" s="445">
        <v>38.828000000000003</v>
      </c>
      <c r="F11" s="348">
        <v>1044.6510000000001</v>
      </c>
      <c r="G11" s="445">
        <v>10358.851000000001</v>
      </c>
      <c r="H11" s="445">
        <v>3767.7829999999999</v>
      </c>
      <c r="I11" s="445">
        <v>2484.9940000000001</v>
      </c>
      <c r="J11" s="445">
        <v>392.83199999999999</v>
      </c>
      <c r="K11" s="277">
        <v>17004.46</v>
      </c>
      <c r="L11" s="678">
        <v>5.4419815891183871</v>
      </c>
    </row>
    <row r="12" spans="1:12" x14ac:dyDescent="0.2">
      <c r="A12" s="347" t="s">
        <v>168</v>
      </c>
      <c r="B12" s="445">
        <v>1228.652</v>
      </c>
      <c r="C12" s="445">
        <v>2450.2620000000002</v>
      </c>
      <c r="D12" s="445">
        <v>584.74199999999996</v>
      </c>
      <c r="E12" s="445">
        <v>127.72799999999999</v>
      </c>
      <c r="F12" s="348">
        <v>4391.384</v>
      </c>
      <c r="G12" s="445">
        <v>15432.035</v>
      </c>
      <c r="H12" s="445">
        <v>33175.959000000003</v>
      </c>
      <c r="I12" s="445">
        <v>15828.555</v>
      </c>
      <c r="J12" s="445">
        <v>1246.9839999999999</v>
      </c>
      <c r="K12" s="277">
        <v>65683.53300000001</v>
      </c>
      <c r="L12" s="678">
        <v>21.020872012063307</v>
      </c>
    </row>
    <row r="13" spans="1:12" x14ac:dyDescent="0.2">
      <c r="A13" s="347" t="s">
        <v>369</v>
      </c>
      <c r="B13" s="445">
        <v>1140.0930000000001</v>
      </c>
      <c r="C13" s="445">
        <v>1753.1079999999999</v>
      </c>
      <c r="D13" s="445">
        <v>107.2</v>
      </c>
      <c r="E13" s="445">
        <v>62.265000000000001</v>
      </c>
      <c r="F13" s="348">
        <v>3062.6659999999997</v>
      </c>
      <c r="G13" s="445">
        <v>13999.21</v>
      </c>
      <c r="H13" s="445">
        <v>19870.802</v>
      </c>
      <c r="I13" s="445">
        <v>3172.5680000000002</v>
      </c>
      <c r="J13" s="445">
        <v>669.947</v>
      </c>
      <c r="K13" s="277">
        <v>37712.527000000002</v>
      </c>
      <c r="L13" s="678">
        <v>12.069238165347802</v>
      </c>
    </row>
    <row r="14" spans="1:12" x14ac:dyDescent="0.2">
      <c r="A14" s="347" t="s">
        <v>171</v>
      </c>
      <c r="B14" s="445" t="s">
        <v>150</v>
      </c>
      <c r="C14" s="445">
        <v>100.169</v>
      </c>
      <c r="D14" s="445">
        <v>24.646000000000001</v>
      </c>
      <c r="E14" s="445">
        <v>21.126999999999999</v>
      </c>
      <c r="F14" s="348">
        <v>145.94200000000001</v>
      </c>
      <c r="G14" s="445" t="s">
        <v>150</v>
      </c>
      <c r="H14" s="445">
        <v>1603.4110000000001</v>
      </c>
      <c r="I14" s="445">
        <v>586.101</v>
      </c>
      <c r="J14" s="445">
        <v>439.57900000000001</v>
      </c>
      <c r="K14" s="277">
        <v>2629.0910000000003</v>
      </c>
      <c r="L14" s="678">
        <v>0.84139483512659918</v>
      </c>
    </row>
    <row r="15" spans="1:12" x14ac:dyDescent="0.2">
      <c r="A15" s="347" t="s">
        <v>172</v>
      </c>
      <c r="B15" s="445">
        <v>289.23200000000003</v>
      </c>
      <c r="C15" s="445">
        <v>607.62400000000002</v>
      </c>
      <c r="D15" s="445">
        <v>81.14</v>
      </c>
      <c r="E15" s="445">
        <v>48.893999999999998</v>
      </c>
      <c r="F15" s="348">
        <v>1026.8899999999999</v>
      </c>
      <c r="G15" s="445">
        <v>4083.9167950000001</v>
      </c>
      <c r="H15" s="445">
        <v>7260.509</v>
      </c>
      <c r="I15" s="445">
        <v>1916.508</v>
      </c>
      <c r="J15" s="445">
        <v>591.21600000000001</v>
      </c>
      <c r="K15" s="277">
        <v>13852.149794999999</v>
      </c>
      <c r="L15" s="678">
        <v>4.4331395501003872</v>
      </c>
    </row>
    <row r="16" spans="1:12" x14ac:dyDescent="0.2">
      <c r="A16" s="347" t="s">
        <v>173</v>
      </c>
      <c r="B16" s="119">
        <v>236.27699999999999</v>
      </c>
      <c r="C16" s="445">
        <v>50.375999999999998</v>
      </c>
      <c r="D16" s="445">
        <v>29.748000000000001</v>
      </c>
      <c r="E16" s="445">
        <v>2.58</v>
      </c>
      <c r="F16" s="348">
        <v>318.98099999999994</v>
      </c>
      <c r="G16" s="445">
        <v>1473.8050000000001</v>
      </c>
      <c r="H16" s="445">
        <v>595.346</v>
      </c>
      <c r="I16" s="445">
        <v>1050.5630000000001</v>
      </c>
      <c r="J16" s="445">
        <v>44.552999999999997</v>
      </c>
      <c r="K16" s="277">
        <v>3164.2669999999998</v>
      </c>
      <c r="L16" s="678">
        <v>1.0126686032402599</v>
      </c>
    </row>
    <row r="17" spans="1:12" x14ac:dyDescent="0.2">
      <c r="A17" s="347" t="s">
        <v>174</v>
      </c>
      <c r="B17" s="445">
        <v>139.37</v>
      </c>
      <c r="C17" s="445">
        <v>216.69200000000001</v>
      </c>
      <c r="D17" s="445">
        <v>591.81899999999996</v>
      </c>
      <c r="E17" s="445">
        <v>13.766999999999999</v>
      </c>
      <c r="F17" s="348">
        <v>961.64800000000002</v>
      </c>
      <c r="G17" s="445">
        <v>1618.039</v>
      </c>
      <c r="H17" s="445">
        <v>2943.3519999999999</v>
      </c>
      <c r="I17" s="445">
        <v>17684.877</v>
      </c>
      <c r="J17" s="445">
        <v>151.24799999999999</v>
      </c>
      <c r="K17" s="277">
        <v>22397.516</v>
      </c>
      <c r="L17" s="678">
        <v>7.1679353366107774</v>
      </c>
    </row>
    <row r="18" spans="1:12" x14ac:dyDescent="0.2">
      <c r="A18" s="347" t="s">
        <v>176</v>
      </c>
      <c r="B18" s="445">
        <v>1210.2049999999999</v>
      </c>
      <c r="C18" s="445">
        <v>117.634</v>
      </c>
      <c r="D18" s="445">
        <v>23.27</v>
      </c>
      <c r="E18" s="445">
        <v>43.881</v>
      </c>
      <c r="F18" s="348">
        <v>1394.99</v>
      </c>
      <c r="G18" s="445">
        <v>16509.11</v>
      </c>
      <c r="H18" s="445">
        <v>1151.846</v>
      </c>
      <c r="I18" s="445">
        <v>594.12699999999995</v>
      </c>
      <c r="J18" s="445">
        <v>634.14200000000005</v>
      </c>
      <c r="K18" s="277">
        <v>18889.225000000002</v>
      </c>
      <c r="L18" s="678">
        <v>6.0451678373035529</v>
      </c>
    </row>
    <row r="19" spans="1:12" x14ac:dyDescent="0.2">
      <c r="A19" s="347" t="s">
        <v>177</v>
      </c>
      <c r="B19" s="445">
        <v>156.56800000000001</v>
      </c>
      <c r="C19" s="445">
        <v>419.267</v>
      </c>
      <c r="D19" s="445">
        <v>80.344999999999999</v>
      </c>
      <c r="E19" s="445">
        <v>10.073</v>
      </c>
      <c r="F19" s="348">
        <v>666.25300000000004</v>
      </c>
      <c r="G19" s="445">
        <v>1745.8620000000001</v>
      </c>
      <c r="H19" s="445">
        <v>4690.63</v>
      </c>
      <c r="I19" s="445">
        <v>2218.4209999999998</v>
      </c>
      <c r="J19" s="445">
        <v>124.985</v>
      </c>
      <c r="K19" s="277">
        <v>8779.898000000001</v>
      </c>
      <c r="L19" s="678">
        <v>2.8098536072499418</v>
      </c>
    </row>
    <row r="20" spans="1:12" x14ac:dyDescent="0.2">
      <c r="A20" s="347" t="s">
        <v>178</v>
      </c>
      <c r="B20" s="445">
        <v>626.31600000000003</v>
      </c>
      <c r="C20" s="445">
        <v>1185.4880000000001</v>
      </c>
      <c r="D20" s="445">
        <v>181.86600000000001</v>
      </c>
      <c r="E20" s="445">
        <v>5.056</v>
      </c>
      <c r="F20" s="348">
        <v>1998.7260000000001</v>
      </c>
      <c r="G20" s="445">
        <v>6748.8490000000002</v>
      </c>
      <c r="H20" s="445">
        <v>14800.6</v>
      </c>
      <c r="I20" s="445">
        <v>4941.6189999999997</v>
      </c>
      <c r="J20" s="445">
        <v>53.343000000000004</v>
      </c>
      <c r="K20" s="277">
        <v>26544.411</v>
      </c>
      <c r="L20" s="678">
        <v>8.4950769360504008</v>
      </c>
    </row>
    <row r="21" spans="1:12" ht="15" x14ac:dyDescent="0.25">
      <c r="A21" s="349" t="s">
        <v>119</v>
      </c>
      <c r="B21" s="680">
        <v>9482.5949999999993</v>
      </c>
      <c r="C21" s="680">
        <v>9465.6970000000001</v>
      </c>
      <c r="D21" s="680">
        <v>2363.0999999999995</v>
      </c>
      <c r="E21" s="680">
        <v>791.64800000000002</v>
      </c>
      <c r="F21" s="681">
        <v>22103.040000000001</v>
      </c>
      <c r="G21" s="682">
        <v>119727.59679499998</v>
      </c>
      <c r="H21" s="680">
        <v>117311.34500000003</v>
      </c>
      <c r="I21" s="680">
        <v>65804.403000000006</v>
      </c>
      <c r="J21" s="680">
        <v>9624.8200000000015</v>
      </c>
      <c r="K21" s="680">
        <v>312468.16479499999</v>
      </c>
      <c r="L21" s="679">
        <v>100</v>
      </c>
    </row>
    <row r="22" spans="1:12" x14ac:dyDescent="0.2">
      <c r="A22" s="236"/>
      <c r="B22" s="236"/>
      <c r="C22" s="236"/>
      <c r="D22" s="236"/>
      <c r="E22" s="236"/>
      <c r="F22" s="236"/>
      <c r="G22" s="236"/>
      <c r="H22" s="236"/>
      <c r="I22" s="236"/>
      <c r="J22" s="236"/>
      <c r="L22" s="248" t="s">
        <v>238</v>
      </c>
    </row>
    <row r="23" spans="1:12" x14ac:dyDescent="0.2">
      <c r="A23" s="326" t="s">
        <v>572</v>
      </c>
      <c r="B23" s="326"/>
      <c r="C23" s="350"/>
      <c r="D23" s="350"/>
      <c r="E23" s="350"/>
      <c r="F23" s="350"/>
      <c r="G23" s="227"/>
      <c r="H23" s="227"/>
      <c r="I23" s="227"/>
      <c r="J23" s="227"/>
      <c r="K23" s="227"/>
      <c r="L23" s="1"/>
    </row>
    <row r="24" spans="1:12" x14ac:dyDescent="0.2">
      <c r="A24" s="326" t="s">
        <v>239</v>
      </c>
      <c r="B24" s="326"/>
      <c r="C24" s="326"/>
      <c r="D24" s="326"/>
      <c r="E24" s="326"/>
      <c r="F24" s="351"/>
      <c r="G24" s="227"/>
      <c r="H24" s="227"/>
      <c r="I24" s="227"/>
      <c r="J24" s="227"/>
      <c r="K24" s="227"/>
      <c r="L24" s="1"/>
    </row>
  </sheetData>
  <mergeCells count="4">
    <mergeCell ref="A1:F2"/>
    <mergeCell ref="B3:F3"/>
    <mergeCell ref="G3:K3"/>
    <mergeCell ref="L3:L4"/>
  </mergeCells>
  <conditionalFormatting sqref="C8">
    <cfRule type="cellIs" dxfId="211" priority="3" operator="between">
      <formula>0</formula>
      <formula>0.5</formula>
    </cfRule>
    <cfRule type="cellIs" dxfId="210" priority="4" operator="between">
      <formula>0</formula>
      <formula>0.49</formula>
    </cfRule>
  </conditionalFormatting>
  <conditionalFormatting sqref="B16">
    <cfRule type="cellIs" dxfId="209" priority="1" operator="between">
      <formula>0</formula>
      <formula>0.5</formula>
    </cfRule>
    <cfRule type="cellIs" dxfId="208" priority="2" operator="between">
      <formula>0</formula>
      <formula>0.49</formula>
    </cfRule>
  </conditionalFormatting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2"/>
  <dimension ref="A1:K66"/>
  <sheetViews>
    <sheetView workbookViewId="0">
      <selection activeCell="G13" sqref="G13"/>
    </sheetView>
  </sheetViews>
  <sheetFormatPr baseColWidth="10" defaultRowHeight="14.25" x14ac:dyDescent="0.2"/>
  <cols>
    <col min="1" max="1" width="5.5" customWidth="1"/>
    <col min="2" max="2" width="15" customWidth="1"/>
    <col min="3" max="3" width="9.875" customWidth="1"/>
    <col min="4" max="4" width="8.875" customWidth="1"/>
    <col min="5" max="5" width="8" customWidth="1"/>
    <col min="6" max="6" width="9.125" customWidth="1"/>
    <col min="7" max="7" width="9.375" customWidth="1"/>
    <col min="8" max="8" width="7.75" customWidth="1"/>
    <col min="9" max="9" width="9.875" customWidth="1"/>
  </cols>
  <sheetData>
    <row r="1" spans="1:11" x14ac:dyDescent="0.2">
      <c r="A1" s="225" t="s">
        <v>574</v>
      </c>
      <c r="B1" s="225"/>
      <c r="C1" s="225"/>
      <c r="D1" s="225"/>
      <c r="E1" s="225"/>
      <c r="F1" s="225"/>
      <c r="G1" s="225"/>
      <c r="H1" s="1"/>
      <c r="I1" s="1"/>
    </row>
    <row r="2" spans="1:11" x14ac:dyDescent="0.2">
      <c r="A2" s="228"/>
      <c r="B2" s="228"/>
      <c r="C2" s="228"/>
      <c r="D2" s="228"/>
      <c r="E2" s="228"/>
      <c r="F2" s="228"/>
      <c r="G2" s="228"/>
      <c r="H2" s="1"/>
      <c r="I2" s="62" t="s">
        <v>544</v>
      </c>
      <c r="J2" s="62"/>
    </row>
    <row r="3" spans="1:11" x14ac:dyDescent="0.2">
      <c r="A3" s="886" t="s">
        <v>525</v>
      </c>
      <c r="B3" s="886" t="s">
        <v>526</v>
      </c>
      <c r="C3" s="872">
        <f>INDICE!A3</f>
        <v>42522</v>
      </c>
      <c r="D3" s="872">
        <v>41671</v>
      </c>
      <c r="E3" s="890" t="s">
        <v>120</v>
      </c>
      <c r="F3" s="890"/>
      <c r="G3" s="890" t="s">
        <v>121</v>
      </c>
      <c r="H3" s="890"/>
      <c r="I3" s="890"/>
      <c r="J3" s="248"/>
    </row>
    <row r="4" spans="1:11" x14ac:dyDescent="0.2">
      <c r="A4" s="887"/>
      <c r="B4" s="887"/>
      <c r="C4" s="261" t="s">
        <v>55</v>
      </c>
      <c r="D4" s="262" t="s">
        <v>488</v>
      </c>
      <c r="E4" s="261" t="s">
        <v>55</v>
      </c>
      <c r="F4" s="262" t="s">
        <v>488</v>
      </c>
      <c r="G4" s="261" t="s">
        <v>55</v>
      </c>
      <c r="H4" s="263" t="s">
        <v>488</v>
      </c>
      <c r="I4" s="262" t="s">
        <v>548</v>
      </c>
      <c r="J4" s="11"/>
    </row>
    <row r="5" spans="1:11" x14ac:dyDescent="0.2">
      <c r="A5" s="1"/>
      <c r="B5" s="200" t="s">
        <v>370</v>
      </c>
      <c r="C5" s="731">
        <v>1723.57656</v>
      </c>
      <c r="D5" s="187" t="s">
        <v>150</v>
      </c>
      <c r="E5" s="734">
        <v>6155.6997100000008</v>
      </c>
      <c r="F5" s="187">
        <v>-12.914688869988526</v>
      </c>
      <c r="G5" s="734">
        <v>9881.2256400000006</v>
      </c>
      <c r="H5" s="187">
        <v>-20.482957701316376</v>
      </c>
      <c r="I5" s="628">
        <v>2.6822897597726634</v>
      </c>
      <c r="J5" s="1"/>
    </row>
    <row r="6" spans="1:11" x14ac:dyDescent="0.2">
      <c r="A6" s="1"/>
      <c r="B6" s="200" t="s">
        <v>547</v>
      </c>
      <c r="C6" s="731">
        <v>0</v>
      </c>
      <c r="D6" s="187">
        <v>-100</v>
      </c>
      <c r="E6" s="734">
        <v>4991.4175800000003</v>
      </c>
      <c r="F6" s="187">
        <v>-26.266017722062855</v>
      </c>
      <c r="G6" s="734">
        <v>10976.915690000002</v>
      </c>
      <c r="H6" s="187">
        <v>-44.332747466626223</v>
      </c>
      <c r="I6" s="625">
        <v>2.9797182679430123</v>
      </c>
      <c r="J6" s="1"/>
    </row>
    <row r="7" spans="1:11" x14ac:dyDescent="0.2">
      <c r="A7" s="737" t="s">
        <v>532</v>
      </c>
      <c r="B7" s="737"/>
      <c r="C7" s="732">
        <v>1723.57656</v>
      </c>
      <c r="D7" s="196">
        <v>-31.938236165748958</v>
      </c>
      <c r="E7" s="732">
        <v>11147.11729</v>
      </c>
      <c r="F7" s="196">
        <v>-19.446067807136842</v>
      </c>
      <c r="G7" s="732">
        <v>20858.141330000002</v>
      </c>
      <c r="H7" s="356">
        <v>-35.113044099931621</v>
      </c>
      <c r="I7" s="196">
        <v>5.6620080277156761</v>
      </c>
      <c r="J7" s="1"/>
    </row>
    <row r="8" spans="1:11" x14ac:dyDescent="0.2">
      <c r="A8" s="1"/>
      <c r="B8" s="200" t="s">
        <v>253</v>
      </c>
      <c r="C8" s="731">
        <v>204.36813000000001</v>
      </c>
      <c r="D8" s="187">
        <v>-78.998587116172473</v>
      </c>
      <c r="E8" s="734">
        <v>3919.8764500000002</v>
      </c>
      <c r="F8" s="187">
        <v>-39.950532293573445</v>
      </c>
      <c r="G8" s="734">
        <v>10143.732930000004</v>
      </c>
      <c r="H8" s="187">
        <v>-33.047887945134406</v>
      </c>
      <c r="I8" s="842">
        <v>2.7535481887859978</v>
      </c>
      <c r="J8" s="1"/>
    </row>
    <row r="9" spans="1:11" x14ac:dyDescent="0.2">
      <c r="A9" s="1"/>
      <c r="B9" s="686" t="s">
        <v>371</v>
      </c>
      <c r="C9" s="733">
        <v>204.36813000000001</v>
      </c>
      <c r="D9" s="647">
        <v>-78.998587116172473</v>
      </c>
      <c r="E9" s="735">
        <v>3919.3043599999992</v>
      </c>
      <c r="F9" s="647">
        <v>-39.959296268769712</v>
      </c>
      <c r="G9" s="735">
        <v>10143.160840000004</v>
      </c>
      <c r="H9" s="647">
        <v>-33.04590753008727</v>
      </c>
      <c r="I9" s="688">
        <v>2.7533928931572396</v>
      </c>
      <c r="J9" s="1"/>
    </row>
    <row r="10" spans="1:11" s="689" customFormat="1" x14ac:dyDescent="0.2">
      <c r="A10" s="685"/>
      <c r="B10" s="686" t="s">
        <v>368</v>
      </c>
      <c r="C10" s="733">
        <v>0</v>
      </c>
      <c r="D10" s="647" t="s">
        <v>150</v>
      </c>
      <c r="E10" s="735">
        <v>0.57208999999999999</v>
      </c>
      <c r="F10" s="647" t="s">
        <v>150</v>
      </c>
      <c r="G10" s="735">
        <v>0.57208999999999999</v>
      </c>
      <c r="H10" s="647">
        <v>-56.080577925517616</v>
      </c>
      <c r="I10" s="844">
        <v>1.5529562875849306E-4</v>
      </c>
      <c r="J10" s="685"/>
    </row>
    <row r="11" spans="1:11" s="689" customFormat="1" x14ac:dyDescent="0.2">
      <c r="A11" s="685"/>
      <c r="B11" s="636" t="s">
        <v>255</v>
      </c>
      <c r="C11" s="841">
        <v>0</v>
      </c>
      <c r="D11" s="187" t="s">
        <v>150</v>
      </c>
      <c r="E11" s="734">
        <v>0</v>
      </c>
      <c r="F11" s="201" t="s">
        <v>150</v>
      </c>
      <c r="G11" s="734">
        <v>0</v>
      </c>
      <c r="H11" s="201">
        <v>-100</v>
      </c>
      <c r="I11" s="806">
        <v>0</v>
      </c>
      <c r="J11" s="685"/>
    </row>
    <row r="12" spans="1:11" x14ac:dyDescent="0.2">
      <c r="A12" s="1"/>
      <c r="B12" s="636" t="s">
        <v>220</v>
      </c>
      <c r="C12" s="731">
        <v>2642.7719299999999</v>
      </c>
      <c r="D12" s="187">
        <v>113.45602791428402</v>
      </c>
      <c r="E12" s="734">
        <v>18332.688690000003</v>
      </c>
      <c r="F12" s="201">
        <v>6.2327091747698091</v>
      </c>
      <c r="G12" s="734">
        <v>33205.9807</v>
      </c>
      <c r="H12" s="201">
        <v>-24.033778203638693</v>
      </c>
      <c r="I12" s="842">
        <v>9.0138678378382515</v>
      </c>
      <c r="J12" s="1"/>
    </row>
    <row r="13" spans="1:11" x14ac:dyDescent="0.2">
      <c r="A13" s="1"/>
      <c r="B13" s="686" t="s">
        <v>371</v>
      </c>
      <c r="C13" s="733">
        <v>1698.11438</v>
      </c>
      <c r="D13" s="647">
        <v>37.156273829095461</v>
      </c>
      <c r="E13" s="735">
        <v>14615.558370000001</v>
      </c>
      <c r="F13" s="647">
        <v>19.592542915177539</v>
      </c>
      <c r="G13" s="735">
        <v>26540.913810000002</v>
      </c>
      <c r="H13" s="647">
        <v>-12.468920586210102</v>
      </c>
      <c r="I13" s="688">
        <v>7.2046144801498402</v>
      </c>
      <c r="J13" s="1"/>
      <c r="K13" s="823"/>
    </row>
    <row r="14" spans="1:11" s="689" customFormat="1" x14ac:dyDescent="0.2">
      <c r="A14" s="685"/>
      <c r="B14" s="686" t="s">
        <v>368</v>
      </c>
      <c r="C14" s="733">
        <v>944.65755000000001</v>
      </c>
      <c r="D14" s="647" t="s">
        <v>150</v>
      </c>
      <c r="E14" s="735">
        <v>3717.1303200000002</v>
      </c>
      <c r="F14" s="647">
        <v>-26.188468894908684</v>
      </c>
      <c r="G14" s="735">
        <v>6665.0668900000001</v>
      </c>
      <c r="H14" s="647">
        <v>-50.222821810426446</v>
      </c>
      <c r="I14" s="688">
        <v>1.8092533576884124</v>
      </c>
      <c r="J14" s="685"/>
    </row>
    <row r="15" spans="1:11" s="689" customFormat="1" x14ac:dyDescent="0.2">
      <c r="A15" s="685"/>
      <c r="B15" s="636" t="s">
        <v>614</v>
      </c>
      <c r="C15" s="731">
        <v>0</v>
      </c>
      <c r="D15" s="187" t="s">
        <v>150</v>
      </c>
      <c r="E15" s="734">
        <v>0</v>
      </c>
      <c r="F15" s="187" t="s">
        <v>150</v>
      </c>
      <c r="G15" s="734">
        <v>4.8509700000000002</v>
      </c>
      <c r="H15" s="187" t="s">
        <v>150</v>
      </c>
      <c r="I15" s="843">
        <v>1.3168110546218027E-3</v>
      </c>
      <c r="J15" s="685"/>
    </row>
    <row r="16" spans="1:11" x14ac:dyDescent="0.2">
      <c r="A16" s="737" t="s">
        <v>516</v>
      </c>
      <c r="B16" s="737"/>
      <c r="C16" s="732">
        <v>2847.1400599999997</v>
      </c>
      <c r="D16" s="196">
        <v>28.759755242414641</v>
      </c>
      <c r="E16" s="732">
        <v>22252.565139999999</v>
      </c>
      <c r="F16" s="196">
        <v>-6.4422691955563565</v>
      </c>
      <c r="G16" s="732">
        <v>43354.564599999998</v>
      </c>
      <c r="H16" s="356">
        <v>-27.384802216867122</v>
      </c>
      <c r="I16" s="196">
        <v>11.76873283767887</v>
      </c>
      <c r="J16" s="1"/>
    </row>
    <row r="17" spans="1:11" x14ac:dyDescent="0.2">
      <c r="A17" s="1"/>
      <c r="B17" s="200" t="s">
        <v>225</v>
      </c>
      <c r="C17" s="731">
        <v>0</v>
      </c>
      <c r="D17" s="201" t="s">
        <v>150</v>
      </c>
      <c r="E17" s="734">
        <v>0</v>
      </c>
      <c r="F17" s="201">
        <v>-100</v>
      </c>
      <c r="G17" s="734">
        <v>0</v>
      </c>
      <c r="H17" s="201">
        <v>-100</v>
      </c>
      <c r="I17" s="788">
        <v>0</v>
      </c>
      <c r="J17" s="1"/>
    </row>
    <row r="18" spans="1:11" x14ac:dyDescent="0.2">
      <c r="A18" s="1"/>
      <c r="B18" s="200" t="s">
        <v>372</v>
      </c>
      <c r="C18" s="731">
        <v>2677.8106899999998</v>
      </c>
      <c r="D18" s="187">
        <v>-0.17113286664401101</v>
      </c>
      <c r="E18" s="734">
        <v>17186.225979999999</v>
      </c>
      <c r="F18" s="187">
        <v>-3.9569434166128703</v>
      </c>
      <c r="G18" s="734">
        <v>33313.84809</v>
      </c>
      <c r="H18" s="187">
        <v>-5.7881540787304555</v>
      </c>
      <c r="I18" s="629">
        <v>9.0431487799148265</v>
      </c>
      <c r="J18" s="1"/>
    </row>
    <row r="19" spans="1:11" x14ac:dyDescent="0.2">
      <c r="A19" s="737" t="s">
        <v>393</v>
      </c>
      <c r="B19" s="737"/>
      <c r="C19" s="732">
        <v>2677.8106899999998</v>
      </c>
      <c r="D19" s="196">
        <v>-0.17113286664401101</v>
      </c>
      <c r="E19" s="732">
        <v>17186.225979999999</v>
      </c>
      <c r="F19" s="196">
        <v>-8.8641352690016184</v>
      </c>
      <c r="G19" s="732">
        <v>33313.84809</v>
      </c>
      <c r="H19" s="356">
        <v>-12.69232045673083</v>
      </c>
      <c r="I19" s="196">
        <v>9.0431487799148265</v>
      </c>
      <c r="J19" s="1"/>
      <c r="K19" s="823"/>
    </row>
    <row r="20" spans="1:11" x14ac:dyDescent="0.2">
      <c r="A20" s="1"/>
      <c r="B20" s="200" t="s">
        <v>227</v>
      </c>
      <c r="C20" s="731">
        <v>18431.046759999997</v>
      </c>
      <c r="D20" s="187">
        <v>15.41704673957093</v>
      </c>
      <c r="E20" s="734">
        <v>101326.23515000001</v>
      </c>
      <c r="F20" s="187">
        <v>1.9966032041128963</v>
      </c>
      <c r="G20" s="734">
        <v>219410.30307999995</v>
      </c>
      <c r="H20" s="187">
        <v>10.761473025298161</v>
      </c>
      <c r="I20" s="630">
        <v>59.559616446538342</v>
      </c>
      <c r="J20" s="1"/>
    </row>
    <row r="21" spans="1:11" x14ac:dyDescent="0.2">
      <c r="A21" s="685"/>
      <c r="B21" s="686" t="s">
        <v>371</v>
      </c>
      <c r="C21" s="733">
        <v>15454.300700000002</v>
      </c>
      <c r="D21" s="647">
        <v>23.229260128056808</v>
      </c>
      <c r="E21" s="735">
        <v>81387.551789999998</v>
      </c>
      <c r="F21" s="647">
        <v>3.9619899040382807</v>
      </c>
      <c r="G21" s="735">
        <v>178447.67997</v>
      </c>
      <c r="H21" s="647">
        <v>17.327759680632465</v>
      </c>
      <c r="I21" s="690">
        <v>48.440183644943097</v>
      </c>
      <c r="J21" s="1"/>
    </row>
    <row r="22" spans="1:11" s="689" customFormat="1" x14ac:dyDescent="0.2">
      <c r="A22" s="685"/>
      <c r="B22" s="686" t="s">
        <v>368</v>
      </c>
      <c r="C22" s="733">
        <v>2976.7460599999999</v>
      </c>
      <c r="D22" s="647">
        <v>-13.163480458167665</v>
      </c>
      <c r="E22" s="735">
        <v>19938.683359999999</v>
      </c>
      <c r="F22" s="647">
        <v>-5.3103675352749855</v>
      </c>
      <c r="G22" s="735">
        <v>40962.62311</v>
      </c>
      <c r="H22" s="647">
        <v>-10.949471101079434</v>
      </c>
      <c r="I22" s="690">
        <v>11.119432801595252</v>
      </c>
      <c r="J22" s="685"/>
      <c r="K22" s="823"/>
    </row>
    <row r="23" spans="1:11" s="689" customFormat="1" x14ac:dyDescent="0.2">
      <c r="A23" s="1"/>
      <c r="B23" s="405" t="s">
        <v>234</v>
      </c>
      <c r="C23" s="731">
        <v>4838.3561</v>
      </c>
      <c r="D23" s="201">
        <v>31.871242905236723</v>
      </c>
      <c r="E23" s="734">
        <v>25385.107030000003</v>
      </c>
      <c r="F23" s="201">
        <v>47.090228150015903</v>
      </c>
      <c r="G23" s="734">
        <v>51450.846130000005</v>
      </c>
      <c r="H23" s="187">
        <v>44.123079443156328</v>
      </c>
      <c r="I23" s="630">
        <v>13.966493908152266</v>
      </c>
      <c r="J23" s="685"/>
    </row>
    <row r="24" spans="1:11" x14ac:dyDescent="0.2">
      <c r="A24" s="737" t="s">
        <v>517</v>
      </c>
      <c r="B24" s="737"/>
      <c r="C24" s="252">
        <v>23269.402859999998</v>
      </c>
      <c r="D24" s="196">
        <v>18.491198140238261</v>
      </c>
      <c r="E24" s="732">
        <v>126711.34218000001</v>
      </c>
      <c r="F24" s="196">
        <v>8.6709422959394953</v>
      </c>
      <c r="G24" s="732">
        <v>270861.14921</v>
      </c>
      <c r="H24" s="196">
        <v>15.855679637897721</v>
      </c>
      <c r="I24" s="196">
        <v>73.526110354690616</v>
      </c>
      <c r="J24" s="1"/>
      <c r="K24" s="823"/>
    </row>
    <row r="25" spans="1:11" x14ac:dyDescent="0.2">
      <c r="A25" s="204" t="s">
        <v>119</v>
      </c>
      <c r="B25" s="204"/>
      <c r="C25" s="255">
        <v>30517.93017</v>
      </c>
      <c r="D25" s="206">
        <v>12.761827401960227</v>
      </c>
      <c r="E25" s="255">
        <v>177297.25058999998</v>
      </c>
      <c r="F25" s="206">
        <v>2.4355971673617134</v>
      </c>
      <c r="G25" s="255">
        <v>368387.70323000004</v>
      </c>
      <c r="H25" s="631">
        <v>1.2614453172555153</v>
      </c>
      <c r="I25" s="631">
        <v>100</v>
      </c>
      <c r="J25" s="1"/>
    </row>
    <row r="26" spans="1:11" x14ac:dyDescent="0.2">
      <c r="A26" s="358"/>
      <c r="B26" s="820" t="s">
        <v>373</v>
      </c>
      <c r="C26" s="256">
        <v>17356.783210000001</v>
      </c>
      <c r="D26" s="217">
        <v>17.654759544920058</v>
      </c>
      <c r="E26" s="256">
        <v>99922.414520000006</v>
      </c>
      <c r="F26" s="217">
        <v>2.9759103268527212</v>
      </c>
      <c r="G26" s="256">
        <v>215136.60559000002</v>
      </c>
      <c r="H26" s="217">
        <v>8.8943943313784928</v>
      </c>
      <c r="I26" s="217">
        <v>58.39950782930481</v>
      </c>
      <c r="J26" s="1"/>
    </row>
    <row r="27" spans="1:11" x14ac:dyDescent="0.2">
      <c r="A27" s="358"/>
      <c r="B27" s="820" t="s">
        <v>374</v>
      </c>
      <c r="C27" s="256">
        <v>13161.14696</v>
      </c>
      <c r="D27" s="217">
        <v>6.8989779071634105</v>
      </c>
      <c r="E27" s="256">
        <v>77374.836070000005</v>
      </c>
      <c r="F27" s="217">
        <v>1.7461656479117134</v>
      </c>
      <c r="G27" s="256">
        <v>153251.09764000002</v>
      </c>
      <c r="H27" s="217">
        <v>-7.8100928775753395</v>
      </c>
      <c r="I27" s="217">
        <v>41.600492170695198</v>
      </c>
      <c r="J27" s="1"/>
    </row>
    <row r="28" spans="1:11" x14ac:dyDescent="0.2">
      <c r="A28" s="359" t="s">
        <v>520</v>
      </c>
      <c r="B28" s="359"/>
      <c r="C28" s="632">
        <v>2847.1400599999997</v>
      </c>
      <c r="D28" s="633">
        <v>28.759755242414641</v>
      </c>
      <c r="E28" s="634">
        <v>22252.565139999999</v>
      </c>
      <c r="F28" s="635">
        <v>-6.4422691955563565</v>
      </c>
      <c r="G28" s="634">
        <v>43354.564599999998</v>
      </c>
      <c r="H28" s="635">
        <v>-27.384802216867122</v>
      </c>
      <c r="I28" s="635">
        <v>11.76873283767887</v>
      </c>
      <c r="J28" s="1"/>
    </row>
    <row r="29" spans="1:11" x14ac:dyDescent="0.2">
      <c r="A29" s="213" t="s">
        <v>521</v>
      </c>
      <c r="B29" s="213"/>
      <c r="C29" s="632">
        <v>27670.790109999998</v>
      </c>
      <c r="D29" s="633">
        <v>11.338463049737939</v>
      </c>
      <c r="E29" s="634">
        <v>155044.68544999999</v>
      </c>
      <c r="F29" s="635">
        <v>3.8499521382232262</v>
      </c>
      <c r="G29" s="634">
        <v>325033.13863</v>
      </c>
      <c r="H29" s="635">
        <v>6.8857277561135852</v>
      </c>
      <c r="I29" s="635">
        <v>88.231267162321117</v>
      </c>
      <c r="J29" s="1"/>
    </row>
    <row r="30" spans="1:11" x14ac:dyDescent="0.2">
      <c r="A30" s="795" t="s">
        <v>522</v>
      </c>
      <c r="B30" s="795"/>
      <c r="C30" s="768">
        <v>204.36813000000001</v>
      </c>
      <c r="D30" s="769">
        <v>-78.998587116172473</v>
      </c>
      <c r="E30" s="768">
        <v>3919.8764500000002</v>
      </c>
      <c r="F30" s="769">
        <v>-39.950532293573445</v>
      </c>
      <c r="G30" s="768">
        <v>10143.732930000004</v>
      </c>
      <c r="H30" s="769">
        <v>-36.574020931116635</v>
      </c>
      <c r="I30" s="769">
        <v>2.7535481887859978</v>
      </c>
      <c r="J30" s="1"/>
    </row>
    <row r="31" spans="1:11" x14ac:dyDescent="0.2">
      <c r="A31" s="691" t="s">
        <v>549</v>
      </c>
      <c r="B31" s="1"/>
      <c r="C31" s="1"/>
      <c r="D31" s="1"/>
      <c r="E31" s="1"/>
      <c r="F31" s="1"/>
      <c r="G31" s="1"/>
      <c r="H31" s="1"/>
      <c r="I31" s="1"/>
      <c r="J31" s="1"/>
    </row>
    <row r="32" spans="1:11" x14ac:dyDescent="0.2">
      <c r="A32" s="692" t="s">
        <v>643</v>
      </c>
      <c r="B32" s="1"/>
      <c r="C32" s="1"/>
      <c r="D32" s="1"/>
      <c r="E32" s="1"/>
      <c r="F32" s="1"/>
      <c r="G32" s="1"/>
      <c r="H32" s="1"/>
      <c r="I32" s="1"/>
      <c r="J32" s="1"/>
    </row>
    <row r="33" spans="1:10" x14ac:dyDescent="0.2">
      <c r="A33" s="692" t="s">
        <v>550</v>
      </c>
      <c r="B33" s="1"/>
      <c r="C33" s="1"/>
      <c r="D33" s="1"/>
      <c r="E33" s="1"/>
      <c r="F33" s="1"/>
      <c r="G33" s="1"/>
      <c r="H33" s="1"/>
      <c r="I33" s="1"/>
      <c r="J33" s="1"/>
    </row>
    <row r="34" spans="1:10" ht="14.25" customHeight="1" x14ac:dyDescent="0.2">
      <c r="A34" s="908" t="s">
        <v>660</v>
      </c>
      <c r="B34" s="908"/>
      <c r="C34" s="908"/>
      <c r="D34" s="908"/>
      <c r="E34" s="908"/>
      <c r="F34" s="908"/>
      <c r="G34" s="908"/>
      <c r="H34" s="908"/>
      <c r="I34" s="908"/>
    </row>
    <row r="35" spans="1:10" ht="19.5" customHeight="1" x14ac:dyDescent="0.2">
      <c r="A35" s="908"/>
      <c r="B35" s="908"/>
      <c r="C35" s="908"/>
      <c r="D35" s="908"/>
      <c r="E35" s="908"/>
      <c r="F35" s="908"/>
      <c r="G35" s="908"/>
      <c r="H35" s="908"/>
      <c r="I35" s="908"/>
    </row>
    <row r="62" spans="3:3" x14ac:dyDescent="0.2">
      <c r="C62" t="s">
        <v>573</v>
      </c>
    </row>
    <row r="66" spans="3:3" x14ac:dyDescent="0.2">
      <c r="C66" t="s">
        <v>574</v>
      </c>
    </row>
  </sheetData>
  <mergeCells count="6">
    <mergeCell ref="A34:I35"/>
    <mergeCell ref="A3:A4"/>
    <mergeCell ref="B3:B4"/>
    <mergeCell ref="C3:D3"/>
    <mergeCell ref="E3:F3"/>
    <mergeCell ref="G3:I3"/>
  </mergeCells>
  <conditionalFormatting sqref="I11">
    <cfRule type="cellIs" dxfId="207" priority="4" operator="equal">
      <formula>0</formula>
    </cfRule>
  </conditionalFormatting>
  <conditionalFormatting sqref="C11">
    <cfRule type="cellIs" dxfId="206" priority="3" operator="equal">
      <formula>0</formula>
    </cfRule>
  </conditionalFormatting>
  <conditionalFormatting sqref="I15">
    <cfRule type="cellIs" dxfId="205" priority="2" operator="between">
      <formula>0.00001</formula>
      <formula>0.499</formula>
    </cfRule>
  </conditionalFormatting>
  <conditionalFormatting sqref="I10">
    <cfRule type="cellIs" dxfId="204" priority="1" operator="between">
      <formula>0.00001</formula>
      <formula>0.499</formula>
    </cfRule>
  </conditionalFormatting>
  <pageMargins left="0.7" right="0.7" top="0.75" bottom="0.75" header="0.3" footer="0.3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3"/>
  <dimension ref="A1:I23"/>
  <sheetViews>
    <sheetView workbookViewId="0">
      <selection activeCell="B18" sqref="B18"/>
    </sheetView>
  </sheetViews>
  <sheetFormatPr baseColWidth="10" defaultRowHeight="14.25" x14ac:dyDescent="0.2"/>
  <cols>
    <col min="1" max="1" width="25.25" customWidth="1"/>
    <col min="3" max="3" width="11.875" bestFit="1" customWidth="1"/>
    <col min="8" max="8" width="10.375" customWidth="1"/>
    <col min="40" max="40" width="10.875" bestFit="1" customWidth="1"/>
  </cols>
  <sheetData>
    <row r="1" spans="1:9" x14ac:dyDescent="0.2">
      <c r="A1" s="900" t="s">
        <v>18</v>
      </c>
      <c r="B1" s="900"/>
      <c r="C1" s="900"/>
      <c r="D1" s="900"/>
      <c r="E1" s="900"/>
      <c r="F1" s="900"/>
      <c r="G1" s="1"/>
      <c r="H1" s="1"/>
    </row>
    <row r="2" spans="1:9" x14ac:dyDescent="0.2">
      <c r="A2" s="901"/>
      <c r="B2" s="901"/>
      <c r="C2" s="901"/>
      <c r="D2" s="901"/>
      <c r="E2" s="901"/>
      <c r="F2" s="901"/>
      <c r="G2" s="11"/>
      <c r="H2" s="62" t="s">
        <v>544</v>
      </c>
    </row>
    <row r="3" spans="1:9" x14ac:dyDescent="0.2">
      <c r="A3" s="12"/>
      <c r="B3" s="872">
        <f>INDICE!A3</f>
        <v>42522</v>
      </c>
      <c r="C3" s="872">
        <v>41671</v>
      </c>
      <c r="D3" s="890" t="s">
        <v>120</v>
      </c>
      <c r="E3" s="890"/>
      <c r="F3" s="890" t="s">
        <v>121</v>
      </c>
      <c r="G3" s="890"/>
      <c r="H3" s="890"/>
    </row>
    <row r="4" spans="1:9" x14ac:dyDescent="0.2">
      <c r="A4" s="607"/>
      <c r="B4" s="261" t="s">
        <v>55</v>
      </c>
      <c r="C4" s="262" t="s">
        <v>488</v>
      </c>
      <c r="D4" s="261" t="s">
        <v>55</v>
      </c>
      <c r="E4" s="262" t="s">
        <v>488</v>
      </c>
      <c r="F4" s="261" t="s">
        <v>55</v>
      </c>
      <c r="G4" s="263" t="s">
        <v>488</v>
      </c>
      <c r="H4" s="262" t="s">
        <v>548</v>
      </c>
      <c r="I4" s="62"/>
    </row>
    <row r="5" spans="1:9" ht="14.1" customHeight="1" x14ac:dyDescent="0.2">
      <c r="A5" s="637" t="s">
        <v>376</v>
      </c>
      <c r="B5" s="360">
        <v>17356.783210000001</v>
      </c>
      <c r="C5" s="361">
        <v>17.654759544920058</v>
      </c>
      <c r="D5" s="360">
        <v>99922.414520000006</v>
      </c>
      <c r="E5" s="361">
        <v>2.9759103268527372</v>
      </c>
      <c r="F5" s="360">
        <v>215136.60558999999</v>
      </c>
      <c r="G5" s="361">
        <v>8.8943943313784946</v>
      </c>
      <c r="H5" s="361">
        <v>58.399507829304795</v>
      </c>
    </row>
    <row r="6" spans="1:9" x14ac:dyDescent="0.2">
      <c r="A6" s="624" t="s">
        <v>377</v>
      </c>
      <c r="B6" s="693">
        <v>6510.26037</v>
      </c>
      <c r="C6" s="694">
        <v>9.2279605389355925</v>
      </c>
      <c r="D6" s="693">
        <v>35863.705990000002</v>
      </c>
      <c r="E6" s="694">
        <v>6.184244486717418</v>
      </c>
      <c r="F6" s="693">
        <v>78156.870880000017</v>
      </c>
      <c r="G6" s="694">
        <v>14.747512064005939</v>
      </c>
      <c r="H6" s="694">
        <v>21.215928271960635</v>
      </c>
    </row>
    <row r="7" spans="1:9" x14ac:dyDescent="0.2">
      <c r="A7" s="624" t="s">
        <v>378</v>
      </c>
      <c r="B7" s="695">
        <v>8944.0403299999998</v>
      </c>
      <c r="C7" s="694">
        <v>35.910191661468993</v>
      </c>
      <c r="D7" s="693">
        <v>45523.845799999996</v>
      </c>
      <c r="E7" s="119">
        <v>2.2757375418703858</v>
      </c>
      <c r="F7" s="693">
        <v>100290.80909000002</v>
      </c>
      <c r="G7" s="694">
        <v>19.420439573503902</v>
      </c>
      <c r="H7" s="694">
        <v>27.224255372982476</v>
      </c>
    </row>
    <row r="8" spans="1:9" x14ac:dyDescent="0.2">
      <c r="A8" s="624" t="s">
        <v>619</v>
      </c>
      <c r="B8" s="695">
        <v>0</v>
      </c>
      <c r="C8" s="696" t="s">
        <v>150</v>
      </c>
      <c r="D8" s="693">
        <v>0</v>
      </c>
      <c r="E8" s="696" t="s">
        <v>150</v>
      </c>
      <c r="F8" s="693">
        <v>4.8509700000000002</v>
      </c>
      <c r="G8" s="696" t="s">
        <v>150</v>
      </c>
      <c r="H8" s="119">
        <v>1.3168110546218027E-3</v>
      </c>
    </row>
    <row r="9" spans="1:9" x14ac:dyDescent="0.2">
      <c r="A9" s="624" t="s">
        <v>620</v>
      </c>
      <c r="B9" s="693">
        <v>1902.48251</v>
      </c>
      <c r="C9" s="694">
        <v>-13.961667786524453</v>
      </c>
      <c r="D9" s="693">
        <v>18534.862730000001</v>
      </c>
      <c r="E9" s="694">
        <v>-1.1414623049635986</v>
      </c>
      <c r="F9" s="693">
        <v>36684.074649999995</v>
      </c>
      <c r="G9" s="694">
        <v>-19.324469411217898</v>
      </c>
      <c r="H9" s="694">
        <v>9.9580073733070762</v>
      </c>
    </row>
    <row r="10" spans="1:9" x14ac:dyDescent="0.2">
      <c r="A10" s="637" t="s">
        <v>379</v>
      </c>
      <c r="B10" s="639">
        <v>13161.146959999998</v>
      </c>
      <c r="C10" s="361">
        <v>6.8989779071633963</v>
      </c>
      <c r="D10" s="639">
        <v>77374.263980000003</v>
      </c>
      <c r="E10" s="361">
        <v>1.7454133624548083</v>
      </c>
      <c r="F10" s="639">
        <v>153250.52555000005</v>
      </c>
      <c r="G10" s="361">
        <v>-7.8097146331035008</v>
      </c>
      <c r="H10" s="361">
        <v>41.600336875066446</v>
      </c>
    </row>
    <row r="11" spans="1:9" x14ac:dyDescent="0.2">
      <c r="A11" s="624" t="s">
        <v>380</v>
      </c>
      <c r="B11" s="693">
        <v>2815.18833</v>
      </c>
      <c r="C11" s="694">
        <v>8.8009689695544395</v>
      </c>
      <c r="D11" s="693">
        <v>18689.023980000002</v>
      </c>
      <c r="E11" s="694">
        <v>0.48561226869586993</v>
      </c>
      <c r="F11" s="693">
        <v>37950.045480000001</v>
      </c>
      <c r="G11" s="694">
        <v>4.6030565343633745</v>
      </c>
      <c r="H11" s="694">
        <v>10.301659134454383</v>
      </c>
    </row>
    <row r="12" spans="1:9" x14ac:dyDescent="0.2">
      <c r="A12" s="624" t="s">
        <v>381</v>
      </c>
      <c r="B12" s="693">
        <v>944.65755000000001</v>
      </c>
      <c r="C12" s="694">
        <v>-48.686301041770847</v>
      </c>
      <c r="D12" s="693">
        <v>8721.2287300000007</v>
      </c>
      <c r="E12" s="694">
        <v>-19.93519606670452</v>
      </c>
      <c r="F12" s="693">
        <v>20742.60713</v>
      </c>
      <c r="G12" s="694">
        <v>3.8569770582096377</v>
      </c>
      <c r="H12" s="694">
        <v>5.6306459059654097</v>
      </c>
    </row>
    <row r="13" spans="1:9" x14ac:dyDescent="0.2">
      <c r="A13" s="624" t="s">
        <v>382</v>
      </c>
      <c r="B13" s="693">
        <v>1991.1416399999998</v>
      </c>
      <c r="C13" s="694">
        <v>134.45134886538975</v>
      </c>
      <c r="D13" s="693">
        <v>6780.8503299999993</v>
      </c>
      <c r="E13" s="694">
        <v>-3.6334090594010564</v>
      </c>
      <c r="F13" s="693">
        <v>13853.9964</v>
      </c>
      <c r="G13" s="694">
        <v>-36.732167341703573</v>
      </c>
      <c r="H13" s="694">
        <v>3.7607108702405205</v>
      </c>
    </row>
    <row r="14" spans="1:9" x14ac:dyDescent="0.2">
      <c r="A14" s="624" t="s">
        <v>383</v>
      </c>
      <c r="B14" s="693">
        <v>2806.6077</v>
      </c>
      <c r="C14" s="694">
        <v>2.4906301450358033</v>
      </c>
      <c r="D14" s="693">
        <v>19142.190669999996</v>
      </c>
      <c r="E14" s="694">
        <v>14.788629940257827</v>
      </c>
      <c r="F14" s="693">
        <v>35608.786390000001</v>
      </c>
      <c r="G14" s="694">
        <v>2.1275560716521054</v>
      </c>
      <c r="H14" s="694">
        <v>9.6661169951614614</v>
      </c>
    </row>
    <row r="15" spans="1:9" x14ac:dyDescent="0.2">
      <c r="A15" s="624" t="s">
        <v>384</v>
      </c>
      <c r="B15" s="693">
        <v>1763.3729900000001</v>
      </c>
      <c r="C15" s="694">
        <v>2.6124348286276491</v>
      </c>
      <c r="D15" s="693">
        <v>7357.9045099999994</v>
      </c>
      <c r="E15" s="694">
        <v>-21.325658705354417</v>
      </c>
      <c r="F15" s="693">
        <v>14525.124450000001</v>
      </c>
      <c r="G15" s="694">
        <v>-28.565926350647324</v>
      </c>
      <c r="H15" s="694">
        <v>3.9428906889792001</v>
      </c>
    </row>
    <row r="16" spans="1:9" x14ac:dyDescent="0.2">
      <c r="A16" s="624" t="s">
        <v>385</v>
      </c>
      <c r="B16" s="693">
        <v>2840.17875</v>
      </c>
      <c r="C16" s="694">
        <v>10.204528750121295</v>
      </c>
      <c r="D16" s="693">
        <v>16683.065760000001</v>
      </c>
      <c r="E16" s="694">
        <v>23.664312257818569</v>
      </c>
      <c r="F16" s="693">
        <v>30569.965700000004</v>
      </c>
      <c r="G16" s="694">
        <v>-7.032841761446365</v>
      </c>
      <c r="H16" s="694">
        <v>8.2983132802654591</v>
      </c>
    </row>
    <row r="17" spans="1:8" x14ac:dyDescent="0.2">
      <c r="A17" s="697" t="s">
        <v>386</v>
      </c>
      <c r="B17" s="829" t="s">
        <v>150</v>
      </c>
      <c r="C17" s="830" t="s">
        <v>150</v>
      </c>
      <c r="D17" s="830">
        <v>0.57208999999999999</v>
      </c>
      <c r="E17" s="830" t="s">
        <v>150</v>
      </c>
      <c r="F17" s="830">
        <v>0.57208999999999999</v>
      </c>
      <c r="G17" s="831">
        <v>-56.080577925517616</v>
      </c>
      <c r="H17" s="832">
        <v>1.5529562875849306E-4</v>
      </c>
    </row>
    <row r="18" spans="1:8" x14ac:dyDescent="0.2">
      <c r="A18" s="638" t="s">
        <v>119</v>
      </c>
      <c r="B18" s="69">
        <v>30517.930170000003</v>
      </c>
      <c r="C18" s="70">
        <v>12.761827401960273</v>
      </c>
      <c r="D18" s="69">
        <v>177297.25058999998</v>
      </c>
      <c r="E18" s="70">
        <v>2.4355971673617134</v>
      </c>
      <c r="F18" s="69">
        <v>368387.70323000004</v>
      </c>
      <c r="G18" s="70">
        <v>1.2614453172555153</v>
      </c>
      <c r="H18" s="70">
        <v>100</v>
      </c>
    </row>
    <row r="19" spans="1:8" x14ac:dyDescent="0.2">
      <c r="A19" s="684"/>
      <c r="B19" s="1"/>
      <c r="C19" s="1"/>
      <c r="D19" s="1"/>
      <c r="E19" s="1"/>
      <c r="F19" s="1"/>
      <c r="G19" s="1"/>
      <c r="H19" s="248" t="s">
        <v>238</v>
      </c>
    </row>
    <row r="20" spans="1:8" x14ac:dyDescent="0.2">
      <c r="A20" s="691" t="s">
        <v>375</v>
      </c>
      <c r="B20" s="1"/>
      <c r="C20" s="1"/>
      <c r="D20" s="1"/>
      <c r="E20" s="1"/>
      <c r="F20" s="1"/>
      <c r="G20" s="1"/>
      <c r="H20" s="1"/>
    </row>
    <row r="21" spans="1:8" x14ac:dyDescent="0.2">
      <c r="A21" s="692" t="s">
        <v>643</v>
      </c>
      <c r="B21" s="1"/>
      <c r="C21" s="1"/>
      <c r="D21" s="1"/>
      <c r="E21" s="1"/>
      <c r="F21" s="1"/>
      <c r="G21" s="1"/>
      <c r="H21" s="1"/>
    </row>
    <row r="22" spans="1:8" x14ac:dyDescent="0.2">
      <c r="A22" s="908" t="s">
        <v>660</v>
      </c>
      <c r="B22" s="908"/>
      <c r="C22" s="908"/>
      <c r="D22" s="908"/>
      <c r="E22" s="908"/>
      <c r="F22" s="908"/>
      <c r="G22" s="908"/>
      <c r="H22" s="908"/>
    </row>
    <row r="23" spans="1:8" x14ac:dyDescent="0.2">
      <c r="A23" s="908"/>
      <c r="B23" s="908"/>
      <c r="C23" s="908"/>
      <c r="D23" s="908"/>
      <c r="E23" s="908"/>
      <c r="F23" s="908"/>
      <c r="G23" s="908"/>
      <c r="H23" s="908"/>
    </row>
  </sheetData>
  <mergeCells count="5">
    <mergeCell ref="A1:F2"/>
    <mergeCell ref="B3:C3"/>
    <mergeCell ref="D3:E3"/>
    <mergeCell ref="F3:H3"/>
    <mergeCell ref="A22:H23"/>
  </mergeCells>
  <conditionalFormatting sqref="H17">
    <cfRule type="cellIs" dxfId="203" priority="7" operator="between">
      <formula>0.0001</formula>
      <formula>0.44999</formula>
    </cfRule>
  </conditionalFormatting>
  <conditionalFormatting sqref="H8">
    <cfRule type="cellIs" dxfId="202" priority="5" operator="between">
      <formula>0</formula>
      <formula>0.5</formula>
    </cfRule>
    <cfRule type="cellIs" dxfId="201" priority="6" operator="between">
      <formula>0</formula>
      <formula>0.49</formula>
    </cfRule>
  </conditionalFormatting>
  <conditionalFormatting sqref="B17">
    <cfRule type="cellIs" dxfId="200" priority="3" operator="between">
      <formula>0</formula>
      <formula>0.5</formula>
    </cfRule>
    <cfRule type="cellIs" dxfId="199" priority="4" operator="between">
      <formula>0</formula>
      <formula>0.49</formula>
    </cfRule>
  </conditionalFormatting>
  <conditionalFormatting sqref="E7">
    <cfRule type="cellIs" dxfId="198" priority="1" operator="between">
      <formula>0</formula>
      <formula>0.5</formula>
    </cfRule>
    <cfRule type="cellIs" dxfId="197" priority="2" operator="between">
      <formula>0</formula>
      <formula>0.49</formula>
    </cfRule>
  </conditionalFormatting>
  <pageMargins left="0.7" right="0.7" top="0.75" bottom="0.75" header="0.3" footer="0.3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4"/>
  <dimension ref="A1:H9"/>
  <sheetViews>
    <sheetView workbookViewId="0"/>
  </sheetViews>
  <sheetFormatPr baseColWidth="10" defaultRowHeight="14.25" x14ac:dyDescent="0.2"/>
  <cols>
    <col min="1" max="1" width="16.375" customWidth="1"/>
  </cols>
  <sheetData>
    <row r="1" spans="1:8" ht="15" x14ac:dyDescent="0.25">
      <c r="A1" s="433" t="s">
        <v>586</v>
      </c>
      <c r="B1" s="1"/>
      <c r="C1" s="1"/>
      <c r="D1" s="1"/>
      <c r="E1" s="1"/>
      <c r="F1" s="1"/>
      <c r="G1" s="1"/>
      <c r="H1" s="1"/>
    </row>
    <row r="2" spans="1:8" x14ac:dyDescent="0.2">
      <c r="A2" s="1"/>
      <c r="B2" s="1"/>
      <c r="C2" s="1"/>
      <c r="D2" s="1"/>
      <c r="E2" s="1"/>
      <c r="F2" s="1"/>
      <c r="G2" s="62" t="s">
        <v>546</v>
      </c>
      <c r="H2" s="1"/>
    </row>
    <row r="3" spans="1:8" x14ac:dyDescent="0.2">
      <c r="A3" s="63"/>
      <c r="B3" s="872">
        <f>INDICE!A3</f>
        <v>42522</v>
      </c>
      <c r="C3" s="890">
        <v>41671</v>
      </c>
      <c r="D3" s="890" t="s">
        <v>120</v>
      </c>
      <c r="E3" s="890"/>
      <c r="F3" s="890" t="s">
        <v>121</v>
      </c>
      <c r="G3" s="890"/>
      <c r="H3" s="1"/>
    </row>
    <row r="4" spans="1:8" x14ac:dyDescent="0.2">
      <c r="A4" s="75"/>
      <c r="B4" s="261" t="s">
        <v>395</v>
      </c>
      <c r="C4" s="262" t="s">
        <v>488</v>
      </c>
      <c r="D4" s="261" t="s">
        <v>395</v>
      </c>
      <c r="E4" s="262" t="s">
        <v>488</v>
      </c>
      <c r="F4" s="261" t="s">
        <v>395</v>
      </c>
      <c r="G4" s="263" t="s">
        <v>488</v>
      </c>
      <c r="H4" s="1"/>
    </row>
    <row r="5" spans="1:8" x14ac:dyDescent="0.2">
      <c r="A5" s="697" t="s">
        <v>545</v>
      </c>
      <c r="B5" s="698">
        <v>14.333459320652937</v>
      </c>
      <c r="C5" s="659">
        <v>-33.967701056770174</v>
      </c>
      <c r="D5" s="699">
        <v>16.068746831090035</v>
      </c>
      <c r="E5" s="659">
        <v>-31.882643683125604</v>
      </c>
      <c r="F5" s="699">
        <v>17.965289970205564</v>
      </c>
      <c r="G5" s="659">
        <v>-26.601262160932571</v>
      </c>
      <c r="H5" s="1"/>
    </row>
    <row r="6" spans="1:8" x14ac:dyDescent="0.2">
      <c r="A6" s="65"/>
      <c r="B6" s="65"/>
      <c r="C6" s="65"/>
      <c r="D6" s="65"/>
      <c r="E6" s="65"/>
      <c r="F6" s="65"/>
      <c r="G6" s="71" t="s">
        <v>396</v>
      </c>
      <c r="H6" s="1"/>
    </row>
    <row r="7" spans="1:8" x14ac:dyDescent="0.2">
      <c r="A7" s="275" t="s">
        <v>557</v>
      </c>
      <c r="B7" s="94"/>
      <c r="C7" s="289"/>
      <c r="D7" s="289"/>
      <c r="E7" s="289"/>
      <c r="F7" s="94"/>
      <c r="G7" s="94"/>
      <c r="H7" s="1"/>
    </row>
    <row r="8" spans="1:8" x14ac:dyDescent="0.2">
      <c r="A8" s="691" t="s">
        <v>397</v>
      </c>
      <c r="B8" s="134"/>
      <c r="C8" s="134"/>
      <c r="D8" s="134"/>
      <c r="E8" s="134"/>
      <c r="F8" s="134"/>
      <c r="G8" s="134"/>
      <c r="H8" s="1"/>
    </row>
    <row r="9" spans="1:8" x14ac:dyDescent="0.2">
      <c r="A9" s="1"/>
      <c r="B9" s="1"/>
      <c r="C9" s="1"/>
      <c r="D9" s="1"/>
      <c r="E9" s="1"/>
      <c r="F9" s="1"/>
      <c r="G9" s="1"/>
      <c r="H9" s="1"/>
    </row>
  </sheetData>
  <mergeCells count="3">
    <mergeCell ref="B3:C3"/>
    <mergeCell ref="D3:E3"/>
    <mergeCell ref="F3:G3"/>
  </mergeCell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5"/>
  <dimension ref="A1:N53"/>
  <sheetViews>
    <sheetView topLeftCell="A12" workbookViewId="0">
      <selection activeCell="A38" sqref="A38"/>
    </sheetView>
  </sheetViews>
  <sheetFormatPr baseColWidth="10" defaultRowHeight="14.25" x14ac:dyDescent="0.2"/>
  <cols>
    <col min="1" max="1" width="11" customWidth="1"/>
    <col min="2" max="2" width="15.625" customWidth="1"/>
    <col min="7" max="7" width="11" style="703"/>
    <col min="10" max="12" width="11" style="1"/>
  </cols>
  <sheetData>
    <row r="1" spans="1:14" x14ac:dyDescent="0.2">
      <c r="A1" s="900" t="s">
        <v>387</v>
      </c>
      <c r="B1" s="900"/>
      <c r="C1" s="900"/>
      <c r="D1" s="900"/>
      <c r="E1" s="900"/>
      <c r="F1" s="900"/>
      <c r="G1" s="900"/>
      <c r="H1" s="1"/>
      <c r="I1" s="1"/>
    </row>
    <row r="2" spans="1:14" x14ac:dyDescent="0.2">
      <c r="A2" s="901"/>
      <c r="B2" s="901"/>
      <c r="C2" s="901"/>
      <c r="D2" s="901"/>
      <c r="E2" s="901"/>
      <c r="F2" s="901"/>
      <c r="G2" s="901"/>
      <c r="H2" s="11"/>
      <c r="I2" s="62" t="s">
        <v>544</v>
      </c>
    </row>
    <row r="3" spans="1:14" x14ac:dyDescent="0.2">
      <c r="A3" s="886" t="s">
        <v>525</v>
      </c>
      <c r="B3" s="886" t="s">
        <v>526</v>
      </c>
      <c r="C3" s="869">
        <f>INDICE!A3</f>
        <v>42522</v>
      </c>
      <c r="D3" s="870">
        <v>41671</v>
      </c>
      <c r="E3" s="870" t="s">
        <v>120</v>
      </c>
      <c r="F3" s="870"/>
      <c r="G3" s="870" t="s">
        <v>121</v>
      </c>
      <c r="H3" s="870"/>
      <c r="I3" s="870"/>
    </row>
    <row r="4" spans="1:14" x14ac:dyDescent="0.2">
      <c r="A4" s="887"/>
      <c r="B4" s="887"/>
      <c r="C4" s="97" t="s">
        <v>55</v>
      </c>
      <c r="D4" s="97" t="s">
        <v>488</v>
      </c>
      <c r="E4" s="97" t="s">
        <v>55</v>
      </c>
      <c r="F4" s="97" t="s">
        <v>488</v>
      </c>
      <c r="G4" s="97" t="s">
        <v>55</v>
      </c>
      <c r="H4" s="447" t="s">
        <v>488</v>
      </c>
      <c r="I4" s="447" t="s">
        <v>110</v>
      </c>
    </row>
    <row r="5" spans="1:14" x14ac:dyDescent="0.2">
      <c r="A5" s="620"/>
      <c r="B5" s="643" t="s">
        <v>211</v>
      </c>
      <c r="C5" s="202">
        <v>0</v>
      </c>
      <c r="D5" s="187" t="s">
        <v>150</v>
      </c>
      <c r="E5" s="362">
        <v>0</v>
      </c>
      <c r="F5" s="187">
        <v>-100</v>
      </c>
      <c r="G5" s="362">
        <v>0</v>
      </c>
      <c r="H5" s="187">
        <v>-100</v>
      </c>
      <c r="I5" s="640">
        <v>0</v>
      </c>
    </row>
    <row r="6" spans="1:14" x14ac:dyDescent="0.2">
      <c r="A6" s="813" t="s">
        <v>346</v>
      </c>
      <c r="B6" s="644"/>
      <c r="C6" s="365">
        <v>0</v>
      </c>
      <c r="D6" s="196" t="s">
        <v>150</v>
      </c>
      <c r="E6" s="192">
        <v>0</v>
      </c>
      <c r="F6" s="363">
        <v>-100</v>
      </c>
      <c r="G6" s="192">
        <v>0</v>
      </c>
      <c r="H6" s="363">
        <v>-100</v>
      </c>
      <c r="I6" s="364">
        <v>0</v>
      </c>
    </row>
    <row r="7" spans="1:14" x14ac:dyDescent="0.2">
      <c r="A7" s="620"/>
      <c r="B7" s="643" t="s">
        <v>250</v>
      </c>
      <c r="C7" s="202">
        <v>0</v>
      </c>
      <c r="D7" s="187" t="s">
        <v>150</v>
      </c>
      <c r="E7" s="362">
        <v>0</v>
      </c>
      <c r="F7" s="187">
        <v>-100</v>
      </c>
      <c r="G7" s="626">
        <v>986.37938000000008</v>
      </c>
      <c r="H7" s="187">
        <v>-67.392126467983744</v>
      </c>
      <c r="I7" s="642">
        <v>1.9408596899190431</v>
      </c>
    </row>
    <row r="8" spans="1:14" x14ac:dyDescent="0.2">
      <c r="A8" s="620"/>
      <c r="B8" s="643" t="s">
        <v>213</v>
      </c>
      <c r="C8" s="202">
        <v>0</v>
      </c>
      <c r="D8" s="187" t="s">
        <v>150</v>
      </c>
      <c r="E8" s="362">
        <v>0</v>
      </c>
      <c r="F8" s="187" t="s">
        <v>150</v>
      </c>
      <c r="G8" s="626">
        <v>1867.2845300000001</v>
      </c>
      <c r="H8" s="187">
        <v>-38.805613919142026</v>
      </c>
      <c r="I8" s="642">
        <v>3.6741819094864145</v>
      </c>
    </row>
    <row r="9" spans="1:14" x14ac:dyDescent="0.2">
      <c r="A9" s="620"/>
      <c r="B9" s="643" t="s">
        <v>613</v>
      </c>
      <c r="C9" s="772">
        <v>0</v>
      </c>
      <c r="D9" s="773" t="s">
        <v>150</v>
      </c>
      <c r="E9" s="774">
        <v>0</v>
      </c>
      <c r="F9" s="773" t="s">
        <v>150</v>
      </c>
      <c r="G9" s="774">
        <v>0</v>
      </c>
      <c r="H9" s="773">
        <v>-100</v>
      </c>
      <c r="I9" s="775">
        <v>0</v>
      </c>
    </row>
    <row r="10" spans="1:14" x14ac:dyDescent="0.2">
      <c r="A10" s="813" t="s">
        <v>532</v>
      </c>
      <c r="B10" s="644"/>
      <c r="C10" s="365">
        <v>0</v>
      </c>
      <c r="D10" s="196" t="s">
        <v>150</v>
      </c>
      <c r="E10" s="192">
        <v>0</v>
      </c>
      <c r="F10" s="363">
        <v>-100</v>
      </c>
      <c r="G10" s="252">
        <v>2853.6639100000002</v>
      </c>
      <c r="H10" s="363">
        <v>-59.270090553095343</v>
      </c>
      <c r="I10" s="364">
        <v>5.6150415994054574</v>
      </c>
    </row>
    <row r="11" spans="1:14" x14ac:dyDescent="0.2">
      <c r="A11" s="621"/>
      <c r="B11" s="643" t="s">
        <v>312</v>
      </c>
      <c r="C11" s="202">
        <v>0</v>
      </c>
      <c r="D11" s="187" t="s">
        <v>150</v>
      </c>
      <c r="E11" s="189">
        <v>0</v>
      </c>
      <c r="F11" s="187">
        <v>-100</v>
      </c>
      <c r="G11" s="189">
        <v>0</v>
      </c>
      <c r="H11" s="187">
        <v>-100</v>
      </c>
      <c r="I11" s="640">
        <v>0</v>
      </c>
      <c r="J11" s="456"/>
    </row>
    <row r="12" spans="1:14" x14ac:dyDescent="0.2">
      <c r="A12" s="621"/>
      <c r="B12" s="643" t="s">
        <v>316</v>
      </c>
      <c r="C12" s="202">
        <v>0</v>
      </c>
      <c r="D12" s="187" t="s">
        <v>150</v>
      </c>
      <c r="E12" s="189">
        <v>0.29273000000000005</v>
      </c>
      <c r="F12" s="187" t="s">
        <v>150</v>
      </c>
      <c r="G12" s="189">
        <v>0.29273000000000005</v>
      </c>
      <c r="H12" s="187">
        <v>-75.112860579988606</v>
      </c>
      <c r="I12" s="629">
        <v>5.7599324210325792E-4</v>
      </c>
      <c r="J12" s="456"/>
    </row>
    <row r="13" spans="1:14" x14ac:dyDescent="0.2">
      <c r="A13" s="621"/>
      <c r="B13" s="643" t="s">
        <v>253</v>
      </c>
      <c r="C13" s="202">
        <v>1373.8633200000002</v>
      </c>
      <c r="D13" s="187">
        <v>147.50199345398391</v>
      </c>
      <c r="E13" s="189">
        <v>3165.2361100000003</v>
      </c>
      <c r="F13" s="187">
        <v>60.63570892086009</v>
      </c>
      <c r="G13" s="189">
        <v>7038.7813299999989</v>
      </c>
      <c r="H13" s="187">
        <v>242.79921666557573</v>
      </c>
      <c r="I13" s="649">
        <v>13.849931604969019</v>
      </c>
      <c r="J13" s="456"/>
      <c r="M13" s="776"/>
      <c r="N13" s="776"/>
    </row>
    <row r="14" spans="1:14" x14ac:dyDescent="0.2">
      <c r="A14" s="620"/>
      <c r="B14" s="650" t="s">
        <v>371</v>
      </c>
      <c r="C14" s="646">
        <v>1347.2136700000001</v>
      </c>
      <c r="D14" s="647">
        <v>151.63173173191686</v>
      </c>
      <c r="E14" s="648">
        <v>2980.0722099999998</v>
      </c>
      <c r="F14" s="647">
        <v>62.889155172801303</v>
      </c>
      <c r="G14" s="687">
        <v>6736.2552999999989</v>
      </c>
      <c r="H14" s="647">
        <v>261.2884206703099</v>
      </c>
      <c r="I14" s="777">
        <v>13.254663102115444</v>
      </c>
      <c r="J14" s="456"/>
      <c r="M14" s="776"/>
      <c r="N14" s="776"/>
    </row>
    <row r="15" spans="1:14" x14ac:dyDescent="0.2">
      <c r="A15" s="620"/>
      <c r="B15" s="650" t="s">
        <v>368</v>
      </c>
      <c r="C15" s="646">
        <v>26.649650000000001</v>
      </c>
      <c r="D15" s="647">
        <v>35.271849228534258</v>
      </c>
      <c r="E15" s="782">
        <v>185.16389999999998</v>
      </c>
      <c r="F15" s="647">
        <v>31.383077909460837</v>
      </c>
      <c r="G15" s="687">
        <v>302.52602999999999</v>
      </c>
      <c r="H15" s="647">
        <v>60.222878652866598</v>
      </c>
      <c r="I15" s="777">
        <v>0.59526850285357646</v>
      </c>
      <c r="J15" s="456"/>
      <c r="M15" s="776"/>
      <c r="N15" s="776"/>
    </row>
    <row r="16" spans="1:14" x14ac:dyDescent="0.2">
      <c r="A16" s="621"/>
      <c r="B16" s="643" t="s">
        <v>254</v>
      </c>
      <c r="C16" s="202">
        <v>0</v>
      </c>
      <c r="D16" s="187" t="s">
        <v>150</v>
      </c>
      <c r="E16" s="362">
        <v>0</v>
      </c>
      <c r="F16" s="187" t="s">
        <v>150</v>
      </c>
      <c r="G16" s="362">
        <v>0</v>
      </c>
      <c r="H16" s="187">
        <v>-100</v>
      </c>
      <c r="I16" s="641">
        <v>0</v>
      </c>
      <c r="J16" s="456"/>
      <c r="K16" s="839"/>
      <c r="M16" s="776"/>
      <c r="N16" s="776"/>
    </row>
    <row r="17" spans="1:14" x14ac:dyDescent="0.2">
      <c r="A17" s="621"/>
      <c r="B17" s="643" t="s">
        <v>218</v>
      </c>
      <c r="C17" s="202">
        <v>7.5143699999999995</v>
      </c>
      <c r="D17" s="187">
        <v>-8.5402456657952115</v>
      </c>
      <c r="E17" s="362">
        <v>45.985720000000001</v>
      </c>
      <c r="F17" s="187">
        <v>-4.9403180899142738</v>
      </c>
      <c r="G17" s="362">
        <v>741.25596999999971</v>
      </c>
      <c r="H17" s="187">
        <v>712.69458739348443</v>
      </c>
      <c r="I17" s="641">
        <v>1.4585400518863634</v>
      </c>
      <c r="J17" s="456"/>
      <c r="K17" s="839"/>
      <c r="M17" s="776"/>
      <c r="N17" s="776"/>
    </row>
    <row r="18" spans="1:14" x14ac:dyDescent="0.2">
      <c r="A18" s="621"/>
      <c r="B18" s="643" t="s">
        <v>634</v>
      </c>
      <c r="C18" s="202">
        <v>0</v>
      </c>
      <c r="D18" s="187" t="s">
        <v>150</v>
      </c>
      <c r="E18" s="362">
        <v>0</v>
      </c>
      <c r="F18" s="187">
        <v>-100</v>
      </c>
      <c r="G18" s="189">
        <v>0</v>
      </c>
      <c r="H18" s="187">
        <v>-100</v>
      </c>
      <c r="I18" s="649">
        <v>0</v>
      </c>
      <c r="M18" s="776"/>
      <c r="N18" s="776"/>
    </row>
    <row r="19" spans="1:14" x14ac:dyDescent="0.2">
      <c r="A19" s="620"/>
      <c r="B19" s="643" t="s">
        <v>220</v>
      </c>
      <c r="C19" s="202">
        <v>0</v>
      </c>
      <c r="D19" s="187" t="s">
        <v>150</v>
      </c>
      <c r="E19" s="362">
        <v>0</v>
      </c>
      <c r="F19" s="187" t="s">
        <v>150</v>
      </c>
      <c r="G19" s="189">
        <v>0</v>
      </c>
      <c r="H19" s="187">
        <v>-100</v>
      </c>
      <c r="I19" s="649">
        <v>0</v>
      </c>
      <c r="M19" s="776"/>
      <c r="N19" s="776"/>
    </row>
    <row r="20" spans="1:14" x14ac:dyDescent="0.2">
      <c r="A20" s="620"/>
      <c r="B20" s="643" t="s">
        <v>256</v>
      </c>
      <c r="C20" s="202">
        <v>2962.9607799999999</v>
      </c>
      <c r="D20" s="187">
        <v>-20.4051982954377</v>
      </c>
      <c r="E20" s="362">
        <v>15607.523289999997</v>
      </c>
      <c r="F20" s="187">
        <v>-2.2309860922111229</v>
      </c>
      <c r="G20" s="362">
        <v>35066.48784999999</v>
      </c>
      <c r="H20" s="187">
        <v>83.947671970356026</v>
      </c>
      <c r="I20" s="640">
        <v>68.998941092118997</v>
      </c>
    </row>
    <row r="21" spans="1:14" x14ac:dyDescent="0.2">
      <c r="A21" s="620"/>
      <c r="B21" s="650" t="s">
        <v>371</v>
      </c>
      <c r="C21" s="646">
        <v>2954.8646400000002</v>
      </c>
      <c r="D21" s="647">
        <v>-20.558672064067217</v>
      </c>
      <c r="E21" s="648">
        <v>15563.946360000002</v>
      </c>
      <c r="F21" s="647">
        <v>-2.3881002902281905</v>
      </c>
      <c r="G21" s="687">
        <v>34918.755950000006</v>
      </c>
      <c r="H21" s="647">
        <v>84.18579506052815</v>
      </c>
      <c r="I21" s="777">
        <v>68.708254876004958</v>
      </c>
    </row>
    <row r="22" spans="1:14" x14ac:dyDescent="0.2">
      <c r="A22" s="620"/>
      <c r="B22" s="650" t="s">
        <v>368</v>
      </c>
      <c r="C22" s="646">
        <v>8.0961400000000001</v>
      </c>
      <c r="D22" s="647">
        <v>169.89922291970166</v>
      </c>
      <c r="E22" s="782">
        <v>43.576929999999997</v>
      </c>
      <c r="F22" s="647">
        <v>129.97877375418508</v>
      </c>
      <c r="G22" s="687">
        <v>147.73190000000002</v>
      </c>
      <c r="H22" s="647">
        <v>40.893076853309523</v>
      </c>
      <c r="I22" s="777">
        <v>0.29068621611407885</v>
      </c>
    </row>
    <row r="23" spans="1:14" x14ac:dyDescent="0.2">
      <c r="A23" s="620"/>
      <c r="B23" s="643" t="s">
        <v>388</v>
      </c>
      <c r="C23" s="202">
        <v>0.82399999999999995</v>
      </c>
      <c r="D23" s="187">
        <v>-28.532398934924586</v>
      </c>
      <c r="E23" s="362">
        <v>6.2340299999999997</v>
      </c>
      <c r="F23" s="187">
        <v>11.132443778912739</v>
      </c>
      <c r="G23" s="626">
        <v>10.97936</v>
      </c>
      <c r="H23" s="187">
        <v>37.451269557901902</v>
      </c>
      <c r="I23" s="834">
        <v>2.1603652384855756E-2</v>
      </c>
    </row>
    <row r="24" spans="1:14" x14ac:dyDescent="0.2">
      <c r="A24" s="620"/>
      <c r="B24" s="643" t="s">
        <v>258</v>
      </c>
      <c r="C24" s="202">
        <v>0</v>
      </c>
      <c r="D24" s="187" t="s">
        <v>150</v>
      </c>
      <c r="E24" s="362">
        <v>0</v>
      </c>
      <c r="F24" s="187" t="s">
        <v>150</v>
      </c>
      <c r="G24" s="189">
        <v>0</v>
      </c>
      <c r="H24" s="187">
        <v>-100</v>
      </c>
      <c r="I24" s="640">
        <v>0</v>
      </c>
    </row>
    <row r="25" spans="1:14" x14ac:dyDescent="0.2">
      <c r="A25" s="813" t="s">
        <v>516</v>
      </c>
      <c r="B25" s="644"/>
      <c r="C25" s="365">
        <v>4345.1624699999993</v>
      </c>
      <c r="D25" s="196">
        <v>1.356327889265142</v>
      </c>
      <c r="E25" s="192">
        <v>18825.27188</v>
      </c>
      <c r="F25" s="363">
        <v>3.4874593665657634</v>
      </c>
      <c r="G25" s="252">
        <v>42857.797239999993</v>
      </c>
      <c r="H25" s="363">
        <v>71.101906899092342</v>
      </c>
      <c r="I25" s="364">
        <v>84.329592394601349</v>
      </c>
    </row>
    <row r="26" spans="1:14" x14ac:dyDescent="0.2">
      <c r="A26" s="621"/>
      <c r="B26" s="643" t="s">
        <v>389</v>
      </c>
      <c r="C26" s="202">
        <v>0</v>
      </c>
      <c r="D26" s="187">
        <v>-100</v>
      </c>
      <c r="E26" s="189">
        <v>0</v>
      </c>
      <c r="F26" s="187">
        <v>-100</v>
      </c>
      <c r="G26" s="189">
        <v>0</v>
      </c>
      <c r="H26" s="187">
        <v>-100</v>
      </c>
      <c r="I26" s="629">
        <v>0</v>
      </c>
    </row>
    <row r="27" spans="1:14" x14ac:dyDescent="0.2">
      <c r="A27" s="620"/>
      <c r="B27" s="643" t="s">
        <v>261</v>
      </c>
      <c r="C27" s="202">
        <v>0</v>
      </c>
      <c r="D27" s="187" t="s">
        <v>150</v>
      </c>
      <c r="E27" s="362">
        <v>0</v>
      </c>
      <c r="F27" s="187" t="s">
        <v>150</v>
      </c>
      <c r="G27" s="189">
        <v>0</v>
      </c>
      <c r="H27" s="187">
        <v>-100</v>
      </c>
      <c r="I27" s="640">
        <v>0</v>
      </c>
    </row>
    <row r="28" spans="1:14" x14ac:dyDescent="0.2">
      <c r="A28" s="813" t="s">
        <v>393</v>
      </c>
      <c r="B28" s="644"/>
      <c r="C28" s="365">
        <v>0</v>
      </c>
      <c r="D28" s="196">
        <v>-100</v>
      </c>
      <c r="E28" s="192">
        <v>0</v>
      </c>
      <c r="F28" s="363">
        <v>-100</v>
      </c>
      <c r="G28" s="252" t="s">
        <v>150</v>
      </c>
      <c r="H28" s="363">
        <v>-100</v>
      </c>
      <c r="I28" s="364">
        <v>0</v>
      </c>
    </row>
    <row r="29" spans="1:14" x14ac:dyDescent="0.2">
      <c r="A29" s="621"/>
      <c r="B29" s="643" t="s">
        <v>390</v>
      </c>
      <c r="C29" s="202">
        <v>0</v>
      </c>
      <c r="D29" s="187" t="s">
        <v>150</v>
      </c>
      <c r="E29" s="189">
        <v>0</v>
      </c>
      <c r="F29" s="187">
        <v>-100</v>
      </c>
      <c r="G29" s="189">
        <v>0</v>
      </c>
      <c r="H29" s="187">
        <v>-100</v>
      </c>
      <c r="I29" s="640">
        <v>0</v>
      </c>
    </row>
    <row r="30" spans="1:14" x14ac:dyDescent="0.2">
      <c r="A30" s="620"/>
      <c r="B30" s="645" t="s">
        <v>612</v>
      </c>
      <c r="C30" s="202">
        <v>0</v>
      </c>
      <c r="D30" s="198" t="s">
        <v>150</v>
      </c>
      <c r="E30" s="362">
        <v>0</v>
      </c>
      <c r="F30" s="198" t="s">
        <v>150</v>
      </c>
      <c r="G30" s="362">
        <v>0</v>
      </c>
      <c r="H30" s="198">
        <v>-100</v>
      </c>
      <c r="I30" s="640">
        <v>0</v>
      </c>
    </row>
    <row r="31" spans="1:14" x14ac:dyDescent="0.2">
      <c r="A31" s="620"/>
      <c r="B31" s="645" t="s">
        <v>264</v>
      </c>
      <c r="C31" s="202">
        <v>0</v>
      </c>
      <c r="D31" s="198">
        <v>-100</v>
      </c>
      <c r="E31" s="362">
        <v>0</v>
      </c>
      <c r="F31" s="198">
        <v>-100</v>
      </c>
      <c r="G31" s="362">
        <v>0</v>
      </c>
      <c r="H31" s="198">
        <v>-100</v>
      </c>
      <c r="I31" s="640">
        <v>0</v>
      </c>
    </row>
    <row r="32" spans="1:14" x14ac:dyDescent="0.2">
      <c r="A32" s="620"/>
      <c r="B32" s="643" t="s">
        <v>391</v>
      </c>
      <c r="C32" s="202">
        <v>0</v>
      </c>
      <c r="D32" s="187" t="s">
        <v>150</v>
      </c>
      <c r="E32" s="362">
        <v>0</v>
      </c>
      <c r="F32" s="187">
        <v>-100</v>
      </c>
      <c r="G32" s="626">
        <v>2138.3233999999998</v>
      </c>
      <c r="H32" s="187">
        <v>-76.315271528035623</v>
      </c>
      <c r="I32" s="640">
        <v>4.2074943730784735</v>
      </c>
    </row>
    <row r="33" spans="1:14" x14ac:dyDescent="0.2">
      <c r="A33" s="620"/>
      <c r="B33" s="643" t="s">
        <v>392</v>
      </c>
      <c r="C33" s="202">
        <v>0</v>
      </c>
      <c r="D33" s="187" t="s">
        <v>150</v>
      </c>
      <c r="E33" s="362">
        <v>0</v>
      </c>
      <c r="F33" s="187">
        <v>-100</v>
      </c>
      <c r="G33" s="189">
        <v>0</v>
      </c>
      <c r="H33" s="187">
        <v>-100</v>
      </c>
      <c r="I33" s="640">
        <v>0</v>
      </c>
    </row>
    <row r="34" spans="1:14" x14ac:dyDescent="0.2">
      <c r="A34" s="620"/>
      <c r="B34" s="643" t="s">
        <v>645</v>
      </c>
      <c r="C34" s="202">
        <v>0</v>
      </c>
      <c r="D34" s="187" t="s">
        <v>150</v>
      </c>
      <c r="E34" s="362">
        <v>985.44656000000009</v>
      </c>
      <c r="F34" s="187" t="s">
        <v>150</v>
      </c>
      <c r="G34" s="189">
        <v>1981.0832400000002</v>
      </c>
      <c r="H34" s="187" t="s">
        <v>150</v>
      </c>
      <c r="I34" s="640">
        <v>3.8980991298603715</v>
      </c>
    </row>
    <row r="35" spans="1:14" x14ac:dyDescent="0.2">
      <c r="A35" s="813" t="s">
        <v>533</v>
      </c>
      <c r="B35" s="644"/>
      <c r="C35" s="365">
        <v>0</v>
      </c>
      <c r="D35" s="196">
        <v>-100</v>
      </c>
      <c r="E35" s="192">
        <v>985.44656000000009</v>
      </c>
      <c r="F35" s="363">
        <v>-73.112881602684013</v>
      </c>
      <c r="G35" s="252">
        <v>4119.4066400000002</v>
      </c>
      <c r="H35" s="363">
        <v>-80.362526324261793</v>
      </c>
      <c r="I35" s="364">
        <v>8.1055935029388451</v>
      </c>
    </row>
    <row r="36" spans="1:14" x14ac:dyDescent="0.2">
      <c r="A36" s="621"/>
      <c r="B36" s="643" t="s">
        <v>230</v>
      </c>
      <c r="C36" s="202">
        <v>0</v>
      </c>
      <c r="D36" s="187" t="s">
        <v>150</v>
      </c>
      <c r="E36" s="189">
        <v>0</v>
      </c>
      <c r="F36" s="187" t="s">
        <v>150</v>
      </c>
      <c r="G36" s="189">
        <v>930.87868000000003</v>
      </c>
      <c r="H36" s="187" t="s">
        <v>150</v>
      </c>
      <c r="I36" s="629">
        <v>1.8316531578519493</v>
      </c>
    </row>
    <row r="37" spans="1:14" x14ac:dyDescent="0.2">
      <c r="A37" s="814" t="s">
        <v>517</v>
      </c>
      <c r="B37" s="644"/>
      <c r="C37" s="365">
        <v>0</v>
      </c>
      <c r="D37" s="196" t="s">
        <v>150</v>
      </c>
      <c r="E37" s="192">
        <v>0</v>
      </c>
      <c r="F37" s="363" t="s">
        <v>150</v>
      </c>
      <c r="G37" s="252">
        <v>930.87868000000003</v>
      </c>
      <c r="H37" s="363" t="s">
        <v>150</v>
      </c>
      <c r="I37" s="364">
        <v>1.8316531578519493</v>
      </c>
    </row>
    <row r="38" spans="1:14" x14ac:dyDescent="0.2">
      <c r="A38" s="852" t="s">
        <v>678</v>
      </c>
      <c r="B38" s="838"/>
      <c r="C38" s="202">
        <v>0</v>
      </c>
      <c r="D38" s="187" t="s">
        <v>150</v>
      </c>
      <c r="E38" s="362">
        <v>19.3017</v>
      </c>
      <c r="F38" s="187">
        <v>-87.777205812648916</v>
      </c>
      <c r="G38" s="189">
        <v>60.030350000000006</v>
      </c>
      <c r="H38" s="187">
        <v>-68.72586108226227</v>
      </c>
      <c r="I38" s="640">
        <v>0.1181193452023821</v>
      </c>
    </row>
    <row r="39" spans="1:14" x14ac:dyDescent="0.2">
      <c r="A39" s="627" t="s">
        <v>119</v>
      </c>
      <c r="B39" s="367"/>
      <c r="C39" s="367">
        <v>4345.1624699999993</v>
      </c>
      <c r="D39" s="357">
        <v>-22.028056952705001</v>
      </c>
      <c r="E39" s="205">
        <v>19830.020140000001</v>
      </c>
      <c r="F39" s="357">
        <v>-23.602562011794262</v>
      </c>
      <c r="G39" s="255">
        <v>50821.776819999999</v>
      </c>
      <c r="H39" s="208">
        <v>-12.52801954060817</v>
      </c>
      <c r="I39" s="368">
        <v>100</v>
      </c>
    </row>
    <row r="40" spans="1:14" x14ac:dyDescent="0.2">
      <c r="A40" s="369"/>
      <c r="B40" s="369" t="s">
        <v>371</v>
      </c>
      <c r="C40" s="651">
        <v>4302.0783100000008</v>
      </c>
      <c r="D40" s="217">
        <v>1.1076836078821664</v>
      </c>
      <c r="E40" s="256">
        <v>18544.01857</v>
      </c>
      <c r="F40" s="217">
        <v>4.330915604812974</v>
      </c>
      <c r="G40" s="256">
        <v>41655.011250000003</v>
      </c>
      <c r="H40" s="217">
        <v>100.0437518690705</v>
      </c>
      <c r="I40" s="652">
        <v>81.962917978120402</v>
      </c>
    </row>
    <row r="41" spans="1:14" x14ac:dyDescent="0.2">
      <c r="A41" s="369"/>
      <c r="B41" s="369" t="s">
        <v>368</v>
      </c>
      <c r="C41" s="651">
        <v>43.084160000000004</v>
      </c>
      <c r="D41" s="217">
        <v>-96.730546614014528</v>
      </c>
      <c r="E41" s="256">
        <v>1286.0015700000001</v>
      </c>
      <c r="F41" s="217">
        <v>-84.282864597250352</v>
      </c>
      <c r="G41" s="256">
        <v>9166.7655699999978</v>
      </c>
      <c r="H41" s="217">
        <v>-75.40950982680404</v>
      </c>
      <c r="I41" s="652">
        <v>18.037082021879609</v>
      </c>
    </row>
    <row r="42" spans="1:14" x14ac:dyDescent="0.2">
      <c r="A42" s="214"/>
      <c r="B42" s="214" t="s">
        <v>520</v>
      </c>
      <c r="C42" s="632">
        <v>4345.1624699999993</v>
      </c>
      <c r="D42" s="633">
        <v>1.356327889265142</v>
      </c>
      <c r="E42" s="632">
        <v>18825.27188</v>
      </c>
      <c r="F42" s="633">
        <v>-7.9938049528876896</v>
      </c>
      <c r="G42" s="632">
        <v>44996.120639999994</v>
      </c>
      <c r="H42" s="635">
        <v>8.4249331802296918</v>
      </c>
      <c r="I42" s="635">
        <v>88.537086767679824</v>
      </c>
    </row>
    <row r="43" spans="1:14" x14ac:dyDescent="0.2">
      <c r="A43" s="214"/>
      <c r="B43" s="214" t="s">
        <v>521</v>
      </c>
      <c r="C43" s="632">
        <v>0</v>
      </c>
      <c r="D43" s="633">
        <v>-100</v>
      </c>
      <c r="E43" s="632">
        <v>1004.7482600000017</v>
      </c>
      <c r="F43" s="633">
        <v>-81.71695714955564</v>
      </c>
      <c r="G43" s="632">
        <v>5825.6561800000072</v>
      </c>
      <c r="H43" s="635">
        <v>-64.907471682081223</v>
      </c>
      <c r="I43" s="635">
        <v>11.462913232320176</v>
      </c>
    </row>
    <row r="44" spans="1:14" x14ac:dyDescent="0.2">
      <c r="A44" s="214"/>
      <c r="B44" s="214" t="s">
        <v>522</v>
      </c>
      <c r="C44" s="632">
        <v>4344.3384699999997</v>
      </c>
      <c r="D44" s="633">
        <v>1.3643684639046423</v>
      </c>
      <c r="E44" s="632">
        <v>18819.037849999997</v>
      </c>
      <c r="F44" s="633">
        <v>3.4881262983952319</v>
      </c>
      <c r="G44" s="632">
        <v>42846.817879999995</v>
      </c>
      <c r="H44" s="635">
        <v>94.265200704258319</v>
      </c>
      <c r="I44" s="635">
        <v>84.307988742216494</v>
      </c>
    </row>
    <row r="45" spans="1:14" x14ac:dyDescent="0.2">
      <c r="A45" s="847"/>
      <c r="B45" s="846"/>
      <c r="C45" s="700"/>
      <c r="D45" s="700"/>
      <c r="E45" s="700"/>
      <c r="F45" s="700"/>
      <c r="G45" s="701"/>
      <c r="H45" s="700"/>
      <c r="I45" s="248" t="s">
        <v>238</v>
      </c>
      <c r="J45" s="840"/>
      <c r="K45" s="704"/>
      <c r="L45" s="840"/>
      <c r="M45" s="434"/>
      <c r="N45" s="791"/>
    </row>
    <row r="46" spans="1:14" x14ac:dyDescent="0.2">
      <c r="A46" s="848" t="s">
        <v>676</v>
      </c>
      <c r="B46" s="849"/>
      <c r="C46" s="598"/>
      <c r="D46" s="740"/>
      <c r="E46" s="740"/>
      <c r="F46" s="741"/>
      <c r="G46" s="701"/>
      <c r="H46" s="740"/>
      <c r="I46" s="740"/>
      <c r="J46" s="840"/>
      <c r="K46" s="704"/>
      <c r="L46" s="840"/>
      <c r="M46" s="434"/>
      <c r="N46" s="791"/>
    </row>
    <row r="47" spans="1:14" ht="14.25" customHeight="1" x14ac:dyDescent="0.2">
      <c r="A47" s="908" t="s">
        <v>677</v>
      </c>
      <c r="B47" s="908"/>
      <c r="C47" s="908"/>
      <c r="D47" s="908"/>
      <c r="E47" s="908"/>
      <c r="F47" s="908"/>
      <c r="G47" s="908"/>
      <c r="H47" s="908"/>
      <c r="I47" s="908"/>
    </row>
    <row r="48" spans="1:14" x14ac:dyDescent="0.2">
      <c r="A48" s="908"/>
      <c r="B48" s="908"/>
      <c r="C48" s="908"/>
      <c r="D48" s="908"/>
      <c r="E48" s="908"/>
      <c r="F48" s="908"/>
      <c r="G48" s="908"/>
      <c r="H48" s="908"/>
      <c r="I48" s="908"/>
    </row>
    <row r="49" spans="1:9" ht="6" customHeight="1" x14ac:dyDescent="0.2">
      <c r="A49" s="908"/>
      <c r="B49" s="908"/>
      <c r="C49" s="908"/>
      <c r="D49" s="908"/>
      <c r="E49" s="908"/>
      <c r="F49" s="908"/>
      <c r="G49" s="908"/>
      <c r="H49" s="908"/>
      <c r="I49" s="908"/>
    </row>
    <row r="50" spans="1:9" ht="28.5" customHeight="1" x14ac:dyDescent="0.2">
      <c r="A50" s="908" t="s">
        <v>660</v>
      </c>
      <c r="B50" s="908"/>
      <c r="C50" s="908"/>
      <c r="D50" s="908"/>
      <c r="E50" s="908"/>
      <c r="F50" s="908"/>
      <c r="G50" s="908"/>
      <c r="H50" s="908"/>
      <c r="I50" s="908"/>
    </row>
    <row r="51" spans="1:9" x14ac:dyDescent="0.2">
      <c r="A51" s="908"/>
      <c r="B51" s="908"/>
      <c r="C51" s="908"/>
      <c r="D51" s="908"/>
      <c r="E51" s="908"/>
      <c r="F51" s="908"/>
      <c r="G51" s="908"/>
      <c r="H51" s="908"/>
      <c r="I51" s="1"/>
    </row>
    <row r="52" spans="1:9" x14ac:dyDescent="0.2">
      <c r="A52" s="908"/>
      <c r="B52" s="908"/>
      <c r="C52" s="908"/>
      <c r="D52" s="908"/>
      <c r="E52" s="908"/>
      <c r="F52" s="908"/>
      <c r="G52" s="908"/>
      <c r="H52" s="908"/>
      <c r="I52" s="1"/>
    </row>
    <row r="53" spans="1:9" x14ac:dyDescent="0.2">
      <c r="A53" s="1"/>
      <c r="B53" s="1"/>
      <c r="C53" s="1"/>
      <c r="D53" s="1"/>
      <c r="E53" s="1"/>
      <c r="F53" s="1"/>
      <c r="G53" s="702"/>
      <c r="H53" s="1"/>
      <c r="I53" s="1"/>
    </row>
  </sheetData>
  <mergeCells count="9">
    <mergeCell ref="A51:H52"/>
    <mergeCell ref="A1:G2"/>
    <mergeCell ref="C3:D3"/>
    <mergeCell ref="E3:F3"/>
    <mergeCell ref="A3:A4"/>
    <mergeCell ref="B3:B4"/>
    <mergeCell ref="G3:I3"/>
    <mergeCell ref="A47:I49"/>
    <mergeCell ref="A50:I50"/>
  </mergeCells>
  <conditionalFormatting sqref="C5:C6 C31:C33 C8:C9">
    <cfRule type="cellIs" dxfId="196" priority="347" operator="between">
      <formula>0.00000001</formula>
      <formula>1</formula>
    </cfRule>
  </conditionalFormatting>
  <conditionalFormatting sqref="I5:I6 I31:I33 I8:I9">
    <cfRule type="cellIs" dxfId="195" priority="346" operator="between">
      <formula>0.000001</formula>
      <formula>1</formula>
    </cfRule>
  </conditionalFormatting>
  <conditionalFormatting sqref="C35">
    <cfRule type="cellIs" dxfId="194" priority="340" operator="between">
      <formula>0.00000001</formula>
      <formula>1</formula>
    </cfRule>
  </conditionalFormatting>
  <conditionalFormatting sqref="I35">
    <cfRule type="cellIs" dxfId="193" priority="338" operator="between">
      <formula>0.000001</formula>
      <formula>1</formula>
    </cfRule>
  </conditionalFormatting>
  <conditionalFormatting sqref="C34">
    <cfRule type="cellIs" dxfId="192" priority="333" operator="between">
      <formula>0.00000001</formula>
      <formula>1</formula>
    </cfRule>
  </conditionalFormatting>
  <conditionalFormatting sqref="I34">
    <cfRule type="cellIs" dxfId="191" priority="332" operator="between">
      <formula>0.000001</formula>
      <formula>1</formula>
    </cfRule>
  </conditionalFormatting>
  <conditionalFormatting sqref="C10">
    <cfRule type="cellIs" dxfId="190" priority="329" operator="between">
      <formula>0.00000001</formula>
      <formula>1</formula>
    </cfRule>
  </conditionalFormatting>
  <conditionalFormatting sqref="I10">
    <cfRule type="cellIs" dxfId="189" priority="328" operator="between">
      <formula>0.000001</formula>
      <formula>1</formula>
    </cfRule>
  </conditionalFormatting>
  <conditionalFormatting sqref="C18">
    <cfRule type="cellIs" dxfId="188" priority="307" operator="between">
      <formula>0.00000001</formula>
      <formula>1</formula>
    </cfRule>
  </conditionalFormatting>
  <conditionalFormatting sqref="C19">
    <cfRule type="cellIs" dxfId="187" priority="276" operator="between">
      <formula>0.00000001</formula>
      <formula>1</formula>
    </cfRule>
  </conditionalFormatting>
  <conditionalFormatting sqref="K17">
    <cfRule type="cellIs" dxfId="186" priority="295" operator="between">
      <formula>0.000001</formula>
      <formula>1</formula>
    </cfRule>
  </conditionalFormatting>
  <conditionalFormatting sqref="C13">
    <cfRule type="cellIs" dxfId="185" priority="280" operator="between">
      <formula>0.00000001</formula>
      <formula>1</formula>
    </cfRule>
  </conditionalFormatting>
  <conditionalFormatting sqref="C35">
    <cfRule type="cellIs" dxfId="184" priority="268" operator="between">
      <formula>0.00000001</formula>
      <formula>1</formula>
    </cfRule>
  </conditionalFormatting>
  <conditionalFormatting sqref="I35">
    <cfRule type="cellIs" dxfId="183" priority="267" operator="between">
      <formula>0.000001</formula>
      <formula>1</formula>
    </cfRule>
  </conditionalFormatting>
  <conditionalFormatting sqref="I18">
    <cfRule type="cellIs" dxfId="182" priority="248" operator="between">
      <formula>0.000001</formula>
      <formula>1</formula>
    </cfRule>
  </conditionalFormatting>
  <conditionalFormatting sqref="C20">
    <cfRule type="cellIs" dxfId="181" priority="247" operator="between">
      <formula>0.00000001</formula>
      <formula>1</formula>
    </cfRule>
  </conditionalFormatting>
  <conditionalFormatting sqref="I28">
    <cfRule type="cellIs" dxfId="180" priority="229" operator="between">
      <formula>0.000001</formula>
      <formula>1</formula>
    </cfRule>
  </conditionalFormatting>
  <conditionalFormatting sqref="C28">
    <cfRule type="cellIs" dxfId="179" priority="230" operator="between">
      <formula>0.00000001</formula>
      <formula>1</formula>
    </cfRule>
  </conditionalFormatting>
  <conditionalFormatting sqref="I25">
    <cfRule type="cellIs" dxfId="178" priority="225" operator="between">
      <formula>0.000001</formula>
      <formula>1</formula>
    </cfRule>
  </conditionalFormatting>
  <conditionalFormatting sqref="C24">
    <cfRule type="cellIs" dxfId="177" priority="223" operator="between">
      <formula>0.00000001</formula>
      <formula>1</formula>
    </cfRule>
  </conditionalFormatting>
  <conditionalFormatting sqref="E23">
    <cfRule type="cellIs" dxfId="176" priority="221" operator="between">
      <formula>0.00000001</formula>
      <formula>1</formula>
    </cfRule>
  </conditionalFormatting>
  <conditionalFormatting sqref="C22">
    <cfRule type="cellIs" dxfId="175" priority="220" operator="between">
      <formula>0.00000001</formula>
      <formula>1</formula>
    </cfRule>
  </conditionalFormatting>
  <conditionalFormatting sqref="C12">
    <cfRule type="cellIs" dxfId="174" priority="213" operator="between">
      <formula>0.00000001</formula>
      <formula>1</formula>
    </cfRule>
  </conditionalFormatting>
  <conditionalFormatting sqref="C17">
    <cfRule type="cellIs" dxfId="173" priority="217" operator="between">
      <formula>0.00000001</formula>
      <formula>1</formula>
    </cfRule>
  </conditionalFormatting>
  <conditionalFormatting sqref="C13 C15">
    <cfRule type="cellIs" dxfId="172" priority="214" operator="between">
      <formula>0.00000001</formula>
      <formula>1</formula>
    </cfRule>
  </conditionalFormatting>
  <conditionalFormatting sqref="C11">
    <cfRule type="cellIs" dxfId="171" priority="211" operator="between">
      <formula>0.00000001</formula>
      <formula>1</formula>
    </cfRule>
  </conditionalFormatting>
  <conditionalFormatting sqref="I11">
    <cfRule type="cellIs" dxfId="170" priority="210" operator="between">
      <formula>0.000001</formula>
      <formula>1</formula>
    </cfRule>
  </conditionalFormatting>
  <conditionalFormatting sqref="C8">
    <cfRule type="cellIs" dxfId="169" priority="209" operator="between">
      <formula>0.00000001</formula>
      <formula>1</formula>
    </cfRule>
  </conditionalFormatting>
  <conditionalFormatting sqref="I8">
    <cfRule type="cellIs" dxfId="168" priority="208" operator="between">
      <formula>0.000001</formula>
      <formula>1</formula>
    </cfRule>
  </conditionalFormatting>
  <conditionalFormatting sqref="C7">
    <cfRule type="cellIs" dxfId="167" priority="207" operator="between">
      <formula>0.00000001</formula>
      <formula>1</formula>
    </cfRule>
  </conditionalFormatting>
  <conditionalFormatting sqref="I7">
    <cfRule type="cellIs" dxfId="166" priority="206" operator="between">
      <formula>0.000001</formula>
      <formula>1</formula>
    </cfRule>
  </conditionalFormatting>
  <conditionalFormatting sqref="I20">
    <cfRule type="cellIs" dxfId="165" priority="205" operator="between">
      <formula>0.000001</formula>
      <formula>1</formula>
    </cfRule>
  </conditionalFormatting>
  <conditionalFormatting sqref="C31">
    <cfRule type="cellIs" dxfId="164" priority="201" operator="between">
      <formula>0.00000001</formula>
      <formula>1</formula>
    </cfRule>
  </conditionalFormatting>
  <conditionalFormatting sqref="C41">
    <cfRule type="cellIs" dxfId="163" priority="183" operator="between">
      <formula>0.00000001</formula>
      <formula>1</formula>
    </cfRule>
  </conditionalFormatting>
  <conditionalFormatting sqref="C41">
    <cfRule type="cellIs" dxfId="162" priority="189" operator="between">
      <formula>0.00000001</formula>
      <formula>1</formula>
    </cfRule>
  </conditionalFormatting>
  <conditionalFormatting sqref="C38">
    <cfRule type="cellIs" dxfId="161" priority="173" operator="between">
      <formula>0.00000001</formula>
      <formula>1</formula>
    </cfRule>
  </conditionalFormatting>
  <conditionalFormatting sqref="I38">
    <cfRule type="cellIs" dxfId="160" priority="172" operator="between">
      <formula>0.000001</formula>
      <formula>1</formula>
    </cfRule>
  </conditionalFormatting>
  <conditionalFormatting sqref="I38">
    <cfRule type="cellIs" dxfId="159" priority="170" operator="between">
      <formula>0.000001</formula>
      <formula>1</formula>
    </cfRule>
  </conditionalFormatting>
  <conditionalFormatting sqref="C38">
    <cfRule type="cellIs" dxfId="158" priority="171" operator="between">
      <formula>0.00000001</formula>
      <formula>1</formula>
    </cfRule>
  </conditionalFormatting>
  <conditionalFormatting sqref="C42">
    <cfRule type="cellIs" dxfId="157" priority="177" operator="between">
      <formula>0.00000001</formula>
      <formula>1</formula>
    </cfRule>
  </conditionalFormatting>
  <conditionalFormatting sqref="I42">
    <cfRule type="cellIs" dxfId="156" priority="176" operator="between">
      <formula>0.000001</formula>
      <formula>1</formula>
    </cfRule>
  </conditionalFormatting>
  <conditionalFormatting sqref="I40">
    <cfRule type="cellIs" dxfId="155" priority="164" operator="between">
      <formula>0.000001</formula>
      <formula>1</formula>
    </cfRule>
  </conditionalFormatting>
  <conditionalFormatting sqref="C39">
    <cfRule type="cellIs" dxfId="154" priority="169" operator="between">
      <formula>0.00000001</formula>
      <formula>1</formula>
    </cfRule>
  </conditionalFormatting>
  <conditionalFormatting sqref="I39">
    <cfRule type="cellIs" dxfId="153" priority="168" operator="between">
      <formula>0.000001</formula>
      <formula>1</formula>
    </cfRule>
  </conditionalFormatting>
  <conditionalFormatting sqref="C39">
    <cfRule type="cellIs" dxfId="152" priority="167" operator="between">
      <formula>0.00000001</formula>
      <formula>1</formula>
    </cfRule>
  </conditionalFormatting>
  <conditionalFormatting sqref="I39">
    <cfRule type="cellIs" dxfId="151" priority="166" operator="between">
      <formula>0.000001</formula>
      <formula>1</formula>
    </cfRule>
  </conditionalFormatting>
  <conditionalFormatting sqref="C40">
    <cfRule type="cellIs" dxfId="150" priority="165" operator="between">
      <formula>0.00000001</formula>
      <formula>1</formula>
    </cfRule>
  </conditionalFormatting>
  <conditionalFormatting sqref="I40">
    <cfRule type="cellIs" dxfId="149" priority="162" operator="between">
      <formula>0.000001</formula>
      <formula>1</formula>
    </cfRule>
  </conditionalFormatting>
  <conditionalFormatting sqref="C40">
    <cfRule type="cellIs" dxfId="148" priority="163" operator="between">
      <formula>0.00000001</formula>
      <formula>1</formula>
    </cfRule>
  </conditionalFormatting>
  <conditionalFormatting sqref="C7">
    <cfRule type="cellIs" dxfId="147" priority="147" operator="between">
      <formula>0.00000001</formula>
      <formula>1</formula>
    </cfRule>
  </conditionalFormatting>
  <conditionalFormatting sqref="G20">
    <cfRule type="cellIs" dxfId="146" priority="154" operator="between">
      <formula>0.00000001</formula>
      <formula>1</formula>
    </cfRule>
  </conditionalFormatting>
  <conditionalFormatting sqref="E13">
    <cfRule type="cellIs" dxfId="145" priority="153" operator="between">
      <formula>0.00000001</formula>
      <formula>1</formula>
    </cfRule>
  </conditionalFormatting>
  <conditionalFormatting sqref="G13">
    <cfRule type="cellIs" dxfId="144" priority="152" operator="between">
      <formula>0.00000001</formula>
      <formula>1</formula>
    </cfRule>
  </conditionalFormatting>
  <conditionalFormatting sqref="G19">
    <cfRule type="cellIs" dxfId="143" priority="151" operator="between">
      <formula>0.00000001</formula>
      <formula>1</formula>
    </cfRule>
  </conditionalFormatting>
  <conditionalFormatting sqref="I24">
    <cfRule type="cellIs" dxfId="142" priority="150" operator="between">
      <formula>0.00000001</formula>
      <formula>1</formula>
    </cfRule>
  </conditionalFormatting>
  <conditionalFormatting sqref="C8">
    <cfRule type="cellIs" dxfId="141" priority="149" operator="between">
      <formula>0.00000001</formula>
      <formula>1</formula>
    </cfRule>
  </conditionalFormatting>
  <conditionalFormatting sqref="I8">
    <cfRule type="cellIs" dxfId="140" priority="148" operator="between">
      <formula>0.000001</formula>
      <formula>1</formula>
    </cfRule>
  </conditionalFormatting>
  <conditionalFormatting sqref="I7">
    <cfRule type="cellIs" dxfId="139" priority="146" operator="between">
      <formula>0.000001</formula>
      <formula>1</formula>
    </cfRule>
  </conditionalFormatting>
  <conditionalFormatting sqref="C12">
    <cfRule type="cellIs" dxfId="138" priority="145" operator="between">
      <formula>0.00000001</formula>
      <formula>1</formula>
    </cfRule>
  </conditionalFormatting>
  <conditionalFormatting sqref="I11">
    <cfRule type="cellIs" dxfId="137" priority="143" operator="between">
      <formula>0.000001</formula>
      <formula>1</formula>
    </cfRule>
  </conditionalFormatting>
  <conditionalFormatting sqref="C11">
    <cfRule type="cellIs" dxfId="136" priority="144" operator="between">
      <formula>0.00000001</formula>
      <formula>1</formula>
    </cfRule>
  </conditionalFormatting>
  <conditionalFormatting sqref="E12">
    <cfRule type="cellIs" dxfId="135" priority="142" operator="between">
      <formula>0.00000001</formula>
      <formula>1</formula>
    </cfRule>
  </conditionalFormatting>
  <conditionalFormatting sqref="G12">
    <cfRule type="cellIs" dxfId="134" priority="141" operator="between">
      <formula>0.00000001</formula>
      <formula>1</formula>
    </cfRule>
  </conditionalFormatting>
  <conditionalFormatting sqref="I27">
    <cfRule type="cellIs" dxfId="133" priority="139" operator="between">
      <formula>0.000001</formula>
      <formula>1</formula>
    </cfRule>
  </conditionalFormatting>
  <conditionalFormatting sqref="C27">
    <cfRule type="cellIs" dxfId="132" priority="140" operator="between">
      <formula>0.00000001</formula>
      <formula>1</formula>
    </cfRule>
  </conditionalFormatting>
  <conditionalFormatting sqref="C26">
    <cfRule type="cellIs" dxfId="131" priority="138" operator="between">
      <formula>0.00000001</formula>
      <formula>1</formula>
    </cfRule>
  </conditionalFormatting>
  <conditionalFormatting sqref="I26">
    <cfRule type="cellIs" dxfId="130" priority="137" operator="between">
      <formula>0.000001</formula>
      <formula>1</formula>
    </cfRule>
  </conditionalFormatting>
  <conditionalFormatting sqref="C27">
    <cfRule type="cellIs" dxfId="129" priority="136" operator="between">
      <formula>0.00000001</formula>
      <formula>1</formula>
    </cfRule>
  </conditionalFormatting>
  <conditionalFormatting sqref="I26">
    <cfRule type="cellIs" dxfId="128" priority="134" operator="between">
      <formula>0.000001</formula>
      <formula>1</formula>
    </cfRule>
  </conditionalFormatting>
  <conditionalFormatting sqref="C26">
    <cfRule type="cellIs" dxfId="127" priority="135" operator="between">
      <formula>0.00000001</formula>
      <formula>1</formula>
    </cfRule>
  </conditionalFormatting>
  <conditionalFormatting sqref="E27">
    <cfRule type="cellIs" dxfId="126" priority="133" operator="between">
      <formula>0.00000001</formula>
      <formula>1</formula>
    </cfRule>
  </conditionalFormatting>
  <conditionalFormatting sqref="G27">
    <cfRule type="cellIs" dxfId="125" priority="132" operator="between">
      <formula>0.00000001</formula>
      <formula>1</formula>
    </cfRule>
  </conditionalFormatting>
  <conditionalFormatting sqref="C30">
    <cfRule type="cellIs" dxfId="124" priority="131" operator="between">
      <formula>0.00000001</formula>
      <formula>1</formula>
    </cfRule>
  </conditionalFormatting>
  <conditionalFormatting sqref="C29">
    <cfRule type="cellIs" dxfId="123" priority="129" operator="between">
      <formula>0.00000001</formula>
      <formula>1</formula>
    </cfRule>
  </conditionalFormatting>
  <conditionalFormatting sqref="I29">
    <cfRule type="cellIs" dxfId="122" priority="128" operator="between">
      <formula>0.000001</formula>
      <formula>1</formula>
    </cfRule>
  </conditionalFormatting>
  <conditionalFormatting sqref="C30">
    <cfRule type="cellIs" dxfId="121" priority="127" operator="between">
      <formula>0.00000001</formula>
      <formula>1</formula>
    </cfRule>
  </conditionalFormatting>
  <conditionalFormatting sqref="I29">
    <cfRule type="cellIs" dxfId="120" priority="125" operator="between">
      <formula>0.000001</formula>
      <formula>1</formula>
    </cfRule>
  </conditionalFormatting>
  <conditionalFormatting sqref="C29">
    <cfRule type="cellIs" dxfId="119" priority="126" operator="between">
      <formula>0.00000001</formula>
      <formula>1</formula>
    </cfRule>
  </conditionalFormatting>
  <conditionalFormatting sqref="E30">
    <cfRule type="cellIs" dxfId="118" priority="124" operator="between">
      <formula>0.00000001</formula>
      <formula>1</formula>
    </cfRule>
  </conditionalFormatting>
  <conditionalFormatting sqref="G30">
    <cfRule type="cellIs" dxfId="117" priority="123" operator="between">
      <formula>0.00000001</formula>
      <formula>1</formula>
    </cfRule>
  </conditionalFormatting>
  <conditionalFormatting sqref="I37">
    <cfRule type="cellIs" dxfId="116" priority="121" operator="between">
      <formula>0.000001</formula>
      <formula>1</formula>
    </cfRule>
  </conditionalFormatting>
  <conditionalFormatting sqref="C37">
    <cfRule type="cellIs" dxfId="115" priority="122" operator="between">
      <formula>0.00000001</formula>
      <formula>1</formula>
    </cfRule>
  </conditionalFormatting>
  <conditionalFormatting sqref="C36">
    <cfRule type="cellIs" dxfId="114" priority="120" operator="between">
      <formula>0.00000001</formula>
      <formula>1</formula>
    </cfRule>
  </conditionalFormatting>
  <conditionalFormatting sqref="I36">
    <cfRule type="cellIs" dxfId="113" priority="119" operator="between">
      <formula>0.000001</formula>
      <formula>1</formula>
    </cfRule>
  </conditionalFormatting>
  <conditionalFormatting sqref="C37">
    <cfRule type="cellIs" dxfId="112" priority="118" operator="between">
      <formula>0.00000001</formula>
      <formula>1</formula>
    </cfRule>
  </conditionalFormatting>
  <conditionalFormatting sqref="I36">
    <cfRule type="cellIs" dxfId="111" priority="116" operator="between">
      <formula>0.000001</formula>
      <formula>1</formula>
    </cfRule>
  </conditionalFormatting>
  <conditionalFormatting sqref="C36">
    <cfRule type="cellIs" dxfId="110" priority="117" operator="between">
      <formula>0.00000001</formula>
      <formula>1</formula>
    </cfRule>
  </conditionalFormatting>
  <conditionalFormatting sqref="E37">
    <cfRule type="cellIs" dxfId="109" priority="115" operator="between">
      <formula>0.00000001</formula>
      <formula>1</formula>
    </cfRule>
  </conditionalFormatting>
  <conditionalFormatting sqref="G37">
    <cfRule type="cellIs" dxfId="108" priority="114" operator="between">
      <formula>0.00000001</formula>
      <formula>1</formula>
    </cfRule>
  </conditionalFormatting>
  <conditionalFormatting sqref="C40">
    <cfRule type="cellIs" dxfId="107" priority="113" operator="between">
      <formula>0.00000001</formula>
      <formula>1</formula>
    </cfRule>
  </conditionalFormatting>
  <conditionalFormatting sqref="I40">
    <cfRule type="cellIs" dxfId="106" priority="112" operator="between">
      <formula>0.000001</formula>
      <formula>1</formula>
    </cfRule>
  </conditionalFormatting>
  <conditionalFormatting sqref="I13">
    <cfRule type="cellIs" dxfId="105" priority="111" operator="between">
      <formula>0.000001</formula>
      <formula>1</formula>
    </cfRule>
  </conditionalFormatting>
  <conditionalFormatting sqref="C34">
    <cfRule type="cellIs" dxfId="104" priority="109" operator="between">
      <formula>0.00000001</formula>
      <formula>1</formula>
    </cfRule>
  </conditionalFormatting>
  <conditionalFormatting sqref="I34">
    <cfRule type="cellIs" dxfId="103" priority="108" operator="between">
      <formula>0.000001</formula>
      <formula>1</formula>
    </cfRule>
  </conditionalFormatting>
  <conditionalFormatting sqref="C33">
    <cfRule type="cellIs" dxfId="102" priority="107" operator="between">
      <formula>0.00000001</formula>
      <formula>1</formula>
    </cfRule>
  </conditionalFormatting>
  <conditionalFormatting sqref="I33">
    <cfRule type="cellIs" dxfId="101" priority="106" operator="between">
      <formula>0.000001</formula>
      <formula>1</formula>
    </cfRule>
  </conditionalFormatting>
  <conditionalFormatting sqref="C9">
    <cfRule type="cellIs" dxfId="100" priority="105" operator="between">
      <formula>0.00000001</formula>
      <formula>1</formula>
    </cfRule>
  </conditionalFormatting>
  <conditionalFormatting sqref="I9">
    <cfRule type="cellIs" dxfId="99" priority="104" operator="between">
      <formula>0.000001</formula>
      <formula>1</formula>
    </cfRule>
  </conditionalFormatting>
  <conditionalFormatting sqref="C17">
    <cfRule type="cellIs" dxfId="98" priority="103" operator="between">
      <formula>0.00000001</formula>
      <formula>1</formula>
    </cfRule>
  </conditionalFormatting>
  <conditionalFormatting sqref="C18">
    <cfRule type="cellIs" dxfId="97" priority="101" operator="between">
      <formula>0.00000001</formula>
      <formula>1</formula>
    </cfRule>
  </conditionalFormatting>
  <conditionalFormatting sqref="C12">
    <cfRule type="cellIs" dxfId="96" priority="102" operator="between">
      <formula>0.00000001</formula>
      <formula>1</formula>
    </cfRule>
  </conditionalFormatting>
  <conditionalFormatting sqref="C34">
    <cfRule type="cellIs" dxfId="95" priority="100" operator="between">
      <formula>0.00000001</formula>
      <formula>1</formula>
    </cfRule>
  </conditionalFormatting>
  <conditionalFormatting sqref="I34">
    <cfRule type="cellIs" dxfId="94" priority="99" operator="between">
      <formula>0.000001</formula>
      <formula>1</formula>
    </cfRule>
  </conditionalFormatting>
  <conditionalFormatting sqref="I17">
    <cfRule type="cellIs" dxfId="93" priority="98" operator="between">
      <formula>0.000001</formula>
      <formula>1</formula>
    </cfRule>
  </conditionalFormatting>
  <conditionalFormatting sqref="C19">
    <cfRule type="cellIs" dxfId="92" priority="97" operator="between">
      <formula>0.00000001</formula>
      <formula>1</formula>
    </cfRule>
  </conditionalFormatting>
  <conditionalFormatting sqref="I27">
    <cfRule type="cellIs" dxfId="91" priority="95" operator="between">
      <formula>0.000001</formula>
      <formula>1</formula>
    </cfRule>
  </conditionalFormatting>
  <conditionalFormatting sqref="C27">
    <cfRule type="cellIs" dxfId="90" priority="96" operator="between">
      <formula>0.00000001</formula>
      <formula>1</formula>
    </cfRule>
  </conditionalFormatting>
  <conditionalFormatting sqref="I24">
    <cfRule type="cellIs" dxfId="89" priority="94" operator="between">
      <formula>0.000001</formula>
      <formula>1</formula>
    </cfRule>
  </conditionalFormatting>
  <conditionalFormatting sqref="C22">
    <cfRule type="cellIs" dxfId="88" priority="93" operator="between">
      <formula>0.00000001</formula>
      <formula>1</formula>
    </cfRule>
  </conditionalFormatting>
  <conditionalFormatting sqref="E22">
    <cfRule type="cellIs" dxfId="87" priority="91" operator="between">
      <formula>0.00000001</formula>
      <formula>1</formula>
    </cfRule>
  </conditionalFormatting>
  <conditionalFormatting sqref="C20">
    <cfRule type="cellIs" dxfId="86" priority="89" operator="between">
      <formula>0.00000001</formula>
      <formula>1</formula>
    </cfRule>
  </conditionalFormatting>
  <conditionalFormatting sqref="C15">
    <cfRule type="cellIs" dxfId="85" priority="88" operator="between">
      <formula>0.00000001</formula>
      <formula>1</formula>
    </cfRule>
  </conditionalFormatting>
  <conditionalFormatting sqref="C7">
    <cfRule type="cellIs" dxfId="84" priority="82" operator="between">
      <formula>0.00000001</formula>
      <formula>1</formula>
    </cfRule>
  </conditionalFormatting>
  <conditionalFormatting sqref="E15">
    <cfRule type="cellIs" dxfId="83" priority="86" operator="between">
      <formula>0.00000001</formula>
      <formula>1</formula>
    </cfRule>
  </conditionalFormatting>
  <conditionalFormatting sqref="C11">
    <cfRule type="cellIs" dxfId="82" priority="85" operator="between">
      <formula>0.00000001</formula>
      <formula>1</formula>
    </cfRule>
  </conditionalFormatting>
  <conditionalFormatting sqref="C10">
    <cfRule type="cellIs" dxfId="81" priority="84" operator="between">
      <formula>0.00000001</formula>
      <formula>1</formula>
    </cfRule>
  </conditionalFormatting>
  <conditionalFormatting sqref="I10">
    <cfRule type="cellIs" dxfId="80" priority="83" operator="between">
      <formula>0.000001</formula>
      <formula>1</formula>
    </cfRule>
  </conditionalFormatting>
  <conditionalFormatting sqref="I7">
    <cfRule type="cellIs" dxfId="79" priority="81" operator="between">
      <formula>0.000001</formula>
      <formula>1</formula>
    </cfRule>
  </conditionalFormatting>
  <conditionalFormatting sqref="C6">
    <cfRule type="cellIs" dxfId="78" priority="80" operator="between">
      <formula>0.00000001</formula>
      <formula>1</formula>
    </cfRule>
  </conditionalFormatting>
  <conditionalFormatting sqref="I6">
    <cfRule type="cellIs" dxfId="77" priority="79" operator="between">
      <formula>0.000001</formula>
      <formula>1</formula>
    </cfRule>
  </conditionalFormatting>
  <conditionalFormatting sqref="I19">
    <cfRule type="cellIs" dxfId="76" priority="78" operator="between">
      <formula>0.000001</formula>
      <formula>1</formula>
    </cfRule>
  </conditionalFormatting>
  <conditionalFormatting sqref="I13">
    <cfRule type="cellIs" dxfId="75" priority="77" operator="between">
      <formula>0.000001</formula>
      <formula>1</formula>
    </cfRule>
  </conditionalFormatting>
  <conditionalFormatting sqref="C30">
    <cfRule type="cellIs" dxfId="74" priority="76" operator="between">
      <formula>0.00000001</formula>
      <formula>1</formula>
    </cfRule>
  </conditionalFormatting>
  <conditionalFormatting sqref="C40">
    <cfRule type="cellIs" dxfId="73" priority="74" operator="between">
      <formula>0.00000001</formula>
      <formula>1</formula>
    </cfRule>
  </conditionalFormatting>
  <conditionalFormatting sqref="C40">
    <cfRule type="cellIs" dxfId="72" priority="75" operator="between">
      <formula>0.00000001</formula>
      <formula>1</formula>
    </cfRule>
  </conditionalFormatting>
  <conditionalFormatting sqref="C37">
    <cfRule type="cellIs" dxfId="71" priority="70" operator="between">
      <formula>0.00000001</formula>
      <formula>1</formula>
    </cfRule>
  </conditionalFormatting>
  <conditionalFormatting sqref="I37">
    <cfRule type="cellIs" dxfId="70" priority="69" operator="between">
      <formula>0.000001</formula>
      <formula>1</formula>
    </cfRule>
  </conditionalFormatting>
  <conditionalFormatting sqref="I37">
    <cfRule type="cellIs" dxfId="69" priority="67" operator="between">
      <formula>0.000001</formula>
      <formula>1</formula>
    </cfRule>
  </conditionalFormatting>
  <conditionalFormatting sqref="C37">
    <cfRule type="cellIs" dxfId="68" priority="68" operator="between">
      <formula>0.00000001</formula>
      <formula>1</formula>
    </cfRule>
  </conditionalFormatting>
  <conditionalFormatting sqref="C41">
    <cfRule type="cellIs" dxfId="67" priority="73" operator="between">
      <formula>0.00000001</formula>
      <formula>1</formula>
    </cfRule>
  </conditionalFormatting>
  <conditionalFormatting sqref="I41">
    <cfRule type="cellIs" dxfId="66" priority="72" operator="between">
      <formula>0.000001</formula>
      <formula>1</formula>
    </cfRule>
  </conditionalFormatting>
  <conditionalFormatting sqref="I20">
    <cfRule type="cellIs" dxfId="65" priority="71" operator="between">
      <formula>0.000001</formula>
      <formula>1</formula>
    </cfRule>
  </conditionalFormatting>
  <conditionalFormatting sqref="C38">
    <cfRule type="cellIs" dxfId="64" priority="66" operator="between">
      <formula>0.00000001</formula>
      <formula>1</formula>
    </cfRule>
  </conditionalFormatting>
  <conditionalFormatting sqref="I38">
    <cfRule type="cellIs" dxfId="63" priority="65" operator="between">
      <formula>0.000001</formula>
      <formula>1</formula>
    </cfRule>
  </conditionalFormatting>
  <conditionalFormatting sqref="C38">
    <cfRule type="cellIs" dxfId="62" priority="64" operator="between">
      <formula>0.00000001</formula>
      <formula>1</formula>
    </cfRule>
  </conditionalFormatting>
  <conditionalFormatting sqref="I38">
    <cfRule type="cellIs" dxfId="61" priority="63" operator="between">
      <formula>0.000001</formula>
      <formula>1</formula>
    </cfRule>
  </conditionalFormatting>
  <conditionalFormatting sqref="I39">
    <cfRule type="cellIs" dxfId="60" priority="61" operator="between">
      <formula>0.000001</formula>
      <formula>1</formula>
    </cfRule>
  </conditionalFormatting>
  <conditionalFormatting sqref="C39">
    <cfRule type="cellIs" dxfId="59" priority="62" operator="between">
      <formula>0.00000001</formula>
      <formula>1</formula>
    </cfRule>
  </conditionalFormatting>
  <conditionalFormatting sqref="I39">
    <cfRule type="cellIs" dxfId="58" priority="59" operator="between">
      <formula>0.000001</formula>
      <formula>1</formula>
    </cfRule>
  </conditionalFormatting>
  <conditionalFormatting sqref="C39">
    <cfRule type="cellIs" dxfId="57" priority="60" operator="between">
      <formula>0.00000001</formula>
      <formula>1</formula>
    </cfRule>
  </conditionalFormatting>
  <conditionalFormatting sqref="E13">
    <cfRule type="cellIs" dxfId="56" priority="58" operator="between">
      <formula>0.00000001</formula>
      <formula>1</formula>
    </cfRule>
  </conditionalFormatting>
  <conditionalFormatting sqref="G13">
    <cfRule type="cellIs" dxfId="55" priority="57" operator="between">
      <formula>0.00000001</formula>
      <formula>1</formula>
    </cfRule>
  </conditionalFormatting>
  <conditionalFormatting sqref="G19">
    <cfRule type="cellIs" dxfId="54" priority="56" operator="between">
      <formula>0.00000001</formula>
      <formula>1</formula>
    </cfRule>
  </conditionalFormatting>
  <conditionalFormatting sqref="E12">
    <cfRule type="cellIs" dxfId="53" priority="55" operator="between">
      <formula>0.00000001</formula>
      <formula>1</formula>
    </cfRule>
  </conditionalFormatting>
  <conditionalFormatting sqref="G12">
    <cfRule type="cellIs" dxfId="52" priority="54" operator="between">
      <formula>0.00000001</formula>
      <formula>1</formula>
    </cfRule>
  </conditionalFormatting>
  <conditionalFormatting sqref="G18">
    <cfRule type="cellIs" dxfId="51" priority="53" operator="between">
      <formula>0.00000001</formula>
      <formula>1</formula>
    </cfRule>
  </conditionalFormatting>
  <conditionalFormatting sqref="I23">
    <cfRule type="cellIs" dxfId="50" priority="52" operator="between">
      <formula>0.00000001</formula>
      <formula>1</formula>
    </cfRule>
  </conditionalFormatting>
  <conditionalFormatting sqref="C7">
    <cfRule type="cellIs" dxfId="49" priority="51" operator="between">
      <formula>0.00000001</formula>
      <formula>1</formula>
    </cfRule>
  </conditionalFormatting>
  <conditionalFormatting sqref="I7">
    <cfRule type="cellIs" dxfId="48" priority="50" operator="between">
      <formula>0.000001</formula>
      <formula>1</formula>
    </cfRule>
  </conditionalFormatting>
  <conditionalFormatting sqref="C6">
    <cfRule type="cellIs" dxfId="47" priority="49" operator="between">
      <formula>0.00000001</formula>
      <formula>1</formula>
    </cfRule>
  </conditionalFormatting>
  <conditionalFormatting sqref="I6">
    <cfRule type="cellIs" dxfId="46" priority="48" operator="between">
      <formula>0.000001</formula>
      <formula>1</formula>
    </cfRule>
  </conditionalFormatting>
  <conditionalFormatting sqref="C11">
    <cfRule type="cellIs" dxfId="45" priority="47" operator="between">
      <formula>0.00000001</formula>
      <formula>1</formula>
    </cfRule>
  </conditionalFormatting>
  <conditionalFormatting sqref="I10">
    <cfRule type="cellIs" dxfId="44" priority="45" operator="between">
      <formula>0.000001</formula>
      <formula>1</formula>
    </cfRule>
  </conditionalFormatting>
  <conditionalFormatting sqref="C10">
    <cfRule type="cellIs" dxfId="43" priority="46" operator="between">
      <formula>0.00000001</formula>
      <formula>1</formula>
    </cfRule>
  </conditionalFormatting>
  <conditionalFormatting sqref="E11">
    <cfRule type="cellIs" dxfId="42" priority="44" operator="between">
      <formula>0.00000001</formula>
      <formula>1</formula>
    </cfRule>
  </conditionalFormatting>
  <conditionalFormatting sqref="G11">
    <cfRule type="cellIs" dxfId="41" priority="43" operator="between">
      <formula>0.00000001</formula>
      <formula>1</formula>
    </cfRule>
  </conditionalFormatting>
  <conditionalFormatting sqref="I26">
    <cfRule type="cellIs" dxfId="40" priority="41" operator="between">
      <formula>0.000001</formula>
      <formula>1</formula>
    </cfRule>
  </conditionalFormatting>
  <conditionalFormatting sqref="C26">
    <cfRule type="cellIs" dxfId="39" priority="42" operator="between">
      <formula>0.00000001</formula>
      <formula>1</formula>
    </cfRule>
  </conditionalFormatting>
  <conditionalFormatting sqref="C25">
    <cfRule type="cellIs" dxfId="38" priority="40" operator="between">
      <formula>0.00000001</formula>
      <formula>1</formula>
    </cfRule>
  </conditionalFormatting>
  <conditionalFormatting sqref="I25">
    <cfRule type="cellIs" dxfId="37" priority="39" operator="between">
      <formula>0.000001</formula>
      <formula>1</formula>
    </cfRule>
  </conditionalFormatting>
  <conditionalFormatting sqref="C26">
    <cfRule type="cellIs" dxfId="36" priority="38" operator="between">
      <formula>0.00000001</formula>
      <formula>1</formula>
    </cfRule>
  </conditionalFormatting>
  <conditionalFormatting sqref="I25">
    <cfRule type="cellIs" dxfId="35" priority="36" operator="between">
      <formula>0.000001</formula>
      <formula>1</formula>
    </cfRule>
  </conditionalFormatting>
  <conditionalFormatting sqref="C25">
    <cfRule type="cellIs" dxfId="34" priority="37" operator="between">
      <formula>0.00000001</formula>
      <formula>1</formula>
    </cfRule>
  </conditionalFormatting>
  <conditionalFormatting sqref="E26">
    <cfRule type="cellIs" dxfId="33" priority="35" operator="between">
      <formula>0.00000001</formula>
      <formula>1</formula>
    </cfRule>
  </conditionalFormatting>
  <conditionalFormatting sqref="G26">
    <cfRule type="cellIs" dxfId="32" priority="34" operator="between">
      <formula>0.00000001</formula>
      <formula>1</formula>
    </cfRule>
  </conditionalFormatting>
  <conditionalFormatting sqref="C29">
    <cfRule type="cellIs" dxfId="31" priority="33" operator="between">
      <formula>0.00000001</formula>
      <formula>1</formula>
    </cfRule>
  </conditionalFormatting>
  <conditionalFormatting sqref="C28">
    <cfRule type="cellIs" dxfId="30" priority="32" operator="between">
      <formula>0.00000001</formula>
      <formula>1</formula>
    </cfRule>
  </conditionalFormatting>
  <conditionalFormatting sqref="I28">
    <cfRule type="cellIs" dxfId="29" priority="31" operator="between">
      <formula>0.000001</formula>
      <formula>1</formula>
    </cfRule>
  </conditionalFormatting>
  <conditionalFormatting sqref="C29">
    <cfRule type="cellIs" dxfId="28" priority="30" operator="between">
      <formula>0.00000001</formula>
      <formula>1</formula>
    </cfRule>
  </conditionalFormatting>
  <conditionalFormatting sqref="I28">
    <cfRule type="cellIs" dxfId="27" priority="28" operator="between">
      <formula>0.000001</formula>
      <formula>1</formula>
    </cfRule>
  </conditionalFormatting>
  <conditionalFormatting sqref="C28">
    <cfRule type="cellIs" dxfId="26" priority="29" operator="between">
      <formula>0.00000001</formula>
      <formula>1</formula>
    </cfRule>
  </conditionalFormatting>
  <conditionalFormatting sqref="E29">
    <cfRule type="cellIs" dxfId="25" priority="27" operator="between">
      <formula>0.00000001</formula>
      <formula>1</formula>
    </cfRule>
  </conditionalFormatting>
  <conditionalFormatting sqref="G29">
    <cfRule type="cellIs" dxfId="24" priority="26" operator="between">
      <formula>0.00000001</formula>
      <formula>1</formula>
    </cfRule>
  </conditionalFormatting>
  <conditionalFormatting sqref="I36">
    <cfRule type="cellIs" dxfId="23" priority="24" operator="between">
      <formula>0.000001</formula>
      <formula>1</formula>
    </cfRule>
  </conditionalFormatting>
  <conditionalFormatting sqref="C36">
    <cfRule type="cellIs" dxfId="22" priority="25" operator="between">
      <formula>0.00000001</formula>
      <formula>1</formula>
    </cfRule>
  </conditionalFormatting>
  <conditionalFormatting sqref="C35">
    <cfRule type="cellIs" dxfId="21" priority="23" operator="between">
      <formula>0.00000001</formula>
      <formula>1</formula>
    </cfRule>
  </conditionalFormatting>
  <conditionalFormatting sqref="I35">
    <cfRule type="cellIs" dxfId="20" priority="22" operator="between">
      <formula>0.000001</formula>
      <formula>1</formula>
    </cfRule>
  </conditionalFormatting>
  <conditionalFormatting sqref="C36">
    <cfRule type="cellIs" dxfId="19" priority="21" operator="between">
      <formula>0.00000001</formula>
      <formula>1</formula>
    </cfRule>
  </conditionalFormatting>
  <conditionalFormatting sqref="I35">
    <cfRule type="cellIs" dxfId="18" priority="19" operator="between">
      <formula>0.000001</formula>
      <formula>1</formula>
    </cfRule>
  </conditionalFormatting>
  <conditionalFormatting sqref="C35">
    <cfRule type="cellIs" dxfId="17" priority="20" operator="between">
      <formula>0.00000001</formula>
      <formula>1</formula>
    </cfRule>
  </conditionalFormatting>
  <conditionalFormatting sqref="E36">
    <cfRule type="cellIs" dxfId="16" priority="18" operator="between">
      <formula>0.00000001</formula>
      <formula>1</formula>
    </cfRule>
  </conditionalFormatting>
  <conditionalFormatting sqref="G36">
    <cfRule type="cellIs" dxfId="15" priority="17" operator="between">
      <formula>0.00000001</formula>
      <formula>1</formula>
    </cfRule>
  </conditionalFormatting>
  <conditionalFormatting sqref="C39">
    <cfRule type="cellIs" dxfId="14" priority="16" operator="between">
      <formula>0.00000001</formula>
      <formula>1</formula>
    </cfRule>
  </conditionalFormatting>
  <conditionalFormatting sqref="I39">
    <cfRule type="cellIs" dxfId="13" priority="15" operator="between">
      <formula>0.000001</formula>
      <formula>1</formula>
    </cfRule>
  </conditionalFormatting>
  <conditionalFormatting sqref="I12">
    <cfRule type="cellIs" dxfId="12" priority="14" operator="between">
      <formula>0.000001</formula>
      <formula>1</formula>
    </cfRule>
  </conditionalFormatting>
  <conditionalFormatting sqref="C21">
    <cfRule type="cellIs" dxfId="11" priority="13" operator="between">
      <formula>0.00000001</formula>
      <formula>1</formula>
    </cfRule>
  </conditionalFormatting>
  <conditionalFormatting sqref="C21">
    <cfRule type="cellIs" dxfId="10" priority="12" operator="between">
      <formula>0.00000001</formula>
      <formula>1</formula>
    </cfRule>
  </conditionalFormatting>
  <conditionalFormatting sqref="C14">
    <cfRule type="cellIs" dxfId="9" priority="10" operator="between">
      <formula>0.00000001</formula>
      <formula>1</formula>
    </cfRule>
  </conditionalFormatting>
  <conditionalFormatting sqref="C14">
    <cfRule type="cellIs" dxfId="8" priority="9" operator="between">
      <formula>0.00000001</formula>
      <formula>1</formula>
    </cfRule>
  </conditionalFormatting>
  <conditionalFormatting sqref="K16">
    <cfRule type="cellIs" dxfId="7" priority="7" operator="between">
      <formula>0.000001</formula>
      <formula>1</formula>
    </cfRule>
  </conditionalFormatting>
  <conditionalFormatting sqref="C16">
    <cfRule type="cellIs" dxfId="6" priority="6" operator="between">
      <formula>0.00000001</formula>
      <formula>1</formula>
    </cfRule>
  </conditionalFormatting>
  <conditionalFormatting sqref="C16">
    <cfRule type="cellIs" dxfId="5" priority="5" operator="between">
      <formula>0.00000001</formula>
      <formula>1</formula>
    </cfRule>
  </conditionalFormatting>
  <conditionalFormatting sqref="I16">
    <cfRule type="cellIs" dxfId="4" priority="4" operator="between">
      <formula>0.000001</formula>
      <formula>1</formula>
    </cfRule>
  </conditionalFormatting>
  <pageMargins left="0.7" right="0.7" top="0.75" bottom="0.75" header="0.3" footer="0.3"/>
  <pageSetup paperSize="9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6"/>
  <dimension ref="A1:L22"/>
  <sheetViews>
    <sheetView workbookViewId="0">
      <selection activeCell="H16" sqref="H16"/>
    </sheetView>
  </sheetViews>
  <sheetFormatPr baseColWidth="10" defaultRowHeight="14.25" x14ac:dyDescent="0.2"/>
  <cols>
    <col min="1" max="1" width="25.25" customWidth="1"/>
  </cols>
  <sheetData>
    <row r="1" spans="1:12" x14ac:dyDescent="0.2">
      <c r="A1" s="900" t="s">
        <v>394</v>
      </c>
      <c r="B1" s="900"/>
      <c r="C1" s="900"/>
      <c r="D1" s="900"/>
      <c r="E1" s="900"/>
      <c r="F1" s="900"/>
      <c r="G1" s="1"/>
      <c r="H1" s="1"/>
      <c r="I1" s="1"/>
    </row>
    <row r="2" spans="1:12" x14ac:dyDescent="0.2">
      <c r="A2" s="901"/>
      <c r="B2" s="901"/>
      <c r="C2" s="901"/>
      <c r="D2" s="901"/>
      <c r="E2" s="901"/>
      <c r="F2" s="901"/>
      <c r="G2" s="11"/>
      <c r="H2" s="62" t="s">
        <v>544</v>
      </c>
      <c r="I2" s="1"/>
    </row>
    <row r="3" spans="1:12" x14ac:dyDescent="0.2">
      <c r="A3" s="12"/>
      <c r="B3" s="869">
        <f>INDICE!A3</f>
        <v>42522</v>
      </c>
      <c r="C3" s="870">
        <v>41671</v>
      </c>
      <c r="D3" s="870" t="s">
        <v>120</v>
      </c>
      <c r="E3" s="870"/>
      <c r="F3" s="870" t="s">
        <v>121</v>
      </c>
      <c r="G3" s="870"/>
      <c r="H3" s="870"/>
      <c r="I3" s="1"/>
    </row>
    <row r="4" spans="1:12" x14ac:dyDescent="0.2">
      <c r="A4" s="607"/>
      <c r="B4" s="97" t="s">
        <v>55</v>
      </c>
      <c r="C4" s="97" t="s">
        <v>488</v>
      </c>
      <c r="D4" s="97" t="s">
        <v>55</v>
      </c>
      <c r="E4" s="97" t="s">
        <v>488</v>
      </c>
      <c r="F4" s="97" t="s">
        <v>55</v>
      </c>
      <c r="G4" s="447" t="s">
        <v>488</v>
      </c>
      <c r="H4" s="447" t="s">
        <v>110</v>
      </c>
      <c r="I4" s="62"/>
    </row>
    <row r="5" spans="1:12" ht="14.1" customHeight="1" x14ac:dyDescent="0.2">
      <c r="A5" s="804" t="s">
        <v>376</v>
      </c>
      <c r="B5" s="360">
        <v>4302.0783100000008</v>
      </c>
      <c r="C5" s="361">
        <v>1.1076836078821664</v>
      </c>
      <c r="D5" s="360">
        <v>18544.01857</v>
      </c>
      <c r="E5" s="361">
        <v>4.330915604812974</v>
      </c>
      <c r="F5" s="360">
        <v>41655.011250000003</v>
      </c>
      <c r="G5" s="361">
        <v>100.0437518690705</v>
      </c>
      <c r="H5" s="361">
        <v>81.962917978120402</v>
      </c>
      <c r="I5" s="1"/>
    </row>
    <row r="6" spans="1:12" x14ac:dyDescent="0.2">
      <c r="A6" s="65" t="s">
        <v>619</v>
      </c>
      <c r="B6" s="693">
        <v>2954.8646400000002</v>
      </c>
      <c r="C6" s="705">
        <v>-20.558672064067206</v>
      </c>
      <c r="D6" s="693">
        <v>15563.946360000002</v>
      </c>
      <c r="E6" s="705">
        <v>-2.3881002902281905</v>
      </c>
      <c r="F6" s="693">
        <v>34918.755950000006</v>
      </c>
      <c r="G6" s="705">
        <v>84.18579506052815</v>
      </c>
      <c r="H6" s="705">
        <v>68.708254876004972</v>
      </c>
      <c r="I6" s="1"/>
    </row>
    <row r="7" spans="1:12" x14ac:dyDescent="0.2">
      <c r="A7" s="65" t="s">
        <v>620</v>
      </c>
      <c r="B7" s="695">
        <v>1347.2136700000001</v>
      </c>
      <c r="C7" s="705">
        <v>151.63173173191686</v>
      </c>
      <c r="D7" s="695">
        <v>2980.0722099999998</v>
      </c>
      <c r="E7" s="705">
        <v>62.889155172801303</v>
      </c>
      <c r="F7" s="695">
        <v>6736.2552999999998</v>
      </c>
      <c r="G7" s="705">
        <v>261.28842067030996</v>
      </c>
      <c r="H7" s="705">
        <v>13.254663102115446</v>
      </c>
      <c r="I7" s="704"/>
      <c r="J7" s="258"/>
    </row>
    <row r="8" spans="1:12" x14ac:dyDescent="0.2">
      <c r="A8" s="804" t="s">
        <v>621</v>
      </c>
      <c r="B8" s="639">
        <v>43.084159999999997</v>
      </c>
      <c r="C8" s="656">
        <v>-96.730546614014528</v>
      </c>
      <c r="D8" s="639">
        <v>1286.0015700000001</v>
      </c>
      <c r="E8" s="656">
        <v>-84.282864597250352</v>
      </c>
      <c r="F8" s="639">
        <v>9166.7655699999978</v>
      </c>
      <c r="G8" s="656">
        <v>-75.40950982680404</v>
      </c>
      <c r="H8" s="656">
        <v>18.037082021879609</v>
      </c>
      <c r="I8" s="704"/>
      <c r="J8" s="258"/>
    </row>
    <row r="9" spans="1:12" x14ac:dyDescent="0.2">
      <c r="A9" s="65" t="s">
        <v>380</v>
      </c>
      <c r="B9" s="693">
        <v>29.240680000000001</v>
      </c>
      <c r="C9" s="705">
        <v>9.6884455438042316</v>
      </c>
      <c r="D9" s="693">
        <v>1165.81125</v>
      </c>
      <c r="E9" s="705">
        <v>-47.001109833693697</v>
      </c>
      <c r="F9" s="693">
        <v>1685.7034099999996</v>
      </c>
      <c r="G9" s="705">
        <v>-63.422374475469802</v>
      </c>
      <c r="H9" s="705">
        <v>3.3168919220797912</v>
      </c>
      <c r="I9" s="704"/>
      <c r="J9" s="258"/>
    </row>
    <row r="10" spans="1:12" x14ac:dyDescent="0.2">
      <c r="A10" s="65" t="s">
        <v>381</v>
      </c>
      <c r="B10" s="695">
        <v>3.5797099999999999</v>
      </c>
      <c r="C10" s="706" t="s">
        <v>150</v>
      </c>
      <c r="D10" s="695">
        <v>45.250049999999995</v>
      </c>
      <c r="E10" s="706">
        <v>-96.246936912953672</v>
      </c>
      <c r="F10" s="695">
        <v>1900.6826300000002</v>
      </c>
      <c r="G10" s="706">
        <v>57.643622909657147</v>
      </c>
      <c r="H10" s="815">
        <v>3.7398980297989519</v>
      </c>
      <c r="I10" s="704"/>
      <c r="J10" s="258"/>
    </row>
    <row r="11" spans="1:12" x14ac:dyDescent="0.2">
      <c r="A11" s="65" t="s">
        <v>382</v>
      </c>
      <c r="B11" s="693">
        <v>0</v>
      </c>
      <c r="C11" s="705" t="s">
        <v>150</v>
      </c>
      <c r="D11" s="693">
        <v>0</v>
      </c>
      <c r="E11" s="705">
        <v>-100</v>
      </c>
      <c r="F11" s="693">
        <v>608.25701000000004</v>
      </c>
      <c r="G11" s="705">
        <v>-93.100204219123455</v>
      </c>
      <c r="H11" s="705">
        <v>1.1968432590507765</v>
      </c>
      <c r="I11" s="1"/>
      <c r="J11" s="705"/>
      <c r="L11" s="705"/>
    </row>
    <row r="12" spans="1:12" x14ac:dyDescent="0.2">
      <c r="A12" s="65" t="s">
        <v>383</v>
      </c>
      <c r="B12" s="693">
        <v>5.6120000000000001</v>
      </c>
      <c r="C12" s="705">
        <v>-99.459147211811839</v>
      </c>
      <c r="D12" s="693">
        <v>25.724360000000001</v>
      </c>
      <c r="E12" s="705">
        <v>-97.709358448756916</v>
      </c>
      <c r="F12" s="693">
        <v>1733.19409</v>
      </c>
      <c r="G12" s="705">
        <v>-79.014462905650717</v>
      </c>
      <c r="H12" s="705">
        <v>3.4103374546281753</v>
      </c>
      <c r="I12" s="704"/>
      <c r="J12" s="258"/>
    </row>
    <row r="13" spans="1:12" x14ac:dyDescent="0.2">
      <c r="A13" s="65" t="s">
        <v>384</v>
      </c>
      <c r="B13" s="693">
        <v>2.48414</v>
      </c>
      <c r="C13" s="705">
        <v>-17.186775966849911</v>
      </c>
      <c r="D13" s="693">
        <v>37.154269999999997</v>
      </c>
      <c r="E13" s="705">
        <v>-47.608781423010413</v>
      </c>
      <c r="F13" s="693">
        <v>80.497240000000005</v>
      </c>
      <c r="G13" s="705">
        <v>-96.166159870394807</v>
      </c>
      <c r="H13" s="705">
        <v>0.15839123509023353</v>
      </c>
      <c r="I13" s="704"/>
      <c r="J13" s="258"/>
    </row>
    <row r="14" spans="1:12" x14ac:dyDescent="0.2">
      <c r="A14" s="75" t="s">
        <v>385</v>
      </c>
      <c r="B14" s="693">
        <v>2.1676299999999995</v>
      </c>
      <c r="C14" s="705">
        <v>-99.134680197181282</v>
      </c>
      <c r="D14" s="693">
        <v>12.061639999999997</v>
      </c>
      <c r="E14" s="705">
        <v>-99.610321835277787</v>
      </c>
      <c r="F14" s="693">
        <v>3158.4311900000002</v>
      </c>
      <c r="G14" s="705">
        <v>-74.299161036278932</v>
      </c>
      <c r="H14" s="705">
        <v>6.2147201212316858</v>
      </c>
      <c r="I14" s="1"/>
      <c r="J14" s="258"/>
    </row>
    <row r="15" spans="1:12" x14ac:dyDescent="0.2">
      <c r="A15" s="653" t="s">
        <v>119</v>
      </c>
      <c r="B15" s="654">
        <v>4345.1624700000011</v>
      </c>
      <c r="C15" s="655">
        <v>-22.028056952704983</v>
      </c>
      <c r="D15" s="654">
        <v>19830.020140000001</v>
      </c>
      <c r="E15" s="655">
        <v>-23.602562011794252</v>
      </c>
      <c r="F15" s="654">
        <v>50821.776819999992</v>
      </c>
      <c r="G15" s="655">
        <v>-12.528019540608181</v>
      </c>
      <c r="H15" s="655">
        <v>100</v>
      </c>
      <c r="I15" s="704"/>
      <c r="J15" s="258"/>
    </row>
    <row r="16" spans="1:12" x14ac:dyDescent="0.2">
      <c r="A16" s="684"/>
      <c r="B16" s="1"/>
      <c r="C16" s="11"/>
      <c r="D16" s="11"/>
      <c r="E16" s="11"/>
      <c r="F16" s="11"/>
      <c r="G16" s="11"/>
      <c r="H16" s="248" t="s">
        <v>238</v>
      </c>
      <c r="I16" s="11"/>
      <c r="J16" s="258"/>
      <c r="L16" s="258"/>
    </row>
    <row r="17" spans="1:9" x14ac:dyDescent="0.2">
      <c r="A17" s="691" t="s">
        <v>375</v>
      </c>
      <c r="B17" s="1"/>
      <c r="C17" s="11"/>
      <c r="D17" s="11"/>
      <c r="E17" s="11"/>
      <c r="F17" s="11"/>
      <c r="G17" s="11"/>
      <c r="H17" s="11"/>
      <c r="I17" s="1"/>
    </row>
    <row r="18" spans="1:9" x14ac:dyDescent="0.2">
      <c r="A18" s="691" t="s">
        <v>601</v>
      </c>
      <c r="B18" s="1"/>
      <c r="C18" s="1"/>
      <c r="D18" s="1"/>
      <c r="E18" s="1"/>
      <c r="F18" s="1"/>
      <c r="G18" s="1"/>
      <c r="H18" s="1"/>
      <c r="I18" s="1"/>
    </row>
    <row r="19" spans="1:9" x14ac:dyDescent="0.2">
      <c r="A19" s="692" t="s">
        <v>643</v>
      </c>
    </row>
    <row r="20" spans="1:9" ht="14.25" customHeight="1" x14ac:dyDescent="0.2">
      <c r="A20" s="908" t="s">
        <v>661</v>
      </c>
      <c r="B20" s="908"/>
      <c r="C20" s="908"/>
      <c r="D20" s="908"/>
      <c r="E20" s="908"/>
      <c r="F20" s="908"/>
      <c r="G20" s="908"/>
      <c r="H20" s="908"/>
    </row>
    <row r="21" spans="1:9" x14ac:dyDescent="0.2">
      <c r="A21" s="908"/>
      <c r="B21" s="908"/>
      <c r="C21" s="908"/>
      <c r="D21" s="908"/>
      <c r="E21" s="908"/>
      <c r="F21" s="908"/>
      <c r="G21" s="908"/>
      <c r="H21" s="908"/>
    </row>
    <row r="22" spans="1:9" x14ac:dyDescent="0.2">
      <c r="A22" s="908"/>
      <c r="B22" s="908"/>
      <c r="C22" s="908"/>
      <c r="D22" s="908"/>
      <c r="E22" s="908"/>
      <c r="F22" s="908"/>
      <c r="G22" s="908"/>
      <c r="H22" s="908"/>
    </row>
  </sheetData>
  <mergeCells count="5">
    <mergeCell ref="A1:F2"/>
    <mergeCell ref="B3:C3"/>
    <mergeCell ref="D3:E3"/>
    <mergeCell ref="F3:H3"/>
    <mergeCell ref="A20:H22"/>
  </mergeCells>
  <conditionalFormatting sqref="B7">
    <cfRule type="cellIs" dxfId="3" priority="3" operator="between">
      <formula>0.0001</formula>
      <formula>0.4999999</formula>
    </cfRule>
  </conditionalFormatting>
  <conditionalFormatting sqref="D7">
    <cfRule type="cellIs" dxfId="2" priority="2" operator="between">
      <formula>0.0001</formula>
      <formula>0.4999999</formula>
    </cfRule>
  </conditionalFormatting>
  <conditionalFormatting sqref="H10">
    <cfRule type="cellIs" dxfId="1" priority="1" operator="between">
      <formula>0.000001</formula>
      <formula>1</formula>
    </cfRule>
  </conditionalFormatting>
  <pageMargins left="0.7" right="0.7" top="0.75" bottom="0.75" header="0.3" footer="0.3"/>
  <pageSetup paperSize="9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7"/>
  <dimension ref="A1:I14"/>
  <sheetViews>
    <sheetView workbookViewId="0">
      <selection activeCell="H10" sqref="H10"/>
    </sheetView>
  </sheetViews>
  <sheetFormatPr baseColWidth="10" defaultRowHeight="14.25" x14ac:dyDescent="0.2"/>
  <sheetData>
    <row r="1" spans="1:9" x14ac:dyDescent="0.2">
      <c r="A1" s="900" t="s">
        <v>624</v>
      </c>
      <c r="B1" s="900"/>
      <c r="C1" s="900"/>
      <c r="D1" s="900"/>
      <c r="E1" s="900"/>
      <c r="F1" s="900"/>
      <c r="G1" s="1"/>
      <c r="H1" s="1"/>
    </row>
    <row r="2" spans="1:9" x14ac:dyDescent="0.2">
      <c r="A2" s="901"/>
      <c r="B2" s="901"/>
      <c r="C2" s="901"/>
      <c r="D2" s="901"/>
      <c r="E2" s="901"/>
      <c r="F2" s="901"/>
      <c r="G2" s="11"/>
      <c r="H2" s="62" t="s">
        <v>544</v>
      </c>
    </row>
    <row r="3" spans="1:9" x14ac:dyDescent="0.2">
      <c r="A3" s="12"/>
      <c r="B3" s="872">
        <f>INDICE!A3</f>
        <v>42522</v>
      </c>
      <c r="C3" s="872">
        <v>41671</v>
      </c>
      <c r="D3" s="890" t="s">
        <v>120</v>
      </c>
      <c r="E3" s="890"/>
      <c r="F3" s="890" t="s">
        <v>121</v>
      </c>
      <c r="G3" s="890"/>
      <c r="H3" s="890"/>
    </row>
    <row r="4" spans="1:9" x14ac:dyDescent="0.2">
      <c r="A4" s="607"/>
      <c r="B4" s="261" t="s">
        <v>55</v>
      </c>
      <c r="C4" s="262" t="s">
        <v>488</v>
      </c>
      <c r="D4" s="261" t="s">
        <v>55</v>
      </c>
      <c r="E4" s="262" t="s">
        <v>488</v>
      </c>
      <c r="F4" s="261" t="s">
        <v>55</v>
      </c>
      <c r="G4" s="263" t="s">
        <v>488</v>
      </c>
      <c r="H4" s="262" t="s">
        <v>548</v>
      </c>
    </row>
    <row r="5" spans="1:9" x14ac:dyDescent="0.2">
      <c r="A5" s="638" t="s">
        <v>119</v>
      </c>
      <c r="B5" s="69">
        <v>26172.7677</v>
      </c>
      <c r="C5" s="70">
        <v>21.782880510509269</v>
      </c>
      <c r="D5" s="69">
        <v>157467.23044999997</v>
      </c>
      <c r="E5" s="70">
        <v>7.0293468266873758</v>
      </c>
      <c r="F5" s="69">
        <v>317565.92641000007</v>
      </c>
      <c r="G5" s="70">
        <v>3.882256753215068</v>
      </c>
      <c r="H5" s="70">
        <v>100</v>
      </c>
    </row>
    <row r="6" spans="1:9" x14ac:dyDescent="0.2">
      <c r="A6" s="358" t="s">
        <v>373</v>
      </c>
      <c r="B6" s="256">
        <v>13054.704900000001</v>
      </c>
      <c r="C6" s="217">
        <v>24.361872234775568</v>
      </c>
      <c r="D6" s="256">
        <v>81378.395950000006</v>
      </c>
      <c r="E6" s="217">
        <v>2.6720493517958785</v>
      </c>
      <c r="F6" s="256">
        <v>173481.59434000001</v>
      </c>
      <c r="G6" s="217">
        <v>-1.8444452283639932</v>
      </c>
      <c r="H6" s="217">
        <v>54.628529043138904</v>
      </c>
    </row>
    <row r="7" spans="1:9" x14ac:dyDescent="0.2">
      <c r="A7" s="358" t="s">
        <v>374</v>
      </c>
      <c r="B7" s="256">
        <v>13118.0628</v>
      </c>
      <c r="C7" s="217">
        <v>19.320389172383059</v>
      </c>
      <c r="D7" s="256">
        <v>76088.834500000012</v>
      </c>
      <c r="E7" s="217">
        <v>12.118315007660589</v>
      </c>
      <c r="F7" s="256">
        <v>144084.33207000003</v>
      </c>
      <c r="G7" s="217">
        <v>11.730998279154703</v>
      </c>
      <c r="H7" s="217">
        <v>45.371470956861089</v>
      </c>
    </row>
    <row r="8" spans="1:9" x14ac:dyDescent="0.2">
      <c r="A8" s="779" t="s">
        <v>520</v>
      </c>
      <c r="B8" s="632">
        <v>-1498.0224099999996</v>
      </c>
      <c r="C8" s="633">
        <v>-27.834427038900699</v>
      </c>
      <c r="D8" s="632">
        <v>3427.2932599999986</v>
      </c>
      <c r="E8" s="635">
        <v>3.1082776921940267</v>
      </c>
      <c r="F8" s="634">
        <v>-1641.5560399999958</v>
      </c>
      <c r="G8" s="635">
        <v>-109.01718933191023</v>
      </c>
      <c r="H8" s="635" t="s">
        <v>150</v>
      </c>
    </row>
    <row r="9" spans="1:9" x14ac:dyDescent="0.2">
      <c r="A9" s="779" t="s">
        <v>521</v>
      </c>
      <c r="B9" s="632">
        <v>27670.790109999998</v>
      </c>
      <c r="C9" s="633">
        <v>17.412548853846658</v>
      </c>
      <c r="D9" s="632">
        <v>154039.93719</v>
      </c>
      <c r="E9" s="635">
        <v>7.1199825477972558</v>
      </c>
      <c r="F9" s="634">
        <v>319207.48245000001</v>
      </c>
      <c r="G9" s="635">
        <v>11.031313609755493</v>
      </c>
      <c r="H9" s="635" t="s">
        <v>150</v>
      </c>
    </row>
    <row r="10" spans="1:9" x14ac:dyDescent="0.2">
      <c r="A10" s="366"/>
      <c r="B10" s="366"/>
      <c r="C10" s="683"/>
      <c r="D10" s="1"/>
      <c r="E10" s="1"/>
      <c r="F10" s="1"/>
      <c r="G10" s="1"/>
      <c r="H10" s="248" t="s">
        <v>238</v>
      </c>
    </row>
    <row r="11" spans="1:9" x14ac:dyDescent="0.2">
      <c r="A11" s="691" t="s">
        <v>549</v>
      </c>
      <c r="B11" s="1"/>
      <c r="C11" s="1"/>
      <c r="D11" s="1"/>
      <c r="E11" s="1"/>
      <c r="F11" s="1"/>
      <c r="G11" s="1"/>
      <c r="H11" s="1"/>
      <c r="I11" s="1"/>
    </row>
    <row r="12" spans="1:9" x14ac:dyDescent="0.2">
      <c r="A12" s="692" t="s">
        <v>643</v>
      </c>
      <c r="B12" s="1"/>
      <c r="C12" s="1"/>
      <c r="D12" s="1"/>
      <c r="E12" s="1"/>
      <c r="F12" s="1"/>
      <c r="G12" s="1"/>
      <c r="H12" s="1"/>
      <c r="I12" s="1"/>
    </row>
    <row r="13" spans="1:9" x14ac:dyDescent="0.2">
      <c r="A13" s="908" t="s">
        <v>640</v>
      </c>
      <c r="B13" s="908"/>
      <c r="C13" s="908"/>
      <c r="D13" s="908"/>
      <c r="E13" s="908"/>
      <c r="F13" s="908"/>
      <c r="G13" s="908"/>
      <c r="H13" s="908"/>
    </row>
    <row r="14" spans="1:9" x14ac:dyDescent="0.2">
      <c r="A14" s="908"/>
      <c r="B14" s="908"/>
      <c r="C14" s="908"/>
      <c r="D14" s="908"/>
      <c r="E14" s="908"/>
      <c r="F14" s="908"/>
      <c r="G14" s="908"/>
      <c r="H14" s="908"/>
    </row>
  </sheetData>
  <mergeCells count="5">
    <mergeCell ref="A1:F2"/>
    <mergeCell ref="B3:C3"/>
    <mergeCell ref="D3:E3"/>
    <mergeCell ref="F3:H3"/>
    <mergeCell ref="A13:H14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7"/>
  <dimension ref="A1:H13"/>
  <sheetViews>
    <sheetView workbookViewId="0">
      <selection activeCell="A3" sqref="A3"/>
    </sheetView>
  </sheetViews>
  <sheetFormatPr baseColWidth="10" defaultRowHeight="14.25" x14ac:dyDescent="0.2"/>
  <cols>
    <col min="1" max="1" width="28.125" customWidth="1"/>
    <col min="2" max="2" width="11.375" bestFit="1" customWidth="1"/>
  </cols>
  <sheetData>
    <row r="1" spans="1:8" x14ac:dyDescent="0.2">
      <c r="A1" s="59" t="s">
        <v>398</v>
      </c>
      <c r="B1" s="59"/>
      <c r="C1" s="59"/>
      <c r="D1" s="60"/>
      <c r="E1" s="60"/>
      <c r="F1" s="60"/>
      <c r="G1" s="60"/>
      <c r="H1" s="58"/>
    </row>
    <row r="2" spans="1:8" x14ac:dyDescent="0.2">
      <c r="A2" s="61"/>
      <c r="B2" s="61"/>
      <c r="C2" s="61"/>
      <c r="D2" s="74"/>
      <c r="E2" s="74"/>
      <c r="F2" s="74"/>
      <c r="G2" s="134"/>
      <c r="H2" s="62" t="s">
        <v>544</v>
      </c>
    </row>
    <row r="3" spans="1:8" x14ac:dyDescent="0.2">
      <c r="A3" s="63"/>
      <c r="B3" s="872">
        <f>INDICE!A3</f>
        <v>42522</v>
      </c>
      <c r="C3" s="890">
        <v>41671</v>
      </c>
      <c r="D3" s="890" t="s">
        <v>120</v>
      </c>
      <c r="E3" s="890"/>
      <c r="F3" s="890" t="s">
        <v>121</v>
      </c>
      <c r="G3" s="890"/>
      <c r="H3" s="890"/>
    </row>
    <row r="4" spans="1:8" ht="25.5" x14ac:dyDescent="0.2">
      <c r="A4" s="75"/>
      <c r="B4" s="261" t="s">
        <v>55</v>
      </c>
      <c r="C4" s="262" t="s">
        <v>488</v>
      </c>
      <c r="D4" s="261" t="s">
        <v>55</v>
      </c>
      <c r="E4" s="262" t="s">
        <v>488</v>
      </c>
      <c r="F4" s="261" t="s">
        <v>55</v>
      </c>
      <c r="G4" s="263" t="s">
        <v>488</v>
      </c>
      <c r="H4" s="262" t="s">
        <v>110</v>
      </c>
    </row>
    <row r="5" spans="1:8" x14ac:dyDescent="0.2">
      <c r="A5" s="707" t="s">
        <v>399</v>
      </c>
      <c r="B5" s="66">
        <v>0.5333135012000001</v>
      </c>
      <c r="C5" s="264">
        <v>-83.397300070629939</v>
      </c>
      <c r="D5" s="265">
        <v>1.6936775698000002</v>
      </c>
      <c r="E5" s="264">
        <v>-89.025717907396668</v>
      </c>
      <c r="F5" s="265">
        <v>14.801830808800002</v>
      </c>
      <c r="G5" s="264">
        <v>-54.775449346538792</v>
      </c>
      <c r="H5" s="264">
        <v>1.9957154919099112</v>
      </c>
    </row>
    <row r="6" spans="1:8" x14ac:dyDescent="0.2">
      <c r="A6" s="707" t="s">
        <v>400</v>
      </c>
      <c r="B6" s="778">
        <v>0</v>
      </c>
      <c r="C6" s="267" t="s">
        <v>150</v>
      </c>
      <c r="D6" s="762">
        <v>0</v>
      </c>
      <c r="E6" s="267">
        <v>-100</v>
      </c>
      <c r="F6" s="66">
        <v>0.50952248599999994</v>
      </c>
      <c r="G6" s="67">
        <v>-92.275186980330602</v>
      </c>
      <c r="H6" s="67">
        <v>6.8698388187365622E-2</v>
      </c>
    </row>
    <row r="7" spans="1:8" x14ac:dyDescent="0.2">
      <c r="A7" s="707" t="s">
        <v>401</v>
      </c>
      <c r="B7" s="66">
        <v>6.1046392000000003</v>
      </c>
      <c r="C7" s="267">
        <v>-6.7564383100488072</v>
      </c>
      <c r="D7" s="66">
        <v>36.789718999999998</v>
      </c>
      <c r="E7" s="67">
        <v>-5.5355283411807319</v>
      </c>
      <c r="F7" s="66">
        <v>75.765254999999996</v>
      </c>
      <c r="G7" s="67">
        <v>-10.335141480630083</v>
      </c>
      <c r="H7" s="67">
        <v>10.215350729594189</v>
      </c>
    </row>
    <row r="8" spans="1:8" x14ac:dyDescent="0.2">
      <c r="A8" s="707" t="s">
        <v>627</v>
      </c>
      <c r="B8" s="66">
        <v>51.709000000000003</v>
      </c>
      <c r="C8" s="267">
        <v>-22.323402874585383</v>
      </c>
      <c r="D8" s="66">
        <v>311.76460000000003</v>
      </c>
      <c r="E8" s="267">
        <v>23.962264751116919</v>
      </c>
      <c r="F8" s="66">
        <v>650.60380000000009</v>
      </c>
      <c r="G8" s="267">
        <v>158.68979513287502</v>
      </c>
      <c r="H8" s="67">
        <v>87.720235390308559</v>
      </c>
    </row>
    <row r="9" spans="1:8" x14ac:dyDescent="0.2">
      <c r="A9" s="244" t="s">
        <v>274</v>
      </c>
      <c r="B9" s="269">
        <v>58.346952701200003</v>
      </c>
      <c r="C9" s="780">
        <v>-23.558395764884086</v>
      </c>
      <c r="D9" s="269">
        <v>350.24799656979997</v>
      </c>
      <c r="E9" s="780">
        <v>13.805219494408677</v>
      </c>
      <c r="F9" s="269">
        <v>741.68040829479992</v>
      </c>
      <c r="G9" s="780">
        <v>97.611008344157412</v>
      </c>
      <c r="H9" s="270">
        <v>100</v>
      </c>
    </row>
    <row r="10" spans="1:8" x14ac:dyDescent="0.2">
      <c r="A10" s="708" t="s">
        <v>275</v>
      </c>
      <c r="B10" s="272">
        <v>0.26397642782828756</v>
      </c>
      <c r="C10" s="273"/>
      <c r="D10" s="272">
        <v>0.21990700550110956</v>
      </c>
      <c r="E10" s="272"/>
      <c r="F10" s="272">
        <v>0.23736190510986857</v>
      </c>
      <c r="G10" s="274"/>
      <c r="H10" s="274" t="s">
        <v>150</v>
      </c>
    </row>
    <row r="11" spans="1:8" x14ac:dyDescent="0.2">
      <c r="A11" s="275"/>
      <c r="B11" s="67"/>
      <c r="C11" s="67"/>
      <c r="D11" s="67"/>
      <c r="E11" s="67"/>
      <c r="F11" s="67"/>
      <c r="G11" s="268"/>
      <c r="H11" s="248" t="s">
        <v>238</v>
      </c>
    </row>
    <row r="12" spans="1:8" x14ac:dyDescent="0.2">
      <c r="A12" s="275" t="s">
        <v>557</v>
      </c>
      <c r="B12" s="134"/>
      <c r="C12" s="134"/>
      <c r="D12" s="134"/>
      <c r="E12" s="134"/>
      <c r="F12" s="134"/>
      <c r="G12" s="134"/>
      <c r="H12" s="1"/>
    </row>
    <row r="13" spans="1:8" x14ac:dyDescent="0.2">
      <c r="A13" s="692" t="s">
        <v>643</v>
      </c>
      <c r="B13" s="1"/>
      <c r="C13" s="1"/>
      <c r="D13" s="1"/>
      <c r="E13" s="1"/>
      <c r="F13" s="1"/>
      <c r="G13" s="1"/>
      <c r="H13" s="1"/>
    </row>
  </sheetData>
  <mergeCells count="3">
    <mergeCell ref="B3:C3"/>
    <mergeCell ref="D3:E3"/>
    <mergeCell ref="F3:H3"/>
  </mergeCells>
  <pageMargins left="0.7" right="0.7" top="0.75" bottom="0.75" header="0.3" footer="0.3"/>
  <pageSetup paperSize="9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8"/>
  <dimension ref="A1:E14"/>
  <sheetViews>
    <sheetView workbookViewId="0">
      <selection activeCell="C16" sqref="C16"/>
    </sheetView>
  </sheetViews>
  <sheetFormatPr baseColWidth="10" defaultRowHeight="14.25" x14ac:dyDescent="0.2"/>
  <cols>
    <col min="1" max="1" width="23.875" bestFit="1" customWidth="1"/>
    <col min="3" max="3" width="5.5" customWidth="1"/>
    <col min="4" max="4" width="28.5" bestFit="1" customWidth="1"/>
  </cols>
  <sheetData>
    <row r="1" spans="1:5" x14ac:dyDescent="0.2">
      <c r="A1" s="225" t="s">
        <v>402</v>
      </c>
      <c r="B1" s="225"/>
      <c r="C1" s="225"/>
      <c r="D1" s="225"/>
      <c r="E1" s="226"/>
    </row>
    <row r="2" spans="1:5" x14ac:dyDescent="0.2">
      <c r="A2" s="228"/>
      <c r="B2" s="228"/>
      <c r="C2" s="228"/>
      <c r="D2" s="228"/>
      <c r="E2" s="62" t="s">
        <v>544</v>
      </c>
    </row>
    <row r="3" spans="1:5" x14ac:dyDescent="0.2">
      <c r="A3" s="370" t="s">
        <v>403</v>
      </c>
      <c r="B3" s="371"/>
      <c r="C3" s="372"/>
      <c r="D3" s="370" t="s">
        <v>404</v>
      </c>
      <c r="E3" s="371"/>
    </row>
    <row r="4" spans="1:5" x14ac:dyDescent="0.2">
      <c r="A4" s="191" t="s">
        <v>405</v>
      </c>
      <c r="B4" s="242">
        <v>30576.277122701202</v>
      </c>
      <c r="C4" s="373"/>
      <c r="D4" s="191" t="s">
        <v>406</v>
      </c>
      <c r="E4" s="242">
        <v>4345.1624699999993</v>
      </c>
    </row>
    <row r="5" spans="1:5" x14ac:dyDescent="0.2">
      <c r="A5" s="707" t="s">
        <v>407</v>
      </c>
      <c r="B5" s="374">
        <v>58.346952701200003</v>
      </c>
      <c r="C5" s="373"/>
      <c r="D5" s="707" t="s">
        <v>408</v>
      </c>
      <c r="E5" s="375">
        <v>4345.1624699999993</v>
      </c>
    </row>
    <row r="6" spans="1:5" x14ac:dyDescent="0.2">
      <c r="A6" s="707" t="s">
        <v>409</v>
      </c>
      <c r="B6" s="374">
        <v>13161.14696</v>
      </c>
      <c r="C6" s="373"/>
      <c r="D6" s="191" t="s">
        <v>411</v>
      </c>
      <c r="E6" s="242">
        <v>22103.092000000001</v>
      </c>
    </row>
    <row r="7" spans="1:5" x14ac:dyDescent="0.2">
      <c r="A7" s="707" t="s">
        <v>410</v>
      </c>
      <c r="B7" s="374">
        <v>17356.783210000001</v>
      </c>
      <c r="C7" s="373"/>
      <c r="D7" s="707" t="s">
        <v>412</v>
      </c>
      <c r="E7" s="375">
        <v>16913.882000000001</v>
      </c>
    </row>
    <row r="8" spans="1:5" x14ac:dyDescent="0.2">
      <c r="A8" s="709"/>
      <c r="B8" s="710"/>
      <c r="C8" s="373"/>
      <c r="D8" s="707" t="s">
        <v>413</v>
      </c>
      <c r="E8" s="375">
        <v>4397.567</v>
      </c>
    </row>
    <row r="9" spans="1:5" x14ac:dyDescent="0.2">
      <c r="A9" s="191" t="s">
        <v>284</v>
      </c>
      <c r="B9" s="242">
        <v>-3896</v>
      </c>
      <c r="C9" s="373"/>
      <c r="D9" s="707" t="s">
        <v>414</v>
      </c>
      <c r="E9" s="375">
        <v>791.64300000000003</v>
      </c>
    </row>
    <row r="10" spans="1:5" x14ac:dyDescent="0.2">
      <c r="A10" s="707"/>
      <c r="B10" s="374"/>
      <c r="C10" s="373"/>
      <c r="D10" s="191" t="s">
        <v>415</v>
      </c>
      <c r="E10" s="242">
        <v>232.02265270120188</v>
      </c>
    </row>
    <row r="11" spans="1:5" x14ac:dyDescent="0.2">
      <c r="A11" s="244" t="s">
        <v>119</v>
      </c>
      <c r="B11" s="245">
        <v>26680.277122701202</v>
      </c>
      <c r="C11" s="373"/>
      <c r="D11" s="244" t="s">
        <v>119</v>
      </c>
      <c r="E11" s="245">
        <v>26680.277122701202</v>
      </c>
    </row>
    <row r="12" spans="1:5" x14ac:dyDescent="0.2">
      <c r="A12" s="1"/>
      <c r="B12" s="1"/>
      <c r="C12" s="373"/>
      <c r="D12" s="1"/>
      <c r="E12" s="248" t="s">
        <v>238</v>
      </c>
    </row>
    <row r="13" spans="1:5" x14ac:dyDescent="0.2">
      <c r="A13" s="1"/>
      <c r="B13" s="1"/>
      <c r="C13" s="1"/>
      <c r="D13" s="1"/>
      <c r="E13" s="1"/>
    </row>
    <row r="14" spans="1:5" x14ac:dyDescent="0.2">
      <c r="C14" s="1"/>
    </row>
  </sheetData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9"/>
  <dimension ref="A1:F23"/>
  <sheetViews>
    <sheetView workbookViewId="0">
      <selection activeCell="A3" sqref="A3"/>
    </sheetView>
  </sheetViews>
  <sheetFormatPr baseColWidth="10" defaultRowHeight="14.25" x14ac:dyDescent="0.2"/>
  <sheetData>
    <row r="1" spans="1:6" x14ac:dyDescent="0.2">
      <c r="A1" s="858" t="s">
        <v>577</v>
      </c>
      <c r="B1" s="858"/>
      <c r="C1" s="858"/>
      <c r="D1" s="858"/>
      <c r="E1" s="858"/>
      <c r="F1" s="278"/>
    </row>
    <row r="2" spans="1:6" x14ac:dyDescent="0.2">
      <c r="A2" s="859"/>
      <c r="B2" s="859"/>
      <c r="C2" s="859"/>
      <c r="D2" s="859"/>
      <c r="E2" s="859"/>
      <c r="F2" s="62" t="s">
        <v>416</v>
      </c>
    </row>
    <row r="3" spans="1:6" x14ac:dyDescent="0.2">
      <c r="A3" s="279"/>
      <c r="B3" s="279"/>
      <c r="C3" s="280" t="s">
        <v>575</v>
      </c>
      <c r="D3" s="280" t="s">
        <v>543</v>
      </c>
      <c r="E3" s="280" t="s">
        <v>576</v>
      </c>
      <c r="F3" s="280" t="s">
        <v>543</v>
      </c>
    </row>
    <row r="4" spans="1:6" x14ac:dyDescent="0.2">
      <c r="A4" s="910">
        <v>2011</v>
      </c>
      <c r="B4" s="282" t="s">
        <v>287</v>
      </c>
      <c r="C4" s="376">
        <v>7.6839000000000004</v>
      </c>
      <c r="D4" s="711">
        <v>4.1066009104704175</v>
      </c>
      <c r="E4" s="376">
        <v>6.02</v>
      </c>
      <c r="F4" s="711">
        <v>3.8038417767355108</v>
      </c>
    </row>
    <row r="5" spans="1:6" x14ac:dyDescent="0.2">
      <c r="A5" s="910"/>
      <c r="B5" s="282" t="s">
        <v>288</v>
      </c>
      <c r="C5" s="376">
        <v>7.9547999999999996</v>
      </c>
      <c r="D5" s="711">
        <v>3.5255534298988693</v>
      </c>
      <c r="E5" s="376">
        <v>6.2908999999999997</v>
      </c>
      <c r="F5" s="711">
        <v>4.5000000000000027</v>
      </c>
    </row>
    <row r="6" spans="1:6" x14ac:dyDescent="0.2">
      <c r="A6" s="910"/>
      <c r="B6" s="282" t="s">
        <v>289</v>
      </c>
      <c r="C6" s="376">
        <v>8.3352000000000004</v>
      </c>
      <c r="D6" s="711">
        <v>4.7820184039825104</v>
      </c>
      <c r="E6" s="376">
        <v>6.6712999999999996</v>
      </c>
      <c r="F6" s="711">
        <v>6.0468295474415399</v>
      </c>
    </row>
    <row r="7" spans="1:6" x14ac:dyDescent="0.2">
      <c r="A7" s="911"/>
      <c r="B7" s="287" t="s">
        <v>290</v>
      </c>
      <c r="C7" s="377">
        <v>8.4214000000000002</v>
      </c>
      <c r="D7" s="712">
        <v>1.034168346290429</v>
      </c>
      <c r="E7" s="377">
        <v>6.7573999999999996</v>
      </c>
      <c r="F7" s="712">
        <v>1.2906030308935299</v>
      </c>
    </row>
    <row r="8" spans="1:6" x14ac:dyDescent="0.2">
      <c r="A8" s="910">
        <v>2012</v>
      </c>
      <c r="B8" s="282" t="s">
        <v>287</v>
      </c>
      <c r="C8" s="376">
        <v>8.4930747799999988</v>
      </c>
      <c r="D8" s="711">
        <v>0.85110290450517256</v>
      </c>
      <c r="E8" s="376">
        <v>6.77558478</v>
      </c>
      <c r="F8" s="711">
        <v>0.2691091248113231</v>
      </c>
    </row>
    <row r="9" spans="1:6" x14ac:dyDescent="0.2">
      <c r="A9" s="910"/>
      <c r="B9" s="282" t="s">
        <v>291</v>
      </c>
      <c r="C9" s="376">
        <v>8.8919548999999982</v>
      </c>
      <c r="D9" s="711">
        <v>4.6965337093146315</v>
      </c>
      <c r="E9" s="376">
        <v>7.1146388999999992</v>
      </c>
      <c r="F9" s="711">
        <v>5.0040569339610448</v>
      </c>
    </row>
    <row r="10" spans="1:6" x14ac:dyDescent="0.2">
      <c r="A10" s="910"/>
      <c r="B10" s="282" t="s">
        <v>289</v>
      </c>
      <c r="C10" s="376">
        <v>9.0495981799999985</v>
      </c>
      <c r="D10" s="711">
        <v>1.772875388740448</v>
      </c>
      <c r="E10" s="376">
        <v>7.2722821799999995</v>
      </c>
      <c r="F10" s="711">
        <v>2.2157593971494505</v>
      </c>
    </row>
    <row r="11" spans="1:6" x14ac:dyDescent="0.2">
      <c r="A11" s="911"/>
      <c r="B11" s="287" t="s">
        <v>292</v>
      </c>
      <c r="C11" s="377">
        <v>9.2796727099999998</v>
      </c>
      <c r="D11" s="712">
        <v>2.5423728813559472</v>
      </c>
      <c r="E11" s="377">
        <v>7.4571707099999998</v>
      </c>
      <c r="F11" s="712">
        <v>2.5423728813559361</v>
      </c>
    </row>
    <row r="12" spans="1:6" x14ac:dyDescent="0.2">
      <c r="A12" s="714">
        <v>2013</v>
      </c>
      <c r="B12" s="715" t="s">
        <v>287</v>
      </c>
      <c r="C12" s="716">
        <v>9.3228939099999995</v>
      </c>
      <c r="D12" s="713">
        <v>0.46576211630204822</v>
      </c>
      <c r="E12" s="716">
        <v>7.4668749099999996</v>
      </c>
      <c r="F12" s="713">
        <v>0.13013246413933616</v>
      </c>
    </row>
    <row r="13" spans="1:6" x14ac:dyDescent="0.2">
      <c r="A13" s="714">
        <v>2014</v>
      </c>
      <c r="B13" s="715" t="s">
        <v>287</v>
      </c>
      <c r="C13" s="716">
        <v>9.3313711699999988</v>
      </c>
      <c r="D13" s="713">
        <v>9.0929491227036571E-2</v>
      </c>
      <c r="E13" s="716">
        <v>7.4541771700000004</v>
      </c>
      <c r="F13" s="713">
        <v>-0.17005427508895066</v>
      </c>
    </row>
    <row r="14" spans="1:6" x14ac:dyDescent="0.2">
      <c r="A14" s="909">
        <v>2015</v>
      </c>
      <c r="B14" s="282" t="s">
        <v>287</v>
      </c>
      <c r="C14" s="376">
        <v>9.0886999999999993</v>
      </c>
      <c r="D14" s="711">
        <v>-2.6</v>
      </c>
      <c r="E14" s="376">
        <v>7.2163000000000004</v>
      </c>
      <c r="F14" s="711">
        <v>-3.2</v>
      </c>
    </row>
    <row r="15" spans="1:6" x14ac:dyDescent="0.2">
      <c r="A15" s="910"/>
      <c r="B15" s="282" t="s">
        <v>288</v>
      </c>
      <c r="C15" s="376">
        <v>8.8966738299999992</v>
      </c>
      <c r="D15" s="711">
        <v>-2.1126277723363662</v>
      </c>
      <c r="E15" s="376">
        <v>7.0243198300000005</v>
      </c>
      <c r="F15" s="711">
        <v>-2.6607716516130533</v>
      </c>
    </row>
    <row r="16" spans="1:6" x14ac:dyDescent="0.2">
      <c r="A16" s="910"/>
      <c r="B16" s="282" t="s">
        <v>289</v>
      </c>
      <c r="C16" s="376">
        <v>8.6769076126901634</v>
      </c>
      <c r="D16" s="711">
        <v>-2.4702065233500399</v>
      </c>
      <c r="E16" s="376">
        <v>6.8045536126901629</v>
      </c>
      <c r="F16" s="711">
        <v>-3.1286476502855591</v>
      </c>
    </row>
    <row r="17" spans="1:6" x14ac:dyDescent="0.2">
      <c r="A17" s="911"/>
      <c r="B17" s="287" t="s">
        <v>290</v>
      </c>
      <c r="C17" s="377">
        <v>8.5953257826901623</v>
      </c>
      <c r="D17" s="712">
        <f>100*(C17-C16)/C16</f>
        <v>-0.94021780156660772</v>
      </c>
      <c r="E17" s="377">
        <v>6.7229717826901636</v>
      </c>
      <c r="F17" s="712">
        <f>100*(E17-E16)/E16</f>
        <v>-1.1989299319775091</v>
      </c>
    </row>
    <row r="18" spans="1:6" x14ac:dyDescent="0.2">
      <c r="A18" s="909">
        <v>2016</v>
      </c>
      <c r="B18" s="282" t="s">
        <v>287</v>
      </c>
      <c r="C18" s="376">
        <v>8.3602396900000002</v>
      </c>
      <c r="D18" s="711">
        <f>100*(C18-C17)/C17</f>
        <v>-2.7350457520015601</v>
      </c>
      <c r="E18" s="376">
        <v>6.476995689999999</v>
      </c>
      <c r="F18" s="711">
        <f>100*(E18-E17)/E17</f>
        <v>-3.6587405189396542</v>
      </c>
    </row>
    <row r="19" spans="1:6" x14ac:dyDescent="0.2">
      <c r="A19" s="911"/>
      <c r="B19" s="287" t="s">
        <v>288</v>
      </c>
      <c r="C19" s="377">
        <v>8.1462632900000003</v>
      </c>
      <c r="D19" s="712">
        <v>-2.5594529335797063</v>
      </c>
      <c r="E19" s="377">
        <v>6.2630192899999999</v>
      </c>
      <c r="F19" s="712">
        <v>-3.3036365969852777</v>
      </c>
    </row>
    <row r="20" spans="1:6" x14ac:dyDescent="0.2">
      <c r="A20" s="717"/>
      <c r="B20" s="58"/>
      <c r="C20" s="94"/>
      <c r="D20" s="94"/>
      <c r="E20" s="94"/>
      <c r="F20" s="94" t="s">
        <v>296</v>
      </c>
    </row>
    <row r="21" spans="1:6" x14ac:dyDescent="0.2">
      <c r="A21" s="717" t="s">
        <v>644</v>
      </c>
      <c r="B21" s="58"/>
      <c r="C21" s="94"/>
      <c r="D21" s="94"/>
      <c r="E21" s="94"/>
      <c r="F21" s="94"/>
    </row>
    <row r="22" spans="1:6" x14ac:dyDescent="0.2">
      <c r="A22" s="94" t="s">
        <v>604</v>
      </c>
      <c r="B22" s="8"/>
      <c r="C22" s="8"/>
      <c r="D22" s="8"/>
      <c r="E22" s="8"/>
      <c r="F22" s="8"/>
    </row>
    <row r="23" spans="1:6" x14ac:dyDescent="0.2">
      <c r="A23" s="379"/>
      <c r="B23" s="8"/>
      <c r="C23" s="8"/>
      <c r="D23" s="8"/>
      <c r="E23" s="8"/>
      <c r="F23" s="8"/>
    </row>
  </sheetData>
  <mergeCells count="5">
    <mergeCell ref="A14:A17"/>
    <mergeCell ref="A1:E2"/>
    <mergeCell ref="A8:A11"/>
    <mergeCell ref="A4:A7"/>
    <mergeCell ref="A18:A19"/>
  </mergeCells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0"/>
  <dimension ref="A1:M8"/>
  <sheetViews>
    <sheetView workbookViewId="0">
      <selection activeCell="E15" sqref="E15"/>
    </sheetView>
  </sheetViews>
  <sheetFormatPr baseColWidth="10" defaultRowHeight="14.25" x14ac:dyDescent="0.2"/>
  <cols>
    <col min="1" max="1" width="26.875" customWidth="1"/>
    <col min="2" max="13" width="8.75" customWidth="1"/>
  </cols>
  <sheetData>
    <row r="1" spans="1:13" x14ac:dyDescent="0.2">
      <c r="A1" s="225" t="s">
        <v>417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</row>
    <row r="2" spans="1:13" x14ac:dyDescent="0.2">
      <c r="A2" s="225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230"/>
    </row>
    <row r="3" spans="1:13" x14ac:dyDescent="0.2">
      <c r="A3" s="227"/>
      <c r="B3" s="737">
        <v>2015</v>
      </c>
      <c r="C3" s="737" t="s">
        <v>602</v>
      </c>
      <c r="D3" s="737" t="s">
        <v>602</v>
      </c>
      <c r="E3" s="737" t="s">
        <v>602</v>
      </c>
      <c r="F3" s="737" t="s">
        <v>602</v>
      </c>
      <c r="G3" s="737" t="s">
        <v>602</v>
      </c>
      <c r="H3" s="737">
        <v>2016</v>
      </c>
      <c r="I3" s="737" t="s">
        <v>602</v>
      </c>
      <c r="J3" s="737" t="s">
        <v>602</v>
      </c>
      <c r="K3" s="737" t="s">
        <v>602</v>
      </c>
      <c r="L3" s="737" t="s">
        <v>602</v>
      </c>
      <c r="M3" s="737" t="s">
        <v>602</v>
      </c>
    </row>
    <row r="4" spans="1:13" x14ac:dyDescent="0.2">
      <c r="A4" s="312"/>
      <c r="B4" s="673">
        <v>42186</v>
      </c>
      <c r="C4" s="673">
        <v>42217</v>
      </c>
      <c r="D4" s="673">
        <v>42248</v>
      </c>
      <c r="E4" s="673">
        <v>42278</v>
      </c>
      <c r="F4" s="673">
        <v>42309</v>
      </c>
      <c r="G4" s="673">
        <v>42339</v>
      </c>
      <c r="H4" s="673">
        <v>42370</v>
      </c>
      <c r="I4" s="673">
        <v>42401</v>
      </c>
      <c r="J4" s="673">
        <v>42430</v>
      </c>
      <c r="K4" s="673">
        <v>42461</v>
      </c>
      <c r="L4" s="673">
        <v>42491</v>
      </c>
      <c r="M4" s="673">
        <v>42522</v>
      </c>
    </row>
    <row r="5" spans="1:13" x14ac:dyDescent="0.2">
      <c r="A5" s="380" t="s">
        <v>418</v>
      </c>
      <c r="B5" s="314">
        <v>2.8304545454545464</v>
      </c>
      <c r="C5" s="315">
        <v>2.7670000000000003</v>
      </c>
      <c r="D5" s="315">
        <v>2.6461904761904771</v>
      </c>
      <c r="E5" s="315">
        <v>2.3154545454545454</v>
      </c>
      <c r="F5" s="315">
        <v>2.0778947368421057</v>
      </c>
      <c r="G5" s="315">
        <v>1.9227272727272726</v>
      </c>
      <c r="H5" s="315">
        <v>2.2747368421052632</v>
      </c>
      <c r="I5" s="315">
        <v>1.9575</v>
      </c>
      <c r="J5" s="315">
        <v>1.7018181818181821</v>
      </c>
      <c r="K5" s="315">
        <v>1.9047619047619047</v>
      </c>
      <c r="L5" s="315">
        <v>1.9223809523809525</v>
      </c>
      <c r="M5" s="315">
        <v>2.566363636363636</v>
      </c>
    </row>
    <row r="6" spans="1:13" x14ac:dyDescent="0.2">
      <c r="A6" s="317" t="s">
        <v>419</v>
      </c>
      <c r="B6" s="381">
        <v>43.533913043478265</v>
      </c>
      <c r="C6" s="382">
        <v>39.67285714285714</v>
      </c>
      <c r="D6" s="382">
        <v>41.101818181818182</v>
      </c>
      <c r="E6" s="382">
        <v>39.61</v>
      </c>
      <c r="F6" s="382">
        <v>36.01380952380952</v>
      </c>
      <c r="G6" s="382">
        <v>34.269090909090906</v>
      </c>
      <c r="H6" s="382">
        <v>32.117619047619051</v>
      </c>
      <c r="I6" s="382">
        <v>29.694285714285712</v>
      </c>
      <c r="J6" s="382">
        <v>29.60173913043479</v>
      </c>
      <c r="K6" s="382">
        <v>29.470476190476184</v>
      </c>
      <c r="L6" s="382">
        <v>30.446818181818177</v>
      </c>
      <c r="M6" s="382">
        <v>34.262272727272737</v>
      </c>
    </row>
    <row r="7" spans="1:13" x14ac:dyDescent="0.2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248" t="s">
        <v>334</v>
      </c>
    </row>
    <row r="8" spans="1:13" x14ac:dyDescent="0.2">
      <c r="A8" s="165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1"/>
  <dimension ref="A1:BS10"/>
  <sheetViews>
    <sheetView workbookViewId="0">
      <selection activeCell="G14" sqref="G14"/>
    </sheetView>
  </sheetViews>
  <sheetFormatPr baseColWidth="10" defaultColWidth="11" defaultRowHeight="14.25" x14ac:dyDescent="0.2"/>
  <cols>
    <col min="1" max="1" width="19.875" style="1" customWidth="1"/>
    <col min="2" max="2" width="11" style="1"/>
    <col min="3" max="3" width="12.125" style="1" customWidth="1"/>
    <col min="4" max="4" width="11" style="1"/>
    <col min="5" max="5" width="12.125" style="1" customWidth="1"/>
    <col min="6" max="6" width="11" style="1"/>
    <col min="7" max="7" width="12.125" style="1" customWidth="1"/>
    <col min="8" max="9" width="10.625" style="1" customWidth="1"/>
    <col min="10" max="16384" width="11" style="1"/>
  </cols>
  <sheetData>
    <row r="1" spans="1:71" s="18" customFormat="1" ht="12.75" x14ac:dyDescent="0.2">
      <c r="A1" s="17" t="s">
        <v>39</v>
      </c>
    </row>
    <row r="2" spans="1:71" s="15" customFormat="1" ht="15.75" x14ac:dyDescent="0.25">
      <c r="A2" s="14"/>
      <c r="B2" s="391"/>
      <c r="H2" s="393"/>
      <c r="I2" s="392" t="s">
        <v>159</v>
      </c>
    </row>
    <row r="3" spans="1:71" s="80" customFormat="1" ht="12.75" x14ac:dyDescent="0.2">
      <c r="A3" s="79"/>
      <c r="B3" s="912">
        <f>INDICE!A3</f>
        <v>42522</v>
      </c>
      <c r="C3" s="913">
        <v>41671</v>
      </c>
      <c r="D3" s="912">
        <f>DATE(YEAR(B3),MONTH(B3)-1,1)</f>
        <v>42491</v>
      </c>
      <c r="E3" s="913"/>
      <c r="F3" s="912">
        <f>DATE(YEAR(B3)-1,MONTH(B3),1)</f>
        <v>42156</v>
      </c>
      <c r="G3" s="913"/>
      <c r="H3" s="861" t="s">
        <v>488</v>
      </c>
      <c r="I3" s="861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  <c r="AD3" s="114"/>
      <c r="AE3" s="114"/>
      <c r="AF3" s="114"/>
      <c r="AG3" s="114"/>
      <c r="AH3" s="114"/>
      <c r="AI3" s="114"/>
      <c r="AJ3" s="114"/>
      <c r="AK3" s="114"/>
      <c r="AL3" s="114"/>
      <c r="AM3" s="114"/>
      <c r="AN3" s="114"/>
      <c r="AO3" s="114"/>
      <c r="AP3" s="114"/>
      <c r="AQ3" s="114"/>
      <c r="AR3" s="114"/>
      <c r="AS3" s="114"/>
      <c r="AT3" s="114"/>
      <c r="AU3" s="114"/>
      <c r="AV3" s="114"/>
      <c r="AW3" s="114"/>
      <c r="AX3" s="114"/>
      <c r="AY3" s="114"/>
      <c r="AZ3" s="114"/>
      <c r="BA3" s="114"/>
      <c r="BB3" s="114"/>
      <c r="BC3" s="114"/>
      <c r="BD3" s="114"/>
      <c r="BE3" s="114"/>
      <c r="BF3" s="114"/>
      <c r="BG3" s="114"/>
      <c r="BH3" s="114"/>
      <c r="BI3" s="114"/>
      <c r="BJ3" s="114"/>
      <c r="BK3" s="114"/>
      <c r="BL3" s="114"/>
      <c r="BM3" s="114"/>
      <c r="BN3" s="114"/>
      <c r="BO3" s="114"/>
      <c r="BP3" s="114"/>
      <c r="BQ3" s="114"/>
      <c r="BR3" s="114"/>
      <c r="BS3" s="114"/>
    </row>
    <row r="4" spans="1:71" s="80" customFormat="1" ht="12.75" x14ac:dyDescent="0.2">
      <c r="A4" s="81"/>
      <c r="B4" s="261" t="s">
        <v>48</v>
      </c>
      <c r="C4" s="261" t="s">
        <v>110</v>
      </c>
      <c r="D4" s="261" t="s">
        <v>48</v>
      </c>
      <c r="E4" s="261" t="s">
        <v>110</v>
      </c>
      <c r="F4" s="261" t="s">
        <v>48</v>
      </c>
      <c r="G4" s="261" t="s">
        <v>110</v>
      </c>
      <c r="H4" s="446">
        <f>D3</f>
        <v>42491</v>
      </c>
      <c r="I4" s="446">
        <f>F3</f>
        <v>42156</v>
      </c>
      <c r="J4" s="114"/>
      <c r="K4" s="114"/>
      <c r="L4" s="114"/>
      <c r="M4" s="114"/>
      <c r="N4" s="114"/>
      <c r="O4" s="114"/>
      <c r="P4" s="114"/>
      <c r="Q4" s="114"/>
      <c r="R4" s="114"/>
      <c r="S4" s="114"/>
      <c r="T4" s="114"/>
      <c r="U4" s="114"/>
      <c r="V4" s="114"/>
      <c r="W4" s="114"/>
      <c r="X4" s="114"/>
      <c r="Y4" s="114"/>
      <c r="Z4" s="114"/>
      <c r="AA4" s="114"/>
      <c r="AB4" s="114"/>
      <c r="AC4" s="114"/>
      <c r="AD4" s="114"/>
      <c r="AE4" s="114"/>
      <c r="AF4" s="114"/>
      <c r="AG4" s="114"/>
      <c r="AH4" s="114"/>
      <c r="AI4" s="114"/>
      <c r="AJ4" s="114"/>
      <c r="AK4" s="114"/>
      <c r="AL4" s="114"/>
      <c r="AM4" s="114"/>
      <c r="AN4" s="114"/>
      <c r="AO4" s="114"/>
      <c r="AP4" s="114"/>
      <c r="AQ4" s="114"/>
      <c r="AR4" s="114"/>
      <c r="AS4" s="114"/>
      <c r="AT4" s="114"/>
      <c r="AU4" s="114"/>
      <c r="AV4" s="114"/>
      <c r="AW4" s="114"/>
      <c r="AX4" s="114"/>
      <c r="AY4" s="114"/>
      <c r="AZ4" s="114"/>
      <c r="BA4" s="114"/>
      <c r="BB4" s="114"/>
      <c r="BC4" s="114"/>
      <c r="BD4" s="114"/>
      <c r="BE4" s="114"/>
      <c r="BF4" s="114"/>
      <c r="BG4" s="114"/>
      <c r="BH4" s="114"/>
      <c r="BI4" s="114"/>
      <c r="BJ4" s="114"/>
      <c r="BK4" s="114"/>
      <c r="BL4" s="114"/>
      <c r="BM4" s="114"/>
      <c r="BN4" s="114"/>
      <c r="BO4" s="114"/>
      <c r="BP4" s="114"/>
      <c r="BQ4" s="114"/>
      <c r="BR4" s="114"/>
      <c r="BS4" s="114"/>
    </row>
    <row r="5" spans="1:71" s="386" customFormat="1" ht="15" x14ac:dyDescent="0.2">
      <c r="A5" s="390" t="s">
        <v>421</v>
      </c>
      <c r="B5" s="375">
        <v>6625</v>
      </c>
      <c r="C5" s="719">
        <v>36.046574895260896</v>
      </c>
      <c r="D5" s="375">
        <v>7035</v>
      </c>
      <c r="E5" s="719">
        <v>36.890403775563712</v>
      </c>
      <c r="F5" s="375">
        <v>7015</v>
      </c>
      <c r="G5" s="719">
        <v>38.645879241956813</v>
      </c>
      <c r="H5" s="388">
        <v>-5.8280028429282167</v>
      </c>
      <c r="I5" s="388">
        <v>-5.5595153243050612</v>
      </c>
      <c r="K5" s="387"/>
    </row>
    <row r="6" spans="1:71" s="386" customFormat="1" ht="15" x14ac:dyDescent="0.2">
      <c r="A6" s="389" t="s">
        <v>124</v>
      </c>
      <c r="B6" s="375">
        <v>11754</v>
      </c>
      <c r="C6" s="719">
        <v>63.953425104739104</v>
      </c>
      <c r="D6" s="375">
        <v>12035</v>
      </c>
      <c r="E6" s="719">
        <v>63.109596224436295</v>
      </c>
      <c r="F6" s="375">
        <v>11137</v>
      </c>
      <c r="G6" s="719">
        <v>61.354120758043194</v>
      </c>
      <c r="H6" s="388">
        <v>-2.3348566680515161</v>
      </c>
      <c r="I6" s="388">
        <v>5.5400915866032143</v>
      </c>
      <c r="K6" s="387"/>
    </row>
    <row r="7" spans="1:71" s="80" customFormat="1" ht="12.75" x14ac:dyDescent="0.2">
      <c r="A7" s="90" t="s">
        <v>119</v>
      </c>
      <c r="B7" s="91">
        <v>18379</v>
      </c>
      <c r="C7" s="92">
        <v>100</v>
      </c>
      <c r="D7" s="91">
        <v>19070</v>
      </c>
      <c r="E7" s="92">
        <v>100</v>
      </c>
      <c r="F7" s="91">
        <v>18152</v>
      </c>
      <c r="G7" s="92">
        <v>100</v>
      </c>
      <c r="H7" s="92">
        <v>-3.6234923964341901</v>
      </c>
      <c r="I7" s="92">
        <v>1.2505509034817099</v>
      </c>
      <c r="J7" s="114"/>
      <c r="K7" s="114"/>
      <c r="L7" s="114"/>
      <c r="M7" s="114"/>
      <c r="N7" s="114"/>
      <c r="O7" s="114"/>
      <c r="P7" s="114"/>
      <c r="Q7" s="114"/>
      <c r="R7" s="114"/>
      <c r="S7" s="114"/>
      <c r="T7" s="114"/>
      <c r="U7" s="114"/>
      <c r="V7" s="114"/>
      <c r="W7" s="114"/>
      <c r="X7" s="114"/>
      <c r="Y7" s="114"/>
      <c r="Z7" s="114"/>
      <c r="AA7" s="114"/>
      <c r="AB7" s="114"/>
      <c r="AC7" s="114"/>
      <c r="AD7" s="114"/>
      <c r="AE7" s="114"/>
      <c r="AF7" s="114"/>
      <c r="AG7" s="114"/>
      <c r="AH7" s="114"/>
      <c r="AI7" s="114"/>
      <c r="AJ7" s="114"/>
      <c r="AK7" s="114"/>
    </row>
    <row r="8" spans="1:71" ht="15" x14ac:dyDescent="0.2">
      <c r="A8" s="623"/>
      <c r="I8" s="248" t="s">
        <v>238</v>
      </c>
      <c r="J8" s="386"/>
      <c r="K8" s="387"/>
      <c r="L8" s="386"/>
      <c r="M8" s="386"/>
      <c r="N8" s="386"/>
      <c r="O8" s="386"/>
      <c r="P8" s="386"/>
      <c r="Q8" s="386"/>
      <c r="R8" s="386"/>
      <c r="S8" s="386"/>
      <c r="T8" s="386"/>
      <c r="U8" s="386"/>
      <c r="V8" s="386"/>
      <c r="W8" s="386"/>
      <c r="X8" s="386"/>
      <c r="Y8" s="386"/>
      <c r="Z8" s="386"/>
      <c r="AA8" s="386"/>
      <c r="AB8" s="386"/>
      <c r="AC8" s="386"/>
      <c r="AD8" s="386"/>
      <c r="AE8" s="386"/>
      <c r="AF8" s="386"/>
      <c r="AG8" s="386"/>
      <c r="AH8" s="386"/>
      <c r="AI8" s="386"/>
      <c r="AJ8" s="386"/>
      <c r="AK8" s="386"/>
    </row>
    <row r="9" spans="1:71" s="383" customFormat="1" ht="12.75" x14ac:dyDescent="0.2">
      <c r="A9" s="717" t="s">
        <v>542</v>
      </c>
      <c r="B9" s="384"/>
      <c r="C9" s="385"/>
      <c r="D9" s="384"/>
      <c r="E9" s="384"/>
      <c r="F9" s="384"/>
      <c r="G9" s="384"/>
      <c r="H9" s="384"/>
      <c r="I9" s="384"/>
      <c r="J9" s="384"/>
      <c r="K9" s="384"/>
      <c r="L9" s="384"/>
    </row>
    <row r="10" spans="1:71" x14ac:dyDescent="0.2">
      <c r="A10" s="718" t="s">
        <v>538</v>
      </c>
    </row>
  </sheetData>
  <mergeCells count="4">
    <mergeCell ref="B3:C3"/>
    <mergeCell ref="D3:E3"/>
    <mergeCell ref="F3:G3"/>
    <mergeCell ref="H3:I3"/>
  </mergeCells>
  <pageMargins left="0.7" right="0.7" top="0.75" bottom="0.75" header="0.3" footer="0.3"/>
  <pageSetup paperSize="9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2"/>
  <dimension ref="A1:BS11"/>
  <sheetViews>
    <sheetView workbookViewId="0">
      <selection activeCell="C12" sqref="C12"/>
    </sheetView>
  </sheetViews>
  <sheetFormatPr baseColWidth="10" defaultColWidth="11" defaultRowHeight="14.25" x14ac:dyDescent="0.2"/>
  <cols>
    <col min="1" max="1" width="26.5" style="1" customWidth="1"/>
    <col min="2" max="2" width="9.625" style="1" customWidth="1"/>
    <col min="3" max="3" width="12.25" style="1" customWidth="1"/>
    <col min="4" max="4" width="9.625" style="1" customWidth="1"/>
    <col min="5" max="5" width="12.25" style="1" customWidth="1"/>
    <col min="6" max="6" width="9.625" style="1" customWidth="1"/>
    <col min="7" max="7" width="12.25" style="1" customWidth="1"/>
    <col min="8" max="9" width="11" style="1" customWidth="1"/>
    <col min="10" max="16384" width="11" style="1"/>
  </cols>
  <sheetData>
    <row r="1" spans="1:71" s="18" customFormat="1" ht="12.75" x14ac:dyDescent="0.2">
      <c r="A1" s="17" t="s">
        <v>41</v>
      </c>
    </row>
    <row r="2" spans="1:71" s="15" customFormat="1" ht="15.75" x14ac:dyDescent="0.25">
      <c r="A2" s="14"/>
      <c r="B2" s="391"/>
      <c r="H2" s="393"/>
      <c r="I2" s="392" t="s">
        <v>159</v>
      </c>
    </row>
    <row r="3" spans="1:71" s="80" customFormat="1" ht="12.75" x14ac:dyDescent="0.2">
      <c r="A3" s="79"/>
      <c r="B3" s="912">
        <f>INDICE!A3</f>
        <v>42522</v>
      </c>
      <c r="C3" s="913">
        <v>41671</v>
      </c>
      <c r="D3" s="912">
        <f>DATE(YEAR(B3),MONTH(B3)-1,1)</f>
        <v>42491</v>
      </c>
      <c r="E3" s="913"/>
      <c r="F3" s="912">
        <f>DATE(YEAR(B3)-1,MONTH(B3),1)</f>
        <v>42156</v>
      </c>
      <c r="G3" s="913"/>
      <c r="H3" s="861" t="s">
        <v>488</v>
      </c>
      <c r="I3" s="861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  <c r="AD3" s="114"/>
      <c r="AE3" s="114"/>
      <c r="AF3" s="114"/>
      <c r="AG3" s="114"/>
      <c r="AH3" s="114"/>
      <c r="AI3" s="114"/>
      <c r="AJ3" s="114"/>
      <c r="AK3" s="114"/>
      <c r="AL3" s="114"/>
      <c r="AM3" s="114"/>
      <c r="AN3" s="114"/>
      <c r="AO3" s="114"/>
      <c r="AP3" s="114"/>
      <c r="AQ3" s="114"/>
      <c r="AR3" s="114"/>
      <c r="AS3" s="114"/>
      <c r="AT3" s="114"/>
      <c r="AU3" s="114"/>
      <c r="AV3" s="114"/>
      <c r="AW3" s="114"/>
      <c r="AX3" s="114"/>
      <c r="AY3" s="114"/>
      <c r="AZ3" s="114"/>
      <c r="BA3" s="114"/>
      <c r="BB3" s="114"/>
      <c r="BC3" s="114"/>
      <c r="BD3" s="114"/>
      <c r="BE3" s="114"/>
      <c r="BF3" s="114"/>
      <c r="BG3" s="114"/>
      <c r="BH3" s="114"/>
      <c r="BI3" s="114"/>
      <c r="BJ3" s="114"/>
      <c r="BK3" s="114"/>
      <c r="BL3" s="114"/>
      <c r="BM3" s="114"/>
      <c r="BN3" s="114"/>
      <c r="BO3" s="114"/>
      <c r="BP3" s="114"/>
      <c r="BQ3" s="114"/>
      <c r="BR3" s="114"/>
      <c r="BS3" s="114"/>
    </row>
    <row r="4" spans="1:71" s="80" customFormat="1" ht="12.75" x14ac:dyDescent="0.2">
      <c r="A4" s="81"/>
      <c r="B4" s="261" t="s">
        <v>48</v>
      </c>
      <c r="C4" s="261" t="s">
        <v>110</v>
      </c>
      <c r="D4" s="261" t="s">
        <v>48</v>
      </c>
      <c r="E4" s="261" t="s">
        <v>110</v>
      </c>
      <c r="F4" s="261" t="s">
        <v>48</v>
      </c>
      <c r="G4" s="261" t="s">
        <v>110</v>
      </c>
      <c r="H4" s="446">
        <f>D3</f>
        <v>42491</v>
      </c>
      <c r="I4" s="446">
        <f>F3</f>
        <v>42156</v>
      </c>
      <c r="J4" s="114"/>
      <c r="K4" s="114"/>
      <c r="L4" s="114"/>
      <c r="M4" s="114"/>
      <c r="N4" s="114"/>
      <c r="O4" s="114"/>
      <c r="P4" s="114"/>
      <c r="Q4" s="114"/>
      <c r="R4" s="114"/>
      <c r="S4" s="114"/>
      <c r="T4" s="114"/>
      <c r="U4" s="114"/>
      <c r="V4" s="114"/>
      <c r="W4" s="114"/>
      <c r="X4" s="114"/>
      <c r="Y4" s="114"/>
      <c r="Z4" s="114"/>
      <c r="AA4" s="114"/>
      <c r="AB4" s="114"/>
      <c r="AC4" s="114"/>
      <c r="AD4" s="114"/>
      <c r="AE4" s="114"/>
      <c r="AF4" s="114"/>
      <c r="AG4" s="114"/>
      <c r="AH4" s="114"/>
      <c r="AI4" s="114"/>
      <c r="AJ4" s="114"/>
      <c r="AK4" s="114"/>
      <c r="AL4" s="114"/>
      <c r="AM4" s="114"/>
      <c r="AN4" s="114"/>
      <c r="AO4" s="114"/>
      <c r="AP4" s="114"/>
      <c r="AQ4" s="114"/>
      <c r="AR4" s="114"/>
      <c r="AS4" s="114"/>
      <c r="AT4" s="114"/>
      <c r="AU4" s="114"/>
      <c r="AV4" s="114"/>
      <c r="AW4" s="114"/>
      <c r="AX4" s="114"/>
      <c r="AY4" s="114"/>
      <c r="AZ4" s="114"/>
      <c r="BA4" s="114"/>
      <c r="BB4" s="114"/>
      <c r="BC4" s="114"/>
      <c r="BD4" s="114"/>
      <c r="BE4" s="114"/>
      <c r="BF4" s="114"/>
      <c r="BG4" s="114"/>
      <c r="BH4" s="114"/>
      <c r="BI4" s="114"/>
      <c r="BJ4" s="114"/>
      <c r="BK4" s="114"/>
      <c r="BL4" s="114"/>
      <c r="BM4" s="114"/>
      <c r="BN4" s="114"/>
      <c r="BO4" s="114"/>
      <c r="BP4" s="114"/>
      <c r="BQ4" s="114"/>
      <c r="BR4" s="114"/>
      <c r="BS4" s="114"/>
    </row>
    <row r="5" spans="1:71" s="386" customFormat="1" ht="15" x14ac:dyDescent="0.2">
      <c r="A5" s="390" t="s">
        <v>541</v>
      </c>
      <c r="B5" s="375">
        <v>6864</v>
      </c>
      <c r="C5" s="719">
        <v>39.936905414665553</v>
      </c>
      <c r="D5" s="375">
        <v>6864</v>
      </c>
      <c r="E5" s="719">
        <v>38.103153117022885</v>
      </c>
      <c r="F5" s="375">
        <v>6872</v>
      </c>
      <c r="G5" s="719">
        <v>39.829257398472357</v>
      </c>
      <c r="H5" s="771">
        <v>0</v>
      </c>
      <c r="I5" s="238">
        <v>-0.11641443538998836</v>
      </c>
      <c r="K5" s="387"/>
    </row>
    <row r="6" spans="1:71" s="386" customFormat="1" ht="15" x14ac:dyDescent="0.2">
      <c r="A6" s="389" t="s">
        <v>611</v>
      </c>
      <c r="B6" s="375">
        <v>10323.110339999992</v>
      </c>
      <c r="C6" s="719">
        <v>60.06309458533444</v>
      </c>
      <c r="D6" s="375">
        <v>11150.257189999988</v>
      </c>
      <c r="E6" s="719">
        <v>61.896846882977108</v>
      </c>
      <c r="F6" s="375">
        <v>10381.648319999997</v>
      </c>
      <c r="G6" s="719">
        <v>60.17074260152765</v>
      </c>
      <c r="H6" s="238">
        <v>-7.4181862884904142</v>
      </c>
      <c r="I6" s="238">
        <v>-0.56386017129122545</v>
      </c>
      <c r="K6" s="387"/>
    </row>
    <row r="7" spans="1:71" s="80" customFormat="1" ht="12.75" x14ac:dyDescent="0.2">
      <c r="A7" s="90" t="s">
        <v>119</v>
      </c>
      <c r="B7" s="91">
        <v>17187.110339999992</v>
      </c>
      <c r="C7" s="92">
        <v>100</v>
      </c>
      <c r="D7" s="91">
        <v>18014.257189999989</v>
      </c>
      <c r="E7" s="92">
        <v>100</v>
      </c>
      <c r="F7" s="91">
        <v>17253.648319999997</v>
      </c>
      <c r="G7" s="92">
        <v>100</v>
      </c>
      <c r="H7" s="92">
        <v>-4.591623408480924</v>
      </c>
      <c r="I7" s="92">
        <v>-0.3856458574206329</v>
      </c>
      <c r="J7" s="114"/>
      <c r="K7" s="114"/>
      <c r="L7" s="114"/>
      <c r="M7" s="114"/>
      <c r="N7" s="114"/>
      <c r="O7" s="114"/>
      <c r="P7" s="114"/>
      <c r="Q7" s="114"/>
      <c r="R7" s="114"/>
      <c r="S7" s="114"/>
      <c r="T7" s="114"/>
      <c r="U7" s="114"/>
      <c r="V7" s="114"/>
      <c r="W7" s="114"/>
      <c r="X7" s="114"/>
      <c r="Y7" s="114"/>
      <c r="Z7" s="114"/>
      <c r="AA7" s="114"/>
      <c r="AB7" s="114"/>
      <c r="AC7" s="114"/>
      <c r="AD7" s="114"/>
      <c r="AE7" s="114"/>
      <c r="AF7" s="114"/>
      <c r="AG7" s="114"/>
      <c r="AH7" s="114"/>
      <c r="AI7" s="114"/>
      <c r="AJ7" s="114"/>
      <c r="AK7" s="114"/>
    </row>
    <row r="8" spans="1:71" ht="15" x14ac:dyDescent="0.2">
      <c r="A8" s="623"/>
      <c r="I8" s="248" t="s">
        <v>132</v>
      </c>
      <c r="J8" s="386"/>
      <c r="K8" s="387"/>
      <c r="L8" s="386"/>
      <c r="M8" s="386"/>
      <c r="N8" s="386"/>
      <c r="O8" s="386"/>
      <c r="P8" s="386"/>
      <c r="Q8" s="386"/>
      <c r="R8" s="386"/>
      <c r="S8" s="386"/>
      <c r="T8" s="386"/>
      <c r="U8" s="386"/>
      <c r="V8" s="386"/>
      <c r="W8" s="386"/>
      <c r="X8" s="386"/>
      <c r="Y8" s="386"/>
      <c r="Z8" s="386"/>
      <c r="AA8" s="386"/>
      <c r="AB8" s="386"/>
      <c r="AC8" s="386"/>
      <c r="AD8" s="386"/>
      <c r="AE8" s="386"/>
      <c r="AF8" s="386"/>
      <c r="AG8" s="386"/>
      <c r="AH8" s="386"/>
      <c r="AI8" s="386"/>
      <c r="AJ8" s="386"/>
      <c r="AK8" s="386"/>
    </row>
    <row r="9" spans="1:71" x14ac:dyDescent="0.2">
      <c r="A9" s="717" t="s">
        <v>542</v>
      </c>
    </row>
    <row r="10" spans="1:71" x14ac:dyDescent="0.2">
      <c r="A10" s="717" t="s">
        <v>538</v>
      </c>
    </row>
    <row r="11" spans="1:71" x14ac:dyDescent="0.2">
      <c r="A11" s="692" t="s">
        <v>643</v>
      </c>
    </row>
  </sheetData>
  <mergeCells count="4">
    <mergeCell ref="B3:C3"/>
    <mergeCell ref="D3:E3"/>
    <mergeCell ref="F3:G3"/>
    <mergeCell ref="H3:I3"/>
  </mergeCells>
  <conditionalFormatting sqref="H5">
    <cfRule type="cellIs" dxfId="0" priority="1" operator="equal">
      <formula>0</formula>
    </cfRule>
  </conditionalFormatting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3"/>
  <dimension ref="A1:I12"/>
  <sheetViews>
    <sheetView workbookViewId="0">
      <selection activeCell="A3" sqref="A3"/>
    </sheetView>
  </sheetViews>
  <sheetFormatPr baseColWidth="10" defaultColWidth="11" defaultRowHeight="14.25" x14ac:dyDescent="0.2"/>
  <cols>
    <col min="1" max="2" width="11" style="1"/>
    <col min="3" max="3" width="10.75" style="1" customWidth="1"/>
    <col min="4" max="16384" width="11" style="1"/>
  </cols>
  <sheetData>
    <row r="1" spans="1:9" x14ac:dyDescent="0.2">
      <c r="A1" s="900" t="s">
        <v>587</v>
      </c>
      <c r="B1" s="900"/>
      <c r="C1" s="900"/>
      <c r="D1" s="900"/>
      <c r="E1" s="900"/>
      <c r="F1" s="900"/>
      <c r="G1" s="13"/>
      <c r="H1" s="13"/>
      <c r="I1" s="13"/>
    </row>
    <row r="2" spans="1:9" x14ac:dyDescent="0.2">
      <c r="A2" s="901"/>
      <c r="B2" s="901"/>
      <c r="C2" s="901"/>
      <c r="D2" s="901"/>
      <c r="E2" s="901"/>
      <c r="F2" s="901"/>
      <c r="G2" s="13"/>
      <c r="H2" s="13"/>
      <c r="I2" s="230" t="s">
        <v>539</v>
      </c>
    </row>
    <row r="3" spans="1:9" x14ac:dyDescent="0.2">
      <c r="A3" s="399"/>
      <c r="B3" s="401"/>
      <c r="C3" s="401"/>
      <c r="D3" s="869">
        <f>INDICE!A3</f>
        <v>42522</v>
      </c>
      <c r="E3" s="869">
        <v>41671</v>
      </c>
      <c r="F3" s="869">
        <f>DATE(YEAR(D3),MONTH(D3)-1,1)</f>
        <v>42491</v>
      </c>
      <c r="G3" s="869"/>
      <c r="H3" s="872">
        <f>DATE(YEAR(D3)-1,MONTH(D3),1)</f>
        <v>42156</v>
      </c>
      <c r="I3" s="872"/>
    </row>
    <row r="4" spans="1:9" x14ac:dyDescent="0.2">
      <c r="A4" s="338"/>
      <c r="B4" s="339"/>
      <c r="C4" s="339"/>
      <c r="D4" s="97" t="s">
        <v>424</v>
      </c>
      <c r="E4" s="261" t="s">
        <v>110</v>
      </c>
      <c r="F4" s="97" t="s">
        <v>424</v>
      </c>
      <c r="G4" s="261" t="s">
        <v>110</v>
      </c>
      <c r="H4" s="97" t="s">
        <v>424</v>
      </c>
      <c r="I4" s="261" t="s">
        <v>110</v>
      </c>
    </row>
    <row r="5" spans="1:9" x14ac:dyDescent="0.2">
      <c r="A5" s="347" t="s">
        <v>423</v>
      </c>
      <c r="B5" s="237"/>
      <c r="C5" s="237"/>
      <c r="D5" s="612">
        <v>128.93321011209159</v>
      </c>
      <c r="E5" s="722">
        <v>100</v>
      </c>
      <c r="F5" s="612">
        <v>134.12672310994515</v>
      </c>
      <c r="G5" s="722">
        <v>100</v>
      </c>
      <c r="H5" s="612">
        <v>127.17981070024865</v>
      </c>
      <c r="I5" s="722">
        <v>100</v>
      </c>
    </row>
    <row r="6" spans="1:9" x14ac:dyDescent="0.2">
      <c r="A6" s="398" t="s">
        <v>536</v>
      </c>
      <c r="B6" s="237"/>
      <c r="C6" s="237"/>
      <c r="D6" s="612">
        <v>78.458406868590501</v>
      </c>
      <c r="E6" s="722">
        <v>60.851976616715397</v>
      </c>
      <c r="F6" s="612">
        <v>83.651919866444075</v>
      </c>
      <c r="G6" s="722">
        <v>62.367824939608553</v>
      </c>
      <c r="H6" s="612">
        <v>76.193081735782471</v>
      </c>
      <c r="I6" s="722">
        <v>59.909730417324411</v>
      </c>
    </row>
    <row r="7" spans="1:9" x14ac:dyDescent="0.2">
      <c r="A7" s="398" t="s">
        <v>537</v>
      </c>
      <c r="B7" s="237"/>
      <c r="C7" s="237"/>
      <c r="D7" s="612">
        <v>50.474803243501064</v>
      </c>
      <c r="E7" s="722">
        <v>39.148023383284588</v>
      </c>
      <c r="F7" s="612">
        <v>50.474803243501064</v>
      </c>
      <c r="G7" s="722">
        <v>37.63217506039144</v>
      </c>
      <c r="H7" s="612">
        <v>50.986728964466195</v>
      </c>
      <c r="I7" s="722">
        <v>40.090269582675603</v>
      </c>
    </row>
    <row r="8" spans="1:9" x14ac:dyDescent="0.2">
      <c r="A8" s="338" t="s">
        <v>591</v>
      </c>
      <c r="B8" s="397"/>
      <c r="C8" s="397"/>
      <c r="D8" s="710">
        <v>90</v>
      </c>
      <c r="E8" s="723"/>
      <c r="F8" s="710">
        <v>90</v>
      </c>
      <c r="G8" s="723"/>
      <c r="H8" s="710">
        <v>90</v>
      </c>
      <c r="I8" s="723"/>
    </row>
    <row r="9" spans="1:9" x14ac:dyDescent="0.2">
      <c r="A9" s="622" t="s">
        <v>538</v>
      </c>
      <c r="B9" s="326"/>
      <c r="C9" s="326"/>
      <c r="D9" s="326"/>
      <c r="E9" s="351"/>
      <c r="F9" s="13"/>
      <c r="G9" s="13"/>
      <c r="H9" s="13"/>
      <c r="I9" s="248" t="s">
        <v>238</v>
      </c>
    </row>
    <row r="10" spans="1:9" x14ac:dyDescent="0.2">
      <c r="A10" s="622" t="s">
        <v>592</v>
      </c>
      <c r="B10" s="394"/>
      <c r="C10" s="394"/>
      <c r="D10" s="394"/>
      <c r="E10" s="394"/>
      <c r="F10" s="394"/>
      <c r="G10" s="394"/>
      <c r="H10" s="394"/>
      <c r="I10" s="394"/>
    </row>
    <row r="11" spans="1:9" x14ac:dyDescent="0.2">
      <c r="A11" s="326"/>
      <c r="B11" s="394"/>
      <c r="C11" s="394"/>
      <c r="D11" s="394"/>
      <c r="E11" s="394"/>
      <c r="F11" s="394"/>
      <c r="G11" s="394"/>
      <c r="H11" s="394"/>
      <c r="I11" s="394"/>
    </row>
    <row r="12" spans="1:9" x14ac:dyDescent="0.2">
      <c r="A12" s="394"/>
      <c r="B12" s="394"/>
      <c r="C12" s="394"/>
      <c r="D12" s="394"/>
      <c r="E12" s="394"/>
      <c r="F12" s="394"/>
      <c r="G12" s="394"/>
      <c r="H12" s="394"/>
      <c r="I12" s="394"/>
    </row>
  </sheetData>
  <mergeCells count="4">
    <mergeCell ref="A1:F2"/>
    <mergeCell ref="D3:E3"/>
    <mergeCell ref="F3:G3"/>
    <mergeCell ref="H3:I3"/>
  </mergeCells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4"/>
  <dimension ref="A1:AN14"/>
  <sheetViews>
    <sheetView workbookViewId="0">
      <selection activeCell="A3" sqref="A3"/>
    </sheetView>
  </sheetViews>
  <sheetFormatPr baseColWidth="10" defaultRowHeight="14.25" x14ac:dyDescent="0.2"/>
  <cols>
    <col min="1" max="1" width="14.375" customWidth="1"/>
    <col min="2" max="3" width="11.875" customWidth="1"/>
    <col min="4" max="5" width="12.5" customWidth="1"/>
    <col min="6" max="7" width="15.25" customWidth="1"/>
    <col min="8" max="9" width="10.375" customWidth="1"/>
  </cols>
  <sheetData>
    <row r="1" spans="1:40" x14ac:dyDescent="0.2">
      <c r="A1" s="900" t="s">
        <v>541</v>
      </c>
      <c r="B1" s="900"/>
      <c r="C1" s="900"/>
      <c r="D1" s="900"/>
      <c r="E1" s="400"/>
      <c r="F1" s="13"/>
      <c r="G1" s="13"/>
      <c r="H1" s="13"/>
      <c r="I1" s="13"/>
    </row>
    <row r="2" spans="1:40" ht="15" x14ac:dyDescent="0.2">
      <c r="A2" s="900"/>
      <c r="B2" s="900"/>
      <c r="C2" s="900"/>
      <c r="D2" s="900"/>
      <c r="E2" s="400"/>
      <c r="F2" s="13"/>
      <c r="G2" s="312"/>
      <c r="H2" s="393"/>
      <c r="I2" s="392" t="s">
        <v>159</v>
      </c>
    </row>
    <row r="3" spans="1:40" x14ac:dyDescent="0.2">
      <c r="A3" s="399"/>
      <c r="B3" s="912">
        <f>INDICE!A3</f>
        <v>42522</v>
      </c>
      <c r="C3" s="913">
        <v>41671</v>
      </c>
      <c r="D3" s="912">
        <f>DATE(YEAR(B3),MONTH(B3)-1,1)</f>
        <v>42491</v>
      </c>
      <c r="E3" s="913"/>
      <c r="F3" s="912">
        <f>DATE(YEAR(B3)-1,MONTH(B3),1)</f>
        <v>42156</v>
      </c>
      <c r="G3" s="913"/>
      <c r="H3" s="861" t="s">
        <v>488</v>
      </c>
      <c r="I3" s="861"/>
    </row>
    <row r="4" spans="1:40" x14ac:dyDescent="0.2">
      <c r="A4" s="338"/>
      <c r="B4" s="261" t="s">
        <v>48</v>
      </c>
      <c r="C4" s="261" t="s">
        <v>110</v>
      </c>
      <c r="D4" s="261" t="s">
        <v>48</v>
      </c>
      <c r="E4" s="261" t="s">
        <v>110</v>
      </c>
      <c r="F4" s="261" t="s">
        <v>48</v>
      </c>
      <c r="G4" s="261" t="s">
        <v>110</v>
      </c>
      <c r="H4" s="446">
        <f>D3</f>
        <v>42491</v>
      </c>
      <c r="I4" s="446">
        <f>F3</f>
        <v>42156</v>
      </c>
    </row>
    <row r="5" spans="1:40" x14ac:dyDescent="0.2">
      <c r="A5" s="347" t="s">
        <v>49</v>
      </c>
      <c r="B5" s="374">
        <v>506</v>
      </c>
      <c r="C5" s="388">
        <v>7.3717948717948723</v>
      </c>
      <c r="D5" s="374">
        <v>506</v>
      </c>
      <c r="E5" s="388">
        <v>7.3717948717948723</v>
      </c>
      <c r="F5" s="374">
        <v>506</v>
      </c>
      <c r="G5" s="388">
        <v>7.3632130384167631</v>
      </c>
      <c r="H5" s="612">
        <v>0</v>
      </c>
      <c r="I5" s="612">
        <v>0</v>
      </c>
      <c r="J5" s="395"/>
    </row>
    <row r="6" spans="1:40" x14ac:dyDescent="0.2">
      <c r="A6" s="398" t="s">
        <v>50</v>
      </c>
      <c r="B6" s="374">
        <v>339</v>
      </c>
      <c r="C6" s="388">
        <v>4.9388111888111892</v>
      </c>
      <c r="D6" s="374">
        <v>339</v>
      </c>
      <c r="E6" s="388">
        <v>4.9388111888111892</v>
      </c>
      <c r="F6" s="374">
        <v>340</v>
      </c>
      <c r="G6" s="388">
        <v>4.9476135040745053</v>
      </c>
      <c r="H6" s="612">
        <v>0</v>
      </c>
      <c r="I6" s="612">
        <v>-0.29411764705882354</v>
      </c>
      <c r="J6" s="395"/>
    </row>
    <row r="7" spans="1:40" x14ac:dyDescent="0.2">
      <c r="A7" s="398" t="s">
        <v>129</v>
      </c>
      <c r="B7" s="374">
        <v>3382</v>
      </c>
      <c r="C7" s="388">
        <v>49.271561771561771</v>
      </c>
      <c r="D7" s="374">
        <v>3382</v>
      </c>
      <c r="E7" s="388">
        <v>49.271561771561771</v>
      </c>
      <c r="F7" s="374">
        <v>3385</v>
      </c>
      <c r="G7" s="388">
        <v>49.257857974388827</v>
      </c>
      <c r="H7" s="612">
        <v>0</v>
      </c>
      <c r="I7" s="612">
        <v>-8.8626292466765136E-2</v>
      </c>
      <c r="J7" s="395"/>
    </row>
    <row r="8" spans="1:40" x14ac:dyDescent="0.2">
      <c r="A8" s="398" t="s">
        <v>130</v>
      </c>
      <c r="B8" s="374">
        <v>204</v>
      </c>
      <c r="C8" s="388">
        <v>2.9720279720279721</v>
      </c>
      <c r="D8" s="374">
        <v>204</v>
      </c>
      <c r="E8" s="388">
        <v>2.9720279720279721</v>
      </c>
      <c r="F8" s="374">
        <v>204</v>
      </c>
      <c r="G8" s="388">
        <v>2.9685681024447033</v>
      </c>
      <c r="H8" s="612">
        <v>0</v>
      </c>
      <c r="I8" s="612">
        <v>0</v>
      </c>
      <c r="J8" s="395"/>
    </row>
    <row r="9" spans="1:40" x14ac:dyDescent="0.2">
      <c r="A9" s="338" t="s">
        <v>422</v>
      </c>
      <c r="B9" s="710">
        <v>2433</v>
      </c>
      <c r="C9" s="720">
        <v>35.4458041958042</v>
      </c>
      <c r="D9" s="710">
        <v>2433</v>
      </c>
      <c r="E9" s="720">
        <v>35.4458041958042</v>
      </c>
      <c r="F9" s="710">
        <v>2437</v>
      </c>
      <c r="G9" s="720">
        <v>35.462747380675204</v>
      </c>
      <c r="H9" s="721">
        <v>0</v>
      </c>
      <c r="I9" s="721">
        <v>-0.16413623307345096</v>
      </c>
      <c r="J9" s="395"/>
    </row>
    <row r="10" spans="1:40" s="80" customFormat="1" x14ac:dyDescent="0.2">
      <c r="A10" s="90" t="s">
        <v>119</v>
      </c>
      <c r="B10" s="91">
        <v>6864</v>
      </c>
      <c r="C10" s="396">
        <v>100</v>
      </c>
      <c r="D10" s="91">
        <v>6864</v>
      </c>
      <c r="E10" s="396">
        <v>100</v>
      </c>
      <c r="F10" s="91">
        <v>6872</v>
      </c>
      <c r="G10" s="396">
        <v>100</v>
      </c>
      <c r="H10" s="396">
        <v>0</v>
      </c>
      <c r="I10" s="92">
        <v>-0.11641443538998836</v>
      </c>
      <c r="J10" s="395"/>
      <c r="K10"/>
      <c r="L10"/>
      <c r="M10" s="114"/>
      <c r="N10" s="114"/>
      <c r="O10" s="114"/>
      <c r="P10" s="114"/>
      <c r="Q10" s="114"/>
      <c r="R10" s="114"/>
      <c r="S10" s="114"/>
      <c r="T10" s="114"/>
      <c r="U10" s="114"/>
      <c r="V10" s="114"/>
      <c r="W10" s="114"/>
      <c r="X10" s="114"/>
      <c r="Y10" s="114"/>
      <c r="Z10" s="114"/>
      <c r="AA10" s="114"/>
      <c r="AB10" s="114"/>
      <c r="AC10" s="114"/>
      <c r="AD10" s="114"/>
      <c r="AE10" s="114"/>
      <c r="AF10" s="114"/>
      <c r="AG10" s="114"/>
      <c r="AH10" s="114"/>
      <c r="AI10" s="114"/>
      <c r="AJ10" s="114"/>
      <c r="AK10" s="114"/>
      <c r="AL10" s="114"/>
      <c r="AM10" s="114"/>
      <c r="AN10" s="114"/>
    </row>
    <row r="11" spans="1:40" x14ac:dyDescent="0.2">
      <c r="A11" s="236"/>
      <c r="B11" s="326"/>
      <c r="C11" s="326"/>
      <c r="D11" s="326"/>
      <c r="E11" s="326"/>
      <c r="F11" s="13"/>
      <c r="G11" s="13"/>
      <c r="H11" s="13"/>
      <c r="I11" s="248" t="s">
        <v>238</v>
      </c>
    </row>
    <row r="12" spans="1:40" s="383" customFormat="1" ht="12.75" x14ac:dyDescent="0.2">
      <c r="A12" s="718" t="s">
        <v>540</v>
      </c>
      <c r="B12" s="384"/>
      <c r="C12" s="384"/>
      <c r="D12" s="385"/>
      <c r="E12" s="385"/>
      <c r="F12" s="384"/>
      <c r="G12" s="384"/>
      <c r="H12" s="384"/>
      <c r="I12" s="384"/>
      <c r="J12" s="384"/>
      <c r="K12" s="384"/>
      <c r="L12" s="384"/>
      <c r="M12" s="384"/>
      <c r="N12" s="384"/>
      <c r="O12" s="384"/>
    </row>
    <row r="13" spans="1:40" x14ac:dyDescent="0.2">
      <c r="A13" s="326" t="s">
        <v>538</v>
      </c>
      <c r="B13" s="394"/>
      <c r="C13" s="394"/>
      <c r="D13" s="394"/>
      <c r="E13" s="394"/>
      <c r="F13" s="394"/>
      <c r="G13" s="394"/>
      <c r="H13" s="394"/>
      <c r="I13" s="394"/>
    </row>
    <row r="14" spans="1:40" x14ac:dyDescent="0.2">
      <c r="A14" s="692" t="s">
        <v>642</v>
      </c>
      <c r="B14" s="394"/>
      <c r="C14" s="394"/>
      <c r="D14" s="394"/>
      <c r="E14" s="394"/>
      <c r="F14" s="394"/>
      <c r="G14" s="394"/>
      <c r="H14" s="394"/>
      <c r="I14" s="394"/>
    </row>
  </sheetData>
  <mergeCells count="5">
    <mergeCell ref="A1:D2"/>
    <mergeCell ref="H3:I3"/>
    <mergeCell ref="B3:C3"/>
    <mergeCell ref="D3:E3"/>
    <mergeCell ref="F3:G3"/>
  </mergeCells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5"/>
  <dimension ref="A1:M21"/>
  <sheetViews>
    <sheetView workbookViewId="0">
      <selection activeCell="A4" sqref="A4"/>
    </sheetView>
  </sheetViews>
  <sheetFormatPr baseColWidth="10" defaultColWidth="11" defaultRowHeight="12.75" x14ac:dyDescent="0.2"/>
  <cols>
    <col min="1" max="1" width="30.25" style="352" customWidth="1"/>
    <col min="2" max="2" width="11" style="352"/>
    <col min="3" max="3" width="11.625" style="352" customWidth="1"/>
    <col min="4" max="4" width="11" style="352"/>
    <col min="5" max="5" width="11.625" style="352" customWidth="1"/>
    <col min="6" max="6" width="11" style="352"/>
    <col min="7" max="7" width="11.625" style="352" customWidth="1"/>
    <col min="8" max="9" width="10.5" style="352" customWidth="1"/>
    <col min="10" max="16384" width="11" style="352"/>
  </cols>
  <sheetData>
    <row r="1" spans="1:12" x14ac:dyDescent="0.2">
      <c r="A1" s="900" t="s">
        <v>40</v>
      </c>
      <c r="B1" s="900"/>
      <c r="C1" s="900"/>
      <c r="D1" s="185"/>
      <c r="E1" s="185"/>
      <c r="F1" s="185"/>
      <c r="G1" s="12"/>
      <c r="H1" s="12"/>
      <c r="I1" s="12"/>
      <c r="J1" s="12"/>
      <c r="K1" s="12"/>
      <c r="L1" s="12"/>
    </row>
    <row r="2" spans="1:12" x14ac:dyDescent="0.2">
      <c r="A2" s="900"/>
      <c r="B2" s="900"/>
      <c r="C2" s="900"/>
      <c r="D2" s="406"/>
      <c r="E2" s="185"/>
      <c r="F2" s="185"/>
      <c r="H2" s="12"/>
      <c r="I2" s="12"/>
      <c r="J2" s="12"/>
      <c r="K2" s="12"/>
    </row>
    <row r="3" spans="1:12" x14ac:dyDescent="0.2">
      <c r="A3" s="405"/>
      <c r="B3" s="12"/>
      <c r="C3" s="12"/>
      <c r="D3" s="12"/>
      <c r="E3" s="12"/>
      <c r="F3" s="12"/>
      <c r="G3" s="12"/>
      <c r="H3" s="353"/>
      <c r="I3" s="392" t="s">
        <v>580</v>
      </c>
      <c r="J3" s="12"/>
      <c r="K3" s="12"/>
      <c r="L3" s="12"/>
    </row>
    <row r="4" spans="1:12" x14ac:dyDescent="0.2">
      <c r="A4" s="200"/>
      <c r="B4" s="912">
        <f>INDICE!A3</f>
        <v>42522</v>
      </c>
      <c r="C4" s="913">
        <v>41671</v>
      </c>
      <c r="D4" s="912">
        <f>DATE(YEAR(B4),MONTH(B4)-1,1)</f>
        <v>42491</v>
      </c>
      <c r="E4" s="913"/>
      <c r="F4" s="912">
        <f>DATE(YEAR(B4)-1,MONTH(B4),1)</f>
        <v>42156</v>
      </c>
      <c r="G4" s="913"/>
      <c r="H4" s="861" t="s">
        <v>488</v>
      </c>
      <c r="I4" s="861"/>
      <c r="J4" s="12"/>
      <c r="K4" s="12"/>
      <c r="L4" s="12"/>
    </row>
    <row r="5" spans="1:12" x14ac:dyDescent="0.2">
      <c r="A5" s="200"/>
      <c r="B5" s="261" t="s">
        <v>55</v>
      </c>
      <c r="C5" s="261" t="s">
        <v>110</v>
      </c>
      <c r="D5" s="261" t="s">
        <v>55</v>
      </c>
      <c r="E5" s="261" t="s">
        <v>110</v>
      </c>
      <c r="F5" s="261" t="s">
        <v>55</v>
      </c>
      <c r="G5" s="261" t="s">
        <v>110</v>
      </c>
      <c r="H5" s="446">
        <f>D4</f>
        <v>42491</v>
      </c>
      <c r="I5" s="446">
        <f>F4</f>
        <v>42156</v>
      </c>
      <c r="J5" s="12"/>
      <c r="K5" s="12"/>
      <c r="L5" s="12"/>
    </row>
    <row r="6" spans="1:12" ht="15" customHeight="1" x14ac:dyDescent="0.2">
      <c r="A6" s="200" t="s">
        <v>427</v>
      </c>
      <c r="B6" s="355">
        <v>9951.2070000000003</v>
      </c>
      <c r="C6" s="354">
        <v>33.335519699522273</v>
      </c>
      <c r="D6" s="355">
        <v>8095.4269999999997</v>
      </c>
      <c r="E6" s="354">
        <v>31.189457309721984</v>
      </c>
      <c r="F6" s="355">
        <v>6780.402</v>
      </c>
      <c r="G6" s="354">
        <v>25.762711529528126</v>
      </c>
      <c r="H6" s="238">
        <v>22.923806242709627</v>
      </c>
      <c r="I6" s="238">
        <v>46.764262649913682</v>
      </c>
      <c r="J6" s="12"/>
      <c r="K6" s="12"/>
      <c r="L6" s="12"/>
    </row>
    <row r="7" spans="1:12" ht="14.25" x14ac:dyDescent="0.2">
      <c r="A7" s="404" t="s">
        <v>426</v>
      </c>
      <c r="B7" s="355">
        <v>19900.455999999998</v>
      </c>
      <c r="C7" s="354">
        <v>66.66448030047772</v>
      </c>
      <c r="D7" s="355">
        <v>17860.224999999999</v>
      </c>
      <c r="E7" s="354">
        <v>68.810542690278027</v>
      </c>
      <c r="F7" s="355">
        <v>19538.264000000003</v>
      </c>
      <c r="G7" s="354">
        <v>74.237288470471867</v>
      </c>
      <c r="H7" s="238">
        <v>11.423321934634082</v>
      </c>
      <c r="I7" s="238">
        <v>1.853757324601589</v>
      </c>
      <c r="J7" s="12"/>
      <c r="K7" s="12"/>
      <c r="L7" s="12"/>
    </row>
    <row r="8" spans="1:12" x14ac:dyDescent="0.2">
      <c r="A8" s="244" t="s">
        <v>119</v>
      </c>
      <c r="B8" s="245">
        <v>29851.663</v>
      </c>
      <c r="C8" s="246">
        <v>100</v>
      </c>
      <c r="D8" s="245">
        <v>25955.651999999998</v>
      </c>
      <c r="E8" s="246">
        <v>100</v>
      </c>
      <c r="F8" s="245">
        <v>26318.666000000005</v>
      </c>
      <c r="G8" s="246">
        <v>100</v>
      </c>
      <c r="H8" s="92">
        <v>15.010260578312588</v>
      </c>
      <c r="I8" s="92">
        <v>13.42392125801511</v>
      </c>
      <c r="J8" s="402"/>
      <c r="K8" s="402"/>
    </row>
    <row r="9" spans="1:12" s="383" customFormat="1" x14ac:dyDescent="0.2">
      <c r="A9" s="402"/>
      <c r="B9" s="402"/>
      <c r="C9" s="402"/>
      <c r="D9" s="402"/>
      <c r="E9" s="402"/>
      <c r="F9" s="402"/>
      <c r="H9" s="402"/>
      <c r="I9" s="248" t="s">
        <v>238</v>
      </c>
      <c r="J9" s="384"/>
      <c r="K9" s="384"/>
      <c r="L9" s="384"/>
    </row>
    <row r="10" spans="1:12" x14ac:dyDescent="0.2">
      <c r="A10" s="718" t="s">
        <v>578</v>
      </c>
      <c r="B10" s="384"/>
      <c r="C10" s="385"/>
      <c r="D10" s="384"/>
      <c r="E10" s="384"/>
      <c r="F10" s="384"/>
      <c r="G10" s="384"/>
      <c r="H10" s="402"/>
      <c r="I10" s="402"/>
      <c r="J10" s="402"/>
      <c r="K10" s="402"/>
      <c r="L10" s="402"/>
    </row>
    <row r="11" spans="1:12" x14ac:dyDescent="0.2">
      <c r="A11" s="326" t="s">
        <v>579</v>
      </c>
      <c r="B11" s="402"/>
      <c r="C11" s="403"/>
      <c r="D11" s="402"/>
      <c r="E11" s="402"/>
      <c r="F11" s="402"/>
      <c r="G11" s="402"/>
      <c r="H11" s="402"/>
      <c r="I11" s="402"/>
      <c r="J11" s="402"/>
      <c r="K11" s="402"/>
      <c r="L11" s="402"/>
    </row>
    <row r="12" spans="1:12" x14ac:dyDescent="0.2">
      <c r="A12" s="326" t="s">
        <v>538</v>
      </c>
      <c r="B12" s="402"/>
      <c r="C12" s="402"/>
      <c r="D12" s="402"/>
      <c r="E12" s="402"/>
      <c r="F12" s="402"/>
      <c r="G12" s="402"/>
      <c r="H12" s="12"/>
      <c r="I12" s="185"/>
      <c r="J12" s="402"/>
      <c r="K12" s="402"/>
      <c r="L12" s="402"/>
    </row>
    <row r="13" spans="1:12" x14ac:dyDescent="0.2">
      <c r="A13" s="402"/>
      <c r="B13" s="402"/>
      <c r="C13" s="402"/>
      <c r="D13" s="402"/>
      <c r="E13" s="402"/>
      <c r="F13" s="402"/>
      <c r="G13" s="402"/>
      <c r="H13" s="12"/>
      <c r="I13" s="12"/>
      <c r="J13" s="402"/>
      <c r="K13" s="402"/>
      <c r="L13" s="402"/>
    </row>
    <row r="14" spans="1:12" x14ac:dyDescent="0.2">
      <c r="A14" s="402"/>
      <c r="B14" s="402"/>
      <c r="C14" s="402"/>
      <c r="D14" s="402"/>
      <c r="E14" s="402"/>
      <c r="F14" s="402"/>
      <c r="G14" s="402"/>
      <c r="H14" s="12"/>
      <c r="I14" s="12"/>
      <c r="J14" s="12"/>
      <c r="K14" s="12"/>
      <c r="L14" s="12"/>
    </row>
    <row r="15" spans="1:12" x14ac:dyDescent="0.2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</row>
    <row r="17" spans="2:13" x14ac:dyDescent="0.2">
      <c r="B17" s="793"/>
    </row>
    <row r="18" spans="2:13" x14ac:dyDescent="0.2">
      <c r="B18" s="793"/>
    </row>
    <row r="19" spans="2:13" x14ac:dyDescent="0.2">
      <c r="M19" s="352" t="s">
        <v>425</v>
      </c>
    </row>
    <row r="21" spans="2:13" x14ac:dyDescent="0.2">
      <c r="C21" s="793"/>
    </row>
  </sheetData>
  <mergeCells count="5">
    <mergeCell ref="F4:G4"/>
    <mergeCell ref="D4:E4"/>
    <mergeCell ref="B4:C4"/>
    <mergeCell ref="A1:C2"/>
    <mergeCell ref="H4:I4"/>
  </mergeCells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6"/>
  <dimension ref="A1:G68"/>
  <sheetViews>
    <sheetView topLeftCell="A38" workbookViewId="0">
      <selection activeCell="I1" sqref="I1"/>
    </sheetView>
  </sheetViews>
  <sheetFormatPr baseColWidth="10" defaultRowHeight="14.25" x14ac:dyDescent="0.2"/>
  <cols>
    <col min="1" max="1" width="22" customWidth="1"/>
    <col min="2" max="2" width="14.125" customWidth="1"/>
    <col min="5" max="5" width="11" customWidth="1"/>
    <col min="6" max="6" width="11.75" customWidth="1"/>
  </cols>
  <sheetData>
    <row r="1" spans="1:7" x14ac:dyDescent="0.2">
      <c r="A1" s="914" t="s">
        <v>1</v>
      </c>
      <c r="B1" s="914"/>
      <c r="C1" s="914"/>
      <c r="D1" s="914"/>
      <c r="E1" s="407"/>
      <c r="F1" s="407"/>
      <c r="G1" s="408"/>
    </row>
    <row r="2" spans="1:7" x14ac:dyDescent="0.2">
      <c r="A2" s="914"/>
      <c r="B2" s="914"/>
      <c r="C2" s="914"/>
      <c r="D2" s="914"/>
      <c r="E2" s="408"/>
      <c r="F2" s="408"/>
      <c r="G2" s="408"/>
    </row>
    <row r="3" spans="1:7" x14ac:dyDescent="0.2">
      <c r="A3" s="618"/>
      <c r="B3" s="618"/>
      <c r="C3" s="618"/>
      <c r="D3" s="408"/>
      <c r="E3" s="408"/>
      <c r="F3" s="408"/>
      <c r="G3" s="408"/>
    </row>
    <row r="4" spans="1:7" x14ac:dyDescent="0.2">
      <c r="A4" s="409" t="s">
        <v>428</v>
      </c>
      <c r="B4" s="408"/>
      <c r="C4" s="408"/>
      <c r="D4" s="408"/>
      <c r="E4" s="408"/>
      <c r="F4" s="408"/>
      <c r="G4" s="408"/>
    </row>
    <row r="5" spans="1:7" x14ac:dyDescent="0.2">
      <c r="A5" s="410"/>
      <c r="B5" s="410" t="s">
        <v>429</v>
      </c>
      <c r="C5" s="410" t="s">
        <v>430</v>
      </c>
      <c r="D5" s="410" t="s">
        <v>431</v>
      </c>
      <c r="E5" s="410" t="s">
        <v>432</v>
      </c>
      <c r="F5" s="410" t="s">
        <v>55</v>
      </c>
      <c r="G5" s="408"/>
    </row>
    <row r="6" spans="1:7" x14ac:dyDescent="0.2">
      <c r="A6" s="411" t="s">
        <v>429</v>
      </c>
      <c r="B6" s="412">
        <v>1</v>
      </c>
      <c r="C6" s="412">
        <v>238.8</v>
      </c>
      <c r="D6" s="412">
        <v>0.23880000000000001</v>
      </c>
      <c r="E6" s="413" t="s">
        <v>433</v>
      </c>
      <c r="F6" s="413">
        <v>0.27779999999999999</v>
      </c>
      <c r="G6" s="408"/>
    </row>
    <row r="7" spans="1:7" x14ac:dyDescent="0.2">
      <c r="A7" s="414" t="s">
        <v>430</v>
      </c>
      <c r="B7" s="415" t="s">
        <v>434</v>
      </c>
      <c r="C7" s="416">
        <v>1</v>
      </c>
      <c r="D7" s="417" t="s">
        <v>435</v>
      </c>
      <c r="E7" s="417" t="s">
        <v>436</v>
      </c>
      <c r="F7" s="415" t="s">
        <v>437</v>
      </c>
      <c r="G7" s="408"/>
    </row>
    <row r="8" spans="1:7" x14ac:dyDescent="0.2">
      <c r="A8" s="414" t="s">
        <v>431</v>
      </c>
      <c r="B8" s="415">
        <v>4.1867999999999999</v>
      </c>
      <c r="C8" s="417" t="s">
        <v>438</v>
      </c>
      <c r="D8" s="416">
        <v>1</v>
      </c>
      <c r="E8" s="417" t="s">
        <v>439</v>
      </c>
      <c r="F8" s="415">
        <v>1.163</v>
      </c>
      <c r="G8" s="408"/>
    </row>
    <row r="9" spans="1:7" x14ac:dyDescent="0.2">
      <c r="A9" s="414" t="s">
        <v>432</v>
      </c>
      <c r="B9" s="415" t="s">
        <v>440</v>
      </c>
      <c r="C9" s="417" t="s">
        <v>441</v>
      </c>
      <c r="D9" s="417" t="s">
        <v>442</v>
      </c>
      <c r="E9" s="415">
        <v>1</v>
      </c>
      <c r="F9" s="418">
        <v>11630</v>
      </c>
      <c r="G9" s="408"/>
    </row>
    <row r="10" spans="1:7" x14ac:dyDescent="0.2">
      <c r="A10" s="419" t="s">
        <v>55</v>
      </c>
      <c r="B10" s="420">
        <v>3.6</v>
      </c>
      <c r="C10" s="420">
        <v>860</v>
      </c>
      <c r="D10" s="420">
        <v>0.86</v>
      </c>
      <c r="E10" s="421" t="s">
        <v>443</v>
      </c>
      <c r="F10" s="420">
        <v>1</v>
      </c>
      <c r="G10" s="408"/>
    </row>
    <row r="11" spans="1:7" x14ac:dyDescent="0.2">
      <c r="A11" s="414"/>
      <c r="B11" s="416"/>
      <c r="C11" s="416"/>
      <c r="D11" s="416"/>
      <c r="E11" s="415"/>
      <c r="F11" s="416"/>
      <c r="G11" s="408"/>
    </row>
    <row r="12" spans="1:7" x14ac:dyDescent="0.2">
      <c r="A12" s="409"/>
      <c r="B12" s="408"/>
      <c r="C12" s="408"/>
      <c r="D12" s="408"/>
      <c r="E12" s="422"/>
      <c r="F12" s="408"/>
      <c r="G12" s="408"/>
    </row>
    <row r="13" spans="1:7" x14ac:dyDescent="0.2">
      <c r="A13" s="409" t="s">
        <v>444</v>
      </c>
      <c r="B13" s="408"/>
      <c r="C13" s="408"/>
      <c r="D13" s="408"/>
      <c r="E13" s="408"/>
      <c r="F13" s="408"/>
      <c r="G13" s="408"/>
    </row>
    <row r="14" spans="1:7" x14ac:dyDescent="0.2">
      <c r="A14" s="410"/>
      <c r="B14" s="423" t="s">
        <v>445</v>
      </c>
      <c r="C14" s="410" t="s">
        <v>446</v>
      </c>
      <c r="D14" s="410" t="s">
        <v>447</v>
      </c>
      <c r="E14" s="410" t="s">
        <v>448</v>
      </c>
      <c r="F14" s="410" t="s">
        <v>449</v>
      </c>
      <c r="G14" s="416"/>
    </row>
    <row r="15" spans="1:7" x14ac:dyDescent="0.2">
      <c r="A15" s="411" t="s">
        <v>445</v>
      </c>
      <c r="B15" s="412">
        <v>1</v>
      </c>
      <c r="C15" s="412">
        <v>2.3810000000000001E-2</v>
      </c>
      <c r="D15" s="412">
        <v>0.13370000000000001</v>
      </c>
      <c r="E15" s="412">
        <v>3.7850000000000001</v>
      </c>
      <c r="F15" s="412">
        <v>3.8E-3</v>
      </c>
      <c r="G15" s="416"/>
    </row>
    <row r="16" spans="1:7" x14ac:dyDescent="0.2">
      <c r="A16" s="414" t="s">
        <v>446</v>
      </c>
      <c r="B16" s="416">
        <v>42</v>
      </c>
      <c r="C16" s="416">
        <v>1</v>
      </c>
      <c r="D16" s="416">
        <v>5.6150000000000002</v>
      </c>
      <c r="E16" s="416">
        <v>159</v>
      </c>
      <c r="F16" s="416">
        <v>0.159</v>
      </c>
      <c r="G16" s="416"/>
    </row>
    <row r="17" spans="1:7" x14ac:dyDescent="0.2">
      <c r="A17" s="414" t="s">
        <v>447</v>
      </c>
      <c r="B17" s="416">
        <v>7.48</v>
      </c>
      <c r="C17" s="416">
        <v>0.17810000000000001</v>
      </c>
      <c r="D17" s="416">
        <v>1</v>
      </c>
      <c r="E17" s="416">
        <v>28.3</v>
      </c>
      <c r="F17" s="416">
        <v>2.8299999999999999E-2</v>
      </c>
      <c r="G17" s="416"/>
    </row>
    <row r="18" spans="1:7" x14ac:dyDescent="0.2">
      <c r="A18" s="414" t="s">
        <v>448</v>
      </c>
      <c r="B18" s="416">
        <v>0.26419999999999999</v>
      </c>
      <c r="C18" s="416">
        <v>6.3E-3</v>
      </c>
      <c r="D18" s="416">
        <v>3.5299999999999998E-2</v>
      </c>
      <c r="E18" s="416">
        <v>1</v>
      </c>
      <c r="F18" s="416">
        <v>1E-3</v>
      </c>
      <c r="G18" s="416"/>
    </row>
    <row r="19" spans="1:7" x14ac:dyDescent="0.2">
      <c r="A19" s="419" t="s">
        <v>449</v>
      </c>
      <c r="B19" s="420">
        <v>264.2</v>
      </c>
      <c r="C19" s="420">
        <v>6.2889999999999997</v>
      </c>
      <c r="D19" s="420">
        <v>35.314700000000002</v>
      </c>
      <c r="E19" s="424">
        <v>1000</v>
      </c>
      <c r="F19" s="420">
        <v>1</v>
      </c>
      <c r="G19" s="416"/>
    </row>
    <row r="20" spans="1:7" x14ac:dyDescent="0.2">
      <c r="A20" s="408"/>
      <c r="B20" s="408"/>
      <c r="C20" s="408"/>
      <c r="D20" s="408"/>
      <c r="E20" s="408"/>
      <c r="F20" s="408"/>
      <c r="G20" s="408"/>
    </row>
    <row r="21" spans="1:7" x14ac:dyDescent="0.2">
      <c r="A21" s="408"/>
      <c r="B21" s="408"/>
      <c r="C21" s="408"/>
      <c r="D21" s="408"/>
      <c r="E21" s="408"/>
      <c r="F21" s="408"/>
      <c r="G21" s="408"/>
    </row>
    <row r="22" spans="1:7" x14ac:dyDescent="0.2">
      <c r="A22" s="409" t="s">
        <v>450</v>
      </c>
      <c r="B22" s="408"/>
      <c r="C22" s="408"/>
      <c r="D22" s="408"/>
      <c r="E22" s="408"/>
      <c r="F22" s="408"/>
      <c r="G22" s="408"/>
    </row>
    <row r="23" spans="1:7" x14ac:dyDescent="0.2">
      <c r="A23" s="425" t="s">
        <v>307</v>
      </c>
      <c r="B23" s="425"/>
      <c r="C23" s="425"/>
      <c r="D23" s="425"/>
      <c r="E23" s="425"/>
      <c r="F23" s="425"/>
      <c r="G23" s="408"/>
    </row>
    <row r="24" spans="1:7" x14ac:dyDescent="0.2">
      <c r="A24" s="915" t="s">
        <v>451</v>
      </c>
      <c r="B24" s="915"/>
      <c r="C24" s="915"/>
      <c r="D24" s="916" t="s">
        <v>452</v>
      </c>
      <c r="E24" s="916"/>
      <c r="F24" s="916"/>
      <c r="G24" s="408"/>
    </row>
    <row r="25" spans="1:7" x14ac:dyDescent="0.2">
      <c r="A25" s="408"/>
      <c r="B25" s="408"/>
      <c r="C25" s="408"/>
      <c r="D25" s="408"/>
      <c r="E25" s="408"/>
      <c r="F25" s="408"/>
      <c r="G25" s="408"/>
    </row>
    <row r="26" spans="1:7" x14ac:dyDescent="0.2">
      <c r="A26" s="408"/>
      <c r="B26" s="408"/>
      <c r="C26" s="408"/>
      <c r="D26" s="408"/>
      <c r="E26" s="408"/>
      <c r="F26" s="408"/>
      <c r="G26" s="408"/>
    </row>
    <row r="27" spans="1:7" x14ac:dyDescent="0.2">
      <c r="A27" s="60" t="s">
        <v>453</v>
      </c>
      <c r="B27" s="408"/>
      <c r="C27" s="60"/>
      <c r="D27" s="409" t="s">
        <v>454</v>
      </c>
      <c r="E27" s="408"/>
      <c r="F27" s="408"/>
      <c r="G27" s="408"/>
    </row>
    <row r="28" spans="1:7" x14ac:dyDescent="0.2">
      <c r="A28" s="425" t="s">
        <v>307</v>
      </c>
      <c r="B28" s="426" t="s">
        <v>456</v>
      </c>
      <c r="C28" s="58"/>
      <c r="D28" s="411" t="s">
        <v>114</v>
      </c>
      <c r="E28" s="412"/>
      <c r="F28" s="413" t="s">
        <v>457</v>
      </c>
      <c r="G28" s="408"/>
    </row>
    <row r="29" spans="1:7" x14ac:dyDescent="0.2">
      <c r="A29" s="427" t="s">
        <v>461</v>
      </c>
      <c r="B29" s="428" t="s">
        <v>462</v>
      </c>
      <c r="C29" s="58"/>
      <c r="D29" s="419" t="s">
        <v>422</v>
      </c>
      <c r="E29" s="420"/>
      <c r="F29" s="421" t="s">
        <v>463</v>
      </c>
      <c r="G29" s="408"/>
    </row>
    <row r="30" spans="1:7" x14ac:dyDescent="0.2">
      <c r="A30" s="429" t="s">
        <v>464</v>
      </c>
      <c r="B30" s="430" t="s">
        <v>465</v>
      </c>
      <c r="C30" s="408"/>
      <c r="D30" s="408"/>
      <c r="E30" s="408"/>
      <c r="F30" s="408"/>
      <c r="G30" s="408"/>
    </row>
    <row r="31" spans="1:7" x14ac:dyDescent="0.2">
      <c r="A31" s="408"/>
      <c r="B31" s="408"/>
      <c r="C31" s="408"/>
      <c r="D31" s="408"/>
      <c r="E31" s="408"/>
      <c r="F31" s="408"/>
      <c r="G31" s="408"/>
    </row>
    <row r="32" spans="1:7" x14ac:dyDescent="0.2">
      <c r="A32" s="408"/>
      <c r="B32" s="408"/>
      <c r="C32" s="408"/>
      <c r="D32" s="408"/>
      <c r="E32" s="408"/>
      <c r="F32" s="408"/>
      <c r="G32" s="408"/>
    </row>
    <row r="33" spans="1:7" x14ac:dyDescent="0.2">
      <c r="A33" s="409" t="s">
        <v>455</v>
      </c>
      <c r="B33" s="408"/>
      <c r="C33" s="408"/>
      <c r="D33" s="408"/>
      <c r="E33" s="409" t="s">
        <v>466</v>
      </c>
      <c r="F33" s="408"/>
      <c r="G33" s="408"/>
    </row>
    <row r="34" spans="1:7" x14ac:dyDescent="0.2">
      <c r="A34" s="425" t="s">
        <v>458</v>
      </c>
      <c r="B34" s="425" t="s">
        <v>459</v>
      </c>
      <c r="C34" s="425" t="s">
        <v>460</v>
      </c>
      <c r="D34" s="416"/>
      <c r="E34" s="410"/>
      <c r="F34" s="410" t="s">
        <v>467</v>
      </c>
      <c r="G34" s="408"/>
    </row>
    <row r="35" spans="1:7" x14ac:dyDescent="0.2">
      <c r="A35" s="1"/>
      <c r="B35" s="1"/>
      <c r="C35" s="1"/>
      <c r="D35" s="1"/>
      <c r="E35" s="411" t="s">
        <v>468</v>
      </c>
      <c r="F35" s="431">
        <v>11.6</v>
      </c>
      <c r="G35" s="408"/>
    </row>
    <row r="36" spans="1:7" x14ac:dyDescent="0.2">
      <c r="A36" s="1"/>
      <c r="B36" s="1"/>
      <c r="C36" s="1"/>
      <c r="D36" s="1"/>
      <c r="E36" s="414" t="s">
        <v>49</v>
      </c>
      <c r="F36" s="431">
        <v>8.5299999999999994</v>
      </c>
      <c r="G36" s="408"/>
    </row>
    <row r="37" spans="1:7" x14ac:dyDescent="0.2">
      <c r="A37" s="1"/>
      <c r="B37" s="1"/>
      <c r="C37" s="1"/>
      <c r="D37" s="1"/>
      <c r="E37" s="414" t="s">
        <v>50</v>
      </c>
      <c r="F37" s="431">
        <v>7.88</v>
      </c>
      <c r="G37" s="408"/>
    </row>
    <row r="38" spans="1:7" x14ac:dyDescent="0.2">
      <c r="A38" s="1"/>
      <c r="B38" s="1"/>
      <c r="C38" s="1"/>
      <c r="D38" s="1"/>
      <c r="E38" s="414" t="s">
        <v>469</v>
      </c>
      <c r="F38" s="431">
        <v>7.93</v>
      </c>
      <c r="G38" s="408"/>
    </row>
    <row r="39" spans="1:7" x14ac:dyDescent="0.2">
      <c r="A39" s="1"/>
      <c r="B39" s="1"/>
      <c r="C39" s="1"/>
      <c r="D39" s="1"/>
      <c r="E39" s="414" t="s">
        <v>129</v>
      </c>
      <c r="F39" s="431">
        <v>7.46</v>
      </c>
      <c r="G39" s="408"/>
    </row>
    <row r="40" spans="1:7" x14ac:dyDescent="0.2">
      <c r="A40" s="1"/>
      <c r="B40" s="1"/>
      <c r="C40" s="1"/>
      <c r="D40" s="1"/>
      <c r="E40" s="414" t="s">
        <v>130</v>
      </c>
      <c r="F40" s="431">
        <v>6.66</v>
      </c>
      <c r="G40" s="408"/>
    </row>
    <row r="41" spans="1:7" x14ac:dyDescent="0.2">
      <c r="A41" s="1"/>
      <c r="B41" s="1"/>
      <c r="C41" s="1"/>
      <c r="D41" s="1"/>
      <c r="E41" s="419" t="s">
        <v>470</v>
      </c>
      <c r="F41" s="432">
        <v>8</v>
      </c>
      <c r="G41" s="408"/>
    </row>
    <row r="42" spans="1:7" x14ac:dyDescent="0.2">
      <c r="A42" s="408"/>
      <c r="B42" s="408"/>
      <c r="C42" s="408"/>
      <c r="D42" s="408"/>
      <c r="E42" s="408"/>
      <c r="F42" s="408"/>
      <c r="G42" s="408"/>
    </row>
    <row r="43" spans="1:7" x14ac:dyDescent="0.2">
      <c r="A43" s="408"/>
      <c r="B43" s="408"/>
      <c r="C43" s="408"/>
      <c r="D43" s="408"/>
      <c r="E43" s="408"/>
      <c r="F43" s="408"/>
      <c r="G43" s="408"/>
    </row>
    <row r="44" spans="1:7" x14ac:dyDescent="0.2">
      <c r="A44" s="408"/>
      <c r="B44" s="408"/>
      <c r="C44" s="408"/>
      <c r="D44" s="408"/>
      <c r="E44" s="408"/>
      <c r="F44" s="408"/>
      <c r="G44" s="408"/>
    </row>
    <row r="45" spans="1:7" ht="15" x14ac:dyDescent="0.25">
      <c r="A45" s="433" t="s">
        <v>471</v>
      </c>
      <c r="B45" s="1"/>
      <c r="C45" s="1"/>
      <c r="D45" s="1"/>
      <c r="E45" s="1"/>
      <c r="F45" s="1"/>
      <c r="G45" s="1"/>
    </row>
    <row r="46" spans="1:7" x14ac:dyDescent="0.2">
      <c r="A46" s="1" t="s">
        <v>472</v>
      </c>
      <c r="B46" s="1"/>
      <c r="C46" s="1"/>
      <c r="D46" s="1"/>
      <c r="E46" s="1"/>
      <c r="F46" s="1"/>
      <c r="G46" s="1"/>
    </row>
    <row r="47" spans="1:7" x14ac:dyDescent="0.2">
      <c r="A47" s="1" t="s">
        <v>473</v>
      </c>
      <c r="B47" s="1"/>
      <c r="C47" s="1"/>
      <c r="D47" s="1"/>
      <c r="E47" s="1"/>
      <c r="F47" s="1"/>
      <c r="G47" s="1"/>
    </row>
    <row r="48" spans="1:7" x14ac:dyDescent="0.2">
      <c r="A48" s="1"/>
      <c r="B48" s="1"/>
      <c r="C48" s="1"/>
      <c r="D48" s="1"/>
      <c r="E48" s="1"/>
      <c r="F48" s="1"/>
      <c r="G48" s="1"/>
    </row>
    <row r="49" spans="1:7" ht="15" x14ac:dyDescent="0.25">
      <c r="A49" s="433" t="s">
        <v>474</v>
      </c>
      <c r="B49" s="1"/>
      <c r="C49" s="1"/>
      <c r="D49" s="1"/>
      <c r="E49" s="1"/>
      <c r="F49" s="1"/>
      <c r="G49" s="1"/>
    </row>
    <row r="50" spans="1:7" x14ac:dyDescent="0.2">
      <c r="A50" s="1" t="s">
        <v>647</v>
      </c>
      <c r="B50" s="1"/>
      <c r="C50" s="1"/>
      <c r="D50" s="1"/>
      <c r="E50" s="1"/>
      <c r="F50" s="1"/>
      <c r="G50" s="1"/>
    </row>
    <row r="51" spans="1:7" x14ac:dyDescent="0.2">
      <c r="A51" s="1" t="s">
        <v>648</v>
      </c>
      <c r="B51" s="1"/>
      <c r="C51" s="1"/>
      <c r="D51" s="1"/>
      <c r="E51" s="1"/>
      <c r="F51" s="1"/>
      <c r="G51" s="1"/>
    </row>
    <row r="52" spans="1:7" x14ac:dyDescent="0.2">
      <c r="A52" s="1" t="s">
        <v>649</v>
      </c>
      <c r="B52" s="1"/>
      <c r="C52" s="1"/>
      <c r="D52" s="1"/>
      <c r="E52" s="1"/>
      <c r="F52" s="1"/>
      <c r="G52" s="1"/>
    </row>
    <row r="53" spans="1:7" x14ac:dyDescent="0.2">
      <c r="A53" s="1" t="s">
        <v>650</v>
      </c>
      <c r="B53" s="1"/>
      <c r="C53" s="1"/>
      <c r="D53" s="1"/>
      <c r="E53" s="1"/>
      <c r="F53" s="1"/>
      <c r="G53" s="1"/>
    </row>
    <row r="54" spans="1:7" x14ac:dyDescent="0.2">
      <c r="A54" s="1"/>
      <c r="B54" s="1"/>
      <c r="C54" s="1"/>
      <c r="D54" s="1"/>
      <c r="E54" s="1"/>
      <c r="F54" s="1"/>
      <c r="G54" s="1"/>
    </row>
    <row r="55" spans="1:7" ht="15" x14ac:dyDescent="0.25">
      <c r="A55" s="433" t="s">
        <v>475</v>
      </c>
      <c r="B55" s="1"/>
      <c r="C55" s="1"/>
      <c r="D55" s="1"/>
      <c r="E55" s="1"/>
      <c r="F55" s="1"/>
      <c r="G55" s="1"/>
    </row>
    <row r="56" spans="1:7" x14ac:dyDescent="0.2">
      <c r="A56" s="1" t="s">
        <v>651</v>
      </c>
      <c r="B56" s="1"/>
      <c r="C56" s="1"/>
      <c r="D56" s="1"/>
      <c r="E56" s="1"/>
      <c r="F56" s="1"/>
      <c r="G56" s="1"/>
    </row>
    <row r="57" spans="1:7" x14ac:dyDescent="0.2">
      <c r="A57" s="1" t="s">
        <v>652</v>
      </c>
      <c r="B57" s="1"/>
      <c r="C57" s="1"/>
      <c r="D57" s="1"/>
      <c r="E57" s="1"/>
      <c r="F57" s="1"/>
      <c r="G57" s="1"/>
    </row>
    <row r="58" spans="1:7" x14ac:dyDescent="0.2">
      <c r="A58" s="1" t="s">
        <v>653</v>
      </c>
      <c r="B58" s="1"/>
      <c r="C58" s="1"/>
      <c r="D58" s="1"/>
      <c r="E58" s="1"/>
      <c r="F58" s="1"/>
      <c r="G58" s="1"/>
    </row>
    <row r="59" spans="1:7" x14ac:dyDescent="0.2">
      <c r="A59" s="1" t="s">
        <v>654</v>
      </c>
      <c r="B59" s="1"/>
      <c r="C59" s="1"/>
      <c r="D59" s="1"/>
      <c r="E59" s="1"/>
      <c r="F59" s="1"/>
      <c r="G59" s="1"/>
    </row>
    <row r="60" spans="1:7" x14ac:dyDescent="0.2">
      <c r="A60" s="1"/>
      <c r="B60" s="1"/>
      <c r="C60" s="1"/>
      <c r="D60" s="1"/>
      <c r="E60" s="1"/>
      <c r="F60" s="1"/>
      <c r="G60" s="1"/>
    </row>
    <row r="61" spans="1:7" ht="15" x14ac:dyDescent="0.25">
      <c r="A61" s="433" t="s">
        <v>635</v>
      </c>
      <c r="B61" s="1"/>
      <c r="C61" s="1"/>
      <c r="D61" s="1"/>
      <c r="E61" s="1"/>
      <c r="F61" s="1"/>
      <c r="G61" s="1"/>
    </row>
    <row r="62" spans="1:7" x14ac:dyDescent="0.2">
      <c r="A62" s="1" t="s">
        <v>655</v>
      </c>
      <c r="B62" s="1"/>
      <c r="C62" s="1"/>
      <c r="D62" s="1"/>
      <c r="E62" s="1"/>
      <c r="F62" s="1"/>
      <c r="G62" s="1"/>
    </row>
    <row r="63" spans="1:7" x14ac:dyDescent="0.2">
      <c r="A63" s="1" t="s">
        <v>638</v>
      </c>
      <c r="B63" s="1"/>
      <c r="C63" s="1"/>
      <c r="D63" s="1"/>
      <c r="E63" s="1"/>
      <c r="F63" s="1"/>
      <c r="G63" s="1"/>
    </row>
    <row r="64" spans="1:7" x14ac:dyDescent="0.2">
      <c r="A64" s="1"/>
      <c r="B64" s="1"/>
      <c r="C64" s="1"/>
      <c r="D64" s="1"/>
      <c r="E64" s="1"/>
      <c r="F64" s="1"/>
      <c r="G64" s="1"/>
    </row>
    <row r="65" spans="1:7" ht="15" x14ac:dyDescent="0.25">
      <c r="A65" s="433" t="s">
        <v>476</v>
      </c>
      <c r="B65" s="1"/>
      <c r="C65" s="1"/>
      <c r="D65" s="1"/>
      <c r="E65" s="1"/>
      <c r="F65" s="1"/>
      <c r="G65" s="1"/>
    </row>
    <row r="66" spans="1:7" x14ac:dyDescent="0.2">
      <c r="A66" s="1" t="s">
        <v>477</v>
      </c>
      <c r="B66" s="1"/>
      <c r="C66" s="1"/>
      <c r="D66" s="1"/>
      <c r="E66" s="1"/>
      <c r="F66" s="1"/>
      <c r="G66" s="1"/>
    </row>
    <row r="67" spans="1:7" x14ac:dyDescent="0.2">
      <c r="A67" s="1" t="s">
        <v>478</v>
      </c>
      <c r="B67" s="1"/>
      <c r="C67" s="1"/>
      <c r="D67" s="1"/>
      <c r="E67" s="1"/>
      <c r="F67" s="1"/>
      <c r="G67" s="1"/>
    </row>
    <row r="68" spans="1:7" x14ac:dyDescent="0.2">
      <c r="A68" s="1" t="s">
        <v>479</v>
      </c>
      <c r="B68" s="1"/>
      <c r="C68" s="1"/>
      <c r="D68" s="1"/>
      <c r="E68" s="1"/>
      <c r="F68" s="1"/>
      <c r="G68" s="1"/>
    </row>
  </sheetData>
  <mergeCells count="3">
    <mergeCell ref="A1:D2"/>
    <mergeCell ref="A24:C24"/>
    <mergeCell ref="D24:F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ScaleCrop>false</ScaleCrop>
  <HeadingPairs>
    <vt:vector baseType="variant" size="4">
      <vt:variant>
        <vt:lpstr>Hojas de cálculo</vt:lpstr>
      </vt:variant>
      <vt:variant>
        <vt:i4>56</vt:i4>
      </vt:variant>
      <vt:variant>
        <vt:lpstr>Rangos con nombre</vt:lpstr>
      </vt:variant>
      <vt:variant>
        <vt:i4>4</vt:i4>
      </vt:variant>
    </vt:vector>
  </HeadingPairs>
  <TitlesOfParts>
    <vt:vector baseType="lpstr" size="60">
      <vt:lpstr>INDICE</vt:lpstr>
      <vt:lpstr>Indicadores</vt:lpstr>
      <vt:lpstr>Energia primaria</vt:lpstr>
      <vt:lpstr>Energia final</vt:lpstr>
      <vt:lpstr>Consumo PP</vt:lpstr>
      <vt:lpstr>Tv año móvil cons. PP</vt:lpstr>
      <vt:lpstr>Consumo GLP</vt:lpstr>
      <vt:lpstr>Consumo gasolinas</vt:lpstr>
      <vt:lpstr>GNA CCAA</vt:lpstr>
      <vt:lpstr>Consumo gasóleos</vt:lpstr>
      <vt:lpstr>GO CCAA</vt:lpstr>
      <vt:lpstr>Consumo Combustibles Auto</vt:lpstr>
      <vt:lpstr>Bios</vt:lpstr>
      <vt:lpstr>Tv año móvil cons. auto</vt:lpstr>
      <vt:lpstr>Consumo Comb. Auto Canales</vt:lpstr>
      <vt:lpstr>Consumo Comb. Auto CCAA</vt:lpstr>
      <vt:lpstr>Consumo Querosenos</vt:lpstr>
      <vt:lpstr>Consumo Fuelóleos</vt:lpstr>
      <vt:lpstr>FO CCAA</vt:lpstr>
      <vt:lpstr>Consumo Otros Productos</vt:lpstr>
      <vt:lpstr>Impor Crudo</vt:lpstr>
      <vt:lpstr>Coste CIF</vt:lpstr>
      <vt:lpstr>imp-exp PP</vt:lpstr>
      <vt:lpstr>imp-exp PP paises</vt:lpstr>
      <vt:lpstr>produccion interior</vt:lpstr>
      <vt:lpstr>MP procesada</vt:lpstr>
      <vt:lpstr>Produccion bruta</vt:lpstr>
      <vt:lpstr>Balance</vt:lpstr>
      <vt:lpstr>PVP máximo bombona</vt:lpstr>
      <vt:lpstr>PVP de gna y glo</vt:lpstr>
      <vt:lpstr>PVP medio de la gna</vt:lpstr>
      <vt:lpstr>PVP medio del glo</vt:lpstr>
      <vt:lpstr>PVP medio del glo C</vt:lpstr>
      <vt:lpstr>Cotizaciones de los crudos</vt:lpstr>
      <vt:lpstr>Evolución crudos SPOT</vt:lpstr>
      <vt:lpstr>Cotizaciones FOB</vt:lpstr>
      <vt:lpstr>Consumo de gas natural</vt:lpstr>
      <vt:lpstr>Consumo de gas natural grupos</vt:lpstr>
      <vt:lpstr>Tasa variación año móvil GN </vt:lpstr>
      <vt:lpstr>Consumo de gas natural por CCAA</vt:lpstr>
      <vt:lpstr>import. GN paises</vt:lpstr>
      <vt:lpstr>import. GN puntos entrada </vt:lpstr>
      <vt:lpstr>Coste de aprov</vt:lpstr>
      <vt:lpstr>export. GN paises</vt:lpstr>
      <vt:lpstr>export. GN puntos salida</vt:lpstr>
      <vt:lpstr>importaciones netas GN</vt:lpstr>
      <vt:lpstr>Producción interior GN</vt:lpstr>
      <vt:lpstr>Balance  Gas natural</vt:lpstr>
      <vt:lpstr>PVP máximo TUR</vt:lpstr>
      <vt:lpstr>Cotizaciones GN</vt:lpstr>
      <vt:lpstr>Stocks mat. primas y PP</vt:lpstr>
      <vt:lpstr>EMS prod. pet.</vt:lpstr>
      <vt:lpstr>Nivel Stocks España</vt:lpstr>
      <vt:lpstr>RREE Cores</vt:lpstr>
      <vt:lpstr>Existencias GN</vt:lpstr>
      <vt:lpstr>Unidades y factores conversión</vt:lpstr>
      <vt:lpstr>'Consumo Comb. Auto Canales'!Área_de_impresión</vt:lpstr>
      <vt:lpstr>'Consumo gasóleos'!Área_de_impresión</vt:lpstr>
      <vt:lpstr>'Consumo GLP'!Área_de_impresión</vt:lpstr>
      <vt:lpstr>INDICE!Área_de_impresión</vt:lpstr>
    </vt:vector>
  </TitlesOfParts>
  <Company/>
  <LinksUpToDate>false</LinksUpToDate>
  <SharedDoc>false</SharedDoc>
  <HyperlinksChanged>false</HyperlinksChanged>
  <AppVersion>16.0300</AppVersion>
  <Template/>
  <Manager/>
  <TotalTime>0</TotalTim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cp:revision>0</cp:revision>
</cp:coreProperties>
</file>