
<file path=[Content_Types].xml><?xml version="1.0" encoding="utf-8"?>
<Types xmlns="http://schemas.openxmlformats.org/package/2006/content-types">
  <Default ContentType="application/vnd.openxmlformats-officedocument.spreadsheetml.printerSettings" Extension="bin"/>
  <Default ContentType="image/gif" Extension="gif"/>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spreadsheetml.worksheet+xml" PartName="/xl/worksheets/sheet42.xml"/>
  <Override ContentType="application/vnd.openxmlformats-officedocument.spreadsheetml.worksheet+xml" PartName="/xl/worksheets/sheet43.xml"/>
  <Override ContentType="application/vnd.openxmlformats-officedocument.spreadsheetml.worksheet+xml" PartName="/xl/worksheets/sheet44.xml"/>
  <Override ContentType="application/vnd.openxmlformats-officedocument.spreadsheetml.worksheet+xml" PartName="/xl/worksheets/sheet45.xml"/>
  <Override ContentType="application/vnd.openxmlformats-officedocument.spreadsheetml.worksheet+xml" PartName="/xl/worksheets/sheet46.xml"/>
  <Override ContentType="application/vnd.openxmlformats-officedocument.spreadsheetml.worksheet+xml" PartName="/xl/worksheets/sheet47.xml"/>
  <Override ContentType="application/vnd.openxmlformats-officedocument.spreadsheetml.worksheet+xml" PartName="/xl/worksheets/sheet48.xml"/>
  <Override ContentType="application/vnd.openxmlformats-officedocument.spreadsheetml.worksheet+xml" PartName="/xl/worksheets/sheet49.xml"/>
  <Override ContentType="application/vnd.openxmlformats-officedocument.spreadsheetml.worksheet+xml" PartName="/xl/worksheets/sheet50.xml"/>
  <Override ContentType="application/vnd.openxmlformats-officedocument.spreadsheetml.worksheet+xml" PartName="/xl/worksheets/sheet51.xml"/>
  <Override ContentType="application/vnd.openxmlformats-officedocument.spreadsheetml.worksheet+xml" PartName="/xl/worksheets/sheet52.xml"/>
  <Override ContentType="application/vnd.openxmlformats-officedocument.spreadsheetml.worksheet+xml" PartName="/xl/worksheets/sheet53.xml"/>
  <Override ContentType="application/vnd.openxmlformats-officedocument.spreadsheetml.worksheet+xml" PartName="/xl/worksheets/sheet54.xml"/>
  <Override ContentType="application/vnd.openxmlformats-officedocument.spreadsheetml.worksheet+xml" PartName="/xl/worksheets/sheet55.xml"/>
  <Override ContentType="application/vnd.openxmlformats-officedocument.spreadsheetml.worksheet+xml" PartName="/xl/worksheets/sheet56.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codeName="ThisWorkbook"/>
  <mc:AlternateContent xmlns:mc="http://schemas.openxmlformats.org/markup-compatibility/2006">
    <mc:Choice Requires="x15">
      <x15ac:absPath xmlns:x15ac="http://schemas.microsoft.com/office/spreadsheetml/2010/11/ac" url="U:\INFORMES CORES WEB\BEH\BEH 2014\2017\10. OCTUBRE 2017\"/>
    </mc:Choice>
  </mc:AlternateContent>
  <bookViews>
    <workbookView xWindow="0" yWindow="420" windowWidth="28800" windowHeight="10785" tabRatio="797"/>
  </bookViews>
  <sheets>
    <sheet name="INDICE" sheetId="2" r:id="rId1"/>
    <sheet name="Indicadores" sheetId="3" r:id="rId2"/>
    <sheet name="Energia primaria" sheetId="4" r:id="rId3"/>
    <sheet name="Energia final" sheetId="5" r:id="rId4"/>
    <sheet name="Consumo PP" sheetId="6" r:id="rId5"/>
    <sheet name="Tv año móvil cons. PP" sheetId="7" r:id="rId6"/>
    <sheet name="Consumo GLP" sheetId="8" r:id="rId7"/>
    <sheet name="Consumo gasolinas" sheetId="9" r:id="rId8"/>
    <sheet name="GNA CCAA" sheetId="10" r:id="rId9"/>
    <sheet name="Consumo gasóleos" sheetId="11" r:id="rId10"/>
    <sheet name="GO CCAA" sheetId="12" r:id="rId11"/>
    <sheet name="Consumo Combustibles Auto" sheetId="13" r:id="rId12"/>
    <sheet name="Bios" sheetId="14" r:id="rId13"/>
    <sheet name="Tv año móvil cons. auto" sheetId="15" r:id="rId14"/>
    <sheet name="Consumo Comb. Auto Canales" sheetId="16" r:id="rId15"/>
    <sheet name="Consumo Comb. Auto CCAA" sheetId="56" r:id="rId16"/>
    <sheet name="Consumo Querosenos" sheetId="17" r:id="rId17"/>
    <sheet name="Consumo Fuelóleos" sheetId="18" r:id="rId18"/>
    <sheet name="FO CCAA" sheetId="19" r:id="rId19"/>
    <sheet name="Consumo Otros Productos" sheetId="20" r:id="rId20"/>
    <sheet name="Impor Crudo" sheetId="21" r:id="rId21"/>
    <sheet name="Coste CIF" sheetId="22" r:id="rId22"/>
    <sheet name="imp-exp PP" sheetId="23" r:id="rId23"/>
    <sheet name="imp-exp PP paises" sheetId="24" r:id="rId24"/>
    <sheet name="produccion interior" sheetId="25" r:id="rId25"/>
    <sheet name="MP procesada" sheetId="26" r:id="rId26"/>
    <sheet name="Produccion bruta" sheetId="27" r:id="rId27"/>
    <sheet name="Balance" sheetId="28" r:id="rId28"/>
    <sheet name="PVP máximo bombona" sheetId="29" r:id="rId29"/>
    <sheet name="PVP de gna y glo" sheetId="30" r:id="rId30"/>
    <sheet name="PVP medio de la gna" sheetId="31" r:id="rId31"/>
    <sheet name="PVP medio del glo" sheetId="32" r:id="rId32"/>
    <sheet name="PVP medio del glo C" sheetId="33" r:id="rId33"/>
    <sheet name="Cotizaciones de los crudos" sheetId="34" r:id="rId34"/>
    <sheet name="Evolución crudos SPOT" sheetId="35" r:id="rId35"/>
    <sheet name="Cotizaciones FOB" sheetId="36" r:id="rId36"/>
    <sheet name="Consumo de gas natural" sheetId="37" r:id="rId37"/>
    <sheet name="Consumo de gas natural grupos" sheetId="38" r:id="rId38"/>
    <sheet name="Tasa variación año móvil GN " sheetId="39" r:id="rId39"/>
    <sheet name="Consumo de gas natural por CCAA" sheetId="40" r:id="rId40"/>
    <sheet name="import. GN paises" sheetId="41" r:id="rId41"/>
    <sheet name="import. GN puntos entrada " sheetId="42" r:id="rId42"/>
    <sheet name="Coste de aprov" sheetId="45" r:id="rId43"/>
    <sheet name="export. GN paises" sheetId="43" r:id="rId44"/>
    <sheet name="export. GN puntos salida" sheetId="44" r:id="rId45"/>
    <sheet name="importaciones netas GN" sheetId="59" r:id="rId46"/>
    <sheet name="Producción interior GN" sheetId="46" r:id="rId47"/>
    <sheet name="Balance  Gas natural" sheetId="47" r:id="rId48"/>
    <sheet name="PVP máximo TUR" sheetId="48" r:id="rId49"/>
    <sheet name="Cotizaciones GN" sheetId="49" r:id="rId50"/>
    <sheet name="Stocks mat. primas y PP" sheetId="50" r:id="rId51"/>
    <sheet name="EMS prod. pet." sheetId="51" r:id="rId52"/>
    <sheet name="Nivel Stocks España" sheetId="53" r:id="rId53"/>
    <sheet name="RREE Cores" sheetId="52" r:id="rId54"/>
    <sheet name="Existencias GN" sheetId="54" r:id="rId55"/>
    <sheet name="Unidades y factores conversión" sheetId="57" r:id="rId56"/>
  </sheets>
  <externalReferences>
    <externalReference r:id="rId57"/>
  </externalReferences>
  <definedNames>
    <definedName name="_xlnm.Print_Area" localSheetId="14">'Consumo Comb. Auto Canales'!$A$1:$H$8</definedName>
    <definedName name="_xlnm.Print_Area" localSheetId="9">'Consumo gasóleos'!$A$1:$H$12</definedName>
    <definedName name="_xlnm.Print_Area" localSheetId="6">'Consumo GLP'!$A$1:$I$13</definedName>
    <definedName name="_xlnm.Print_Area" localSheetId="0">INDICE!$A$1:$K$97</definedName>
    <definedName name="CUART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Macro2" localSheetId="14">[1]!Macro2</definedName>
    <definedName name="Macro2" localSheetId="15">[1]!Macro2</definedName>
    <definedName name="Macro2" localSheetId="8">[1]!Macro2</definedName>
    <definedName name="Macro2" localSheetId="10">[1]!Macro2</definedName>
    <definedName name="Macro2" localSheetId="0">[1]!Macro2</definedName>
    <definedName name="Macro2" localSheetId="13">[1]!Macro2</definedName>
    <definedName name="Macro2">[1]!Macro2</definedName>
    <definedName name="TERCER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46" l="1"/>
  <c r="D11" i="46"/>
  <c r="B11" i="46"/>
  <c r="F18" i="48" l="1"/>
  <c r="D18" i="48"/>
  <c r="F17" i="48" l="1"/>
  <c r="D17" i="48"/>
  <c r="B3" i="59" l="1"/>
  <c r="F12" i="25" l="1"/>
  <c r="D12" i="25"/>
  <c r="B12" i="25"/>
  <c r="B4" i="54" l="1"/>
  <c r="F4" i="54" s="1"/>
  <c r="B3" i="52"/>
  <c r="F3" i="52" s="1"/>
  <c r="D3" i="53"/>
  <c r="H3" i="53" s="1"/>
  <c r="B3" i="51"/>
  <c r="D3" i="51" s="1"/>
  <c r="D4" i="54" l="1"/>
  <c r="D3" i="52"/>
  <c r="F3" i="53"/>
  <c r="F3" i="51"/>
  <c r="B3" i="50" l="1"/>
  <c r="F3" i="50" l="1"/>
  <c r="D3" i="50"/>
  <c r="A3" i="28"/>
  <c r="B3" i="46" l="1"/>
  <c r="B3" i="44"/>
  <c r="C3" i="43"/>
  <c r="B3" i="45"/>
  <c r="B3" i="42"/>
  <c r="B3" i="40"/>
  <c r="C3" i="41"/>
  <c r="B3" i="38"/>
  <c r="B3" i="37"/>
  <c r="B3" i="27"/>
  <c r="B3" i="26"/>
  <c r="B3" i="25"/>
  <c r="C3" i="24"/>
  <c r="B3" i="23"/>
  <c r="B3" i="22"/>
  <c r="C3" i="21"/>
  <c r="B3" i="20"/>
  <c r="B3" i="19"/>
  <c r="B3" i="18"/>
  <c r="B3" i="17"/>
  <c r="D3" i="56"/>
  <c r="B3" i="56"/>
  <c r="B3" i="16"/>
  <c r="B3" i="13"/>
  <c r="D3" i="12"/>
  <c r="B3" i="12"/>
  <c r="B3" i="11"/>
  <c r="I5" i="54" l="1"/>
  <c r="H5" i="54"/>
  <c r="I4" i="52"/>
  <c r="H4" i="52"/>
  <c r="I4" i="51"/>
  <c r="H4" i="51"/>
  <c r="I4" i="50"/>
  <c r="H4" i="50"/>
  <c r="I24" i="56" l="1"/>
  <c r="I23" i="56"/>
  <c r="I22" i="56"/>
  <c r="I21" i="56"/>
  <c r="I20" i="56"/>
  <c r="I19" i="56"/>
  <c r="I18" i="56"/>
  <c r="I17" i="56"/>
  <c r="I16" i="56"/>
  <c r="I15" i="56"/>
  <c r="I14" i="56"/>
  <c r="I13" i="56"/>
  <c r="I12" i="56"/>
  <c r="I11" i="56"/>
  <c r="I10" i="56"/>
  <c r="I9" i="56"/>
  <c r="I8" i="56"/>
  <c r="I7" i="56"/>
  <c r="I6" i="56"/>
  <c r="D24" i="56"/>
  <c r="D23" i="56"/>
  <c r="D22" i="56"/>
  <c r="D21" i="56"/>
  <c r="D20" i="56"/>
  <c r="D19" i="56"/>
  <c r="D18" i="56"/>
  <c r="D17" i="56"/>
  <c r="D16" i="56"/>
  <c r="D15" i="56"/>
  <c r="D14" i="56"/>
  <c r="D13" i="56"/>
  <c r="D12" i="56"/>
  <c r="D11" i="56"/>
  <c r="D10" i="56"/>
  <c r="D9" i="56"/>
  <c r="D8" i="56"/>
  <c r="D7" i="56"/>
  <c r="D6" i="56"/>
  <c r="I5" i="56"/>
  <c r="D5" i="56"/>
  <c r="H24" i="56"/>
  <c r="G24" i="56"/>
  <c r="H23" i="56"/>
  <c r="G23" i="56"/>
  <c r="H22" i="56"/>
  <c r="G22" i="56"/>
  <c r="H21" i="56"/>
  <c r="G21" i="56"/>
  <c r="H20" i="56"/>
  <c r="G20" i="56"/>
  <c r="H19" i="56"/>
  <c r="G19" i="56"/>
  <c r="H18" i="56"/>
  <c r="G18" i="56"/>
  <c r="H17" i="56"/>
  <c r="G17" i="56"/>
  <c r="H16" i="56"/>
  <c r="G16" i="56"/>
  <c r="H15" i="56"/>
  <c r="G15" i="56"/>
  <c r="H14" i="56"/>
  <c r="G14" i="56"/>
  <c r="H13" i="56"/>
  <c r="G13" i="56"/>
  <c r="H12" i="56"/>
  <c r="G12" i="56"/>
  <c r="H11" i="56"/>
  <c r="G11" i="56"/>
  <c r="H10" i="56"/>
  <c r="G10" i="56"/>
  <c r="H9" i="56"/>
  <c r="G9" i="56"/>
  <c r="H8" i="56"/>
  <c r="G8" i="56"/>
  <c r="H7" i="56"/>
  <c r="G7" i="56"/>
  <c r="H6" i="56"/>
  <c r="G6" i="56"/>
  <c r="H5" i="56"/>
  <c r="G5" i="56"/>
  <c r="C24" i="56"/>
  <c r="B24" i="56"/>
  <c r="C23" i="56"/>
  <c r="B23" i="56"/>
  <c r="C22" i="56"/>
  <c r="B22" i="56"/>
  <c r="C21" i="56"/>
  <c r="B21" i="56"/>
  <c r="C20" i="56"/>
  <c r="B20" i="56"/>
  <c r="C19" i="56"/>
  <c r="B19" i="56"/>
  <c r="C18" i="56"/>
  <c r="B18" i="56"/>
  <c r="C17" i="56"/>
  <c r="B17" i="56"/>
  <c r="C16" i="56"/>
  <c r="B16" i="56"/>
  <c r="C15" i="56"/>
  <c r="B15" i="56"/>
  <c r="C14" i="56"/>
  <c r="B14" i="56"/>
  <c r="C13" i="56"/>
  <c r="B13" i="56"/>
  <c r="C12" i="56"/>
  <c r="B12" i="56"/>
  <c r="C11" i="56"/>
  <c r="B11" i="56"/>
  <c r="C10" i="56"/>
  <c r="B10" i="56"/>
  <c r="C9" i="56"/>
  <c r="B9" i="56"/>
  <c r="C8" i="56"/>
  <c r="B8" i="56"/>
  <c r="C7" i="56"/>
  <c r="B7" i="56"/>
  <c r="C6" i="56"/>
  <c r="B6" i="56"/>
  <c r="C5" i="56"/>
  <c r="B5" i="56"/>
  <c r="B3" i="10"/>
  <c r="B3" i="9"/>
  <c r="B3" i="8"/>
  <c r="B3" i="6"/>
  <c r="E5" i="56" l="1"/>
  <c r="E6" i="56"/>
  <c r="J22" i="56"/>
  <c r="J5" i="56"/>
  <c r="J10" i="56"/>
  <c r="J8" i="56"/>
  <c r="J9" i="56"/>
  <c r="J18" i="56"/>
  <c r="E8" i="56"/>
  <c r="E16" i="56"/>
  <c r="E24" i="56"/>
  <c r="J14" i="56"/>
  <c r="J13" i="56"/>
  <c r="J16" i="56"/>
  <c r="J24" i="56"/>
  <c r="J6" i="56"/>
  <c r="J12" i="56"/>
  <c r="J20" i="56"/>
  <c r="E15" i="56"/>
  <c r="E9" i="56"/>
  <c r="E17" i="56"/>
  <c r="J15" i="56"/>
  <c r="E10" i="56"/>
  <c r="E18" i="56"/>
  <c r="J21" i="56"/>
  <c r="E14" i="56"/>
  <c r="J19" i="56"/>
  <c r="E11" i="56"/>
  <c r="J11" i="56"/>
  <c r="E12" i="56"/>
  <c r="E20" i="56"/>
  <c r="J17" i="56"/>
  <c r="E7" i="56"/>
  <c r="E23" i="56"/>
  <c r="E19" i="56"/>
  <c r="E13" i="56"/>
  <c r="E21" i="56"/>
  <c r="J7" i="56"/>
  <c r="J23" i="56"/>
  <c r="E22" i="56"/>
</calcChain>
</file>

<file path=xl/sharedStrings.xml><?xml version="1.0" encoding="utf-8"?>
<sst xmlns="http://schemas.openxmlformats.org/spreadsheetml/2006/main" count="1724" uniqueCount="679">
  <si>
    <t>Indicadores</t>
  </si>
  <si>
    <t>Unidades y factores de conversión utilizados</t>
  </si>
  <si>
    <t>1- Productos petrolíferos</t>
  </si>
  <si>
    <t>2-Gas natural</t>
  </si>
  <si>
    <t>3. Reservas petróleo y gas natural en España</t>
  </si>
  <si>
    <t>Consumo de productos petrolíferos</t>
  </si>
  <si>
    <t>Consumo de querosenos</t>
  </si>
  <si>
    <t>Consumo de otros productos</t>
  </si>
  <si>
    <t>Coste CIF</t>
  </si>
  <si>
    <t>2.1 Consumo de gas natural</t>
  </si>
  <si>
    <t>2.3 Balance de gas natural</t>
  </si>
  <si>
    <t>2.4 Precios de gas natural</t>
  </si>
  <si>
    <t xml:space="preserve">PVP máximo de las tarifas último recurso de gas natural </t>
  </si>
  <si>
    <t>1.1 Consumo de productos petrolíferos</t>
  </si>
  <si>
    <t>1.3 Balance de productos petrolíferos</t>
  </si>
  <si>
    <t>1.4 Precios de productos petrolíferos</t>
  </si>
  <si>
    <t>1.2 Importaciones y exportaciones de hidrocarburos líquidos</t>
  </si>
  <si>
    <t>2.2 Importaciones-Exportaciones de gas natural</t>
  </si>
  <si>
    <t>Importaciones por punto de entrada</t>
  </si>
  <si>
    <t>INDICE</t>
  </si>
  <si>
    <t>Cotizaciones de los crudos de referencia y tipo de cambio</t>
  </si>
  <si>
    <t>Evolución de los precios spot de crudos</t>
  </si>
  <si>
    <t xml:space="preserve">Cotizaciones internacionales FOB de productos petrolíferos </t>
  </si>
  <si>
    <t>Consumo anual de energía final en España</t>
  </si>
  <si>
    <t>Consumo de gases licuados del petróleo</t>
  </si>
  <si>
    <t>Consumo de gasolinas</t>
  </si>
  <si>
    <t>Biocarburantes en gasolinas y gasóleos</t>
  </si>
  <si>
    <t>Consumo de gasóleos</t>
  </si>
  <si>
    <t>Consumo de combustibles de automoción</t>
  </si>
  <si>
    <t>Consumo de fuelóleos</t>
  </si>
  <si>
    <t>Producción interior de crudo</t>
  </si>
  <si>
    <t>Producción interior de gas natural</t>
  </si>
  <si>
    <t xml:space="preserve">Unidades y factores de conversión utilizados </t>
  </si>
  <si>
    <t>Consumo de combustibles de automoción por canales</t>
  </si>
  <si>
    <t>Importaciones - Exportaciones de productos petrolíferos por productos</t>
  </si>
  <si>
    <t>PVP medio del gasóleo calefacción</t>
  </si>
  <si>
    <t>PVP medio del gasóleo de automoción</t>
  </si>
  <si>
    <t xml:space="preserve">PVP medio de la gasolina 95 I.O. </t>
  </si>
  <si>
    <t>Consumo de gas natural</t>
  </si>
  <si>
    <t>Stocks de crudo, materias primas y productos petrolíferos</t>
  </si>
  <si>
    <t>Existencias gas natural</t>
  </si>
  <si>
    <t>Existencias mínimas de seguridad de productos petroliferos</t>
  </si>
  <si>
    <t>Fuente</t>
  </si>
  <si>
    <t>Unidades</t>
  </si>
  <si>
    <t>Penúltimo dato</t>
  </si>
  <si>
    <t>Consumo y Demanda</t>
  </si>
  <si>
    <t>Total productos petrolíferos</t>
  </si>
  <si>
    <t>kt</t>
  </si>
  <si>
    <t>Gasolinas</t>
  </si>
  <si>
    <t>Querosenos</t>
  </si>
  <si>
    <t>Gas natural</t>
  </si>
  <si>
    <t>Comercio exterior</t>
  </si>
  <si>
    <t>Importación de crudo</t>
  </si>
  <si>
    <t>Importación de gas natural</t>
  </si>
  <si>
    <t>GWh</t>
  </si>
  <si>
    <t>Coste CIF del crudo importado</t>
  </si>
  <si>
    <t>€/Bbl</t>
  </si>
  <si>
    <t>Refino y stocks de petróleo</t>
  </si>
  <si>
    <t>Materia prima procesada</t>
  </si>
  <si>
    <t>Utilización de la capacidad de refino</t>
  </si>
  <si>
    <t>%</t>
  </si>
  <si>
    <t xml:space="preserve">Stocks de crudo y productos </t>
  </si>
  <si>
    <t>Producción interior</t>
  </si>
  <si>
    <t>Crudo de petróleo</t>
  </si>
  <si>
    <t>Grado de autoabastecimiento (petróleo)</t>
  </si>
  <si>
    <t>Grado de autoabastecimiento (gas)</t>
  </si>
  <si>
    <t>Precios crudos y productos</t>
  </si>
  <si>
    <t>Precio Brent</t>
  </si>
  <si>
    <t>Reuters</t>
  </si>
  <si>
    <t>US$/Bbl</t>
  </si>
  <si>
    <t>Cotización media anual</t>
  </si>
  <si>
    <t>BCE</t>
  </si>
  <si>
    <t>US$/€</t>
  </si>
  <si>
    <t xml:space="preserve">PVP gasolina 95 I.O. </t>
  </si>
  <si>
    <t>c€/litro</t>
  </si>
  <si>
    <t>PVP gasóleo auto</t>
  </si>
  <si>
    <t xml:space="preserve">PVP botella de butano 12,5 kg </t>
  </si>
  <si>
    <t>€/bombona</t>
  </si>
  <si>
    <t xml:space="preserve">Tarifa GN 3.1 doméstico y comercial </t>
  </si>
  <si>
    <t>c€/kWh</t>
  </si>
  <si>
    <t>Indicadores de actividad</t>
  </si>
  <si>
    <t>PIB</t>
  </si>
  <si>
    <t>INE</t>
  </si>
  <si>
    <r>
      <t xml:space="preserve">Índice producción industrial </t>
    </r>
    <r>
      <rPr>
        <vertAlign val="superscript"/>
        <sz val="10"/>
        <rFont val="Arial"/>
        <family val="2"/>
      </rPr>
      <t>1</t>
    </r>
  </si>
  <si>
    <t xml:space="preserve"> Bienes de consumo</t>
  </si>
  <si>
    <t xml:space="preserve">  - B. consumo duradero</t>
  </si>
  <si>
    <t xml:space="preserve">  - B. consumo no duradero</t>
  </si>
  <si>
    <t xml:space="preserve"> Bienes de equipo</t>
  </si>
  <si>
    <t xml:space="preserve"> Bienes intermedios</t>
  </si>
  <si>
    <t xml:space="preserve"> Energía</t>
  </si>
  <si>
    <r>
      <t xml:space="preserve">Consumo energía eléctrica </t>
    </r>
    <r>
      <rPr>
        <vertAlign val="superscript"/>
        <sz val="10"/>
        <rFont val="Arial"/>
        <family val="2"/>
      </rPr>
      <t>2</t>
    </r>
  </si>
  <si>
    <t>REE</t>
  </si>
  <si>
    <t>Matriculación de automóviles</t>
  </si>
  <si>
    <t>DGT</t>
  </si>
  <si>
    <r>
      <t xml:space="preserve">Indicadores de transporte </t>
    </r>
    <r>
      <rPr>
        <b/>
        <vertAlign val="superscript"/>
        <sz val="10"/>
        <rFont val="Arial"/>
        <family val="2"/>
      </rPr>
      <t>1</t>
    </r>
  </si>
  <si>
    <t xml:space="preserve">Transporte total </t>
  </si>
  <si>
    <t xml:space="preserve">Transporte urbano </t>
  </si>
  <si>
    <t>Transporte interurbano</t>
  </si>
  <si>
    <t>Transporte por autobús</t>
  </si>
  <si>
    <t>Transporte ferrocarril</t>
  </si>
  <si>
    <t>Cercanías</t>
  </si>
  <si>
    <t>Media distancia</t>
  </si>
  <si>
    <t>Larga distancia</t>
  </si>
  <si>
    <t xml:space="preserve">Transporte aéreo (interior) </t>
  </si>
  <si>
    <t xml:space="preserve">Marítimo (cabotaje) </t>
  </si>
  <si>
    <t xml:space="preserve">Consumo anual de energía primaria en España y grado de autoabastecimiento </t>
  </si>
  <si>
    <t>Unidad: miles de toneladas equivalentes de petróleo</t>
  </si>
  <si>
    <t>Estructura (%)</t>
  </si>
  <si>
    <t>Autoabastecimiento</t>
  </si>
  <si>
    <t>Carbón</t>
  </si>
  <si>
    <t>Petróleo</t>
  </si>
  <si>
    <t>Gas Natural</t>
  </si>
  <si>
    <t>Nuclear</t>
  </si>
  <si>
    <t>Energías Renovables</t>
  </si>
  <si>
    <t>Residuos no renovables</t>
  </si>
  <si>
    <t>Saldo Electr.(Imp.-Exp.)</t>
  </si>
  <si>
    <t>Total</t>
  </si>
  <si>
    <t>Acumulado anual</t>
  </si>
  <si>
    <t>Últimos doce meses</t>
  </si>
  <si>
    <t xml:space="preserve">Tv (%) (*) </t>
  </si>
  <si>
    <t>Tv (%) (*)</t>
  </si>
  <si>
    <t>Productos petrolíferos</t>
  </si>
  <si>
    <t>Gas</t>
  </si>
  <si>
    <t>Electricidad</t>
  </si>
  <si>
    <t>Renovables</t>
  </si>
  <si>
    <t>Estructura(%)</t>
  </si>
  <si>
    <t>Gasóleos</t>
  </si>
  <si>
    <t>Fuelóleos</t>
  </si>
  <si>
    <t>Otros productos (**)</t>
  </si>
  <si>
    <t>Fuente: CORES</t>
  </si>
  <si>
    <t>* Tasas de variación con respecto al mismo período del año anterior.</t>
  </si>
  <si>
    <t xml:space="preserve">Enero </t>
  </si>
  <si>
    <t>Febrero</t>
  </si>
  <si>
    <t>Marzo</t>
  </si>
  <si>
    <t>Abril</t>
  </si>
  <si>
    <t>Mayo</t>
  </si>
  <si>
    <t>Junio</t>
  </si>
  <si>
    <t>Julio</t>
  </si>
  <si>
    <t>Agosto</t>
  </si>
  <si>
    <t>Septiembre</t>
  </si>
  <si>
    <t>Octubre</t>
  </si>
  <si>
    <t>Noviembre</t>
  </si>
  <si>
    <t>Diciembre</t>
  </si>
  <si>
    <t>Envasado</t>
  </si>
  <si>
    <t>Granel</t>
  </si>
  <si>
    <t>Automoción (envasado y granel)</t>
  </si>
  <si>
    <t>Otros</t>
  </si>
  <si>
    <t>-</t>
  </si>
  <si>
    <t>95 I.O.</t>
  </si>
  <si>
    <t>98 I.O.</t>
  </si>
  <si>
    <t>Gasolinas Mezcla</t>
  </si>
  <si>
    <t>Subtotal gasolinas auto</t>
  </si>
  <si>
    <t>Otras gasolinas</t>
  </si>
  <si>
    <t>Total **</t>
  </si>
  <si>
    <t>De los cuales:</t>
  </si>
  <si>
    <t>% en kt</t>
  </si>
  <si>
    <t>Unidad: miles de toneladas</t>
  </si>
  <si>
    <t xml:space="preserve">Subtotal </t>
  </si>
  <si>
    <t>Andalucía</t>
  </si>
  <si>
    <t>Aragón</t>
  </si>
  <si>
    <t>Asturias</t>
  </si>
  <si>
    <t>Baleares</t>
  </si>
  <si>
    <t>Canarias</t>
  </si>
  <si>
    <t>Cantabria</t>
  </si>
  <si>
    <t>Castilla y León</t>
  </si>
  <si>
    <t>Cataluña</t>
  </si>
  <si>
    <t>Ceuta</t>
  </si>
  <si>
    <t>C. Valenciana</t>
  </si>
  <si>
    <t>Extremadura</t>
  </si>
  <si>
    <t>Galicia</t>
  </si>
  <si>
    <t>La Rioja</t>
  </si>
  <si>
    <t>Madrid</t>
  </si>
  <si>
    <t>Melilla</t>
  </si>
  <si>
    <t>Murcia</t>
  </si>
  <si>
    <t>Navarra</t>
  </si>
  <si>
    <t>País Vasco</t>
  </si>
  <si>
    <t>Gasóleo A</t>
  </si>
  <si>
    <t xml:space="preserve">Biodiesel  </t>
  </si>
  <si>
    <t>Biodiesel  Mezcla</t>
  </si>
  <si>
    <t>Subtotal gasóleos auto</t>
  </si>
  <si>
    <t>Agrícola y pesca (B)</t>
  </si>
  <si>
    <t>Calefacción (C)</t>
  </si>
  <si>
    <t xml:space="preserve">Otros gasóleos </t>
  </si>
  <si>
    <t>Total (**)</t>
  </si>
  <si>
    <t>Biocarburantes</t>
  </si>
  <si>
    <t>A</t>
  </si>
  <si>
    <t>B</t>
  </si>
  <si>
    <t>C</t>
  </si>
  <si>
    <t>Subtotal</t>
  </si>
  <si>
    <t>Gasolinas 95 I.O.</t>
  </si>
  <si>
    <t>Gasolinas 98 I.O.</t>
  </si>
  <si>
    <t>Total gasolinas auto</t>
  </si>
  <si>
    <t>Otros gasóleos de automoción **</t>
  </si>
  <si>
    <t xml:space="preserve">Total </t>
  </si>
  <si>
    <t>Combustibles
 Auto/S.Total (%)</t>
  </si>
  <si>
    <t>Bioetanol</t>
  </si>
  <si>
    <t>Estaciones 
de servicio</t>
  </si>
  <si>
    <t>Extra Red</t>
  </si>
  <si>
    <t>Gasolinas automoción</t>
  </si>
  <si>
    <t>Gasóleos de Automoción</t>
  </si>
  <si>
    <t>Aviación</t>
  </si>
  <si>
    <t>BIA</t>
  </si>
  <si>
    <t>Otros fuelóleos</t>
  </si>
  <si>
    <t>Lubricantes</t>
  </si>
  <si>
    <t>Asfaltos</t>
  </si>
  <si>
    <t>Coque</t>
  </si>
  <si>
    <t>Total otros productos</t>
  </si>
  <si>
    <t>Consumo de gasóleos por Comunidades Autónomas</t>
  </si>
  <si>
    <t>Canadá</t>
  </si>
  <si>
    <t>México</t>
  </si>
  <si>
    <t>Brasil</t>
  </si>
  <si>
    <t>Colombia</t>
  </si>
  <si>
    <t>Venezuela</t>
  </si>
  <si>
    <t>Estonia</t>
  </si>
  <si>
    <t>Italia</t>
  </si>
  <si>
    <t>Noruega</t>
  </si>
  <si>
    <t>Reino Unido</t>
  </si>
  <si>
    <t>Rusia</t>
  </si>
  <si>
    <t>Arabia Saudí</t>
  </si>
  <si>
    <t>Irak</t>
  </si>
  <si>
    <t>Angola</t>
  </si>
  <si>
    <t>Argelia</t>
  </si>
  <si>
    <t>Camerún</t>
  </si>
  <si>
    <t>Congo</t>
  </si>
  <si>
    <t>Egipto</t>
  </si>
  <si>
    <t>Gabón</t>
  </si>
  <si>
    <t>Libia</t>
  </si>
  <si>
    <t>Nigeria</t>
  </si>
  <si>
    <t>Túnez</t>
  </si>
  <si>
    <t>Otros África</t>
  </si>
  <si>
    <t xml:space="preserve">TOTAL </t>
  </si>
  <si>
    <t>Fuente: Cores</t>
  </si>
  <si>
    <t>- igual que 0,0 / ^ mayor que 0,0</t>
  </si>
  <si>
    <t>Coste CIF del crudo importado en España</t>
  </si>
  <si>
    <t>Unidad: € por barril</t>
  </si>
  <si>
    <t>Importaciones</t>
  </si>
  <si>
    <t>Otros productos</t>
  </si>
  <si>
    <t xml:space="preserve">Total Importaciones </t>
  </si>
  <si>
    <t>Exportaciones</t>
  </si>
  <si>
    <t>Total Exportaciones</t>
  </si>
  <si>
    <t>Total Saldo Exp.-Imp.</t>
  </si>
  <si>
    <t>saldo (E-I)</t>
  </si>
  <si>
    <t>Estados Unidos</t>
  </si>
  <si>
    <t>Otros América</t>
  </si>
  <si>
    <t>Bélgica</t>
  </si>
  <si>
    <t>Francia</t>
  </si>
  <si>
    <t>Grecia</t>
  </si>
  <si>
    <t>Portugal</t>
  </si>
  <si>
    <t>Suecia</t>
  </si>
  <si>
    <t>Turquía</t>
  </si>
  <si>
    <t>Otros Europa</t>
  </si>
  <si>
    <t>EAU</t>
  </si>
  <si>
    <t>Israel</t>
  </si>
  <si>
    <t>Marruecos</t>
  </si>
  <si>
    <t>India</t>
  </si>
  <si>
    <t>Indonesia</t>
  </si>
  <si>
    <t>Otros Asia</t>
  </si>
  <si>
    <t>Importaciones de crudo por países y zonas económicas</t>
  </si>
  <si>
    <t>Ayoluengo</t>
  </si>
  <si>
    <t>Boqueron</t>
  </si>
  <si>
    <t>Casablanca</t>
  </si>
  <si>
    <t>Montanazo-Lubina</t>
  </si>
  <si>
    <t>Rodaballo</t>
  </si>
  <si>
    <t>Total Crudo</t>
  </si>
  <si>
    <t>Grado de autoabastecimiento (%)</t>
  </si>
  <si>
    <t>Crudo y materias primas procesadas</t>
  </si>
  <si>
    <t>Produccion bruta de refineria</t>
  </si>
  <si>
    <t>Balance de producción y consumo de productos petrolíferos</t>
  </si>
  <si>
    <t>Producción de refinerías</t>
  </si>
  <si>
    <t>Importaciones de crudo</t>
  </si>
  <si>
    <t>Consumos propios</t>
  </si>
  <si>
    <t>Traspasos / diferencias estadísticas</t>
  </si>
  <si>
    <t>Pérdidas de refino</t>
  </si>
  <si>
    <t>Variación de existencias</t>
  </si>
  <si>
    <t>Unidad:  €/Bombona</t>
  </si>
  <si>
    <t>€/Bombona</t>
  </si>
  <si>
    <t>1 Enero</t>
  </si>
  <si>
    <t>1 Abril</t>
  </si>
  <si>
    <t>1 Julio</t>
  </si>
  <si>
    <t>1 Octubre</t>
  </si>
  <si>
    <t>28 Abril</t>
  </si>
  <si>
    <t>1 Septiembre</t>
  </si>
  <si>
    <t>26 Marzo</t>
  </si>
  <si>
    <t>14 Mayo</t>
  </si>
  <si>
    <t>* % sobre precio anterior</t>
  </si>
  <si>
    <t>Unidad: c€/litro</t>
  </si>
  <si>
    <t>Precio de venta al público</t>
  </si>
  <si>
    <t>Tasa de variación (%)</t>
  </si>
  <si>
    <t>mes anterior</t>
  </si>
  <si>
    <t>mes año anterior</t>
  </si>
  <si>
    <t xml:space="preserve">PVP medio de la gasolina 95 I.O.  </t>
  </si>
  <si>
    <t>PVP</t>
  </si>
  <si>
    <t>IVA</t>
  </si>
  <si>
    <t>IE</t>
  </si>
  <si>
    <t>PAI</t>
  </si>
  <si>
    <t>España</t>
  </si>
  <si>
    <t>Alemania</t>
  </si>
  <si>
    <t>Austria</t>
  </si>
  <si>
    <t>Bulgaria</t>
  </si>
  <si>
    <t>Chipre</t>
  </si>
  <si>
    <t>Croacia</t>
  </si>
  <si>
    <t>Dinamarca</t>
  </si>
  <si>
    <t>Eslovaquia</t>
  </si>
  <si>
    <t>Eslovenia</t>
  </si>
  <si>
    <t>Finlandia</t>
  </si>
  <si>
    <t>Hungría</t>
  </si>
  <si>
    <t>Irlanda</t>
  </si>
  <si>
    <t>Letonia</t>
  </si>
  <si>
    <t>Lituania</t>
  </si>
  <si>
    <t>Luxemburgo</t>
  </si>
  <si>
    <t>Malta</t>
  </si>
  <si>
    <t>Polonia</t>
  </si>
  <si>
    <t>Rumanía</t>
  </si>
  <si>
    <t>Media UE ponderada</t>
  </si>
  <si>
    <t>Media Eurozona ponderada</t>
  </si>
  <si>
    <t>Media UE Eurozona-España</t>
  </si>
  <si>
    <t xml:space="preserve">PVP medio del gasóleo de automoción </t>
  </si>
  <si>
    <t>Unidad: US$ por barril</t>
  </si>
  <si>
    <t>Brent  Dated</t>
  </si>
  <si>
    <t xml:space="preserve">WTI  </t>
  </si>
  <si>
    <t>Tipo de cambio $/€</t>
  </si>
  <si>
    <t>Fuente: Reuters</t>
  </si>
  <si>
    <t>Cercano Oriente</t>
  </si>
  <si>
    <t>Arabia Ligero</t>
  </si>
  <si>
    <t>Dubai</t>
  </si>
  <si>
    <t>Mediterráneo/África</t>
  </si>
  <si>
    <t>Irak (Kirkuk)</t>
  </si>
  <si>
    <t>Argelia (Saharan)</t>
  </si>
  <si>
    <t>Libia (Es Sider)</t>
  </si>
  <si>
    <t>Nigeria (Bonny)</t>
  </si>
  <si>
    <t>Ural</t>
  </si>
  <si>
    <t>América del Norte</t>
  </si>
  <si>
    <t>EE.UU. (Texas Int.)</t>
  </si>
  <si>
    <t>México (Maya)</t>
  </si>
  <si>
    <t>Mar del Norte</t>
  </si>
  <si>
    <t>Ekofisk</t>
  </si>
  <si>
    <t>Forties</t>
  </si>
  <si>
    <t>Brent</t>
  </si>
  <si>
    <t>Cesta OPEP</t>
  </si>
  <si>
    <t>Unidad: US$ por tonelada</t>
  </si>
  <si>
    <t>MED</t>
  </si>
  <si>
    <t>NWE</t>
  </si>
  <si>
    <t>Fuelóleo 1% Azufre</t>
  </si>
  <si>
    <t xml:space="preserve">Consumo de gas natural </t>
  </si>
  <si>
    <t>Consumo convencional</t>
  </si>
  <si>
    <t>Generación eléctrica</t>
  </si>
  <si>
    <t>GNL de consumo directo</t>
  </si>
  <si>
    <t>Consumo de gas natural por grupos de presión</t>
  </si>
  <si>
    <t xml:space="preserve">GNL Consumo directo </t>
  </si>
  <si>
    <t>Enero</t>
  </si>
  <si>
    <t>Grupo 1</t>
  </si>
  <si>
    <t>Grupo 2</t>
  </si>
  <si>
    <t>Grupo 3</t>
  </si>
  <si>
    <t>GNL</t>
  </si>
  <si>
    <t>Com. Valenciana</t>
  </si>
  <si>
    <t>Perú</t>
  </si>
  <si>
    <t>GN</t>
  </si>
  <si>
    <t>Qatar</t>
  </si>
  <si>
    <t xml:space="preserve"> GN</t>
  </si>
  <si>
    <t xml:space="preserve"> GNL</t>
  </si>
  <si>
    <t>(*) Tasa de variación respecto al mismo periodo del año anterior.</t>
  </si>
  <si>
    <t>Conexiones Internacionales</t>
  </si>
  <si>
    <t>Almería</t>
  </si>
  <si>
    <t>Zahara de los Atunes</t>
  </si>
  <si>
    <t>Plantas de regasificación</t>
  </si>
  <si>
    <t>Barcelona</t>
  </si>
  <si>
    <t>Bilbao</t>
  </si>
  <si>
    <t>Cartagena</t>
  </si>
  <si>
    <t>Huelva</t>
  </si>
  <si>
    <t>Mugardos</t>
  </si>
  <si>
    <t>Sagunto</t>
  </si>
  <si>
    <t xml:space="preserve">Exportaciones de gas natural por países </t>
  </si>
  <si>
    <t>Suiza</t>
  </si>
  <si>
    <t>Kuwait</t>
  </si>
  <si>
    <t>Japón</t>
  </si>
  <si>
    <t>Oriente Medio</t>
  </si>
  <si>
    <t>Exportaciones de gas natural por punto de salida</t>
  </si>
  <si>
    <t>€/MWh</t>
  </si>
  <si>
    <t>Fuente:DGA</t>
  </si>
  <si>
    <t>Nota: Arancel de aduanas capitulo 27</t>
  </si>
  <si>
    <t xml:space="preserve">Produccion interior de gas natural </t>
  </si>
  <si>
    <t>El Romeral</t>
  </si>
  <si>
    <t>Marismas</t>
  </si>
  <si>
    <t>Poseidón</t>
  </si>
  <si>
    <t xml:space="preserve">Balance de producción y consumo de gas natural </t>
  </si>
  <si>
    <t>Entradas</t>
  </si>
  <si>
    <t>Salidas</t>
  </si>
  <si>
    <t>Entradas de gas natural</t>
  </si>
  <si>
    <t>Salidas de gas natural</t>
  </si>
  <si>
    <t xml:space="preserve">    Producción interior de gas</t>
  </si>
  <si>
    <t xml:space="preserve">    Exportaciones</t>
  </si>
  <si>
    <t xml:space="preserve">    Importaciones GNL</t>
  </si>
  <si>
    <t xml:space="preserve">    Importaciones GN</t>
  </si>
  <si>
    <t>Salidas a distribución y consumo</t>
  </si>
  <si>
    <t xml:space="preserve">    Consumo convencional</t>
  </si>
  <si>
    <t xml:space="preserve">    Generación eléctrica</t>
  </si>
  <si>
    <t xml:space="preserve">    GNL consumo directo</t>
  </si>
  <si>
    <t>Pérdidas y diferencias estadísticas</t>
  </si>
  <si>
    <t>Unidad:  c€/KWh</t>
  </si>
  <si>
    <t>Cotizaciones del gas natural</t>
  </si>
  <si>
    <t xml:space="preserve">Tasa variación año móvil de consumo gas natural </t>
  </si>
  <si>
    <t>Crudos y mat. primas</t>
  </si>
  <si>
    <t>Crudo</t>
  </si>
  <si>
    <t>Stocks en días de importaciones netas</t>
  </si>
  <si>
    <t>Días</t>
  </si>
  <si>
    <t xml:space="preserve"> </t>
  </si>
  <si>
    <t>Almacenamientos Subterráneos **</t>
  </si>
  <si>
    <t>Plantas 
de Regasificación</t>
  </si>
  <si>
    <t>Unidades y factores de conversión para energía</t>
  </si>
  <si>
    <t>TJ</t>
  </si>
  <si>
    <t>Gcal</t>
  </si>
  <si>
    <t>Mtermias</t>
  </si>
  <si>
    <t>Mtep</t>
  </si>
  <si>
    <r>
      <t>2,388 x 10</t>
    </r>
    <r>
      <rPr>
        <vertAlign val="superscript"/>
        <sz val="10"/>
        <color theme="1"/>
        <rFont val="Arial"/>
        <family val="2"/>
      </rPr>
      <t>-5</t>
    </r>
  </si>
  <si>
    <r>
      <t>4,1868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</si>
  <si>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</si>
  <si>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-7</t>
    </r>
  </si>
  <si>
    <r>
      <t>1,163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</si>
  <si>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</si>
  <si>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-4</t>
    </r>
  </si>
  <si>
    <r>
      <t>4,1868 x 10</t>
    </r>
    <r>
      <rPr>
        <vertAlign val="superscript"/>
        <sz val="10"/>
        <color theme="1"/>
        <rFont val="Arial"/>
        <family val="2"/>
      </rPr>
      <t>4</t>
    </r>
  </si>
  <si>
    <r>
      <t>10</t>
    </r>
    <r>
      <rPr>
        <vertAlign val="superscript"/>
        <sz val="10"/>
        <color theme="1"/>
        <rFont val="Arial"/>
        <family val="2"/>
      </rPr>
      <t>7</t>
    </r>
  </si>
  <si>
    <r>
      <t>10</t>
    </r>
    <r>
      <rPr>
        <vertAlign val="superscript"/>
        <sz val="10"/>
        <color theme="1"/>
        <rFont val="Arial"/>
        <family val="2"/>
      </rPr>
      <t>4</t>
    </r>
  </si>
  <si>
    <r>
      <t>8,6 x 10</t>
    </r>
    <r>
      <rPr>
        <vertAlign val="superscript"/>
        <sz val="10"/>
        <color theme="1"/>
        <rFont val="Arial"/>
        <family val="2"/>
      </rPr>
      <t>-5</t>
    </r>
  </si>
  <si>
    <t>Unidades y factores de conversión para volumen</t>
  </si>
  <si>
    <r>
      <t xml:space="preserve">Galones </t>
    </r>
    <r>
      <rPr>
        <sz val="10"/>
        <color theme="1"/>
        <rFont val="Arial"/>
        <family val="2"/>
      </rPr>
      <t>(EE.UU.)</t>
    </r>
  </si>
  <si>
    <t>Barriles</t>
  </si>
  <si>
    <t>Pie cúbico</t>
  </si>
  <si>
    <t>Litro</t>
  </si>
  <si>
    <t>Metro cúbico</t>
  </si>
  <si>
    <t>Características de las tarifas de consumo a efectos de precios de gas natural</t>
  </si>
  <si>
    <t>Uso doméstico/comercial</t>
  </si>
  <si>
    <t>Presión de suministro ≤4 bar</t>
  </si>
  <si>
    <t xml:space="preserve">Consumos </t>
  </si>
  <si>
    <t>Otra equivalencias utilizadas</t>
  </si>
  <si>
    <t>Prefijos</t>
  </si>
  <si>
    <t>kWh/año</t>
  </si>
  <si>
    <r>
      <t>11,86 kWh/Nm</t>
    </r>
    <r>
      <rPr>
        <vertAlign val="superscript"/>
        <sz val="10"/>
        <color theme="1"/>
        <rFont val="Arial"/>
        <family val="2"/>
      </rPr>
      <t>3</t>
    </r>
  </si>
  <si>
    <r>
      <t>Mega (M): 10</t>
    </r>
    <r>
      <rPr>
        <vertAlign val="superscript"/>
        <sz val="10"/>
        <color theme="1"/>
        <rFont val="Arial"/>
        <family val="2"/>
      </rPr>
      <t>6</t>
    </r>
  </si>
  <si>
    <r>
      <t>Giga (G): 10</t>
    </r>
    <r>
      <rPr>
        <vertAlign val="superscript"/>
        <sz val="10"/>
        <color theme="1"/>
        <rFont val="Arial"/>
        <family val="2"/>
      </rPr>
      <t>9</t>
    </r>
  </si>
  <si>
    <r>
      <t>Tera (T): 10</t>
    </r>
    <r>
      <rPr>
        <vertAlign val="superscript"/>
        <sz val="10"/>
        <color theme="1"/>
        <rFont val="Arial"/>
        <family val="2"/>
      </rPr>
      <t>12</t>
    </r>
  </si>
  <si>
    <t>≤5.000</t>
  </si>
  <si>
    <t>7,33 Bbl/t</t>
  </si>
  <si>
    <t>&gt;5.000 ≤50.000</t>
  </si>
  <si>
    <t>Factores de conversión aproximados</t>
  </si>
  <si>
    <t>Bbl/Tm</t>
  </si>
  <si>
    <t>GLP´s</t>
  </si>
  <si>
    <t>Querosenos - tipo Jet Fuel</t>
  </si>
  <si>
    <t>Otros Productos</t>
  </si>
  <si>
    <t>Países miembros de la OPEP</t>
  </si>
  <si>
    <t>Países miembros de la AIE</t>
  </si>
  <si>
    <t>Países miembros de la OCDE</t>
  </si>
  <si>
    <t>Países del grupo Unión Europea 28</t>
  </si>
  <si>
    <t>Último 
dato</t>
  </si>
  <si>
    <t>periodo últ. dato</t>
  </si>
  <si>
    <t>Saldo Expor. - Impor. productos petrolíferos</t>
  </si>
  <si>
    <t>(%)Var.inter.</t>
  </si>
  <si>
    <t>Estructura 
(%)</t>
  </si>
  <si>
    <t>Tv (%)*</t>
  </si>
  <si>
    <t>Otros productos**</t>
  </si>
  <si>
    <t>Total***</t>
  </si>
  <si>
    <t>** Incluye lubricantes, productos asfálticos, coque y otros.</t>
  </si>
  <si>
    <t>*** Para obtener el consumo total nacional deben sumarse las mermas y autoconsumos que figuran en el balance de producción y consumo.</t>
  </si>
  <si>
    <t>Tasa variación año móvil del consumo de productos petrolíferos (%)</t>
  </si>
  <si>
    <t xml:space="preserve">Tv (%)* </t>
  </si>
  <si>
    <t>** Incluye biocarburantes incluidos en gasolinas.</t>
  </si>
  <si>
    <t>Navegación Marítima Internacional</t>
  </si>
  <si>
    <t>** Incluye biocarburantes y bunkers para la navegación marítima internacional desglosados en líneas siguientes.</t>
  </si>
  <si>
    <t>Consumo de gasóleos por Comunidades Autónomas *</t>
  </si>
  <si>
    <t>Total nacional</t>
  </si>
  <si>
    <t>Total combustibles auto</t>
  </si>
  <si>
    <t>** Biodiésel puro + biodiésel mezcla.</t>
  </si>
  <si>
    <t>* Incluye Biodiesel y HVO</t>
  </si>
  <si>
    <t>Biocarburantes *</t>
  </si>
  <si>
    <t>Nota: Extra Red incluye consumidor final + distribuidores.</t>
  </si>
  <si>
    <t>* No incluye gasolinas mezcla ni otros gasóleos de automoción</t>
  </si>
  <si>
    <t>Consumo de combustibles de automoción por Comunidades Autónomas</t>
  </si>
  <si>
    <t>Consumo de combustibles de automoción por Comunidades Autónomas *</t>
  </si>
  <si>
    <t>Total fuelóleos **</t>
  </si>
  <si>
    <t>** Incluye bunkers para la navegación marítima internacional desglosados en línea siguiente.</t>
  </si>
  <si>
    <t xml:space="preserve">Consumo de fuelóleo BIA por Comunidades Autónomas </t>
  </si>
  <si>
    <t>** Incluye naftas, condensados, parafinas, disolventes y otros.</t>
  </si>
  <si>
    <t>Otros **</t>
  </si>
  <si>
    <t>A. Central y del Sur</t>
  </si>
  <si>
    <t>Europa y Euroasia</t>
  </si>
  <si>
    <t>África</t>
  </si>
  <si>
    <t>OPEP</t>
  </si>
  <si>
    <t>No-OPEP</t>
  </si>
  <si>
    <t>OCDE</t>
  </si>
  <si>
    <t>No-OCDE</t>
  </si>
  <si>
    <t>UE</t>
  </si>
  <si>
    <t>TV (%)*</t>
  </si>
  <si>
    <t>Total gasóleos auto</t>
  </si>
  <si>
    <t>Áreas</t>
  </si>
  <si>
    <t>Países</t>
  </si>
  <si>
    <t>Importaciones y exportaciones de productos petrolíferos por productos</t>
  </si>
  <si>
    <t xml:space="preserve">Saldo Exp.- Imp. </t>
  </si>
  <si>
    <t>n.a.</t>
  </si>
  <si>
    <t>n.a.: no aplica</t>
  </si>
  <si>
    <t>Importaciones y Exportaciones de productos petrolíferos por paises y areas geograficas</t>
  </si>
  <si>
    <t>América Central y Sur</t>
  </si>
  <si>
    <t>Asia Pacífico</t>
  </si>
  <si>
    <t>importación</t>
  </si>
  <si>
    <t>exportación</t>
  </si>
  <si>
    <t>Stocks Industria</t>
  </si>
  <si>
    <t>Stocks Cores</t>
  </si>
  <si>
    <t>Nota: Datos último día del mes</t>
  </si>
  <si>
    <t>Unidades: días de cobertura</t>
  </si>
  <si>
    <t>(*) Tasas de variación con respecto al mes indicado</t>
  </si>
  <si>
    <t>Reservas estratégicas Cores</t>
  </si>
  <si>
    <t>* Tasas de variación con respecto al mes indicado.</t>
  </si>
  <si>
    <t>% ∆</t>
  </si>
  <si>
    <t>Unidad: GWh</t>
  </si>
  <si>
    <t>Coste</t>
  </si>
  <si>
    <t>Unidad: €/MWh</t>
  </si>
  <si>
    <t>Trin. y Tobago</t>
  </si>
  <si>
    <t>Estruc. (%)</t>
  </si>
  <si>
    <t>* Tasa de variación respecto al mismo periodo del año anterior.</t>
  </si>
  <si>
    <t>Nota: Las importaciones corresponden a GNL salvo en los casos en los que está especificado</t>
  </si>
  <si>
    <t>Imp. de prod. intermedios y mat. auxiliares</t>
  </si>
  <si>
    <t>Productos traspasados y otros</t>
  </si>
  <si>
    <t>Importaciones de prod. petrolíferos</t>
  </si>
  <si>
    <t>Variación de existencias de mat. primas</t>
  </si>
  <si>
    <t>Exportaciones de prod. petrolíferos</t>
  </si>
  <si>
    <t>Consumo interior de prod. petrolíferos</t>
  </si>
  <si>
    <t>* Tasas de variación con respecto al mismo periodo del año anterior.</t>
  </si>
  <si>
    <r>
      <t>%</t>
    </r>
    <r>
      <rPr>
        <b/>
        <sz val="10"/>
        <rFont val="Calibri"/>
        <family val="2"/>
      </rPr>
      <t>∆</t>
    </r>
    <r>
      <rPr>
        <b/>
        <sz val="10"/>
        <rFont val="Arial"/>
        <family val="2"/>
      </rPr>
      <t>*</t>
    </r>
  </si>
  <si>
    <t>PVP máximo de bombona de butano</t>
  </si>
  <si>
    <t xml:space="preserve">PVP gasolina 95 I.O. y gasóleo de automoción </t>
  </si>
  <si>
    <t>PVP Gasóleo automoción</t>
  </si>
  <si>
    <t>PVP Gasolina 95 I.O.</t>
  </si>
  <si>
    <t>n.d.: no disponible</t>
  </si>
  <si>
    <t>Gasolina 10 ppm</t>
  </si>
  <si>
    <t>Gasóleo</t>
  </si>
  <si>
    <t>** Incluido gas natural para materia prima</t>
  </si>
  <si>
    <r>
      <rPr>
        <b/>
        <i/>
        <sz val="10"/>
        <rFont val="Arial"/>
        <family val="2"/>
      </rPr>
      <t>Grupo 3</t>
    </r>
    <r>
      <rPr>
        <sz val="10"/>
        <rFont val="Arial"/>
        <family val="2"/>
      </rPr>
      <t xml:space="preserve"> (Presión ≤ 4 bares)</t>
    </r>
  </si>
  <si>
    <r>
      <rPr>
        <b/>
        <i/>
        <sz val="10"/>
        <rFont val="Arial"/>
        <family val="2"/>
      </rPr>
      <t>Grupo 2</t>
    </r>
    <r>
      <rPr>
        <sz val="10"/>
        <rFont val="Arial"/>
        <family val="2"/>
      </rPr>
      <t xml:space="preserve"> (Presión &gt; 4 bares y ≤ 60 bares)</t>
    </r>
  </si>
  <si>
    <r>
      <rPr>
        <b/>
        <i/>
        <sz val="10"/>
        <rFont val="Arial"/>
        <family val="2"/>
      </rPr>
      <t>Grupo 1</t>
    </r>
    <r>
      <rPr>
        <i/>
        <sz val="10"/>
        <rFont val="Arial"/>
        <family val="2"/>
      </rPr>
      <t xml:space="preserve"> **</t>
    </r>
    <r>
      <rPr>
        <sz val="10"/>
        <rFont val="Arial"/>
        <family val="2"/>
      </rPr>
      <t xml:space="preserve"> (Presión &gt; 60 bares)</t>
    </r>
  </si>
  <si>
    <t xml:space="preserve">Tasa variación año móvil de consumo de gas natural (%) </t>
  </si>
  <si>
    <t>Nota: Debido a desajustes en la información remitida pueden encontrarse pequeñas diferencias entre los datos de consumos desglosados por grupos de presión y los desglosados por Comunidades Autónomas</t>
  </si>
  <si>
    <t>Consumo de gas natural por Comunidades Autónomas y grupos de presión</t>
  </si>
  <si>
    <t>Importaciones de gas natural por países y zonas económicas</t>
  </si>
  <si>
    <t>TUR1</t>
  </si>
  <si>
    <t>TUR2</t>
  </si>
  <si>
    <t xml:space="preserve">PVP máximo de tarifas de último recurso de gas natural </t>
  </si>
  <si>
    <t>* Tasas de variación con respecto al mes indicado</t>
  </si>
  <si>
    <t>**  Incluye el gas útil y el gas colchón extraíble por medios mecánicos.</t>
  </si>
  <si>
    <t>Unidad:GWh</t>
  </si>
  <si>
    <t>Tasa variación año móvil del consumo de productos petrolíferos</t>
  </si>
  <si>
    <t>PVP máximo de la bombona de butano</t>
  </si>
  <si>
    <t>Producción bruta de refinería</t>
  </si>
  <si>
    <t>Importaciones - Exportaciones de productos petrolíferos por países y áreas geográficas</t>
  </si>
  <si>
    <t>Exportaciones de gas natural por países</t>
  </si>
  <si>
    <t>Coste de aprovisionamiento gas natural</t>
  </si>
  <si>
    <t>Nivel de Stocks calculado en días de importaciones netas</t>
  </si>
  <si>
    <t>Reservas estrategicas Cores</t>
  </si>
  <si>
    <t>Consumo de gasolinas por Comunidades Autónomas</t>
  </si>
  <si>
    <t>Obligación*</t>
  </si>
  <si>
    <t>Cogeneración**</t>
  </si>
  <si>
    <t>** Suministros a instalaciones que disponen de sistemas de cogeneración</t>
  </si>
  <si>
    <t>Gasóleos de auto</t>
  </si>
  <si>
    <t>Consumo de gasolinas  por Comunidades Autónomas  *</t>
  </si>
  <si>
    <t>Tasa de variación año móvil del consumo de combustibles de automoción</t>
  </si>
  <si>
    <t>Tasa de variación año móvil del consumo de combustibles de automoción (%)</t>
  </si>
  <si>
    <t>CORES elabora su información estadística en base a la información mensual y anual que remiten los sujetos obligados sobre los sectores de petróleo y gas natural, principalmente, en virtud de las Resoluciones de 29 de mayo de 2007 y 15 de diciembre de 2008 de la Dirección General de Política Energética y Minas.
Los datos contenidos en el este informe se corresponden con datos actualizados a la fecha de su publicación. Actualizaciones posteriores se recogen en la información estadística mensual que publica CORES a través de su página web www.cores.es.</t>
  </si>
  <si>
    <t>No Especificado</t>
  </si>
  <si>
    <t/>
  </si>
  <si>
    <t xml:space="preserve">GWh </t>
  </si>
  <si>
    <t>Fuente: D. G. de Política Energética y Minas</t>
  </si>
  <si>
    <t>* Este grado de autoabastecimiento corresponde a biomasa, biocarburantes y residuos</t>
  </si>
  <si>
    <t>Gases licuados del petróleo (GLP´s)</t>
  </si>
  <si>
    <t>Castilla La Mancha</t>
  </si>
  <si>
    <t>Gases licuados del petróleo (GLP's)</t>
  </si>
  <si>
    <t>Fuente: Comisión Europea "Oil Bulletin"</t>
  </si>
  <si>
    <t>Reservas Industria</t>
  </si>
  <si>
    <t>Puerto Rico</t>
  </si>
  <si>
    <t xml:space="preserve">  </t>
  </si>
  <si>
    <t xml:space="preserve">Queroseno </t>
  </si>
  <si>
    <t>** Incluye GLP distintos de los anteriores incluyendo GLP destinado a su posterior transformación</t>
  </si>
  <si>
    <t>Otros**</t>
  </si>
  <si>
    <t>VIP Ibérico</t>
  </si>
  <si>
    <t>VIP Pirineos</t>
  </si>
  <si>
    <t>Plantas de regasificación **</t>
  </si>
  <si>
    <t>Otros O. Medio</t>
  </si>
  <si>
    <t xml:space="preserve">Importaciones netas de gas natural </t>
  </si>
  <si>
    <t>Importaciones netas de gas natural</t>
  </si>
  <si>
    <t>Viura**</t>
  </si>
  <si>
    <t>** Producción de condensado transformada a crudo equivalente.</t>
  </si>
  <si>
    <t>Viura</t>
  </si>
  <si>
    <t xml:space="preserve">        OPEP</t>
  </si>
  <si>
    <t xml:space="preserve">        No-OPEP</t>
  </si>
  <si>
    <t xml:space="preserve">        OCDE</t>
  </si>
  <si>
    <t xml:space="preserve">        No-OCDE</t>
  </si>
  <si>
    <t xml:space="preserve">        UE</t>
  </si>
  <si>
    <t>17 Marzo</t>
  </si>
  <si>
    <t>Países de la Eurozona</t>
  </si>
  <si>
    <t>19 Mayo</t>
  </si>
  <si>
    <t>21 Julio</t>
  </si>
  <si>
    <t>- igual que 0,0 / ^ distinto de 0,0</t>
  </si>
  <si>
    <t>'- igual que 0,0 / ^ distinto de 0,0</t>
  </si>
  <si>
    <t>Azerbaiyán</t>
  </si>
  <si>
    <t>15 Septiembre</t>
  </si>
  <si>
    <t>17 Noviembre</t>
  </si>
  <si>
    <t>19 Enero</t>
  </si>
  <si>
    <t>Irán</t>
  </si>
  <si>
    <t>15 Marzo</t>
  </si>
  <si>
    <t>Año 2015</t>
  </si>
  <si>
    <t>^</t>
  </si>
  <si>
    <t>^ distinto de 0,0</t>
  </si>
  <si>
    <t>19 Julio</t>
  </si>
  <si>
    <t>17 Mayo</t>
  </si>
  <si>
    <t>Andorra</t>
  </si>
  <si>
    <t>20 Septiembre</t>
  </si>
  <si>
    <t>Cores</t>
  </si>
  <si>
    <t>Pakistán</t>
  </si>
  <si>
    <t>15 Noviembre</t>
  </si>
  <si>
    <t>MINETAD</t>
  </si>
  <si>
    <t>Fuente: MINETAD</t>
  </si>
  <si>
    <t xml:space="preserve">Biogás </t>
  </si>
  <si>
    <t>17 Enero</t>
  </si>
  <si>
    <t>Desde Enero 2017, las estadísticas de producción incluyen la producción de biogás (Datos obtenidos de los anejos de la Resolución del 15 de diciembre 2008)</t>
  </si>
  <si>
    <t>Líbano</t>
  </si>
  <si>
    <t>China</t>
  </si>
  <si>
    <t>Cisternas</t>
  </si>
  <si>
    <t>Henry Hub (US$/MMBtu)</t>
  </si>
  <si>
    <t>NBP Day Ahead (GBp/therm)</t>
  </si>
  <si>
    <t>TTF (€/MWh)</t>
  </si>
  <si>
    <t>MIBGAS D+1 (€/MWh)</t>
  </si>
  <si>
    <t>Fuente: Reuters y MIBGAS</t>
  </si>
  <si>
    <t xml:space="preserve">Desde octubre 2014, de conformidad con la normativa europea, se agrupan las interconexiones en VIP Ibérico (Badajoz, Tuy y VIP Portugal) y VIP Pirineos (Irún y Larrau)
</t>
  </si>
  <si>
    <t>Macedonia</t>
  </si>
  <si>
    <t>21 Marzo</t>
  </si>
  <si>
    <t>Georgia</t>
  </si>
  <si>
    <t>Países Bajos</t>
  </si>
  <si>
    <t>Año 2016</t>
  </si>
  <si>
    <t>93,6 *</t>
  </si>
  <si>
    <t>107,5 *</t>
  </si>
  <si>
    <t>Tv (%)
2016/2015</t>
  </si>
  <si>
    <t>Angola, Arabia Saudí, Argelia, Ecuador, Emiratos Árabes Unidos, Gabón, Guinea Ecuatorial, Irak, Irán, Kuwait, Libia, Nigeria, Qatar y Venezuela.</t>
  </si>
  <si>
    <t xml:space="preserve">Alemania, Australia, Austria, Bélgica, Canadá, Corea del Sur, Chile, Dinamarca, Eslovaquia, Eslovenia, España, Estados Unidos, Estonia, Finlandia, Francia, Grecia, Hungría, Irlanda, Islandia, Israel, Italia, Japón, Letonia, Luxemburgo, México, Noruega, Nueva Zelanda, Países Bajos, Polonia, Portugal, Reino Unido, República Checa, Suecia, Suiza y Turquía. </t>
  </si>
  <si>
    <t>Guinea Ec.</t>
  </si>
  <si>
    <t>Nota: No se han producido variaciones de precio entre mayo 2013 y marzo 2015</t>
  </si>
  <si>
    <t>República Checa</t>
  </si>
  <si>
    <t>16 Mayo</t>
  </si>
  <si>
    <t xml:space="preserve">              2. Corregido efecto temperatura y calendario</t>
  </si>
  <si>
    <t xml:space="preserve">NOTAS: 1. Corregido de efectos estacionales y de calendario </t>
  </si>
  <si>
    <t>* No incluye otros gasóleos de automoción ni otros gasóleos</t>
  </si>
  <si>
    <t>Irán Ligero</t>
  </si>
  <si>
    <t>Irán Pesado</t>
  </si>
  <si>
    <t xml:space="preserve">** Otras Salidas: Se incluyen puestas en frío y suministro directo a buques consumidores. 
Nota: Las exportaciones corresponden a GNL salvo en los casos en los que está especificado                                                                                                                                                                                                                                       </t>
  </si>
  <si>
    <t>(**) Se incluyen puestas en frío y suministro directo a buques consumidores.</t>
  </si>
  <si>
    <t>* Obligación en días de importaciones netas según métodología de la AIE</t>
  </si>
  <si>
    <t>Tarifa TUR1</t>
  </si>
  <si>
    <t>Tarifa TUR2</t>
  </si>
  <si>
    <t>Italia, Letonia, Lituania, Luxemburgo, Malta, Países Bajos y Portugal.</t>
  </si>
  <si>
    <t>Alemania, Austria, Bélgica, Chipre, Eslovaquia, Eslovenia, España, Estonia, Finlandia, Francia, Grecia, Irlanda,</t>
  </si>
  <si>
    <t>Alemania, Austria, Bélgica, Bulgaria, Chipre, Croacia, Dinamarca, Eslovaquia, Eslovenia, España, Estonia,</t>
  </si>
  <si>
    <t>Portugal, Reino Unido, República Checa, Rumanía y Suecia.</t>
  </si>
  <si>
    <t xml:space="preserve">Finlandia, Francia, Grecia, Hungría, Irlanda, Italia, Letonia, Lituania, Luxemburgo, Malta, Países Bajos, Polonia, </t>
  </si>
  <si>
    <t xml:space="preserve">Alemania, Australia, Austria, Bélgica, Canadá, Corea del Sur, Dinamarca, Eslovaquia, España, Estados Unidos, </t>
  </si>
  <si>
    <t xml:space="preserve">Estonia, Finlandia, Francia, Grecia, Hungría, Irlanda, Italia, Japón, Luxemburgo, Noruega, Nueva Zelanda, </t>
  </si>
  <si>
    <t xml:space="preserve">Países Bajos, Polonia, Portugal, Reino Unido, República Checa, Suecia, Suiza y Turquía. </t>
  </si>
  <si>
    <t>* No incluye gasolinas mezcla ni otras gasolinas.</t>
  </si>
  <si>
    <t>% en kt de gasóleos auto</t>
  </si>
  <si>
    <t>** Gas de refineria, nafta, coque y otros.</t>
  </si>
  <si>
    <t>Kazajistán</t>
  </si>
  <si>
    <t>Singapur</t>
  </si>
  <si>
    <t>18 Julio</t>
  </si>
  <si>
    <t>Fuente:Elaboración Cores</t>
  </si>
  <si>
    <t>sep-17</t>
  </si>
  <si>
    <t>3º 2017</t>
  </si>
  <si>
    <t>19 Septiembre</t>
  </si>
  <si>
    <t>oct-17</t>
  </si>
  <si>
    <t>oct-16</t>
  </si>
  <si>
    <t>BOLETÍN ESTADÍSTICO HIDROCARBUROS OCTUBRE 2017</t>
  </si>
  <si>
    <t>Otras salidas del sistema**</t>
  </si>
  <si>
    <t xml:space="preserve">Entrada de turistas (FRONTUR) (4) </t>
  </si>
  <si>
    <t>Diferencias de redondeo</t>
  </si>
  <si>
    <t>Debido al redondeo de cifras, los totales podrían diferir de la suma de las cuantías individuales.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</si>
</sst>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164" formatCode="_(* #,##0.00_);_(* \(#,##0.00\);_(* &quot;-&quot;??_);_(@_)"/>
    <numFmt numFmtId="165" formatCode="_(&quot;€&quot;* #,##0.00_);_(&quot;€&quot;* \(#,##0.00\);_(&quot;€&quot;* &quot;-&quot;??_);_(@_)"/>
    <numFmt numFmtId="166" formatCode="#,##0.000"/>
    <numFmt numFmtId="167" formatCode="0.0000"/>
    <numFmt numFmtId="168" formatCode="#,##0.0"/>
    <numFmt numFmtId="169" formatCode="0.0"/>
    <numFmt numFmtId="170" formatCode="0.000"/>
    <numFmt numFmtId="171" formatCode="#,##0;;&quot;-&quot;"/>
    <numFmt numFmtId="172" formatCode="#,##0;&quot;-&quot;"/>
    <numFmt numFmtId="173" formatCode="#,##0.0;;&quot;-&quot;"/>
    <numFmt numFmtId="174" formatCode="#,##0;\-#,###;&quot;-&quot;"/>
    <numFmt numFmtId="175" formatCode="#,##0;;&quot;&quot;"/>
    <numFmt numFmtId="176" formatCode="#,##0.0000"/>
    <numFmt numFmtId="177" formatCode="#,##0.0;\-#,###.0;&quot;-&quot;"/>
    <numFmt numFmtId="178" formatCode="mmm"/>
    <numFmt numFmtId="179" formatCode="#,##0.0;\-#,###.0;&quot;&quot;"/>
    <numFmt numFmtId="180" formatCode="#,##0.00;\-#,###.00;&quot;n.d.&quot;"/>
    <numFmt numFmtId="181" formatCode="#,##0.00;\-##,##0.00;&quot;n.d.&quot;"/>
    <numFmt numFmtId="182" formatCode="#,##0.0000000"/>
    <numFmt numFmtId="183" formatCode="#,##0.0;\-##,##0.0;&quot;-&quot;"/>
    <numFmt numFmtId="184" formatCode="#,##0.0_ ;\-#,##0.0\ "/>
    <numFmt numFmtId="185" formatCode="#,##0.00_ ;\-#,##0.00\ "/>
  </numFmts>
  <fonts count="56" x14ac:knownFonts="1">
    <font>
      <sz val="11"/>
      <color theme="1"/>
      <name val="Arial"/>
      <family val="2"/>
      <scheme val="minor"/>
    </font>
    <font>
      <b/>
      <sz val="14"/>
      <color theme="1"/>
      <name val="Arial"/>
      <family val="2"/>
      <scheme val="minor"/>
    </font>
    <font>
      <sz val="11"/>
      <color theme="1"/>
      <name val="Arial"/>
      <family val="2"/>
      <scheme val="minor"/>
    </font>
    <font>
      <b/>
      <sz val="11"/>
      <color theme="1"/>
      <name val="Arial"/>
      <family val="2"/>
      <scheme val="minor"/>
    </font>
    <font>
      <sz val="10"/>
      <name val="Arial"/>
      <family val="2"/>
    </font>
    <font>
      <b/>
      <sz val="12"/>
      <name val="Arial"/>
      <family val="2"/>
    </font>
    <font>
      <b/>
      <sz val="11"/>
      <name val="Arial"/>
      <family val="2"/>
    </font>
    <font>
      <sz val="10"/>
      <color rgb="FF0070C0"/>
      <name val="Arial"/>
      <family val="2"/>
    </font>
    <font>
      <b/>
      <sz val="10"/>
      <name val="Arial"/>
      <family val="2"/>
    </font>
    <font>
      <sz val="10"/>
      <color rgb="FF00B050"/>
      <name val="Arial"/>
      <family val="2"/>
    </font>
    <font>
      <u/>
      <sz val="10"/>
      <color theme="10"/>
      <name val="Arial"/>
      <family val="2"/>
    </font>
    <font>
      <sz val="11"/>
      <name val="Arial"/>
      <family val="2"/>
    </font>
    <font>
      <sz val="11"/>
      <color theme="1"/>
      <name val="Arial"/>
      <family val="2"/>
    </font>
    <font>
      <sz val="10"/>
      <color theme="1"/>
      <name val="Arial"/>
      <family val="2"/>
    </font>
    <font>
      <sz val="12"/>
      <name val="Arial"/>
      <family val="2"/>
    </font>
    <font>
      <sz val="10"/>
      <name val="Arial"/>
      <family val="2"/>
      <scheme val="minor"/>
    </font>
    <font>
      <sz val="10"/>
      <color theme="1"/>
      <name val="Arial"/>
      <family val="2"/>
      <scheme val="minor"/>
    </font>
    <font>
      <b/>
      <sz val="11"/>
      <color theme="1"/>
      <name val="Arial"/>
      <family val="2"/>
    </font>
    <font>
      <b/>
      <sz val="10"/>
      <color theme="1"/>
      <name val="Arial"/>
      <family val="2"/>
    </font>
    <font>
      <i/>
      <sz val="10"/>
      <name val="Arial"/>
      <family val="2"/>
    </font>
    <font>
      <i/>
      <sz val="9"/>
      <name val="Arial"/>
      <family val="2"/>
    </font>
    <font>
      <vertAlign val="superscript"/>
      <sz val="10"/>
      <name val="Arial"/>
      <family val="2"/>
    </font>
    <font>
      <b/>
      <vertAlign val="superscript"/>
      <sz val="10"/>
      <name val="Arial"/>
      <family val="2"/>
    </font>
    <font>
      <i/>
      <sz val="8"/>
      <name val="Arial"/>
      <family val="2"/>
    </font>
    <font>
      <sz val="8"/>
      <color rgb="FF333333"/>
      <name val="Arial"/>
      <family val="2"/>
    </font>
    <font>
      <b/>
      <sz val="10"/>
      <color theme="0"/>
      <name val="Arial"/>
      <family val="2"/>
    </font>
    <font>
      <sz val="10"/>
      <color rgb="FFFF0000"/>
      <name val="Arial"/>
      <family val="2"/>
    </font>
    <font>
      <sz val="8"/>
      <color theme="1" tint="0.34998626667073579"/>
      <name val="Arial"/>
      <family val="2"/>
    </font>
    <font>
      <b/>
      <sz val="10"/>
      <color indexed="8"/>
      <name val="Arial"/>
      <family val="2"/>
    </font>
    <font>
      <sz val="10"/>
      <color indexed="8"/>
      <name val="Arial"/>
      <family val="2"/>
    </font>
    <font>
      <sz val="10"/>
      <color rgb="FF000000"/>
      <name val="Arial"/>
      <family val="2"/>
    </font>
    <font>
      <sz val="8"/>
      <name val="Arial"/>
      <family val="2"/>
    </font>
    <font>
      <i/>
      <sz val="10"/>
      <color theme="1"/>
      <name val="Arial"/>
      <family val="2"/>
    </font>
    <font>
      <vertAlign val="superscript"/>
      <sz val="10"/>
      <color theme="1"/>
      <name val="Arial"/>
      <family val="2"/>
    </font>
    <font>
      <sz val="10"/>
      <name val="MS Sans Serif"/>
    </font>
    <font>
      <sz val="10"/>
      <name val="Arial"/>
      <family val="2"/>
    </font>
    <font>
      <sz val="10"/>
      <name val="MS Sans Serif"/>
      <family val="2"/>
    </font>
    <font>
      <b/>
      <sz val="10"/>
      <name val="Arial"/>
      <family val="2"/>
      <scheme val="minor"/>
    </font>
    <font>
      <b/>
      <sz val="10"/>
      <color theme="0"/>
      <name val="Arial"/>
      <family val="2"/>
      <scheme val="minor"/>
    </font>
    <font>
      <i/>
      <sz val="10"/>
      <name val="Arial"/>
      <family val="2"/>
      <scheme val="minor"/>
    </font>
    <font>
      <i/>
      <sz val="8"/>
      <color theme="1"/>
      <name val="Arial"/>
      <family val="2"/>
      <scheme val="minor"/>
    </font>
    <font>
      <b/>
      <sz val="12"/>
      <name val="Arial"/>
      <family val="2"/>
      <scheme val="minor"/>
    </font>
    <font>
      <i/>
      <sz val="8"/>
      <name val="Arial"/>
      <family val="2"/>
      <scheme val="minor"/>
    </font>
    <font>
      <i/>
      <sz val="8"/>
      <color theme="1" tint="0.34998626667073579"/>
      <name val="Arial"/>
      <family val="2"/>
    </font>
    <font>
      <b/>
      <sz val="10"/>
      <name val="Calibri"/>
      <family val="2"/>
    </font>
    <font>
      <b/>
      <i/>
      <sz val="10"/>
      <name val="Arial"/>
      <family val="2"/>
    </font>
    <font>
      <b/>
      <sz val="11"/>
      <color theme="0"/>
      <name val="Arial"/>
      <family val="2"/>
    </font>
    <font>
      <i/>
      <sz val="11"/>
      <color theme="1"/>
      <name val="Arial"/>
      <family val="2"/>
      <scheme val="minor"/>
    </font>
    <font>
      <i/>
      <sz val="8"/>
      <color theme="1"/>
      <name val="Arial"/>
      <family val="2"/>
    </font>
    <font>
      <sz val="9"/>
      <color theme="1"/>
      <name val="Arial"/>
      <family val="2"/>
      <scheme val="minor"/>
    </font>
    <font>
      <sz val="8"/>
      <color theme="1"/>
      <name val="Arial"/>
      <family val="2"/>
      <scheme val="minor"/>
    </font>
    <font>
      <sz val="10"/>
      <color theme="0"/>
      <name val="Arial"/>
      <family val="2"/>
    </font>
    <font>
      <sz val="11"/>
      <color theme="1"/>
      <name val="Calibri"/>
      <family val="2"/>
    </font>
    <font>
      <b/>
      <sz val="10"/>
      <color rgb="FFFFFFFF"/>
      <name val="Arial"/>
      <family val="2"/>
    </font>
    <font>
      <b/>
      <sz val="10"/>
      <color theme="1"/>
      <name val="Arial"/>
      <family val="2"/>
      <scheme val="minor"/>
    </font>
    <font>
      <sz val="13"/>
      <color theme="2" tint="-0.499984740745262"/>
      <name val="Mic 32 New Rounded Lt"/>
      <family val="2"/>
    </font>
  </fonts>
  <fills count="17">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E600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FFFFFF"/>
        <bgColor rgb="FF000000"/>
      </patternFill>
    </fill>
    <fill>
      <patternFill patternType="solid">
        <fgColor rgb="FFE60000"/>
        <bgColor rgb="FF000000"/>
      </patternFill>
    </fill>
    <fill>
      <patternFill patternType="solid">
        <fgColor theme="0" tint="-0.14999847407452621"/>
        <bgColor rgb="FF000000"/>
      </patternFill>
    </fill>
  </fills>
  <borders count="2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style="thin">
        <color theme="0"/>
      </bottom>
      <diagonal/>
    </border>
    <border>
      <left style="thick">
        <color theme="6" tint="-0.249977111117893"/>
      </left>
      <right/>
      <top style="thick">
        <color theme="6" tint="-0.249977111117893"/>
      </top>
      <bottom/>
      <diagonal/>
    </border>
    <border>
      <left/>
      <right/>
      <top style="thick">
        <color theme="6" tint="-0.249977111117893"/>
      </top>
      <bottom/>
      <diagonal/>
    </border>
    <border>
      <left style="thick">
        <color theme="6" tint="-0.249977111117893"/>
      </left>
      <right/>
      <top/>
      <bottom style="thin">
        <color indexed="64"/>
      </bottom>
      <diagonal/>
    </border>
    <border>
      <left style="thick">
        <color theme="6" tint="-0.249977111117893"/>
      </left>
      <right/>
      <top style="thin">
        <color indexed="64"/>
      </top>
      <bottom/>
      <diagonal/>
    </border>
    <border>
      <left style="thick">
        <color theme="6" tint="-0.249977111117893"/>
      </left>
      <right/>
      <top/>
      <bottom/>
      <diagonal/>
    </border>
    <border>
      <left style="medium">
        <color indexed="64"/>
      </left>
      <right/>
      <top/>
      <bottom/>
      <diagonal/>
    </border>
    <border>
      <left style="thick">
        <color theme="6" tint="-0.249977111117893"/>
      </left>
      <right/>
      <top style="thin">
        <color indexed="64"/>
      </top>
      <bottom style="thin">
        <color auto="1"/>
      </bottom>
      <diagonal/>
    </border>
    <border>
      <left style="thick">
        <color theme="3" tint="-0.249977111117893"/>
      </left>
      <right/>
      <top style="thin">
        <color indexed="64"/>
      </top>
      <bottom/>
      <diagonal/>
    </border>
    <border>
      <left/>
      <right/>
      <top style="thin">
        <color theme="0"/>
      </top>
      <bottom style="thin">
        <color indexed="64"/>
      </bottom>
      <diagonal/>
    </border>
    <border>
      <left style="thick">
        <color theme="4" tint="-0.249977111117893"/>
      </left>
      <right/>
      <top/>
      <bottom/>
      <diagonal/>
    </border>
    <border>
      <left/>
      <right/>
      <top style="thin">
        <color theme="0"/>
      </top>
      <bottom/>
      <diagonal/>
    </border>
  </borders>
  <cellStyleXfs count="24">
    <xf numFmtId="0" fontId="0" fillId="0" borderId="0"/>
    <xf numFmtId="0" fontId="4" fillId="0" borderId="0"/>
    <xf numFmtId="0" fontId="10" fillId="0" borderId="0" applyNumberFormat="0" applyFill="0" applyBorder="0" applyAlignment="0" applyProtection="0"/>
    <xf numFmtId="0" fontId="4" fillId="0" borderId="0"/>
    <xf numFmtId="0" fontId="4"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34" fillId="0" borderId="0"/>
    <xf numFmtId="0" fontId="2" fillId="0" borderId="0"/>
    <xf numFmtId="0" fontId="35" fillId="0" borderId="0"/>
    <xf numFmtId="0" fontId="34" fillId="0" borderId="0"/>
    <xf numFmtId="0" fontId="4" fillId="0" borderId="0"/>
    <xf numFmtId="0" fontId="4"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11" fillId="0" borderId="0"/>
    <xf numFmtId="0" fontId="36" fillId="0" borderId="0"/>
    <xf numFmtId="0" fontId="4" fillId="0" borderId="0"/>
    <xf numFmtId="9" fontId="4" fillId="0" borderId="0" applyFont="0" applyFill="0" applyBorder="0" applyAlignment="0" applyProtection="0"/>
    <xf numFmtId="14" fontId="55" fillId="0" borderId="0">
      <alignment horizontal="left" vertical="top"/>
    </xf>
  </cellStyleXfs>
  <cellXfs count="941">
    <xf numFmtId="0" fontId="0" fillId="0" borderId="0" xfId="0"/>
    <xf numFmtId="0" fontId="0" fillId="2" borderId="0" xfId="0" applyFill="1"/>
    <xf numFmtId="0" fontId="5" fillId="2" borderId="0" xfId="1" applyFont="1" applyFill="1"/>
    <xf numFmtId="0" fontId="4" fillId="2" borderId="0" xfId="1" applyFill="1"/>
    <xf numFmtId="0" fontId="6" fillId="2" borderId="0" xfId="1" applyFont="1" applyFill="1" applyAlignment="1">
      <alignment horizontal="center"/>
    </xf>
    <xf numFmtId="0" fontId="7" fillId="2" borderId="0" xfId="1" applyFont="1" applyFill="1"/>
    <xf numFmtId="0" fontId="8" fillId="2" borderId="0" xfId="1" applyFont="1" applyFill="1"/>
    <xf numFmtId="0" fontId="9" fillId="2" borderId="0" xfId="1" applyFont="1" applyFill="1"/>
    <xf numFmtId="0" fontId="4" fillId="2" borderId="0" xfId="1" applyFont="1" applyFill="1"/>
    <xf numFmtId="0" fontId="10" fillId="2" borderId="0" xfId="2" applyFill="1"/>
    <xf numFmtId="0" fontId="10" fillId="2" borderId="0" xfId="2" applyFill="1" applyAlignment="1">
      <alignment horizontal="center"/>
    </xf>
    <xf numFmtId="0" fontId="12" fillId="2" borderId="0" xfId="0" applyFont="1" applyFill="1"/>
    <xf numFmtId="0" fontId="13" fillId="2" borderId="0" xfId="0" applyFont="1" applyFill="1"/>
    <xf numFmtId="0" fontId="0" fillId="2" borderId="0" xfId="0" applyFont="1" applyFill="1"/>
    <xf numFmtId="0" fontId="5" fillId="2" borderId="0" xfId="0" applyFont="1" applyFill="1"/>
    <xf numFmtId="0" fontId="14" fillId="2" borderId="0" xfId="0" applyFont="1" applyFill="1"/>
    <xf numFmtId="0" fontId="8" fillId="2" borderId="0" xfId="1" applyFont="1" applyFill="1" applyAlignment="1">
      <alignment horizontal="center"/>
    </xf>
    <xf numFmtId="0" fontId="8" fillId="2" borderId="0" xfId="0" applyFont="1" applyFill="1"/>
    <xf numFmtId="0" fontId="4" fillId="2" borderId="0" xfId="0" applyFont="1" applyFill="1"/>
    <xf numFmtId="0" fontId="15" fillId="2" borderId="0" xfId="0" applyFont="1" applyFill="1"/>
    <xf numFmtId="0" fontId="16" fillId="2" borderId="0" xfId="0" applyFont="1" applyFill="1"/>
    <xf numFmtId="49" fontId="4" fillId="2" borderId="0" xfId="1" applyNumberFormat="1" applyFont="1" applyFill="1"/>
    <xf numFmtId="49" fontId="4" fillId="2" borderId="0" xfId="1" applyNumberFormat="1" applyFont="1" applyFill="1" applyBorder="1"/>
    <xf numFmtId="49" fontId="5" fillId="2" borderId="2" xfId="1" applyNumberFormat="1" applyFont="1" applyFill="1" applyBorder="1" applyAlignment="1">
      <alignment horizontal="left"/>
    </xf>
    <xf numFmtId="0" fontId="8" fillId="2" borderId="2" xfId="1" quotePrefix="1" applyNumberFormat="1" applyFont="1" applyFill="1" applyBorder="1" applyAlignment="1">
      <alignment horizontal="center" vertical="center"/>
    </xf>
    <xf numFmtId="0" fontId="8" fillId="2" borderId="2" xfId="1" applyNumberFormat="1" applyFont="1" applyFill="1" applyBorder="1" applyAlignment="1">
      <alignment horizontal="center" vertical="center" wrapText="1"/>
    </xf>
    <xf numFmtId="49" fontId="8" fillId="2" borderId="3" xfId="1" applyNumberFormat="1" applyFont="1" applyFill="1" applyBorder="1"/>
    <xf numFmtId="49" fontId="4" fillId="2" borderId="3" xfId="1" applyNumberFormat="1" applyFont="1" applyFill="1" applyBorder="1"/>
    <xf numFmtId="49" fontId="4" fillId="2" borderId="3" xfId="1" applyNumberFormat="1" applyFont="1" applyFill="1" applyBorder="1" applyAlignment="1">
      <alignment horizontal="center"/>
    </xf>
    <xf numFmtId="49" fontId="19" fillId="2" borderId="3" xfId="1" applyNumberFormat="1" applyFont="1" applyFill="1" applyBorder="1" applyAlignment="1">
      <alignment horizontal="center"/>
    </xf>
    <xf numFmtId="3" fontId="4" fillId="2" borderId="3" xfId="1" applyNumberFormat="1" applyFont="1" applyFill="1" applyBorder="1" applyAlignment="1">
      <alignment horizontal="right" indent="1"/>
    </xf>
    <xf numFmtId="49" fontId="4" fillId="2" borderId="0" xfId="1" applyNumberFormat="1" applyFont="1" applyFill="1" applyBorder="1" applyAlignment="1">
      <alignment horizontal="center"/>
    </xf>
    <xf numFmtId="49" fontId="19" fillId="2" borderId="0" xfId="1" applyNumberFormat="1" applyFont="1" applyFill="1" applyBorder="1" applyAlignment="1">
      <alignment horizontal="center"/>
    </xf>
    <xf numFmtId="3" fontId="4" fillId="2" borderId="0" xfId="1" applyNumberFormat="1" applyFont="1" applyFill="1" applyBorder="1" applyAlignment="1">
      <alignment horizontal="right" indent="1"/>
    </xf>
    <xf numFmtId="49" fontId="4" fillId="2" borderId="1" xfId="1" applyNumberFormat="1" applyFont="1" applyFill="1" applyBorder="1"/>
    <xf numFmtId="49" fontId="4" fillId="2" borderId="1" xfId="1" applyNumberFormat="1" applyFont="1" applyFill="1" applyBorder="1" applyAlignment="1">
      <alignment horizontal="center"/>
    </xf>
    <xf numFmtId="49" fontId="19" fillId="2" borderId="1" xfId="1" applyNumberFormat="1" applyFont="1" applyFill="1" applyBorder="1" applyAlignment="1">
      <alignment horizontal="center"/>
    </xf>
    <xf numFmtId="3" fontId="4" fillId="2" borderId="1" xfId="1" applyNumberFormat="1" applyFont="1" applyFill="1" applyBorder="1" applyAlignment="1">
      <alignment horizontal="right" indent="1"/>
    </xf>
    <xf numFmtId="49" fontId="8" fillId="2" borderId="2" xfId="1" applyNumberFormat="1" applyFont="1" applyFill="1" applyBorder="1"/>
    <xf numFmtId="49" fontId="4" fillId="2" borderId="2" xfId="1" applyNumberFormat="1" applyFont="1" applyFill="1" applyBorder="1" applyAlignment="1">
      <alignment horizontal="center"/>
    </xf>
    <xf numFmtId="49" fontId="19" fillId="2" borderId="2" xfId="1" applyNumberFormat="1" applyFont="1" applyFill="1" applyBorder="1" applyAlignment="1">
      <alignment horizontal="center"/>
    </xf>
    <xf numFmtId="3" fontId="4" fillId="2" borderId="2" xfId="1" applyNumberFormat="1" applyFont="1" applyFill="1" applyBorder="1" applyAlignment="1">
      <alignment horizontal="right" indent="1"/>
    </xf>
    <xf numFmtId="4" fontId="4" fillId="2" borderId="0" xfId="1" applyNumberFormat="1" applyFont="1" applyFill="1" applyBorder="1" applyAlignment="1">
      <alignment horizontal="right" indent="1"/>
    </xf>
    <xf numFmtId="166" fontId="4" fillId="2" borderId="3" xfId="1" applyNumberFormat="1" applyFont="1" applyFill="1" applyBorder="1" applyAlignment="1">
      <alignment horizontal="right" indent="1"/>
    </xf>
    <xf numFmtId="49" fontId="20" fillId="2" borderId="1" xfId="1" applyNumberFormat="1" applyFont="1" applyFill="1" applyBorder="1" applyAlignment="1">
      <alignment horizontal="center"/>
    </xf>
    <xf numFmtId="1" fontId="4" fillId="2" borderId="0" xfId="1" applyNumberFormat="1" applyFont="1" applyFill="1" applyBorder="1" applyAlignment="1">
      <alignment horizontal="right" indent="1"/>
    </xf>
    <xf numFmtId="2" fontId="4" fillId="2" borderId="0" xfId="1" applyNumberFormat="1" applyFont="1" applyFill="1" applyBorder="1" applyAlignment="1">
      <alignment horizontal="right" indent="1"/>
    </xf>
    <xf numFmtId="2" fontId="4" fillId="2" borderId="3" xfId="1" applyNumberFormat="1" applyFont="1" applyFill="1" applyBorder="1" applyAlignment="1">
      <alignment horizontal="right" indent="1"/>
    </xf>
    <xf numFmtId="167" fontId="4" fillId="2" borderId="0" xfId="1" applyNumberFormat="1" applyFont="1" applyFill="1" applyBorder="1" applyAlignment="1">
      <alignment horizontal="right" indent="1"/>
    </xf>
    <xf numFmtId="167" fontId="4" fillId="2" borderId="1" xfId="1" applyNumberFormat="1" applyFont="1" applyFill="1" applyBorder="1" applyAlignment="1">
      <alignment horizontal="right" indent="1"/>
    </xf>
    <xf numFmtId="168" fontId="4" fillId="2" borderId="0" xfId="1" applyNumberFormat="1" applyFont="1" applyFill="1" applyBorder="1" applyAlignment="1">
      <alignment horizontal="right" indent="1"/>
    </xf>
    <xf numFmtId="169" fontId="4" fillId="2" borderId="0" xfId="1" applyNumberFormat="1" applyFont="1" applyFill="1" applyBorder="1" applyAlignment="1">
      <alignment horizontal="right" indent="1"/>
    </xf>
    <xf numFmtId="49" fontId="4" fillId="2" borderId="0" xfId="1" applyNumberFormat="1" applyFont="1" applyFill="1" applyBorder="1" applyAlignment="1">
      <alignment horizontal="left" indent="2"/>
    </xf>
    <xf numFmtId="169" fontId="4" fillId="2" borderId="1" xfId="1" applyNumberFormat="1" applyFont="1" applyFill="1" applyBorder="1" applyAlignment="1">
      <alignment horizontal="right" indent="1"/>
    </xf>
    <xf numFmtId="49" fontId="4" fillId="2" borderId="0" xfId="1" applyNumberFormat="1" applyFont="1" applyFill="1" applyBorder="1" applyAlignment="1">
      <alignment horizontal="left"/>
    </xf>
    <xf numFmtId="49" fontId="4" fillId="2" borderId="0" xfId="1" applyNumberFormat="1" applyFont="1" applyFill="1" applyBorder="1" applyAlignment="1">
      <alignment horizontal="left" indent="3"/>
    </xf>
    <xf numFmtId="49" fontId="4" fillId="2" borderId="1" xfId="1" applyNumberFormat="1" applyFont="1" applyFill="1" applyBorder="1" applyAlignment="1">
      <alignment horizontal="left"/>
    </xf>
    <xf numFmtId="0" fontId="24" fillId="2" borderId="0" xfId="1" applyFont="1" applyFill="1" applyAlignment="1">
      <alignment vertical="center" wrapText="1"/>
    </xf>
    <xf numFmtId="0" fontId="4" fillId="2" borderId="0" xfId="1" applyFont="1" applyFill="1" applyBorder="1"/>
    <xf numFmtId="0" fontId="8" fillId="2" borderId="0" xfId="1" applyFont="1" applyFill="1" applyBorder="1" applyAlignment="1">
      <alignment vertical="center"/>
    </xf>
    <xf numFmtId="0" fontId="8" fillId="2" borderId="0" xfId="1" applyFont="1" applyFill="1" applyBorder="1" applyAlignment="1"/>
    <xf numFmtId="0" fontId="8" fillId="2" borderId="1" xfId="1" applyFont="1" applyFill="1" applyBorder="1" applyAlignment="1">
      <alignment vertical="center"/>
    </xf>
    <xf numFmtId="0" fontId="23" fillId="2" borderId="0" xfId="1" applyFont="1" applyFill="1" applyBorder="1" applyAlignment="1">
      <alignment horizontal="right"/>
    </xf>
    <xf numFmtId="17" fontId="4" fillId="2" borderId="3" xfId="1" applyNumberFormat="1" applyFont="1" applyFill="1" applyBorder="1"/>
    <xf numFmtId="17" fontId="4" fillId="2" borderId="0" xfId="1" applyNumberFormat="1" applyFont="1" applyFill="1" applyBorder="1"/>
    <xf numFmtId="0" fontId="4" fillId="2" borderId="0" xfId="1" applyNumberFormat="1" applyFont="1" applyFill="1" applyBorder="1"/>
    <xf numFmtId="3" fontId="4" fillId="2" borderId="0" xfId="1" applyNumberFormat="1" applyFont="1" applyFill="1" applyBorder="1"/>
    <xf numFmtId="168" fontId="4" fillId="2" borderId="0" xfId="1" applyNumberFormat="1" applyFont="1" applyFill="1" applyBorder="1"/>
    <xf numFmtId="0" fontId="25" fillId="4" borderId="2" xfId="1" applyNumberFormat="1" applyFont="1" applyFill="1" applyBorder="1"/>
    <xf numFmtId="3" fontId="25" fillId="4" borderId="2" xfId="1" applyNumberFormat="1" applyFont="1" applyFill="1" applyBorder="1"/>
    <xf numFmtId="168" fontId="25" fillId="4" borderId="2" xfId="1" applyNumberFormat="1" applyFont="1" applyFill="1" applyBorder="1"/>
    <xf numFmtId="0" fontId="23" fillId="2" borderId="0" xfId="1" applyNumberFormat="1" applyFont="1" applyFill="1" applyBorder="1" applyAlignment="1">
      <alignment horizontal="right"/>
    </xf>
    <xf numFmtId="4" fontId="8" fillId="2" borderId="3" xfId="1" applyNumberFormat="1" applyFont="1" applyFill="1" applyBorder="1" applyAlignment="1">
      <alignment horizontal="right"/>
    </xf>
    <xf numFmtId="0" fontId="8" fillId="2" borderId="3" xfId="1" applyNumberFormat="1" applyFont="1" applyFill="1" applyBorder="1" applyAlignment="1">
      <alignment horizontal="right"/>
    </xf>
    <xf numFmtId="0" fontId="8" fillId="2" borderId="1" xfId="1" applyFont="1" applyFill="1" applyBorder="1" applyAlignment="1"/>
    <xf numFmtId="0" fontId="4" fillId="2" borderId="1" xfId="1" applyNumberFormat="1" applyFont="1" applyFill="1" applyBorder="1"/>
    <xf numFmtId="0" fontId="10" fillId="2" borderId="0" xfId="2" applyFill="1" applyAlignment="1">
      <alignment vertical="center"/>
    </xf>
    <xf numFmtId="0" fontId="10" fillId="2" borderId="0" xfId="2" applyFill="1" applyBorder="1" applyAlignment="1">
      <alignment horizontal="left" vertical="center"/>
    </xf>
    <xf numFmtId="0" fontId="4" fillId="0" borderId="0" xfId="1"/>
    <xf numFmtId="17" fontId="4" fillId="2" borderId="4" xfId="1" applyNumberFormat="1" applyFill="1" applyBorder="1"/>
    <xf numFmtId="0" fontId="4" fillId="0" borderId="0" xfId="1" applyNumberFormat="1"/>
    <xf numFmtId="0" fontId="4" fillId="2" borderId="1" xfId="1" applyNumberFormat="1" applyFill="1" applyBorder="1"/>
    <xf numFmtId="0" fontId="4" fillId="2" borderId="0" xfId="1" applyNumberFormat="1" applyFill="1" applyBorder="1"/>
    <xf numFmtId="3" fontId="4" fillId="2" borderId="3" xfId="1" applyNumberFormat="1" applyFill="1" applyBorder="1"/>
    <xf numFmtId="168" fontId="4" fillId="2" borderId="3" xfId="1" applyNumberFormat="1" applyFill="1" applyBorder="1"/>
    <xf numFmtId="3" fontId="4" fillId="2" borderId="0" xfId="1" applyNumberFormat="1" applyFill="1" applyBorder="1"/>
    <xf numFmtId="168" fontId="4" fillId="2" borderId="0" xfId="1" applyNumberFormat="1" applyFill="1" applyBorder="1"/>
    <xf numFmtId="168" fontId="4" fillId="2" borderId="0" xfId="1" quotePrefix="1" applyNumberFormat="1" applyFill="1" applyBorder="1" applyAlignment="1">
      <alignment horizontal="right"/>
    </xf>
    <xf numFmtId="3" fontId="4" fillId="2" borderId="1" xfId="1" applyNumberFormat="1" applyFill="1" applyBorder="1"/>
    <xf numFmtId="168" fontId="4" fillId="2" borderId="1" xfId="1" applyNumberFormat="1" applyFill="1" applyBorder="1"/>
    <xf numFmtId="0" fontId="25" fillId="4" borderId="1" xfId="1" applyNumberFormat="1" applyFont="1" applyFill="1" applyBorder="1"/>
    <xf numFmtId="3" fontId="25" fillId="4" borderId="1" xfId="1" applyNumberFormat="1" applyFont="1" applyFill="1" applyBorder="1"/>
    <xf numFmtId="168" fontId="25" fillId="4" borderId="1" xfId="1" applyNumberFormat="1" applyFont="1" applyFill="1" applyBorder="1"/>
    <xf numFmtId="0" fontId="23" fillId="2" borderId="0" xfId="3" applyNumberFormat="1" applyFont="1" applyFill="1" applyBorder="1" applyAlignment="1">
      <alignment horizontal="right"/>
    </xf>
    <xf numFmtId="0" fontId="23" fillId="2" borderId="0" xfId="1" applyFont="1" applyFill="1" applyBorder="1"/>
    <xf numFmtId="0" fontId="4" fillId="0" borderId="0" xfId="4" applyFont="1"/>
    <xf numFmtId="0" fontId="4" fillId="0" borderId="0" xfId="4"/>
    <xf numFmtId="4" fontId="8" fillId="2" borderId="2" xfId="1" applyNumberFormat="1" applyFont="1" applyFill="1" applyBorder="1" applyAlignment="1">
      <alignment horizontal="right"/>
    </xf>
    <xf numFmtId="0" fontId="8" fillId="2" borderId="2" xfId="1" applyNumberFormat="1" applyFont="1" applyFill="1" applyBorder="1" applyAlignment="1">
      <alignment horizontal="right"/>
    </xf>
    <xf numFmtId="0" fontId="4" fillId="2" borderId="0" xfId="4" applyNumberFormat="1" applyFill="1" applyBorder="1"/>
    <xf numFmtId="3" fontId="4" fillId="2" borderId="0" xfId="4" applyNumberFormat="1" applyFill="1" applyBorder="1"/>
    <xf numFmtId="168" fontId="4" fillId="2" borderId="0" xfId="4" applyNumberFormat="1" applyFill="1" applyBorder="1"/>
    <xf numFmtId="0" fontId="4" fillId="0" borderId="0" xfId="4" applyNumberFormat="1"/>
    <xf numFmtId="169" fontId="25" fillId="4" borderId="2" xfId="1" applyNumberFormat="1" applyFont="1" applyFill="1" applyBorder="1"/>
    <xf numFmtId="0" fontId="19" fillId="2" borderId="3" xfId="4" applyNumberFormat="1" applyFont="1" applyFill="1" applyBorder="1"/>
    <xf numFmtId="0" fontId="19" fillId="2" borderId="0" xfId="4" applyNumberFormat="1" applyFont="1" applyFill="1" applyBorder="1" applyAlignment="1">
      <alignment horizontal="right"/>
    </xf>
    <xf numFmtId="0" fontId="19" fillId="2" borderId="1" xfId="4" applyNumberFormat="1" applyFont="1" applyFill="1" applyBorder="1" applyAlignment="1">
      <alignment horizontal="right"/>
    </xf>
    <xf numFmtId="0" fontId="26" fillId="0" borderId="0" xfId="4" applyNumberFormat="1" applyFont="1" applyFill="1" applyBorder="1"/>
    <xf numFmtId="0" fontId="26" fillId="0" borderId="0" xfId="4" applyFont="1" applyFill="1" applyBorder="1"/>
    <xf numFmtId="17" fontId="5" fillId="2" borderId="0" xfId="1" applyNumberFormat="1" applyFont="1" applyFill="1"/>
    <xf numFmtId="0" fontId="23" fillId="2" borderId="0" xfId="3" applyFont="1" applyFill="1" applyBorder="1" applyAlignment="1">
      <alignment horizontal="right"/>
    </xf>
    <xf numFmtId="4" fontId="4" fillId="2" borderId="3" xfId="1" applyNumberFormat="1" applyFill="1" applyBorder="1"/>
    <xf numFmtId="4" fontId="8" fillId="2" borderId="3" xfId="1" applyNumberFormat="1" applyFont="1" applyFill="1" applyBorder="1" applyAlignment="1">
      <alignment horizontal="center"/>
    </xf>
    <xf numFmtId="4" fontId="8" fillId="2" borderId="2" xfId="1" applyNumberFormat="1" applyFont="1" applyFill="1" applyBorder="1" applyAlignment="1">
      <alignment wrapText="1"/>
    </xf>
    <xf numFmtId="0" fontId="4" fillId="2" borderId="0" xfId="1" applyNumberFormat="1" applyFill="1"/>
    <xf numFmtId="4" fontId="4" fillId="2" borderId="0" xfId="1" applyNumberFormat="1" applyFill="1" applyBorder="1"/>
    <xf numFmtId="4" fontId="8" fillId="2" borderId="0" xfId="1" applyNumberFormat="1" applyFont="1" applyFill="1" applyBorder="1" applyAlignment="1">
      <alignment horizontal="center"/>
    </xf>
    <xf numFmtId="3" fontId="4" fillId="2" borderId="3" xfId="1" applyNumberFormat="1" applyFill="1" applyBorder="1" applyAlignment="1">
      <alignment horizontal="right"/>
    </xf>
    <xf numFmtId="3" fontId="4" fillId="2" borderId="0" xfId="1" applyNumberFormat="1" applyFill="1" applyBorder="1" applyAlignment="1">
      <alignment horizontal="right"/>
    </xf>
    <xf numFmtId="3" fontId="4" fillId="2" borderId="0" xfId="1" quotePrefix="1" applyNumberFormat="1" applyFont="1" applyFill="1" applyBorder="1" applyAlignment="1">
      <alignment horizontal="right"/>
    </xf>
    <xf numFmtId="4" fontId="4" fillId="2" borderId="1" xfId="1" applyNumberFormat="1" applyFill="1" applyBorder="1"/>
    <xf numFmtId="3" fontId="4" fillId="2" borderId="1" xfId="1" applyNumberFormat="1" applyFill="1" applyBorder="1" applyAlignment="1">
      <alignment horizontal="right"/>
    </xf>
    <xf numFmtId="0" fontId="25" fillId="4" borderId="2" xfId="3" applyNumberFormat="1" applyFont="1" applyFill="1" applyBorder="1"/>
    <xf numFmtId="3" fontId="25" fillId="4" borderId="2" xfId="3" applyNumberFormat="1" applyFont="1" applyFill="1" applyBorder="1" applyAlignment="1">
      <alignment horizontal="right"/>
    </xf>
    <xf numFmtId="0" fontId="23" fillId="2" borderId="0" xfId="3" applyFont="1" applyFill="1"/>
    <xf numFmtId="3" fontId="4" fillId="2" borderId="0" xfId="1" applyNumberFormat="1" applyFill="1"/>
    <xf numFmtId="170" fontId="4" fillId="2" borderId="0" xfId="1" applyNumberFormat="1" applyFill="1"/>
    <xf numFmtId="2" fontId="4" fillId="2" borderId="0" xfId="1" applyNumberFormat="1" applyFill="1"/>
    <xf numFmtId="0" fontId="1" fillId="2" borderId="0" xfId="0" applyFont="1" applyFill="1" applyAlignment="1">
      <alignment horizontal="center"/>
    </xf>
    <xf numFmtId="3" fontId="4" fillId="2" borderId="0" xfId="4" applyNumberFormat="1" applyFont="1" applyFill="1" applyBorder="1"/>
    <xf numFmtId="0" fontId="19" fillId="0" borderId="0" xfId="4" applyNumberFormat="1" applyFont="1"/>
    <xf numFmtId="0" fontId="8" fillId="2" borderId="0" xfId="3" applyFont="1" applyFill="1" applyBorder="1" applyAlignment="1"/>
    <xf numFmtId="0" fontId="4" fillId="2" borderId="0" xfId="3" applyFont="1" applyFill="1" applyBorder="1"/>
    <xf numFmtId="0" fontId="12" fillId="2" borderId="0" xfId="5" applyFont="1" applyFill="1" applyBorder="1"/>
    <xf numFmtId="0" fontId="12" fillId="2" borderId="0" xfId="5" applyFont="1" applyFill="1"/>
    <xf numFmtId="0" fontId="8" fillId="2" borderId="1" xfId="3" applyFont="1" applyFill="1" applyBorder="1" applyAlignment="1"/>
    <xf numFmtId="0" fontId="4" fillId="2" borderId="0" xfId="4" applyNumberFormat="1" applyFill="1"/>
    <xf numFmtId="0" fontId="4" fillId="2" borderId="0" xfId="3" applyNumberFormat="1" applyFont="1" applyFill="1" applyBorder="1"/>
    <xf numFmtId="3" fontId="4" fillId="2" borderId="3" xfId="3" applyNumberFormat="1" applyFont="1" applyFill="1" applyBorder="1"/>
    <xf numFmtId="168" fontId="4" fillId="2" borderId="3" xfId="3" applyNumberFormat="1" applyFont="1" applyFill="1" applyBorder="1"/>
    <xf numFmtId="3" fontId="4" fillId="2" borderId="0" xfId="3" applyNumberFormat="1" applyFont="1" applyFill="1" applyBorder="1"/>
    <xf numFmtId="168" fontId="4" fillId="2" borderId="0" xfId="3" applyNumberFormat="1" applyFont="1" applyFill="1" applyBorder="1" applyAlignment="1">
      <alignment horizontal="right"/>
    </xf>
    <xf numFmtId="168" fontId="4" fillId="2" borderId="0" xfId="3" applyNumberFormat="1" applyFont="1" applyFill="1" applyBorder="1"/>
    <xf numFmtId="3" fontId="4" fillId="2" borderId="0" xfId="3" applyNumberFormat="1" applyFont="1" applyFill="1" applyBorder="1" applyAlignment="1">
      <alignment horizontal="right"/>
    </xf>
    <xf numFmtId="0" fontId="8" fillId="2" borderId="0" xfId="3" applyNumberFormat="1" applyFont="1" applyFill="1" applyBorder="1"/>
    <xf numFmtId="3" fontId="8" fillId="2" borderId="0" xfId="3" applyNumberFormat="1" applyFont="1" applyFill="1" applyBorder="1"/>
    <xf numFmtId="168" fontId="8" fillId="2" borderId="0" xfId="3" applyNumberFormat="1" applyFont="1" applyFill="1" applyBorder="1"/>
    <xf numFmtId="0" fontId="25" fillId="4" borderId="0" xfId="3" applyNumberFormat="1" applyFont="1" applyFill="1" applyBorder="1"/>
    <xf numFmtId="3" fontId="25" fillId="4" borderId="0" xfId="3" applyNumberFormat="1" applyFont="1" applyFill="1" applyBorder="1" applyAlignment="1">
      <alignment horizontal="right"/>
    </xf>
    <xf numFmtId="168" fontId="25" fillId="4" borderId="0" xfId="3" applyNumberFormat="1" applyFont="1" applyFill="1" applyBorder="1"/>
    <xf numFmtId="168" fontId="25" fillId="4" borderId="0" xfId="3" quotePrefix="1" applyNumberFormat="1" applyFont="1" applyFill="1" applyBorder="1" applyAlignment="1">
      <alignment horizontal="right"/>
    </xf>
    <xf numFmtId="0" fontId="4" fillId="2" borderId="1" xfId="3" applyNumberFormat="1" applyFont="1" applyFill="1" applyBorder="1"/>
    <xf numFmtId="168" fontId="4" fillId="2" borderId="1" xfId="3" applyNumberFormat="1" applyFont="1" applyFill="1" applyBorder="1"/>
    <xf numFmtId="168" fontId="4" fillId="2" borderId="1" xfId="3" quotePrefix="1" applyNumberFormat="1" applyFont="1" applyFill="1" applyBorder="1" applyAlignment="1">
      <alignment horizontal="right"/>
    </xf>
    <xf numFmtId="0" fontId="23" fillId="2" borderId="0" xfId="3" applyFont="1" applyFill="1" applyBorder="1"/>
    <xf numFmtId="3" fontId="23" fillId="2" borderId="0" xfId="3" applyNumberFormat="1" applyFont="1" applyFill="1" applyBorder="1"/>
    <xf numFmtId="0" fontId="23" fillId="2" borderId="0" xfId="3" applyNumberFormat="1" applyFont="1" applyFill="1" applyBorder="1"/>
    <xf numFmtId="0" fontId="12" fillId="2" borderId="0" xfId="6" applyFont="1" applyFill="1"/>
    <xf numFmtId="0" fontId="23" fillId="2" borderId="0" xfId="6" applyFont="1" applyFill="1" applyBorder="1" applyAlignment="1">
      <alignment horizontal="right"/>
    </xf>
    <xf numFmtId="0" fontId="12" fillId="2" borderId="1" xfId="6" applyNumberFormat="1" applyFont="1" applyFill="1" applyBorder="1"/>
    <xf numFmtId="0" fontId="13" fillId="2" borderId="0" xfId="6" applyNumberFormat="1" applyFont="1" applyFill="1" applyBorder="1"/>
    <xf numFmtId="3" fontId="4" fillId="2" borderId="0" xfId="6" applyNumberFormat="1" applyFont="1" applyFill="1" applyBorder="1"/>
    <xf numFmtId="0" fontId="13" fillId="2" borderId="1" xfId="6" applyNumberFormat="1" applyFont="1" applyFill="1" applyBorder="1"/>
    <xf numFmtId="3" fontId="4" fillId="2" borderId="1" xfId="6" applyNumberFormat="1" applyFont="1" applyFill="1" applyBorder="1"/>
    <xf numFmtId="0" fontId="23" fillId="2" borderId="0" xfId="6" applyFont="1" applyFill="1" applyBorder="1" applyAlignment="1">
      <alignment horizontal="right" wrapText="1"/>
    </xf>
    <xf numFmtId="0" fontId="23" fillId="2" borderId="0" xfId="0" applyNumberFormat="1" applyFont="1" applyFill="1" applyBorder="1"/>
    <xf numFmtId="17" fontId="4" fillId="2" borderId="3" xfId="3" applyNumberFormat="1" applyFont="1" applyFill="1" applyBorder="1"/>
    <xf numFmtId="0" fontId="8" fillId="2" borderId="2" xfId="3" applyNumberFormat="1" applyFont="1" applyFill="1" applyBorder="1" applyAlignment="1">
      <alignment horizontal="right" vertical="center" wrapText="1"/>
    </xf>
    <xf numFmtId="4" fontId="8" fillId="2" borderId="2" xfId="3" applyNumberFormat="1" applyFont="1" applyFill="1" applyBorder="1" applyAlignment="1">
      <alignment horizontal="right" vertical="center" wrapText="1"/>
    </xf>
    <xf numFmtId="1" fontId="12" fillId="2" borderId="0" xfId="5" applyNumberFormat="1" applyFont="1" applyFill="1" applyBorder="1"/>
    <xf numFmtId="0" fontId="8" fillId="2" borderId="0" xfId="4" applyFont="1" applyFill="1" applyBorder="1"/>
    <xf numFmtId="0" fontId="4" fillId="2" borderId="0" xfId="4" applyFill="1" applyBorder="1"/>
    <xf numFmtId="0" fontId="5" fillId="2" borderId="0" xfId="4" applyFont="1" applyFill="1" applyBorder="1"/>
    <xf numFmtId="17" fontId="5" fillId="2" borderId="0" xfId="4" applyNumberFormat="1" applyFont="1" applyFill="1" applyBorder="1"/>
    <xf numFmtId="0" fontId="8" fillId="2" borderId="0" xfId="4" applyFont="1" applyFill="1"/>
    <xf numFmtId="0" fontId="4" fillId="2" borderId="0" xfId="4" applyFont="1" applyFill="1"/>
    <xf numFmtId="0" fontId="5" fillId="2" borderId="0" xfId="4" applyFont="1" applyFill="1"/>
    <xf numFmtId="17" fontId="5" fillId="2" borderId="0" xfId="4" applyNumberFormat="1" applyFont="1" applyFill="1"/>
    <xf numFmtId="0" fontId="4" fillId="2" borderId="0" xfId="4" applyNumberFormat="1" applyFont="1" applyFill="1" applyBorder="1"/>
    <xf numFmtId="168" fontId="4" fillId="2" borderId="0" xfId="4" applyNumberFormat="1" applyFont="1" applyFill="1" applyBorder="1"/>
    <xf numFmtId="0" fontId="19" fillId="2" borderId="1" xfId="1" applyNumberFormat="1" applyFont="1" applyFill="1" applyBorder="1"/>
    <xf numFmtId="3" fontId="19" fillId="2" borderId="2" xfId="1" applyNumberFormat="1" applyFont="1" applyFill="1" applyBorder="1"/>
    <xf numFmtId="0" fontId="4" fillId="2" borderId="0" xfId="4" applyFill="1"/>
    <xf numFmtId="0" fontId="13" fillId="2" borderId="0" xfId="0" applyFont="1" applyFill="1" applyBorder="1"/>
    <xf numFmtId="171" fontId="13" fillId="2" borderId="0" xfId="0" quotePrefix="1" applyNumberFormat="1" applyFont="1" applyFill="1" applyBorder="1" applyAlignment="1">
      <alignment horizontal="right"/>
    </xf>
    <xf numFmtId="168" fontId="13" fillId="2" borderId="0" xfId="0" applyNumberFormat="1" applyFont="1" applyFill="1" applyBorder="1" applyAlignment="1">
      <alignment horizontal="right"/>
    </xf>
    <xf numFmtId="171" fontId="29" fillId="2" borderId="0" xfId="7" applyNumberFormat="1" applyFont="1" applyFill="1" applyBorder="1" applyAlignment="1" applyProtection="1">
      <alignment horizontal="right" vertical="center"/>
      <protection locked="0"/>
    </xf>
    <xf numFmtId="171" fontId="13" fillId="2" borderId="0" xfId="0" applyNumberFormat="1" applyFont="1" applyFill="1" applyBorder="1" applyAlignment="1">
      <alignment horizontal="right"/>
    </xf>
    <xf numFmtId="0" fontId="8" fillId="2" borderId="2" xfId="0" applyNumberFormat="1" applyFont="1" applyFill="1" applyBorder="1"/>
    <xf numFmtId="171" fontId="18" fillId="2" borderId="2" xfId="0" applyNumberFormat="1" applyFont="1" applyFill="1" applyBorder="1" applyAlignment="1">
      <alignment horizontal="right"/>
    </xf>
    <xf numFmtId="168" fontId="18" fillId="2" borderId="2" xfId="0" applyNumberFormat="1" applyFont="1" applyFill="1" applyBorder="1" applyAlignment="1">
      <alignment horizontal="right"/>
    </xf>
    <xf numFmtId="168" fontId="28" fillId="2" borderId="2" xfId="7" applyNumberFormat="1" applyFont="1" applyFill="1" applyBorder="1" applyAlignment="1" applyProtection="1">
      <alignment horizontal="right" vertical="center"/>
      <protection locked="0"/>
    </xf>
    <xf numFmtId="0" fontId="13" fillId="2" borderId="0" xfId="0" applyNumberFormat="1" applyFont="1" applyFill="1" applyBorder="1"/>
    <xf numFmtId="168" fontId="13" fillId="2" borderId="0" xfId="0" quotePrefix="1" applyNumberFormat="1" applyFont="1" applyFill="1" applyBorder="1" applyAlignment="1">
      <alignment horizontal="right"/>
    </xf>
    <xf numFmtId="171" fontId="13" fillId="5" borderId="0" xfId="0" applyNumberFormat="1" applyFont="1" applyFill="1" applyBorder="1" applyAlignment="1">
      <alignment horizontal="right"/>
    </xf>
    <xf numFmtId="3" fontId="18" fillId="2" borderId="2" xfId="0" applyNumberFormat="1" applyFont="1" applyFill="1" applyBorder="1"/>
    <xf numFmtId="0" fontId="25" fillId="8" borderId="0" xfId="0" applyNumberFormat="1" applyFont="1" applyFill="1" applyBorder="1"/>
    <xf numFmtId="3" fontId="25" fillId="8" borderId="0" xfId="0" applyNumberFormat="1" applyFont="1" applyFill="1" applyBorder="1"/>
    <xf numFmtId="168" fontId="25" fillId="8" borderId="0" xfId="0" applyNumberFormat="1" applyFont="1" applyFill="1" applyBorder="1" applyAlignment="1">
      <alignment horizontal="right"/>
    </xf>
    <xf numFmtId="168" fontId="25" fillId="8" borderId="0" xfId="0" applyNumberFormat="1" applyFont="1" applyFill="1" applyBorder="1" applyAlignment="1"/>
    <xf numFmtId="169" fontId="25" fillId="8" borderId="0" xfId="0" applyNumberFormat="1" applyFont="1" applyFill="1" applyBorder="1"/>
    <xf numFmtId="0" fontId="8" fillId="6" borderId="12" xfId="0" applyNumberFormat="1" applyFont="1" applyFill="1" applyBorder="1"/>
    <xf numFmtId="3" fontId="18" fillId="6" borderId="12" xfId="0" applyNumberFormat="1" applyFont="1" applyFill="1" applyBorder="1"/>
    <xf numFmtId="0" fontId="8" fillId="9" borderId="12" xfId="0" applyNumberFormat="1" applyFont="1" applyFill="1" applyBorder="1"/>
    <xf numFmtId="3" fontId="18" fillId="9" borderId="12" xfId="0" applyNumberFormat="1" applyFont="1" applyFill="1" applyBorder="1"/>
    <xf numFmtId="168" fontId="18" fillId="6" borderId="12" xfId="0" applyNumberFormat="1" applyFont="1" applyFill="1" applyBorder="1" applyAlignment="1">
      <alignment horizontal="right"/>
    </xf>
    <xf numFmtId="0" fontId="31" fillId="2" borderId="0" xfId="0" applyNumberFormat="1" applyFont="1" applyFill="1" applyBorder="1"/>
    <xf numFmtId="3" fontId="3" fillId="2" borderId="0" xfId="0" applyNumberFormat="1" applyFont="1" applyFill="1" applyBorder="1"/>
    <xf numFmtId="3" fontId="17" fillId="2" borderId="0" xfId="0" applyNumberFormat="1" applyFont="1" applyFill="1" applyBorder="1"/>
    <xf numFmtId="0" fontId="31" fillId="0" borderId="0" xfId="0" quotePrefix="1" applyFont="1" applyFill="1" applyBorder="1" applyAlignment="1"/>
    <xf numFmtId="0" fontId="4" fillId="2" borderId="2" xfId="4" applyNumberFormat="1" applyFill="1" applyBorder="1"/>
    <xf numFmtId="0" fontId="8" fillId="2" borderId="0" xfId="0" applyFont="1" applyFill="1" applyBorder="1" applyAlignment="1">
      <alignment vertical="center"/>
    </xf>
    <xf numFmtId="0" fontId="8" fillId="2" borderId="0" xfId="0" applyFont="1" applyFill="1" applyBorder="1" applyAlignment="1"/>
    <xf numFmtId="0" fontId="0" fillId="2" borderId="0" xfId="0" applyFont="1" applyFill="1" applyBorder="1"/>
    <xf numFmtId="0" fontId="8" fillId="2" borderId="1" xfId="0" applyFont="1" applyFill="1" applyBorder="1" applyAlignment="1">
      <alignment vertical="center"/>
    </xf>
    <xf numFmtId="0" fontId="8" fillId="2" borderId="1" xfId="0" applyFont="1" applyFill="1" applyBorder="1" applyAlignment="1"/>
    <xf numFmtId="0" fontId="23" fillId="2" borderId="0" xfId="0" applyFont="1" applyFill="1" applyBorder="1" applyAlignment="1">
      <alignment horizontal="right"/>
    </xf>
    <xf numFmtId="17" fontId="0" fillId="2" borderId="3" xfId="0" applyNumberFormat="1" applyFont="1" applyFill="1" applyBorder="1"/>
    <xf numFmtId="0" fontId="8" fillId="2" borderId="1" xfId="0" applyNumberFormat="1" applyFont="1" applyFill="1" applyBorder="1"/>
    <xf numFmtId="0" fontId="8" fillId="2" borderId="2" xfId="0" applyNumberFormat="1" applyFont="1" applyFill="1" applyBorder="1" applyAlignment="1">
      <alignment horizontal="right" vertical="center"/>
    </xf>
    <xf numFmtId="4" fontId="8" fillId="2" borderId="2" xfId="0" applyNumberFormat="1" applyFont="1" applyFill="1" applyBorder="1" applyAlignment="1">
      <alignment horizontal="right" vertical="center"/>
    </xf>
    <xf numFmtId="0" fontId="8" fillId="2" borderId="2" xfId="0" applyNumberFormat="1" applyFont="1" applyFill="1" applyBorder="1" applyAlignment="1">
      <alignment horizontal="right" vertical="center" wrapText="1" shrinkToFit="1"/>
    </xf>
    <xf numFmtId="0" fontId="0" fillId="2" borderId="0" xfId="0" applyNumberFormat="1" applyFont="1" applyFill="1" applyBorder="1"/>
    <xf numFmtId="3" fontId="0" fillId="2" borderId="0" xfId="0" applyNumberFormat="1" applyFont="1" applyFill="1" applyBorder="1"/>
    <xf numFmtId="168" fontId="0" fillId="2" borderId="0" xfId="0" applyNumberFormat="1" applyFont="1" applyFill="1" applyBorder="1"/>
    <xf numFmtId="0" fontId="25" fillId="4" borderId="3" xfId="0" applyNumberFormat="1" applyFont="1" applyFill="1" applyBorder="1"/>
    <xf numFmtId="3" fontId="25" fillId="4" borderId="3" xfId="0" applyNumberFormat="1" applyFont="1" applyFill="1" applyBorder="1"/>
    <xf numFmtId="168" fontId="25" fillId="4" borderId="3" xfId="0" applyNumberFormat="1" applyFont="1" applyFill="1" applyBorder="1"/>
    <xf numFmtId="3" fontId="8" fillId="2" borderId="2" xfId="0" applyNumberFormat="1" applyFont="1" applyFill="1" applyBorder="1"/>
    <xf numFmtId="168" fontId="8" fillId="2" borderId="2" xfId="0" applyNumberFormat="1" applyFont="1" applyFill="1" applyBorder="1"/>
    <xf numFmtId="0" fontId="25" fillId="4" borderId="2" xfId="0" applyNumberFormat="1" applyFont="1" applyFill="1" applyBorder="1"/>
    <xf numFmtId="3" fontId="25" fillId="4" borderId="2" xfId="0" applyNumberFormat="1" applyFont="1" applyFill="1" applyBorder="1"/>
    <xf numFmtId="168" fontId="25" fillId="4" borderId="2" xfId="0" applyNumberFormat="1" applyFont="1" applyFill="1" applyBorder="1"/>
    <xf numFmtId="0" fontId="23" fillId="2" borderId="0" xfId="0" applyNumberFormat="1" applyFont="1" applyFill="1" applyBorder="1" applyAlignment="1">
      <alignment horizontal="right"/>
    </xf>
    <xf numFmtId="171" fontId="13" fillId="10" borderId="0" xfId="0" quotePrefix="1" applyNumberFormat="1" applyFont="1" applyFill="1" applyBorder="1" applyAlignment="1">
      <alignment horizontal="right"/>
    </xf>
    <xf numFmtId="174" fontId="13" fillId="10" borderId="0" xfId="0" quotePrefix="1" applyNumberFormat="1" applyFont="1" applyFill="1" applyBorder="1" applyAlignment="1">
      <alignment horizontal="right"/>
    </xf>
    <xf numFmtId="171" fontId="13" fillId="10" borderId="0" xfId="0" applyNumberFormat="1" applyFont="1" applyFill="1" applyBorder="1" applyAlignment="1">
      <alignment horizontal="right"/>
    </xf>
    <xf numFmtId="3" fontId="18" fillId="2" borderId="2" xfId="0" applyNumberFormat="1" applyFont="1" applyFill="1" applyBorder="1" applyAlignment="1">
      <alignment horizontal="right"/>
    </xf>
    <xf numFmtId="174" fontId="13" fillId="10" borderId="0" xfId="0" applyNumberFormat="1" applyFont="1" applyFill="1" applyBorder="1" applyAlignment="1">
      <alignment horizontal="right"/>
    </xf>
    <xf numFmtId="3" fontId="28" fillId="2" borderId="2" xfId="7" applyNumberFormat="1" applyFont="1" applyFill="1" applyBorder="1" applyAlignment="1" applyProtection="1">
      <alignment vertical="center"/>
      <protection locked="0"/>
    </xf>
    <xf numFmtId="3" fontId="25" fillId="8" borderId="0" xfId="0" applyNumberFormat="1" applyFont="1" applyFill="1" applyBorder="1" applyAlignment="1">
      <alignment horizontal="right"/>
    </xf>
    <xf numFmtId="3" fontId="18" fillId="6" borderId="12" xfId="0" applyNumberFormat="1" applyFont="1" applyFill="1" applyBorder="1" applyAlignment="1">
      <alignment horizontal="right"/>
    </xf>
    <xf numFmtId="171" fontId="31" fillId="2" borderId="0" xfId="0" applyNumberFormat="1" applyFont="1" applyFill="1" applyBorder="1"/>
    <xf numFmtId="3" fontId="0" fillId="0" borderId="0" xfId="0" applyNumberFormat="1"/>
    <xf numFmtId="0" fontId="8" fillId="2" borderId="2" xfId="1" applyFont="1" applyFill="1" applyBorder="1" applyAlignment="1"/>
    <xf numFmtId="0" fontId="8" fillId="2" borderId="2" xfId="1" applyNumberFormat="1" applyFont="1" applyFill="1" applyBorder="1" applyAlignment="1">
      <alignment horizontal="right" vertical="center"/>
    </xf>
    <xf numFmtId="4" fontId="8" fillId="2" borderId="2" xfId="1" applyNumberFormat="1" applyFont="1" applyFill="1" applyBorder="1" applyAlignment="1">
      <alignment horizontal="right" vertical="center" wrapText="1"/>
    </xf>
    <xf numFmtId="0" fontId="8" fillId="2" borderId="2" xfId="1" applyNumberFormat="1" applyFont="1" applyFill="1" applyBorder="1" applyAlignment="1">
      <alignment horizontal="right" vertical="center" wrapText="1" shrinkToFit="1"/>
    </xf>
    <xf numFmtId="168" fontId="4" fillId="2" borderId="3" xfId="1" applyNumberFormat="1" applyFont="1" applyFill="1" applyBorder="1"/>
    <xf numFmtId="3" fontId="4" fillId="2" borderId="3" xfId="1" applyNumberFormat="1" applyFont="1" applyFill="1" applyBorder="1"/>
    <xf numFmtId="3" fontId="4" fillId="2" borderId="0" xfId="1" applyNumberFormat="1" applyFont="1" applyFill="1" applyBorder="1" applyAlignment="1">
      <alignment horizontal="right"/>
    </xf>
    <xf numFmtId="168" fontId="4" fillId="2" borderId="0" xfId="1" applyNumberFormat="1" applyFont="1" applyFill="1" applyBorder="1" applyAlignment="1">
      <alignment horizontal="right"/>
    </xf>
    <xf numFmtId="168" fontId="4" fillId="2" borderId="0" xfId="1" quotePrefix="1" applyNumberFormat="1" applyFont="1" applyFill="1" applyBorder="1" applyAlignment="1">
      <alignment horizontal="right"/>
    </xf>
    <xf numFmtId="1" fontId="25" fillId="4" borderId="2" xfId="0" applyNumberFormat="1" applyFont="1" applyFill="1" applyBorder="1"/>
    <xf numFmtId="169" fontId="25" fillId="4" borderId="2" xfId="0" applyNumberFormat="1" applyFont="1" applyFill="1" applyBorder="1"/>
    <xf numFmtId="0" fontId="0" fillId="2" borderId="2" xfId="0" applyNumberFormat="1" applyFont="1" applyFill="1" applyBorder="1"/>
    <xf numFmtId="4" fontId="4" fillId="2" borderId="1" xfId="1" applyNumberFormat="1" applyFont="1" applyFill="1" applyBorder="1"/>
    <xf numFmtId="168" fontId="4" fillId="2" borderId="1" xfId="1" applyNumberFormat="1" applyFont="1" applyFill="1" applyBorder="1"/>
    <xf numFmtId="168" fontId="4" fillId="2" borderId="1" xfId="1" quotePrefix="1" applyNumberFormat="1" applyFont="1" applyFill="1" applyBorder="1" applyAlignment="1">
      <alignment horizontal="right"/>
    </xf>
    <xf numFmtId="0" fontId="23" fillId="2" borderId="0" xfId="1" applyFont="1" applyFill="1"/>
    <xf numFmtId="0" fontId="0" fillId="2" borderId="3" xfId="0" applyNumberFormat="1" applyFont="1" applyFill="1" applyBorder="1"/>
    <xf numFmtId="0" fontId="8" fillId="2" borderId="0" xfId="1" applyFont="1" applyFill="1" applyBorder="1" applyAlignment="1">
      <alignment horizontal="left" vertical="center"/>
    </xf>
    <xf numFmtId="17" fontId="4" fillId="2" borderId="2" xfId="1" applyNumberFormat="1" applyFont="1" applyFill="1" applyBorder="1"/>
    <xf numFmtId="0" fontId="8" fillId="2" borderId="2" xfId="1" applyNumberFormat="1" applyFont="1" applyFill="1" applyBorder="1" applyAlignment="1">
      <alignment horizontal="right" vertical="center" wrapText="1"/>
    </xf>
    <xf numFmtId="0" fontId="4" fillId="2" borderId="0" xfId="1" applyNumberFormat="1" applyFont="1" applyFill="1"/>
    <xf numFmtId="0" fontId="4" fillId="2" borderId="0" xfId="1" quotePrefix="1" applyNumberFormat="1" applyFont="1" applyFill="1" applyBorder="1"/>
    <xf numFmtId="4" fontId="4" fillId="2" borderId="0" xfId="1" applyNumberFormat="1" applyFont="1" applyFill="1" applyBorder="1" applyAlignment="1">
      <alignment horizontal="right"/>
    </xf>
    <xf numFmtId="0" fontId="31" fillId="2" borderId="0" xfId="1" applyNumberFormat="1" applyFont="1" applyFill="1" applyBorder="1" applyAlignment="1">
      <alignment textRotation="180"/>
    </xf>
    <xf numFmtId="0" fontId="4" fillId="2" borderId="3" xfId="1" quotePrefix="1" applyNumberFormat="1" applyFont="1" applyFill="1" applyBorder="1"/>
    <xf numFmtId="4" fontId="4" fillId="2" borderId="3" xfId="1" applyNumberFormat="1" applyFont="1" applyFill="1" applyBorder="1" applyAlignment="1">
      <alignment horizontal="right"/>
    </xf>
    <xf numFmtId="0" fontId="4" fillId="2" borderId="1" xfId="1" quotePrefix="1" applyNumberFormat="1" applyFont="1" applyFill="1" applyBorder="1"/>
    <xf numFmtId="4" fontId="4" fillId="2" borderId="1" xfId="1" applyNumberFormat="1" applyFont="1" applyFill="1" applyBorder="1" applyAlignment="1">
      <alignment horizontal="right"/>
    </xf>
    <xf numFmtId="3" fontId="23" fillId="2" borderId="0" xfId="1" applyNumberFormat="1" applyFont="1" applyFill="1" applyBorder="1"/>
    <xf numFmtId="17" fontId="8" fillId="2" borderId="2" xfId="1" applyNumberFormat="1" applyFont="1" applyFill="1" applyBorder="1" applyAlignment="1">
      <alignment horizontal="right" vertical="center"/>
    </xf>
    <xf numFmtId="17" fontId="8" fillId="2" borderId="2" xfId="1" applyNumberFormat="1" applyFont="1" applyFill="1" applyBorder="1" applyAlignment="1">
      <alignment horizontal="right" vertical="center" wrapText="1"/>
    </xf>
    <xf numFmtId="4" fontId="4" fillId="2" borderId="3" xfId="1" applyNumberFormat="1" applyFont="1" applyFill="1" applyBorder="1"/>
    <xf numFmtId="4" fontId="4" fillId="2" borderId="0" xfId="1" applyNumberFormat="1" applyFont="1" applyFill="1" applyBorder="1"/>
    <xf numFmtId="0" fontId="8" fillId="2" borderId="3" xfId="1" applyNumberFormat="1" applyFont="1" applyFill="1" applyBorder="1" applyAlignment="1">
      <alignment horizontal="right" vertical="center"/>
    </xf>
    <xf numFmtId="0" fontId="8" fillId="2" borderId="2" xfId="1" applyNumberFormat="1" applyFont="1" applyFill="1" applyBorder="1" applyAlignment="1">
      <alignment horizontal="left"/>
    </xf>
    <xf numFmtId="4" fontId="8" fillId="3" borderId="2" xfId="1" applyNumberFormat="1" applyFont="1" applyFill="1" applyBorder="1"/>
    <xf numFmtId="4" fontId="8" fillId="2" borderId="2" xfId="1" applyNumberFormat="1" applyFont="1" applyFill="1" applyBorder="1"/>
    <xf numFmtId="0" fontId="4" fillId="2" borderId="0" xfId="1" applyNumberFormat="1" applyFont="1" applyFill="1" applyBorder="1" applyAlignment="1">
      <alignment horizontal="left"/>
    </xf>
    <xf numFmtId="4" fontId="4" fillId="3" borderId="0" xfId="1" applyNumberFormat="1" applyFont="1" applyFill="1" applyBorder="1"/>
    <xf numFmtId="4" fontId="4" fillId="3" borderId="0" xfId="1" applyNumberFormat="1" applyFont="1" applyFill="1" applyBorder="1" applyAlignment="1">
      <alignment horizontal="right"/>
    </xf>
    <xf numFmtId="0" fontId="4" fillId="2" borderId="0" xfId="1" quotePrefix="1" applyFont="1" applyFill="1" applyBorder="1"/>
    <xf numFmtId="4" fontId="4" fillId="3" borderId="0" xfId="1" quotePrefix="1" applyNumberFormat="1" applyFont="1" applyFill="1" applyBorder="1"/>
    <xf numFmtId="4" fontId="4" fillId="2" borderId="0" xfId="1" quotePrefix="1" applyNumberFormat="1" applyFont="1" applyFill="1" applyBorder="1"/>
    <xf numFmtId="0" fontId="4" fillId="2" borderId="1" xfId="1" applyFont="1" applyFill="1" applyBorder="1"/>
    <xf numFmtId="4" fontId="4" fillId="3" borderId="1" xfId="1" applyNumberFormat="1" applyFont="1" applyFill="1" applyBorder="1"/>
    <xf numFmtId="0" fontId="25" fillId="4" borderId="2" xfId="1" applyNumberFormat="1" applyFont="1" applyFill="1" applyBorder="1" applyAlignment="1">
      <alignment horizontal="left"/>
    </xf>
    <xf numFmtId="2" fontId="25" fillId="4" borderId="2" xfId="1" applyNumberFormat="1" applyFont="1" applyFill="1" applyBorder="1"/>
    <xf numFmtId="0" fontId="8" fillId="3" borderId="2" xfId="1" applyNumberFormat="1" applyFont="1" applyFill="1" applyBorder="1" applyAlignment="1">
      <alignment horizontal="left"/>
    </xf>
    <xf numFmtId="4" fontId="8" fillId="3" borderId="3" xfId="1" applyNumberFormat="1" applyFont="1" applyFill="1" applyBorder="1"/>
    <xf numFmtId="4" fontId="8" fillId="3" borderId="2" xfId="1" applyNumberFormat="1" applyFont="1" applyFill="1" applyBorder="1" applyAlignment="1">
      <alignment horizontal="right"/>
    </xf>
    <xf numFmtId="0" fontId="0" fillId="2" borderId="1" xfId="0" applyFont="1" applyFill="1" applyBorder="1"/>
    <xf numFmtId="0" fontId="0" fillId="2" borderId="1" xfId="0" applyNumberFormat="1" applyFont="1" applyFill="1" applyBorder="1"/>
    <xf numFmtId="168" fontId="0" fillId="2" borderId="1" xfId="0" applyNumberFormat="1" applyFont="1" applyFill="1" applyBorder="1"/>
    <xf numFmtId="168" fontId="0" fillId="2" borderId="3" xfId="0" applyNumberFormat="1" applyFont="1" applyFill="1" applyBorder="1"/>
    <xf numFmtId="0" fontId="23" fillId="2" borderId="0" xfId="0" applyFont="1" applyFill="1" applyBorder="1"/>
    <xf numFmtId="0" fontId="4" fillId="2" borderId="0" xfId="1" applyFont="1" applyFill="1" applyAlignment="1"/>
    <xf numFmtId="0" fontId="10" fillId="2" borderId="0" xfId="2" applyFill="1" applyAlignment="1"/>
    <xf numFmtId="0" fontId="10" fillId="0" borderId="0" xfId="2"/>
    <xf numFmtId="0" fontId="25" fillId="4" borderId="0" xfId="1" applyNumberFormat="1" applyFont="1" applyFill="1" applyBorder="1"/>
    <xf numFmtId="3" fontId="25" fillId="4" borderId="0" xfId="1" applyNumberFormat="1" applyFont="1" applyFill="1" applyBorder="1" applyAlignment="1">
      <alignment horizontal="right"/>
    </xf>
    <xf numFmtId="168" fontId="25" fillId="4" borderId="0" xfId="1" applyNumberFormat="1" applyFont="1" applyFill="1" applyBorder="1" applyAlignment="1">
      <alignment horizontal="right"/>
    </xf>
    <xf numFmtId="168" fontId="25" fillId="4" borderId="0" xfId="1" quotePrefix="1" applyNumberFormat="1" applyFont="1" applyFill="1" applyBorder="1" applyAlignment="1">
      <alignment horizontal="right"/>
    </xf>
    <xf numFmtId="0" fontId="4" fillId="2" borderId="1" xfId="1" applyNumberFormat="1" applyFont="1" applyFill="1" applyBorder="1" applyAlignment="1">
      <alignment wrapText="1"/>
    </xf>
    <xf numFmtId="0" fontId="0" fillId="2" borderId="10" xfId="0" applyNumberFormat="1" applyFont="1" applyFill="1" applyBorder="1"/>
    <xf numFmtId="0" fontId="8" fillId="2" borderId="1" xfId="0" applyNumberFormat="1" applyFont="1" applyFill="1" applyBorder="1" applyAlignment="1">
      <alignment horizontal="right" vertical="center"/>
    </xf>
    <xf numFmtId="0" fontId="8" fillId="2" borderId="1" xfId="0" applyNumberFormat="1" applyFont="1" applyFill="1" applyBorder="1" applyAlignment="1">
      <alignment horizontal="right" vertical="center" wrapText="1"/>
    </xf>
    <xf numFmtId="0" fontId="8" fillId="2" borderId="11" xfId="0" applyNumberFormat="1" applyFont="1" applyFill="1" applyBorder="1" applyAlignment="1">
      <alignment horizontal="right" vertical="center" wrapText="1"/>
    </xf>
    <xf numFmtId="0" fontId="8" fillId="2" borderId="5" xfId="0" applyNumberFormat="1" applyFont="1" applyFill="1" applyBorder="1" applyAlignment="1">
      <alignment horizontal="right" vertical="center"/>
    </xf>
    <xf numFmtId="0" fontId="8" fillId="2" borderId="2" xfId="0" applyNumberFormat="1" applyFont="1" applyFill="1" applyBorder="1" applyAlignment="1">
      <alignment horizontal="right" vertical="center" wrapText="1"/>
    </xf>
    <xf numFmtId="0" fontId="25" fillId="4" borderId="5" xfId="0" applyNumberFormat="1" applyFont="1" applyFill="1" applyBorder="1"/>
    <xf numFmtId="4" fontId="23" fillId="2" borderId="0" xfId="0" applyNumberFormat="1" applyFont="1" applyFill="1" applyBorder="1"/>
    <xf numFmtId="0" fontId="13" fillId="0" borderId="0" xfId="0" applyFont="1"/>
    <xf numFmtId="0" fontId="13" fillId="0" borderId="1" xfId="0" applyFont="1" applyBorder="1"/>
    <xf numFmtId="168" fontId="13" fillId="2" borderId="0" xfId="0" applyNumberFormat="1" applyFont="1" applyFill="1" applyBorder="1"/>
    <xf numFmtId="3" fontId="13" fillId="2" borderId="0" xfId="0" applyNumberFormat="1" applyFont="1" applyFill="1" applyBorder="1"/>
    <xf numFmtId="169" fontId="28" fillId="2" borderId="2" xfId="7" applyNumberFormat="1" applyFont="1" applyFill="1" applyBorder="1" applyAlignment="1" applyProtection="1">
      <alignment horizontal="right" vertical="center"/>
      <protection locked="0"/>
    </xf>
    <xf numFmtId="168" fontId="25" fillId="8" borderId="0" xfId="0" applyNumberFormat="1" applyFont="1" applyFill="1" applyBorder="1"/>
    <xf numFmtId="0" fontId="8" fillId="6" borderId="12" xfId="0" applyNumberFormat="1" applyFont="1" applyFill="1" applyBorder="1" applyAlignment="1">
      <alignment horizontal="left" indent="3"/>
    </xf>
    <xf numFmtId="3" fontId="8" fillId="2" borderId="2" xfId="1" applyNumberFormat="1" applyFont="1" applyFill="1" applyBorder="1" applyAlignment="1">
      <alignment horizontal="right"/>
    </xf>
    <xf numFmtId="169" fontId="8" fillId="2" borderId="2" xfId="1" applyNumberFormat="1" applyFont="1" applyFill="1" applyBorder="1" applyAlignment="1">
      <alignment horizontal="right"/>
    </xf>
    <xf numFmtId="171" fontId="13" fillId="2" borderId="0" xfId="0" applyNumberFormat="1" applyFont="1" applyFill="1" applyBorder="1"/>
    <xf numFmtId="168" fontId="28" fillId="2" borderId="2" xfId="7" quotePrefix="1" applyNumberFormat="1" applyFont="1" applyFill="1" applyBorder="1" applyAlignment="1" applyProtection="1">
      <alignment horizontal="right" vertical="center"/>
      <protection locked="0"/>
    </xf>
    <xf numFmtId="173" fontId="28" fillId="2" borderId="2" xfId="7" applyNumberFormat="1" applyFont="1" applyFill="1" applyBorder="1" applyAlignment="1" applyProtection="1">
      <alignment horizontal="right" vertical="center"/>
      <protection locked="0"/>
    </xf>
    <xf numFmtId="171" fontId="18" fillId="2" borderId="2" xfId="0" applyNumberFormat="1" applyFont="1" applyFill="1" applyBorder="1"/>
    <xf numFmtId="0" fontId="8" fillId="2" borderId="0" xfId="0" applyNumberFormat="1" applyFont="1" applyFill="1" applyBorder="1"/>
    <xf numFmtId="175" fontId="25" fillId="8" borderId="0" xfId="0" applyNumberFormat="1" applyFont="1" applyFill="1" applyBorder="1"/>
    <xf numFmtId="173" fontId="25" fillId="8" borderId="0" xfId="0" applyNumberFormat="1" applyFont="1" applyFill="1" applyBorder="1"/>
    <xf numFmtId="175" fontId="18" fillId="6" borderId="12" xfId="0" applyNumberFormat="1" applyFont="1" applyFill="1" applyBorder="1"/>
    <xf numFmtId="17" fontId="8" fillId="2" borderId="0" xfId="0" applyNumberFormat="1" applyFont="1" applyFill="1" applyBorder="1" applyAlignment="1">
      <alignment horizontal="left"/>
    </xf>
    <xf numFmtId="0" fontId="8" fillId="2" borderId="2" xfId="0" applyNumberFormat="1" applyFont="1" applyFill="1" applyBorder="1" applyAlignment="1">
      <alignment horizontal="right"/>
    </xf>
    <xf numFmtId="0" fontId="8" fillId="2" borderId="0" xfId="0" applyNumberFormat="1" applyFont="1" applyFill="1" applyBorder="1" applyAlignment="1">
      <alignment horizontal="right"/>
    </xf>
    <xf numFmtId="3" fontId="8" fillId="2" borderId="0" xfId="0" applyNumberFormat="1" applyFont="1" applyFill="1" applyBorder="1"/>
    <xf numFmtId="3" fontId="16" fillId="2" borderId="0" xfId="0" applyNumberFormat="1" applyFont="1" applyFill="1" applyBorder="1"/>
    <xf numFmtId="3" fontId="4" fillId="2" borderId="0" xfId="0" applyNumberFormat="1" applyFont="1" applyFill="1" applyBorder="1"/>
    <xf numFmtId="176" fontId="4" fillId="2" borderId="0" xfId="1" applyNumberFormat="1" applyFont="1" applyFill="1" applyBorder="1" applyAlignment="1">
      <alignment horizontal="right"/>
    </xf>
    <xf numFmtId="176" fontId="4" fillId="2" borderId="1" xfId="1" applyNumberFormat="1" applyFont="1" applyFill="1" applyBorder="1" applyAlignment="1">
      <alignment horizontal="right"/>
    </xf>
    <xf numFmtId="168" fontId="4" fillId="2" borderId="3" xfId="1" applyNumberFormat="1" applyFont="1" applyFill="1" applyBorder="1" applyAlignment="1">
      <alignment horizontal="right"/>
    </xf>
    <xf numFmtId="0" fontId="32" fillId="0" borderId="0" xfId="0" applyFont="1"/>
    <xf numFmtId="0" fontId="32" fillId="2" borderId="0" xfId="0" applyNumberFormat="1" applyFont="1" applyFill="1"/>
    <xf numFmtId="0" fontId="32" fillId="2" borderId="0" xfId="0" applyNumberFormat="1" applyFont="1" applyFill="1" applyAlignment="1">
      <alignment horizontal="left"/>
    </xf>
    <xf numFmtId="0" fontId="14" fillId="2" borderId="0" xfId="0" applyNumberFormat="1" applyFont="1" applyFill="1"/>
    <xf numFmtId="3" fontId="14" fillId="2" borderId="0" xfId="0" applyNumberFormat="1" applyFont="1" applyFill="1"/>
    <xf numFmtId="169" fontId="4" fillId="2" borderId="0" xfId="0" applyNumberFormat="1" applyFont="1" applyFill="1" applyBorder="1"/>
    <xf numFmtId="0" fontId="4" fillId="2" borderId="0" xfId="0" applyNumberFormat="1" applyFont="1" applyFill="1" applyBorder="1"/>
    <xf numFmtId="0" fontId="4" fillId="2" borderId="0" xfId="0" applyNumberFormat="1" applyFont="1" applyFill="1" applyBorder="1" applyAlignment="1">
      <alignment horizontal="left"/>
    </xf>
    <xf numFmtId="17" fontId="5" fillId="2" borderId="0" xfId="0" applyNumberFormat="1" applyFont="1" applyFill="1"/>
    <xf numFmtId="0" fontId="23" fillId="2" borderId="1" xfId="0" applyFont="1" applyFill="1" applyBorder="1" applyAlignment="1">
      <alignment horizontal="right"/>
    </xf>
    <xf numFmtId="0" fontId="14" fillId="2" borderId="1" xfId="0" applyFont="1" applyFill="1" applyBorder="1"/>
    <xf numFmtId="0" fontId="12" fillId="2" borderId="0" xfId="8" applyFont="1" applyFill="1"/>
    <xf numFmtId="0" fontId="0" fillId="0" borderId="0" xfId="0" applyBorder="1"/>
    <xf numFmtId="169" fontId="25" fillId="4" borderId="1" xfId="1" applyNumberFormat="1" applyFont="1" applyFill="1" applyBorder="1"/>
    <xf numFmtId="3" fontId="0" fillId="2" borderId="1" xfId="0" applyNumberFormat="1" applyFont="1" applyFill="1" applyBorder="1"/>
    <xf numFmtId="0" fontId="8" fillId="2" borderId="4" xfId="0" applyFont="1" applyFill="1" applyBorder="1" applyAlignment="1">
      <alignment horizontal="left" vertical="center"/>
    </xf>
    <xf numFmtId="0" fontId="8" fillId="2" borderId="0" xfId="0" applyFont="1" applyFill="1" applyBorder="1" applyAlignment="1">
      <alignment horizontal="left" vertical="center"/>
    </xf>
    <xf numFmtId="0" fontId="8" fillId="2" borderId="3" xfId="0" applyFont="1" applyFill="1" applyBorder="1" applyAlignment="1">
      <alignment vertical="center"/>
    </xf>
    <xf numFmtId="0" fontId="13" fillId="2" borderId="0" xfId="0" applyNumberFormat="1" applyFont="1" applyFill="1"/>
    <xf numFmtId="0" fontId="13" fillId="2" borderId="0" xfId="0" applyNumberFormat="1" applyFont="1" applyFill="1" applyAlignment="1">
      <alignment horizontal="left"/>
    </xf>
    <xf numFmtId="0" fontId="13" fillId="2" borderId="0" xfId="0" applyNumberFormat="1" applyFont="1" applyFill="1" applyBorder="1" applyAlignment="1">
      <alignment wrapText="1"/>
    </xf>
    <xf numFmtId="0" fontId="13" fillId="2" borderId="1" xfId="0" applyNumberFormat="1" applyFont="1" applyFill="1" applyBorder="1"/>
    <xf numFmtId="0" fontId="19" fillId="2" borderId="0" xfId="0" applyFont="1" applyFill="1" applyBorder="1" applyAlignment="1">
      <alignment horizontal="right"/>
    </xf>
    <xf numFmtId="0" fontId="18" fillId="2" borderId="0" xfId="9" applyFont="1" applyFill="1" applyAlignment="1"/>
    <xf numFmtId="0" fontId="13" fillId="2" borderId="0" xfId="9" applyFont="1" applyFill="1"/>
    <xf numFmtId="0" fontId="18" fillId="2" borderId="0" xfId="9" applyFont="1" applyFill="1"/>
    <xf numFmtId="0" fontId="18" fillId="2" borderId="2" xfId="9" applyFont="1" applyFill="1" applyBorder="1" applyAlignment="1">
      <alignment horizontal="right"/>
    </xf>
    <xf numFmtId="0" fontId="18" fillId="2" borderId="3" xfId="9" applyFont="1" applyFill="1" applyBorder="1"/>
    <xf numFmtId="0" fontId="13" fillId="2" borderId="3" xfId="9" applyFont="1" applyFill="1" applyBorder="1"/>
    <xf numFmtId="0" fontId="13" fillId="2" borderId="3" xfId="9" applyFont="1" applyFill="1" applyBorder="1" applyAlignment="1">
      <alignment horizontal="right"/>
    </xf>
    <xf numFmtId="0" fontId="18" fillId="2" borderId="0" xfId="9" applyFont="1" applyFill="1" applyBorder="1"/>
    <xf numFmtId="0" fontId="13" fillId="2" borderId="0" xfId="9" applyFont="1" applyFill="1" applyBorder="1" applyAlignment="1">
      <alignment horizontal="right"/>
    </xf>
    <xf numFmtId="0" fontId="13" fillId="2" borderId="0" xfId="9" applyFont="1" applyFill="1" applyBorder="1"/>
    <xf numFmtId="49" fontId="13" fillId="2" borderId="0" xfId="9" applyNumberFormat="1" applyFont="1" applyFill="1" applyBorder="1" applyAlignment="1">
      <alignment horizontal="right"/>
    </xf>
    <xf numFmtId="3" fontId="13" fillId="2" borderId="0" xfId="9" applyNumberFormat="1" applyFont="1" applyFill="1" applyBorder="1" applyAlignment="1">
      <alignment horizontal="right"/>
    </xf>
    <xf numFmtId="0" fontId="18" fillId="2" borderId="1" xfId="9" applyFont="1" applyFill="1" applyBorder="1"/>
    <xf numFmtId="0" fontId="13" fillId="2" borderId="1" xfId="9" applyFont="1" applyFill="1" applyBorder="1"/>
    <xf numFmtId="0" fontId="13" fillId="2" borderId="1" xfId="9" applyFont="1" applyFill="1" applyBorder="1" applyAlignment="1">
      <alignment horizontal="right"/>
    </xf>
    <xf numFmtId="0" fontId="13" fillId="2" borderId="0" xfId="9" applyFont="1" applyFill="1" applyAlignment="1">
      <alignment horizontal="right"/>
    </xf>
    <xf numFmtId="0" fontId="18" fillId="2" borderId="2" xfId="9" applyFont="1" applyFill="1" applyBorder="1"/>
    <xf numFmtId="3" fontId="13" fillId="2" borderId="1" xfId="9" applyNumberFormat="1" applyFont="1" applyFill="1" applyBorder="1"/>
    <xf numFmtId="0" fontId="13" fillId="2" borderId="2" xfId="9" applyFont="1" applyFill="1" applyBorder="1"/>
    <xf numFmtId="0" fontId="8" fillId="2" borderId="3" xfId="1" applyFont="1" applyFill="1" applyBorder="1"/>
    <xf numFmtId="0" fontId="4" fillId="2" borderId="3" xfId="1" applyFont="1" applyFill="1" applyBorder="1" applyAlignment="1">
      <alignment horizontal="right"/>
    </xf>
    <xf numFmtId="0" fontId="8" fillId="2" borderId="1" xfId="1" applyFont="1" applyFill="1" applyBorder="1"/>
    <xf numFmtId="0" fontId="4" fillId="2" borderId="1" xfId="1" applyFont="1" applyFill="1" applyBorder="1" applyAlignment="1">
      <alignment horizontal="right"/>
    </xf>
    <xf numFmtId="2" fontId="13" fillId="2" borderId="0" xfId="9" applyNumberFormat="1" applyFont="1" applyFill="1"/>
    <xf numFmtId="2" fontId="13" fillId="2" borderId="1" xfId="9" applyNumberFormat="1" applyFont="1" applyFill="1" applyBorder="1"/>
    <xf numFmtId="0" fontId="3" fillId="2" borderId="0" xfId="0" applyFont="1" applyFill="1"/>
    <xf numFmtId="4" fontId="0" fillId="0" borderId="0" xfId="0" applyNumberFormat="1"/>
    <xf numFmtId="0" fontId="34" fillId="0" borderId="0" xfId="13" quotePrefix="1" applyNumberFormat="1"/>
    <xf numFmtId="0" fontId="34" fillId="0" borderId="0" xfId="13" applyNumberFormat="1"/>
    <xf numFmtId="0" fontId="34" fillId="0" borderId="0" xfId="13" quotePrefix="1" applyNumberFormat="1"/>
    <xf numFmtId="0" fontId="34" fillId="0" borderId="0" xfId="13" applyNumberFormat="1"/>
    <xf numFmtId="0" fontId="36" fillId="0" borderId="0" xfId="13" quotePrefix="1" applyNumberFormat="1" applyFont="1" applyFill="1"/>
    <xf numFmtId="0" fontId="34" fillId="0" borderId="0" xfId="13" quotePrefix="1" applyNumberFormat="1" applyFill="1"/>
    <xf numFmtId="0" fontId="8" fillId="2" borderId="3" xfId="1" applyNumberFormat="1" applyFont="1" applyFill="1" applyBorder="1" applyAlignment="1">
      <alignment horizontal="center" vertical="center"/>
    </xf>
    <xf numFmtId="17" fontId="8" fillId="2" borderId="2" xfId="1" applyNumberFormat="1" applyFont="1" applyFill="1" applyBorder="1" applyAlignment="1">
      <alignment horizontal="center"/>
    </xf>
    <xf numFmtId="0" fontId="8" fillId="2" borderId="2" xfId="1" applyNumberFormat="1" applyFont="1" applyFill="1" applyBorder="1" applyAlignment="1">
      <alignment horizontal="right"/>
    </xf>
    <xf numFmtId="17" fontId="8" fillId="2" borderId="2" xfId="1" applyNumberFormat="1" applyFont="1" applyFill="1" applyBorder="1" applyAlignment="1">
      <alignment horizontal="center"/>
    </xf>
    <xf numFmtId="0" fontId="8" fillId="2" borderId="2" xfId="1" applyNumberFormat="1" applyFont="1" applyFill="1" applyBorder="1" applyAlignment="1">
      <alignment horizontal="right"/>
    </xf>
    <xf numFmtId="17" fontId="4" fillId="2" borderId="16" xfId="1" applyNumberFormat="1" applyFill="1" applyBorder="1"/>
    <xf numFmtId="0" fontId="4" fillId="2" borderId="15" xfId="1" applyNumberFormat="1" applyFill="1" applyBorder="1"/>
    <xf numFmtId="0" fontId="25" fillId="4" borderId="15" xfId="1" applyNumberFormat="1" applyFont="1" applyFill="1" applyBorder="1"/>
    <xf numFmtId="0" fontId="23" fillId="2" borderId="17" xfId="1" applyFont="1" applyFill="1" applyBorder="1"/>
    <xf numFmtId="49" fontId="23" fillId="2" borderId="0" xfId="1" applyNumberFormat="1" applyFont="1" applyFill="1" applyBorder="1"/>
    <xf numFmtId="17" fontId="4" fillId="2" borderId="3" xfId="1" applyNumberFormat="1" applyFill="1" applyBorder="1"/>
    <xf numFmtId="0" fontId="8" fillId="2" borderId="13" xfId="0" applyFont="1" applyFill="1" applyBorder="1" applyAlignment="1">
      <alignment vertical="center"/>
    </xf>
    <xf numFmtId="0" fontId="0" fillId="2" borderId="0" xfId="0" applyFill="1" applyBorder="1"/>
    <xf numFmtId="169" fontId="4" fillId="2" borderId="0" xfId="0" applyNumberFormat="1" applyFont="1" applyFill="1" applyBorder="1" applyAlignment="1">
      <alignment horizontal="right" indent="1"/>
    </xf>
    <xf numFmtId="49" fontId="4" fillId="2" borderId="0" xfId="0" applyNumberFormat="1" applyFont="1" applyFill="1" applyBorder="1" applyAlignment="1">
      <alignment horizontal="center"/>
    </xf>
    <xf numFmtId="0" fontId="3" fillId="2" borderId="1" xfId="0" applyFont="1" applyFill="1" applyBorder="1" applyAlignment="1">
      <alignment horizontal="center"/>
    </xf>
    <xf numFmtId="3" fontId="4" fillId="11" borderId="3" xfId="1" applyNumberFormat="1" applyFont="1" applyFill="1" applyBorder="1" applyAlignment="1">
      <alignment horizontal="right" indent="1"/>
    </xf>
    <xf numFmtId="3" fontId="4" fillId="11" borderId="0" xfId="1" applyNumberFormat="1" applyFont="1" applyFill="1" applyBorder="1" applyAlignment="1">
      <alignment horizontal="right" indent="1"/>
    </xf>
    <xf numFmtId="3" fontId="4" fillId="11" borderId="1" xfId="1" applyNumberFormat="1" applyFont="1" applyFill="1" applyBorder="1" applyAlignment="1">
      <alignment horizontal="right" indent="1"/>
    </xf>
    <xf numFmtId="4" fontId="4" fillId="11" borderId="0" xfId="1" applyNumberFormat="1" applyFont="1" applyFill="1" applyBorder="1" applyAlignment="1">
      <alignment horizontal="right" indent="1"/>
    </xf>
    <xf numFmtId="2" fontId="4" fillId="11" borderId="3" xfId="1" applyNumberFormat="1" applyFont="1" applyFill="1" applyBorder="1" applyAlignment="1">
      <alignment horizontal="right" indent="1"/>
    </xf>
    <xf numFmtId="167" fontId="4" fillId="11" borderId="0" xfId="1" applyNumberFormat="1" applyFont="1" applyFill="1" applyBorder="1" applyAlignment="1">
      <alignment horizontal="right" indent="1"/>
    </xf>
    <xf numFmtId="2" fontId="4" fillId="11" borderId="0" xfId="1" applyNumberFormat="1" applyFont="1" applyFill="1" applyBorder="1" applyAlignment="1">
      <alignment horizontal="right" indent="1"/>
    </xf>
    <xf numFmtId="167" fontId="4" fillId="11" borderId="1" xfId="1" applyNumberFormat="1" applyFont="1" applyFill="1" applyBorder="1" applyAlignment="1">
      <alignment horizontal="right" indent="1"/>
    </xf>
    <xf numFmtId="168" fontId="4" fillId="11" borderId="0" xfId="1" applyNumberFormat="1" applyFont="1" applyFill="1" applyBorder="1" applyAlignment="1">
      <alignment horizontal="right" indent="1"/>
    </xf>
    <xf numFmtId="169" fontId="4" fillId="11" borderId="0" xfId="1" applyNumberFormat="1" applyFont="1" applyFill="1" applyBorder="1" applyAlignment="1">
      <alignment horizontal="right" indent="1"/>
    </xf>
    <xf numFmtId="169" fontId="4" fillId="11" borderId="1" xfId="1" applyNumberFormat="1" applyFont="1" applyFill="1" applyBorder="1" applyAlignment="1">
      <alignment horizontal="right" indent="1"/>
    </xf>
    <xf numFmtId="1" fontId="4" fillId="11" borderId="0" xfId="1" applyNumberFormat="1" applyFont="1" applyFill="1" applyBorder="1" applyAlignment="1">
      <alignment horizontal="right" indent="1"/>
    </xf>
    <xf numFmtId="49" fontId="8" fillId="2" borderId="0" xfId="1" applyNumberFormat="1" applyFont="1" applyFill="1" applyBorder="1" applyAlignment="1">
      <alignment horizontal="left"/>
    </xf>
    <xf numFmtId="3" fontId="4" fillId="11" borderId="3" xfId="1" applyNumberFormat="1" applyFill="1" applyBorder="1"/>
    <xf numFmtId="3" fontId="4" fillId="11" borderId="0" xfId="1" applyNumberFormat="1" applyFill="1" applyBorder="1"/>
    <xf numFmtId="3" fontId="4" fillId="11" borderId="1" xfId="1" applyNumberFormat="1" applyFill="1" applyBorder="1"/>
    <xf numFmtId="168" fontId="4" fillId="11" borderId="3" xfId="1" applyNumberFormat="1" applyFill="1" applyBorder="1"/>
    <xf numFmtId="168" fontId="4" fillId="11" borderId="0" xfId="1" applyNumberFormat="1" applyFill="1" applyBorder="1"/>
    <xf numFmtId="168" fontId="4" fillId="11" borderId="1" xfId="1" applyNumberFormat="1" applyFill="1" applyBorder="1"/>
    <xf numFmtId="0" fontId="4" fillId="2" borderId="0" xfId="1" applyFill="1" applyBorder="1"/>
    <xf numFmtId="0" fontId="8" fillId="2" borderId="0" xfId="1" applyFont="1" applyFill="1" applyBorder="1"/>
    <xf numFmtId="0" fontId="5" fillId="2" borderId="0" xfId="1" applyFont="1" applyFill="1" applyBorder="1"/>
    <xf numFmtId="17" fontId="5" fillId="2" borderId="0" xfId="1" applyNumberFormat="1" applyFont="1" applyFill="1" applyBorder="1"/>
    <xf numFmtId="3" fontId="34" fillId="2" borderId="0" xfId="13" applyNumberFormat="1" applyFill="1" applyBorder="1"/>
    <xf numFmtId="0" fontId="34" fillId="0" borderId="17" xfId="13" applyNumberFormat="1" applyBorder="1"/>
    <xf numFmtId="0" fontId="8" fillId="2" borderId="13" xfId="13" applyFont="1" applyFill="1" applyBorder="1"/>
    <xf numFmtId="0" fontId="4" fillId="2" borderId="14" xfId="13" applyFont="1" applyFill="1" applyBorder="1"/>
    <xf numFmtId="0" fontId="5" fillId="2" borderId="17" xfId="13" applyFont="1" applyFill="1" applyBorder="1"/>
    <xf numFmtId="17" fontId="5" fillId="2" borderId="0" xfId="13" applyNumberFormat="1" applyFont="1" applyFill="1" applyBorder="1"/>
    <xf numFmtId="0" fontId="34" fillId="2" borderId="0" xfId="13" applyFill="1" applyBorder="1"/>
    <xf numFmtId="0" fontId="34" fillId="2" borderId="0" xfId="13" applyNumberFormat="1" applyFill="1" applyBorder="1"/>
    <xf numFmtId="0" fontId="15" fillId="2" borderId="17" xfId="13" applyNumberFormat="1" applyFont="1" applyFill="1" applyBorder="1"/>
    <xf numFmtId="3" fontId="15" fillId="2" borderId="0" xfId="13" applyNumberFormat="1" applyFont="1" applyFill="1" applyBorder="1"/>
    <xf numFmtId="168" fontId="15" fillId="2" borderId="0" xfId="13" applyNumberFormat="1" applyFont="1" applyFill="1" applyBorder="1"/>
    <xf numFmtId="0" fontId="15" fillId="2" borderId="15" xfId="13" applyNumberFormat="1" applyFont="1" applyFill="1" applyBorder="1"/>
    <xf numFmtId="3" fontId="15" fillId="2" borderId="1" xfId="13" quotePrefix="1" applyNumberFormat="1" applyFont="1" applyFill="1" applyBorder="1" applyAlignment="1">
      <alignment horizontal="right"/>
    </xf>
    <xf numFmtId="168" fontId="15" fillId="2" borderId="1" xfId="13" quotePrefix="1" applyNumberFormat="1" applyFont="1" applyFill="1" applyBorder="1" applyAlignment="1">
      <alignment horizontal="right"/>
    </xf>
    <xf numFmtId="168" fontId="15" fillId="2" borderId="1" xfId="13" applyNumberFormat="1" applyFont="1" applyFill="1" applyBorder="1" applyAlignment="1">
      <alignment horizontal="right"/>
    </xf>
    <xf numFmtId="168" fontId="15" fillId="11" borderId="0" xfId="13" applyNumberFormat="1" applyFont="1" applyFill="1" applyBorder="1"/>
    <xf numFmtId="3" fontId="15" fillId="11" borderId="1" xfId="13" quotePrefix="1" applyNumberFormat="1" applyFont="1" applyFill="1" applyBorder="1" applyAlignment="1">
      <alignment horizontal="right"/>
    </xf>
    <xf numFmtId="3" fontId="15" fillId="11" borderId="0" xfId="13" applyNumberFormat="1" applyFont="1" applyFill="1" applyBorder="1"/>
    <xf numFmtId="3" fontId="37" fillId="2" borderId="2" xfId="13" applyNumberFormat="1" applyFont="1" applyFill="1" applyBorder="1"/>
    <xf numFmtId="168" fontId="37" fillId="2" borderId="2" xfId="13" applyNumberFormat="1" applyFont="1" applyFill="1" applyBorder="1"/>
    <xf numFmtId="3" fontId="38" fillId="4" borderId="2" xfId="1" applyNumberFormat="1" applyFont="1" applyFill="1" applyBorder="1"/>
    <xf numFmtId="169" fontId="38" fillId="4" borderId="2" xfId="1" applyNumberFormat="1" applyFont="1" applyFill="1" applyBorder="1"/>
    <xf numFmtId="0" fontId="15" fillId="2" borderId="2" xfId="13" applyNumberFormat="1" applyFont="1" applyFill="1" applyBorder="1"/>
    <xf numFmtId="169" fontId="39" fillId="2" borderId="2" xfId="13" applyNumberFormat="1" applyFont="1" applyFill="1" applyBorder="1"/>
    <xf numFmtId="3" fontId="15" fillId="2" borderId="0" xfId="13" quotePrefix="1" applyNumberFormat="1" applyFont="1" applyFill="1" applyBorder="1" applyAlignment="1">
      <alignment horizontal="right"/>
    </xf>
    <xf numFmtId="168" fontId="15" fillId="2" borderId="0" xfId="13" quotePrefix="1" applyNumberFormat="1" applyFont="1" applyFill="1" applyBorder="1" applyAlignment="1">
      <alignment horizontal="right"/>
    </xf>
    <xf numFmtId="0" fontId="15" fillId="2" borderId="0" xfId="13" applyNumberFormat="1" applyFont="1" applyFill="1" applyBorder="1"/>
    <xf numFmtId="1" fontId="39" fillId="2" borderId="0" xfId="13" applyNumberFormat="1" applyFont="1" applyFill="1" applyBorder="1"/>
    <xf numFmtId="169" fontId="39" fillId="2" borderId="0" xfId="13" applyNumberFormat="1" applyFont="1" applyFill="1" applyBorder="1"/>
    <xf numFmtId="3" fontId="15" fillId="2" borderId="3" xfId="13" applyNumberFormat="1" applyFont="1" applyFill="1" applyBorder="1"/>
    <xf numFmtId="168" fontId="15" fillId="2" borderId="3" xfId="13" applyNumberFormat="1" applyFont="1" applyFill="1" applyBorder="1" applyAlignment="1">
      <alignment horizontal="right"/>
    </xf>
    <xf numFmtId="168" fontId="15" fillId="2" borderId="3" xfId="13" applyNumberFormat="1" applyFont="1" applyFill="1" applyBorder="1"/>
    <xf numFmtId="0" fontId="39" fillId="2" borderId="1" xfId="13" applyNumberFormat="1" applyFont="1" applyFill="1" applyBorder="1"/>
    <xf numFmtId="3" fontId="4" fillId="2" borderId="0" xfId="4" applyNumberFormat="1" applyFill="1"/>
    <xf numFmtId="0" fontId="40" fillId="2" borderId="0" xfId="0" applyFont="1" applyFill="1" applyBorder="1" applyAlignment="1">
      <alignment horizontal="right"/>
    </xf>
    <xf numFmtId="0" fontId="4" fillId="0" borderId="0" xfId="4" applyNumberFormat="1" applyBorder="1"/>
    <xf numFmtId="0" fontId="8" fillId="2" borderId="2" xfId="4" applyNumberFormat="1" applyFont="1" applyFill="1" applyBorder="1"/>
    <xf numFmtId="3" fontId="15" fillId="11" borderId="3" xfId="13" applyNumberFormat="1" applyFont="1" applyFill="1" applyBorder="1"/>
    <xf numFmtId="3" fontId="15" fillId="11" borderId="0" xfId="13" quotePrefix="1" applyNumberFormat="1" applyFont="1" applyFill="1" applyBorder="1" applyAlignment="1">
      <alignment horizontal="right"/>
    </xf>
    <xf numFmtId="1" fontId="39" fillId="11" borderId="0" xfId="13" applyNumberFormat="1" applyFont="1" applyFill="1" applyBorder="1"/>
    <xf numFmtId="168" fontId="15" fillId="11" borderId="3" xfId="13" applyNumberFormat="1" applyFont="1" applyFill="1" applyBorder="1"/>
    <xf numFmtId="169" fontId="39" fillId="11" borderId="0" xfId="13" applyNumberFormat="1" applyFont="1" applyFill="1" applyBorder="1"/>
    <xf numFmtId="0" fontId="39" fillId="11" borderId="1" xfId="13" applyNumberFormat="1" applyFont="1" applyFill="1" applyBorder="1"/>
    <xf numFmtId="3" fontId="4" fillId="11" borderId="3" xfId="1" applyNumberFormat="1" applyFont="1" applyFill="1" applyBorder="1" applyAlignment="1">
      <alignment horizontal="right"/>
    </xf>
    <xf numFmtId="3" fontId="4" fillId="2" borderId="3" xfId="1" applyNumberFormat="1" applyFont="1" applyFill="1" applyBorder="1" applyAlignment="1">
      <alignment horizontal="right"/>
    </xf>
    <xf numFmtId="3" fontId="4" fillId="11" borderId="0" xfId="1" applyNumberFormat="1" applyFont="1" applyFill="1" applyBorder="1" applyAlignment="1">
      <alignment horizontal="right"/>
    </xf>
    <xf numFmtId="3" fontId="4" fillId="11" borderId="0" xfId="1" quotePrefix="1" applyNumberFormat="1" applyFont="1" applyFill="1" applyBorder="1" applyAlignment="1">
      <alignment horizontal="right"/>
    </xf>
    <xf numFmtId="3" fontId="4" fillId="11" borderId="1" xfId="1" applyNumberFormat="1" applyFont="1" applyFill="1" applyBorder="1" applyAlignment="1">
      <alignment horizontal="right"/>
    </xf>
    <xf numFmtId="3" fontId="4" fillId="2" borderId="1" xfId="1" applyNumberFormat="1" applyFont="1" applyFill="1" applyBorder="1" applyAlignment="1">
      <alignment horizontal="right"/>
    </xf>
    <xf numFmtId="0" fontId="23" fillId="2" borderId="8" xfId="3" applyFont="1" applyFill="1" applyBorder="1"/>
    <xf numFmtId="168" fontId="4" fillId="2" borderId="0" xfId="13" quotePrefix="1" applyNumberFormat="1" applyFont="1" applyFill="1" applyBorder="1" applyAlignment="1">
      <alignment horizontal="right"/>
    </xf>
    <xf numFmtId="0" fontId="42" fillId="2" borderId="1" xfId="3" applyFont="1" applyFill="1" applyBorder="1" applyAlignment="1">
      <alignment horizontal="right"/>
    </xf>
    <xf numFmtId="17" fontId="15" fillId="2" borderId="4" xfId="1" applyNumberFormat="1" applyFont="1" applyFill="1" applyBorder="1"/>
    <xf numFmtId="0" fontId="15" fillId="2" borderId="10" xfId="1" applyNumberFormat="1" applyFont="1" applyFill="1" applyBorder="1"/>
    <xf numFmtId="4" fontId="37" fillId="2" borderId="2" xfId="1" applyNumberFormat="1" applyFont="1" applyFill="1" applyBorder="1" applyAlignment="1">
      <alignment horizontal="right"/>
    </xf>
    <xf numFmtId="0" fontId="37" fillId="2" borderId="2" xfId="1" applyNumberFormat="1" applyFont="1" applyFill="1" applyBorder="1" applyAlignment="1">
      <alignment horizontal="right"/>
    </xf>
    <xf numFmtId="0" fontId="15" fillId="2" borderId="8" xfId="13" applyNumberFormat="1" applyFont="1" applyFill="1" applyBorder="1"/>
    <xf numFmtId="3" fontId="15" fillId="2" borderId="0" xfId="1" quotePrefix="1" applyNumberFormat="1" applyFont="1" applyFill="1" applyBorder="1" applyAlignment="1">
      <alignment horizontal="right"/>
    </xf>
    <xf numFmtId="0" fontId="38" fillId="4" borderId="5" xfId="1" applyNumberFormat="1" applyFont="1" applyFill="1" applyBorder="1"/>
    <xf numFmtId="169" fontId="39" fillId="2" borderId="1" xfId="13" applyNumberFormat="1" applyFont="1" applyFill="1" applyBorder="1"/>
    <xf numFmtId="3" fontId="39" fillId="2" borderId="2" xfId="13" applyNumberFormat="1" applyFont="1" applyFill="1" applyBorder="1"/>
    <xf numFmtId="0" fontId="42" fillId="2" borderId="8" xfId="1" applyFont="1" applyFill="1" applyBorder="1"/>
    <xf numFmtId="0" fontId="37" fillId="2" borderId="4" xfId="13" applyFont="1" applyFill="1" applyBorder="1"/>
    <xf numFmtId="0" fontId="15" fillId="2" borderId="3" xfId="13" applyFont="1" applyFill="1" applyBorder="1"/>
    <xf numFmtId="0" fontId="41" fillId="2" borderId="8" xfId="13" applyFont="1" applyFill="1" applyBorder="1"/>
    <xf numFmtId="17" fontId="41" fillId="2" borderId="0" xfId="13" applyNumberFormat="1" applyFont="1" applyFill="1" applyBorder="1"/>
    <xf numFmtId="0" fontId="15" fillId="2" borderId="0" xfId="13" applyFont="1" applyFill="1" applyBorder="1"/>
    <xf numFmtId="0" fontId="15" fillId="2" borderId="4" xfId="13" applyNumberFormat="1" applyFont="1" applyFill="1" applyBorder="1"/>
    <xf numFmtId="0" fontId="15" fillId="2" borderId="3" xfId="13" applyNumberFormat="1" applyFont="1" applyFill="1" applyBorder="1"/>
    <xf numFmtId="0" fontId="42" fillId="2" borderId="3" xfId="3" applyNumberFormat="1" applyFont="1" applyFill="1" applyBorder="1" applyAlignment="1">
      <alignment horizontal="right"/>
    </xf>
    <xf numFmtId="0" fontId="4" fillId="0" borderId="0" xfId="4" applyBorder="1"/>
    <xf numFmtId="0" fontId="19" fillId="0" borderId="0" xfId="4" applyNumberFormat="1" applyFont="1" applyBorder="1"/>
    <xf numFmtId="0" fontId="2" fillId="2" borderId="0" xfId="0" applyFont="1" applyFill="1" applyBorder="1"/>
    <xf numFmtId="0" fontId="37" fillId="2" borderId="5" xfId="13" applyNumberFormat="1" applyFont="1" applyFill="1" applyBorder="1"/>
    <xf numFmtId="3" fontId="15" fillId="11" borderId="0" xfId="1" quotePrefix="1" applyNumberFormat="1" applyFont="1" applyFill="1" applyBorder="1" applyAlignment="1">
      <alignment horizontal="right"/>
    </xf>
    <xf numFmtId="169" fontId="39" fillId="11" borderId="2" xfId="13" applyNumberFormat="1" applyFont="1" applyFill="1" applyBorder="1"/>
    <xf numFmtId="169" fontId="39" fillId="11" borderId="1" xfId="13" applyNumberFormat="1" applyFont="1" applyFill="1" applyBorder="1"/>
    <xf numFmtId="1" fontId="39" fillId="11" borderId="2" xfId="13" applyNumberFormat="1" applyFont="1" applyFill="1" applyBorder="1"/>
    <xf numFmtId="0" fontId="39" fillId="2" borderId="5" xfId="13" applyNumberFormat="1" applyFont="1" applyFill="1" applyBorder="1"/>
    <xf numFmtId="4" fontId="4" fillId="2" borderId="4" xfId="1" applyNumberFormat="1" applyFill="1" applyBorder="1"/>
    <xf numFmtId="4" fontId="4" fillId="2" borderId="8" xfId="1" applyNumberFormat="1" applyFill="1" applyBorder="1"/>
    <xf numFmtId="4" fontId="4" fillId="2" borderId="10" xfId="1" applyNumberFormat="1" applyFill="1" applyBorder="1"/>
    <xf numFmtId="0" fontId="25" fillId="4" borderId="5" xfId="3" applyNumberFormat="1" applyFont="1" applyFill="1" applyBorder="1"/>
    <xf numFmtId="1" fontId="25" fillId="4" borderId="2" xfId="3" applyNumberFormat="1" applyFont="1" applyFill="1" applyBorder="1"/>
    <xf numFmtId="0" fontId="8" fillId="2" borderId="2" xfId="3" applyNumberFormat="1" applyFont="1" applyFill="1" applyBorder="1"/>
    <xf numFmtId="3" fontId="8" fillId="2" borderId="2" xfId="3" applyNumberFormat="1" applyFont="1" applyFill="1" applyBorder="1"/>
    <xf numFmtId="168" fontId="8" fillId="2" borderId="2" xfId="3" applyNumberFormat="1" applyFont="1" applyFill="1" applyBorder="1" applyAlignment="1">
      <alignment horizontal="right"/>
    </xf>
    <xf numFmtId="168" fontId="8" fillId="2" borderId="2" xfId="3" applyNumberFormat="1" applyFont="1" applyFill="1" applyBorder="1"/>
    <xf numFmtId="168" fontId="4" fillId="11" borderId="3" xfId="3" applyNumberFormat="1" applyFont="1" applyFill="1" applyBorder="1"/>
    <xf numFmtId="168" fontId="4" fillId="11" borderId="0" xfId="3" applyNumberFormat="1" applyFont="1" applyFill="1" applyBorder="1"/>
    <xf numFmtId="168" fontId="4" fillId="11" borderId="1" xfId="3" quotePrefix="1" applyNumberFormat="1" applyFont="1" applyFill="1" applyBorder="1" applyAlignment="1">
      <alignment horizontal="right"/>
    </xf>
    <xf numFmtId="3" fontId="4" fillId="11" borderId="3" xfId="3" applyNumberFormat="1" applyFont="1" applyFill="1" applyBorder="1"/>
    <xf numFmtId="3" fontId="4" fillId="11" borderId="0" xfId="3" applyNumberFormat="1" applyFont="1" applyFill="1" applyBorder="1"/>
    <xf numFmtId="168" fontId="4" fillId="11" borderId="1" xfId="3" applyNumberFormat="1" applyFont="1" applyFill="1" applyBorder="1"/>
    <xf numFmtId="0" fontId="12" fillId="2" borderId="0" xfId="6" applyFont="1" applyFill="1" applyBorder="1"/>
    <xf numFmtId="0" fontId="23" fillId="2" borderId="0" xfId="4" applyFont="1" applyFill="1" applyAlignment="1">
      <alignment horizontal="right"/>
    </xf>
    <xf numFmtId="0" fontId="23" fillId="2" borderId="0" xfId="1" applyFont="1" applyFill="1" applyAlignment="1">
      <alignment horizontal="right"/>
    </xf>
    <xf numFmtId="3" fontId="4" fillId="11" borderId="0" xfId="4" applyNumberFormat="1" applyFill="1" applyBorder="1"/>
    <xf numFmtId="168" fontId="4" fillId="11" borderId="0" xfId="4" applyNumberFormat="1" applyFill="1" applyBorder="1"/>
    <xf numFmtId="0" fontId="15" fillId="2" borderId="0" xfId="0" applyNumberFormat="1" applyFont="1" applyFill="1" applyBorder="1" applyAlignment="1">
      <alignment vertical="top"/>
    </xf>
    <xf numFmtId="0" fontId="13" fillId="2" borderId="0" xfId="0" applyFont="1" applyFill="1" applyAlignment="1">
      <alignment vertical="center"/>
    </xf>
    <xf numFmtId="0" fontId="27" fillId="2" borderId="0" xfId="0" applyFont="1" applyFill="1" applyBorder="1" applyAlignment="1">
      <alignment horizontal="right"/>
    </xf>
    <xf numFmtId="0" fontId="31" fillId="2" borderId="0" xfId="0" quotePrefix="1" applyFont="1" applyFill="1" applyBorder="1" applyAlignment="1"/>
    <xf numFmtId="0" fontId="43" fillId="2" borderId="0" xfId="0" applyFont="1" applyFill="1" applyBorder="1" applyAlignment="1">
      <alignment horizontal="right"/>
    </xf>
    <xf numFmtId="0" fontId="13" fillId="2" borderId="18" xfId="0" applyFont="1" applyFill="1" applyBorder="1"/>
    <xf numFmtId="0" fontId="30" fillId="7" borderId="18" xfId="0" applyFont="1" applyFill="1" applyBorder="1"/>
    <xf numFmtId="171" fontId="13" fillId="11" borderId="0" xfId="0" quotePrefix="1" applyNumberFormat="1" applyFont="1" applyFill="1" applyBorder="1" applyAlignment="1">
      <alignment horizontal="right"/>
    </xf>
    <xf numFmtId="171" fontId="13" fillId="11" borderId="0" xfId="0" applyNumberFormat="1" applyFont="1" applyFill="1" applyBorder="1" applyAlignment="1">
      <alignment horizontal="right"/>
    </xf>
    <xf numFmtId="0" fontId="30" fillId="7" borderId="0" xfId="0" applyFont="1" applyFill="1" applyBorder="1"/>
    <xf numFmtId="0" fontId="13" fillId="2" borderId="3" xfId="0" applyFont="1" applyFill="1" applyBorder="1"/>
    <xf numFmtId="0" fontId="13" fillId="2" borderId="1" xfId="0" applyFont="1" applyFill="1" applyBorder="1"/>
    <xf numFmtId="168" fontId="13" fillId="11" borderId="0" xfId="0" applyNumberFormat="1" applyFont="1" applyFill="1" applyBorder="1" applyAlignment="1">
      <alignment horizontal="right"/>
    </xf>
    <xf numFmtId="4" fontId="4" fillId="2" borderId="2" xfId="4" applyNumberFormat="1" applyFont="1" applyFill="1" applyBorder="1"/>
    <xf numFmtId="168" fontId="25" fillId="4" borderId="2" xfId="0" applyNumberFormat="1" applyFont="1" applyFill="1" applyBorder="1" applyAlignment="1">
      <alignment horizontal="right"/>
    </xf>
    <xf numFmtId="168" fontId="16" fillId="2" borderId="0" xfId="0" applyNumberFormat="1" applyFont="1" applyFill="1" applyBorder="1"/>
    <xf numFmtId="3" fontId="16" fillId="2" borderId="2" xfId="0" applyNumberFormat="1" applyFont="1" applyFill="1" applyBorder="1"/>
    <xf numFmtId="168" fontId="16" fillId="2" borderId="2" xfId="0" applyNumberFormat="1" applyFont="1" applyFill="1" applyBorder="1"/>
    <xf numFmtId="168" fontId="16" fillId="2" borderId="0" xfId="0" applyNumberFormat="1" applyFont="1" applyFill="1" applyBorder="1" applyAlignment="1">
      <alignment horizontal="right"/>
    </xf>
    <xf numFmtId="0" fontId="13" fillId="2" borderId="0" xfId="0" applyFont="1" applyFill="1" applyBorder="1" applyAlignment="1">
      <alignment horizontal="left" indent="5"/>
    </xf>
    <xf numFmtId="0" fontId="30" fillId="7" borderId="0" xfId="0" applyFont="1" applyFill="1" applyAlignment="1">
      <alignment horizontal="left" indent="5"/>
    </xf>
    <xf numFmtId="0" fontId="18" fillId="2" borderId="0" xfId="9" applyFont="1" applyFill="1" applyAlignment="1">
      <alignment horizontal="left" vertical="center"/>
    </xf>
    <xf numFmtId="3" fontId="4" fillId="2" borderId="1" xfId="1" applyNumberFormat="1" applyFont="1" applyFill="1" applyBorder="1"/>
    <xf numFmtId="0" fontId="13" fillId="2" borderId="0" xfId="0" applyNumberFormat="1" applyFont="1" applyFill="1" applyBorder="1" applyAlignment="1">
      <alignment horizontal="left" indent="7"/>
    </xf>
    <xf numFmtId="0" fontId="13" fillId="2" borderId="0" xfId="0" applyNumberFormat="1" applyFont="1" applyFill="1" applyBorder="1" applyAlignment="1">
      <alignment horizontal="left" indent="8"/>
    </xf>
    <xf numFmtId="0" fontId="23" fillId="2" borderId="0" xfId="0" applyNumberFormat="1" applyFont="1" applyFill="1" applyBorder="1" applyAlignment="1">
      <alignment horizontal="left"/>
    </xf>
    <xf numFmtId="0" fontId="32" fillId="2" borderId="0" xfId="0" applyFont="1" applyFill="1"/>
    <xf numFmtId="0" fontId="4" fillId="2" borderId="17" xfId="1" applyNumberFormat="1" applyFont="1" applyFill="1" applyBorder="1"/>
    <xf numFmtId="168" fontId="13" fillId="6" borderId="0" xfId="0" quotePrefix="1" applyNumberFormat="1" applyFont="1" applyFill="1" applyBorder="1" applyAlignment="1">
      <alignment horizontal="right" vertical="center"/>
    </xf>
    <xf numFmtId="3" fontId="13" fillId="2" borderId="0" xfId="0" applyNumberFormat="1" applyFont="1" applyFill="1" applyBorder="1" applyAlignment="1">
      <alignment horizontal="right"/>
    </xf>
    <xf numFmtId="0" fontId="25" fillId="8" borderId="17" xfId="0" applyNumberFormat="1" applyFont="1" applyFill="1" applyBorder="1"/>
    <xf numFmtId="168" fontId="13" fillId="6" borderId="0" xfId="0" applyNumberFormat="1" applyFont="1" applyFill="1" applyBorder="1" applyAlignment="1">
      <alignment horizontal="right" vertical="center"/>
    </xf>
    <xf numFmtId="169" fontId="25" fillId="8" borderId="0" xfId="0" applyNumberFormat="1" applyFont="1" applyFill="1" applyBorder="1" applyAlignment="1">
      <alignment horizontal="right"/>
    </xf>
    <xf numFmtId="3" fontId="18" fillId="9" borderId="12" xfId="0" applyNumberFormat="1" applyFont="1" applyFill="1" applyBorder="1" applyAlignment="1">
      <alignment horizontal="right"/>
    </xf>
    <xf numFmtId="168" fontId="18" fillId="9" borderId="12" xfId="0" applyNumberFormat="1" applyFont="1" applyFill="1" applyBorder="1" applyAlignment="1">
      <alignment horizontal="right"/>
    </xf>
    <xf numFmtId="3" fontId="8" fillId="9" borderId="12" xfId="0" applyNumberFormat="1" applyFont="1" applyFill="1" applyBorder="1" applyAlignment="1">
      <alignment horizontal="right"/>
    </xf>
    <xf numFmtId="168" fontId="8" fillId="9" borderId="12" xfId="0" applyNumberFormat="1" applyFont="1" applyFill="1" applyBorder="1" applyAlignment="1">
      <alignment horizontal="right"/>
    </xf>
    <xf numFmtId="0" fontId="13" fillId="2" borderId="0" xfId="0" applyNumberFormat="1" applyFont="1" applyFill="1" applyBorder="1" applyAlignment="1"/>
    <xf numFmtId="0" fontId="8" fillId="2" borderId="19" xfId="1" applyNumberFormat="1" applyFont="1" applyFill="1" applyBorder="1"/>
    <xf numFmtId="0" fontId="25" fillId="4" borderId="19" xfId="1" applyNumberFormat="1" applyFont="1" applyFill="1" applyBorder="1"/>
    <xf numFmtId="174" fontId="8" fillId="2" borderId="2" xfId="1" applyNumberFormat="1" applyFont="1" applyFill="1" applyBorder="1" applyAlignment="1">
      <alignment horizontal="right"/>
    </xf>
    <xf numFmtId="173" fontId="13" fillId="6" borderId="0" xfId="0" applyNumberFormat="1" applyFont="1" applyFill="1" applyBorder="1"/>
    <xf numFmtId="173" fontId="13" fillId="6" borderId="0" xfId="0" applyNumberFormat="1" applyFont="1" applyFill="1" applyBorder="1" applyAlignment="1">
      <alignment vertical="center"/>
    </xf>
    <xf numFmtId="168" fontId="13" fillId="2" borderId="0" xfId="0" applyNumberFormat="1" applyFont="1" applyFill="1" applyBorder="1" applyAlignment="1">
      <alignment horizontal="left"/>
    </xf>
    <xf numFmtId="168" fontId="28" fillId="2" borderId="2" xfId="7" applyNumberFormat="1" applyFont="1" applyFill="1" applyBorder="1" applyAlignment="1" applyProtection="1">
      <alignment horizontal="left" vertical="center"/>
      <protection locked="0"/>
    </xf>
    <xf numFmtId="171" fontId="32" fillId="5" borderId="0" xfId="0" applyNumberFormat="1" applyFont="1" applyFill="1" applyBorder="1" applyAlignment="1">
      <alignment horizontal="right"/>
    </xf>
    <xf numFmtId="168" fontId="32" fillId="2" borderId="0" xfId="0" applyNumberFormat="1" applyFont="1" applyFill="1" applyBorder="1" applyAlignment="1">
      <alignment horizontal="right"/>
    </xf>
    <xf numFmtId="171" fontId="32" fillId="2" borderId="0" xfId="0" applyNumberFormat="1" applyFont="1" applyFill="1" applyBorder="1"/>
    <xf numFmtId="173" fontId="32" fillId="6" borderId="0" xfId="0" applyNumberFormat="1" applyFont="1" applyFill="1" applyBorder="1"/>
    <xf numFmtId="168" fontId="32" fillId="2" borderId="0" xfId="0" applyNumberFormat="1" applyFont="1" applyFill="1" applyBorder="1" applyAlignment="1">
      <alignment horizontal="left" indent="1"/>
    </xf>
    <xf numFmtId="175" fontId="18" fillId="6" borderId="12" xfId="0" applyNumberFormat="1" applyFont="1" applyFill="1" applyBorder="1" applyAlignment="1">
      <alignment horizontal="right"/>
    </xf>
    <xf numFmtId="173" fontId="18" fillId="6" borderId="12" xfId="0" applyNumberFormat="1" applyFont="1" applyFill="1" applyBorder="1" applyAlignment="1">
      <alignment horizontal="right"/>
    </xf>
    <xf numFmtId="0" fontId="25" fillId="4" borderId="20" xfId="1" applyNumberFormat="1" applyFont="1" applyFill="1" applyBorder="1"/>
    <xf numFmtId="3" fontId="25" fillId="4" borderId="3" xfId="1" applyNumberFormat="1" applyFont="1" applyFill="1" applyBorder="1"/>
    <xf numFmtId="168" fontId="25" fillId="4" borderId="3" xfId="1" applyNumberFormat="1" applyFont="1" applyFill="1" applyBorder="1"/>
    <xf numFmtId="177" fontId="8" fillId="2" borderId="2" xfId="1" applyNumberFormat="1" applyFont="1" applyFill="1" applyBorder="1" applyAlignment="1">
      <alignment horizontal="right"/>
    </xf>
    <xf numFmtId="0" fontId="23" fillId="2" borderId="1" xfId="3" applyNumberFormat="1" applyFont="1" applyFill="1" applyBorder="1" applyAlignment="1">
      <alignment horizontal="right"/>
    </xf>
    <xf numFmtId="0" fontId="3" fillId="2" borderId="2" xfId="0" applyNumberFormat="1" applyFont="1" applyFill="1" applyBorder="1"/>
    <xf numFmtId="168" fontId="4" fillId="2" borderId="2" xfId="1" applyNumberFormat="1" applyFont="1" applyFill="1" applyBorder="1"/>
    <xf numFmtId="3" fontId="4" fillId="2" borderId="2" xfId="1" applyNumberFormat="1" applyFont="1" applyFill="1" applyBorder="1"/>
    <xf numFmtId="168" fontId="4" fillId="11" borderId="3" xfId="1" applyNumberFormat="1" applyFont="1" applyFill="1" applyBorder="1"/>
    <xf numFmtId="168" fontId="4" fillId="11" borderId="0" xfId="1" applyNumberFormat="1" applyFont="1" applyFill="1" applyBorder="1"/>
    <xf numFmtId="3" fontId="4" fillId="11" borderId="2" xfId="1" quotePrefix="1" applyNumberFormat="1" applyFont="1" applyFill="1" applyBorder="1"/>
    <xf numFmtId="3" fontId="4" fillId="11" borderId="2" xfId="1" applyNumberFormat="1" applyFont="1" applyFill="1" applyBorder="1"/>
    <xf numFmtId="0" fontId="11" fillId="2" borderId="0" xfId="0" applyFont="1" applyFill="1"/>
    <xf numFmtId="3" fontId="8" fillId="2" borderId="3" xfId="0" applyNumberFormat="1" applyFont="1" applyFill="1" applyBorder="1"/>
    <xf numFmtId="3" fontId="8" fillId="2" borderId="1" xfId="0" applyNumberFormat="1" applyFont="1" applyFill="1" applyBorder="1"/>
    <xf numFmtId="4" fontId="4" fillId="11" borderId="0" xfId="1" applyNumberFormat="1" applyFont="1" applyFill="1" applyBorder="1" applyAlignment="1">
      <alignment horizontal="right"/>
    </xf>
    <xf numFmtId="4" fontId="4" fillId="11" borderId="3" xfId="1" applyNumberFormat="1" applyFont="1" applyFill="1" applyBorder="1" applyAlignment="1">
      <alignment horizontal="right"/>
    </xf>
    <xf numFmtId="4" fontId="4" fillId="11" borderId="1" xfId="1" applyNumberFormat="1" applyFont="1" applyFill="1" applyBorder="1" applyAlignment="1">
      <alignment horizontal="right"/>
    </xf>
    <xf numFmtId="0" fontId="4" fillId="2" borderId="3" xfId="1" applyNumberFormat="1" applyFont="1" applyFill="1" applyBorder="1"/>
    <xf numFmtId="0" fontId="45" fillId="2" borderId="0" xfId="1" applyNumberFormat="1" applyFont="1" applyFill="1" applyBorder="1"/>
    <xf numFmtId="3" fontId="46" fillId="4" borderId="2" xfId="0" applyNumberFormat="1" applyFont="1" applyFill="1" applyBorder="1"/>
    <xf numFmtId="3" fontId="18" fillId="2" borderId="0" xfId="0" applyNumberFormat="1" applyFont="1" applyFill="1" applyBorder="1" applyAlignment="1">
      <alignment horizontal="right"/>
    </xf>
    <xf numFmtId="0" fontId="31" fillId="2" borderId="0" xfId="0" applyFont="1" applyFill="1" applyBorder="1" applyAlignment="1"/>
    <xf numFmtId="0" fontId="47" fillId="2" borderId="0" xfId="0" applyFont="1" applyFill="1"/>
    <xf numFmtId="0" fontId="32" fillId="2" borderId="0" xfId="0" applyNumberFormat="1" applyFont="1" applyFill="1" applyBorder="1" applyAlignment="1">
      <alignment horizontal="left" indent="2"/>
    </xf>
    <xf numFmtId="3" fontId="32" fillId="2" borderId="0" xfId="0" applyNumberFormat="1" applyFont="1" applyFill="1" applyBorder="1" applyAlignment="1">
      <alignment horizontal="right"/>
    </xf>
    <xf numFmtId="0" fontId="47" fillId="0" borderId="0" xfId="0" applyFont="1"/>
    <xf numFmtId="0" fontId="23" fillId="2" borderId="0" xfId="0" applyFont="1" applyFill="1" applyBorder="1" applyAlignment="1"/>
    <xf numFmtId="0" fontId="23" fillId="2" borderId="0" xfId="0" quotePrefix="1" applyFont="1" applyFill="1" applyBorder="1" applyAlignment="1"/>
    <xf numFmtId="174" fontId="16" fillId="2" borderId="0" xfId="0" applyNumberFormat="1" applyFont="1" applyFill="1" applyBorder="1" applyAlignment="1">
      <alignment horizontal="right"/>
    </xf>
    <xf numFmtId="169" fontId="16" fillId="2" borderId="0" xfId="0" applyNumberFormat="1" applyFont="1" applyFill="1" applyBorder="1" applyAlignment="1">
      <alignment horizontal="right"/>
    </xf>
    <xf numFmtId="174" fontId="16" fillId="2" borderId="0" xfId="0" quotePrefix="1" applyNumberFormat="1" applyFont="1" applyFill="1" applyBorder="1" applyAlignment="1">
      <alignment horizontal="right"/>
    </xf>
    <xf numFmtId="169" fontId="16" fillId="2" borderId="0" xfId="0" quotePrefix="1" applyNumberFormat="1" applyFont="1" applyFill="1" applyBorder="1" applyAlignment="1">
      <alignment horizontal="right"/>
    </xf>
    <xf numFmtId="0" fontId="4" fillId="2" borderId="19" xfId="1" applyNumberFormat="1" applyFont="1" applyFill="1" applyBorder="1"/>
    <xf numFmtId="166" fontId="4" fillId="11" borderId="2" xfId="1" applyNumberFormat="1" applyFont="1" applyFill="1" applyBorder="1"/>
    <xf numFmtId="166" fontId="4" fillId="2" borderId="2" xfId="1" applyNumberFormat="1" applyFont="1" applyFill="1" applyBorder="1"/>
    <xf numFmtId="0" fontId="0" fillId="2" borderId="0" xfId="0" applyFill="1" applyAlignment="1">
      <alignment horizontal="right"/>
    </xf>
    <xf numFmtId="0" fontId="0" fillId="0" borderId="0" xfId="0" applyAlignment="1">
      <alignment horizontal="right"/>
    </xf>
    <xf numFmtId="3" fontId="0" fillId="2" borderId="0" xfId="0" applyNumberFormat="1" applyFill="1"/>
    <xf numFmtId="177" fontId="16" fillId="2" borderId="0" xfId="0" applyNumberFormat="1" applyFont="1" applyFill="1" applyBorder="1" applyAlignment="1">
      <alignment horizontal="right"/>
    </xf>
    <xf numFmtId="177" fontId="16" fillId="2" borderId="0" xfId="0" quotePrefix="1" applyNumberFormat="1" applyFont="1" applyFill="1" applyBorder="1" applyAlignment="1">
      <alignment horizontal="right"/>
    </xf>
    <xf numFmtId="0" fontId="16" fillId="2" borderId="0" xfId="0" applyNumberFormat="1" applyFont="1" applyFill="1" applyBorder="1"/>
    <xf numFmtId="0" fontId="16" fillId="2" borderId="1" xfId="0" applyNumberFormat="1" applyFont="1" applyFill="1" applyBorder="1"/>
    <xf numFmtId="3" fontId="16" fillId="2" borderId="1" xfId="0" applyNumberFormat="1" applyFont="1" applyFill="1" applyBorder="1"/>
    <xf numFmtId="168" fontId="4" fillId="11" borderId="0" xfId="1" applyNumberFormat="1" applyFont="1" applyFill="1" applyBorder="1" applyAlignment="1">
      <alignment horizontal="right"/>
    </xf>
    <xf numFmtId="168" fontId="4" fillId="11" borderId="1" xfId="1" applyNumberFormat="1" applyFont="1" applyFill="1" applyBorder="1" applyAlignment="1">
      <alignment horizontal="right"/>
    </xf>
    <xf numFmtId="168" fontId="4" fillId="11" borderId="2" xfId="1" applyNumberFormat="1" applyFont="1" applyFill="1" applyBorder="1" applyAlignment="1">
      <alignment horizontal="right"/>
    </xf>
    <xf numFmtId="0" fontId="4" fillId="2" borderId="2" xfId="1" applyNumberFormat="1" applyFont="1" applyFill="1" applyBorder="1" applyAlignment="1">
      <alignment horizontal="center" vertical="center"/>
    </xf>
    <xf numFmtId="0" fontId="4" fillId="2" borderId="2" xfId="1" quotePrefix="1" applyNumberFormat="1" applyFont="1" applyFill="1" applyBorder="1"/>
    <xf numFmtId="176" fontId="4" fillId="2" borderId="2" xfId="1" applyNumberFormat="1" applyFont="1" applyFill="1" applyBorder="1" applyAlignment="1">
      <alignment horizontal="right"/>
    </xf>
    <xf numFmtId="0" fontId="48" fillId="2" borderId="0" xfId="0" applyFont="1" applyFill="1"/>
    <xf numFmtId="0" fontId="48" fillId="0" borderId="0" xfId="0" applyFont="1"/>
    <xf numFmtId="169" fontId="4" fillId="11" borderId="0" xfId="0" applyNumberFormat="1" applyFont="1" applyFill="1" applyBorder="1"/>
    <xf numFmtId="169" fontId="16" fillId="2" borderId="1" xfId="0" applyNumberFormat="1" applyFont="1" applyFill="1" applyBorder="1"/>
    <xf numFmtId="168" fontId="16" fillId="2" borderId="1" xfId="0" applyNumberFormat="1" applyFont="1" applyFill="1" applyBorder="1"/>
    <xf numFmtId="168" fontId="16" fillId="11" borderId="0" xfId="0" applyNumberFormat="1" applyFont="1" applyFill="1" applyBorder="1"/>
    <xf numFmtId="3" fontId="16" fillId="11" borderId="1" xfId="0" applyNumberFormat="1" applyFont="1" applyFill="1" applyBorder="1"/>
    <xf numFmtId="49" fontId="4" fillId="2" borderId="0" xfId="1" applyNumberFormat="1" applyFont="1" applyFill="1" applyBorder="1" applyAlignment="1">
      <alignment horizontal="center"/>
    </xf>
    <xf numFmtId="49" fontId="4" fillId="2" borderId="1" xfId="1" applyNumberFormat="1" applyFont="1" applyFill="1" applyBorder="1" applyAlignment="1">
      <alignment horizontal="center"/>
    </xf>
    <xf numFmtId="49" fontId="8" fillId="2" borderId="2" xfId="1" applyNumberFormat="1" applyFont="1" applyFill="1" applyBorder="1" applyAlignment="1">
      <alignment horizontal="center" vertical="center"/>
    </xf>
    <xf numFmtId="49" fontId="4" fillId="2" borderId="3" xfId="1" applyNumberFormat="1" applyFont="1" applyFill="1" applyBorder="1" applyAlignment="1">
      <alignment horizontal="center"/>
    </xf>
    <xf numFmtId="0" fontId="8" fillId="2" borderId="2" xfId="1" applyNumberFormat="1" applyFont="1" applyFill="1" applyBorder="1" applyAlignment="1">
      <alignment horizontal="center" vertical="center"/>
    </xf>
    <xf numFmtId="0" fontId="1" fillId="2" borderId="0" xfId="0" applyFont="1" applyFill="1" applyAlignment="1">
      <alignment horizontal="center"/>
    </xf>
    <xf numFmtId="174" fontId="13" fillId="5" borderId="0" xfId="0" applyNumberFormat="1" applyFont="1" applyFill="1" applyBorder="1" applyAlignment="1">
      <alignment horizontal="right"/>
    </xf>
    <xf numFmtId="174" fontId="18" fillId="2" borderId="2" xfId="0" applyNumberFormat="1" applyFont="1" applyFill="1" applyBorder="1" applyAlignment="1">
      <alignment horizontal="right"/>
    </xf>
    <xf numFmtId="174" fontId="32" fillId="5" borderId="0" xfId="0" applyNumberFormat="1" applyFont="1" applyFill="1" applyBorder="1" applyAlignment="1">
      <alignment horizontal="right"/>
    </xf>
    <xf numFmtId="174" fontId="13" fillId="2" borderId="0" xfId="0" applyNumberFormat="1" applyFont="1" applyFill="1" applyBorder="1" applyAlignment="1">
      <alignment horizontal="right"/>
    </xf>
    <xf numFmtId="174" fontId="32" fillId="2" borderId="0" xfId="0" applyNumberFormat="1" applyFont="1" applyFill="1" applyBorder="1" applyAlignment="1">
      <alignment horizontal="right"/>
    </xf>
    <xf numFmtId="0" fontId="8" fillId="2" borderId="2" xfId="0" applyFont="1" applyFill="1" applyBorder="1" applyAlignment="1"/>
    <xf numFmtId="0" fontId="8" fillId="2" borderId="2" xfId="0" applyNumberFormat="1" applyFont="1" applyFill="1" applyBorder="1" applyAlignment="1"/>
    <xf numFmtId="174" fontId="16" fillId="2" borderId="0" xfId="0" applyNumberFormat="1" applyFont="1" applyFill="1" applyBorder="1"/>
    <xf numFmtId="174" fontId="25" fillId="4" borderId="3" xfId="0" applyNumberFormat="1" applyFont="1" applyFill="1" applyBorder="1"/>
    <xf numFmtId="174" fontId="8" fillId="2" borderId="2" xfId="0" applyNumberFormat="1" applyFont="1" applyFill="1" applyBorder="1"/>
    <xf numFmtId="174" fontId="25" fillId="4" borderId="2" xfId="0" applyNumberFormat="1" applyFont="1" applyFill="1" applyBorder="1"/>
    <xf numFmtId="174" fontId="16" fillId="2" borderId="2" xfId="0" applyNumberFormat="1" applyFont="1" applyFill="1" applyBorder="1"/>
    <xf numFmtId="180" fontId="8" fillId="12" borderId="2" xfId="1" applyNumberFormat="1" applyFont="1" applyFill="1" applyBorder="1"/>
    <xf numFmtId="180" fontId="8" fillId="2" borderId="2" xfId="1" applyNumberFormat="1" applyFont="1" applyFill="1" applyBorder="1"/>
    <xf numFmtId="180" fontId="4" fillId="3" borderId="0" xfId="1" applyNumberFormat="1" applyFont="1" applyFill="1" applyBorder="1"/>
    <xf numFmtId="180" fontId="4" fillId="2" borderId="0" xfId="1" applyNumberFormat="1" applyFont="1" applyFill="1" applyBorder="1"/>
    <xf numFmtId="180" fontId="25" fillId="4" borderId="3" xfId="1" applyNumberFormat="1" applyFont="1" applyFill="1" applyBorder="1"/>
    <xf numFmtId="180" fontId="8" fillId="3" borderId="3" xfId="1" applyNumberFormat="1" applyFont="1" applyFill="1" applyBorder="1"/>
    <xf numFmtId="168" fontId="4" fillId="3" borderId="0" xfId="1" applyNumberFormat="1" applyFont="1" applyFill="1" applyBorder="1" applyAlignment="1">
      <alignment horizontal="right"/>
    </xf>
    <xf numFmtId="3" fontId="4" fillId="3" borderId="0" xfId="1" applyNumberFormat="1" applyFont="1" applyFill="1" applyBorder="1" applyAlignment="1">
      <alignment horizontal="right"/>
    </xf>
    <xf numFmtId="3" fontId="25" fillId="4" borderId="2" xfId="1" applyNumberFormat="1" applyFont="1" applyFill="1" applyBorder="1" applyAlignment="1">
      <alignment horizontal="right"/>
    </xf>
    <xf numFmtId="168" fontId="25" fillId="4" borderId="2" xfId="1" applyNumberFormat="1" applyFont="1" applyFill="1" applyBorder="1" applyAlignment="1">
      <alignment horizontal="right"/>
    </xf>
    <xf numFmtId="0" fontId="50" fillId="2" borderId="0" xfId="0" applyFont="1" applyFill="1"/>
    <xf numFmtId="3" fontId="18" fillId="6" borderId="21" xfId="0" applyNumberFormat="1" applyFont="1" applyFill="1" applyBorder="1" applyAlignment="1">
      <alignment horizontal="right"/>
    </xf>
    <xf numFmtId="168" fontId="18" fillId="6" borderId="21" xfId="0" applyNumberFormat="1" applyFont="1" applyFill="1" applyBorder="1" applyAlignment="1">
      <alignment horizontal="right"/>
    </xf>
    <xf numFmtId="178" fontId="4" fillId="2" borderId="2" xfId="0" applyNumberFormat="1" applyFont="1" applyFill="1" applyBorder="1" applyAlignment="1">
      <alignment horizontal="right"/>
    </xf>
    <xf numFmtId="168" fontId="16" fillId="2" borderId="0" xfId="0" quotePrefix="1" applyNumberFormat="1" applyFont="1" applyFill="1" applyBorder="1" applyAlignment="1">
      <alignment horizontal="right"/>
    </xf>
    <xf numFmtId="171" fontId="4" fillId="5" borderId="0" xfId="0" applyNumberFormat="1" applyFont="1" applyFill="1" applyBorder="1" applyAlignment="1">
      <alignment horizontal="right"/>
    </xf>
    <xf numFmtId="168" fontId="4" fillId="2" borderId="0" xfId="0" applyNumberFormat="1" applyFont="1" applyFill="1" applyBorder="1" applyAlignment="1">
      <alignment horizontal="right"/>
    </xf>
    <xf numFmtId="171" fontId="4" fillId="2" borderId="0" xfId="0" applyNumberFormat="1" applyFont="1" applyFill="1" applyBorder="1"/>
    <xf numFmtId="0" fontId="0" fillId="0" borderId="0" xfId="0" applyFill="1"/>
    <xf numFmtId="168" fontId="32" fillId="6" borderId="0" xfId="0" applyNumberFormat="1" applyFont="1" applyFill="1" applyBorder="1" applyAlignment="1">
      <alignment horizontal="right"/>
    </xf>
    <xf numFmtId="0" fontId="8" fillId="9" borderId="12" xfId="0" applyNumberFormat="1" applyFont="1" applyFill="1" applyBorder="1" applyAlignment="1">
      <alignment horizontal="left" indent="2"/>
    </xf>
    <xf numFmtId="169" fontId="19" fillId="2" borderId="2" xfId="1" applyNumberFormat="1" applyFont="1" applyFill="1" applyBorder="1"/>
    <xf numFmtId="168" fontId="13" fillId="11" borderId="0" xfId="0" quotePrefix="1" applyNumberFormat="1" applyFont="1" applyFill="1" applyBorder="1" applyAlignment="1">
      <alignment horizontal="right"/>
    </xf>
    <xf numFmtId="177" fontId="13" fillId="11" borderId="0" xfId="0" quotePrefix="1" applyNumberFormat="1" applyFont="1" applyFill="1" applyBorder="1" applyAlignment="1">
      <alignment horizontal="right"/>
    </xf>
    <xf numFmtId="3" fontId="18" fillId="6" borderId="12" xfId="0" applyNumberFormat="1" applyFont="1" applyFill="1" applyBorder="1" applyAlignment="1">
      <alignment horizontal="left"/>
    </xf>
    <xf numFmtId="3" fontId="18" fillId="9" borderId="12" xfId="0" applyNumberFormat="1" applyFont="1" applyFill="1" applyBorder="1" applyAlignment="1">
      <alignment horizontal="left"/>
    </xf>
    <xf numFmtId="168" fontId="4" fillId="11" borderId="0" xfId="1" quotePrefix="1" applyNumberFormat="1" applyFont="1" applyFill="1" applyBorder="1" applyAlignment="1">
      <alignment horizontal="right"/>
    </xf>
    <xf numFmtId="168" fontId="4" fillId="2" borderId="2" xfId="4" applyNumberFormat="1" applyFill="1" applyBorder="1"/>
    <xf numFmtId="3" fontId="13" fillId="0" borderId="0" xfId="0" applyNumberFormat="1" applyFont="1"/>
    <xf numFmtId="3" fontId="12" fillId="2" borderId="0" xfId="5" applyNumberFormat="1" applyFont="1" applyFill="1"/>
    <xf numFmtId="0" fontId="8" fillId="6" borderId="21" xfId="0" applyNumberFormat="1" applyFont="1" applyFill="1" applyBorder="1"/>
    <xf numFmtId="171" fontId="18" fillId="6" borderId="21" xfId="0" applyNumberFormat="1" applyFont="1" applyFill="1" applyBorder="1" applyAlignment="1">
      <alignment horizontal="left"/>
    </xf>
    <xf numFmtId="171" fontId="18" fillId="6" borderId="21" xfId="0" applyNumberFormat="1" applyFont="1" applyFill="1" applyBorder="1"/>
    <xf numFmtId="3" fontId="18" fillId="6" borderId="21" xfId="0" applyNumberFormat="1" applyFont="1" applyFill="1" applyBorder="1"/>
    <xf numFmtId="0" fontId="8" fillId="9" borderId="12" xfId="0" applyNumberFormat="1" applyFont="1" applyFill="1" applyBorder="1" applyAlignment="1">
      <alignment horizontal="left" indent="3"/>
    </xf>
    <xf numFmtId="0" fontId="8" fillId="6" borderId="21" xfId="0" applyNumberFormat="1" applyFont="1" applyFill="1" applyBorder="1" applyAlignment="1">
      <alignment horizontal="left" indent="3"/>
    </xf>
    <xf numFmtId="0" fontId="8" fillId="2" borderId="2" xfId="1" applyNumberFormat="1" applyFont="1" applyFill="1" applyBorder="1" applyAlignment="1">
      <alignment wrapText="1"/>
    </xf>
    <xf numFmtId="3" fontId="6" fillId="2" borderId="0" xfId="0" applyNumberFormat="1" applyFont="1" applyFill="1" applyBorder="1"/>
    <xf numFmtId="168" fontId="15" fillId="11" borderId="1" xfId="13" quotePrefix="1" applyNumberFormat="1" applyFont="1" applyFill="1" applyBorder="1" applyAlignment="1">
      <alignment horizontal="right"/>
    </xf>
    <xf numFmtId="181" fontId="8" fillId="3" borderId="2" xfId="1" applyNumberFormat="1" applyFont="1" applyFill="1" applyBorder="1"/>
    <xf numFmtId="0" fontId="8" fillId="2" borderId="2" xfId="0" applyNumberFormat="1" applyFont="1" applyFill="1" applyBorder="1" applyAlignment="1">
      <alignment horizontal="left"/>
    </xf>
    <xf numFmtId="168" fontId="8" fillId="2" borderId="2" xfId="0" applyNumberFormat="1" applyFont="1" applyFill="1" applyBorder="1" applyAlignment="1">
      <alignment horizontal="right"/>
    </xf>
    <xf numFmtId="0" fontId="8" fillId="2" borderId="15" xfId="0" applyNumberFormat="1" applyFont="1" applyFill="1" applyBorder="1"/>
    <xf numFmtId="173" fontId="13" fillId="0" borderId="0" xfId="0" applyNumberFormat="1" applyFont="1" applyFill="1" applyBorder="1"/>
    <xf numFmtId="171" fontId="18" fillId="2" borderId="1" xfId="0" applyNumberFormat="1" applyFont="1" applyFill="1" applyBorder="1" applyAlignment="1"/>
    <xf numFmtId="171" fontId="18" fillId="2" borderId="2" xfId="0" applyNumberFormat="1" applyFont="1" applyFill="1" applyBorder="1" applyAlignment="1"/>
    <xf numFmtId="171" fontId="18" fillId="2" borderId="2" xfId="0" applyNumberFormat="1" applyFont="1" applyFill="1" applyBorder="1" applyAlignment="1">
      <alignment horizontal="left"/>
    </xf>
    <xf numFmtId="174" fontId="4" fillId="2" borderId="0" xfId="1" quotePrefix="1" applyNumberFormat="1" applyFont="1" applyFill="1" applyBorder="1" applyAlignment="1">
      <alignment horizontal="right"/>
    </xf>
    <xf numFmtId="171" fontId="18" fillId="6" borderId="21" xfId="0" applyNumberFormat="1" applyFont="1" applyFill="1" applyBorder="1" applyAlignment="1">
      <alignment horizontal="right"/>
    </xf>
    <xf numFmtId="4" fontId="8" fillId="2" borderId="2" xfId="1" applyNumberFormat="1" applyFont="1" applyFill="1" applyBorder="1" applyAlignment="1">
      <alignment horizontal="center"/>
    </xf>
    <xf numFmtId="168" fontId="4" fillId="2" borderId="0" xfId="4" applyNumberFormat="1" applyFill="1" applyBorder="1" applyAlignment="1">
      <alignment horizontal="right"/>
    </xf>
    <xf numFmtId="0" fontId="40" fillId="0" borderId="22" xfId="0" applyFont="1" applyBorder="1"/>
    <xf numFmtId="17" fontId="4" fillId="2" borderId="1" xfId="1" applyNumberFormat="1" applyFont="1" applyFill="1" applyBorder="1"/>
    <xf numFmtId="173" fontId="13" fillId="6" borderId="0" xfId="0" applyNumberFormat="1" applyFont="1" applyFill="1" applyBorder="1" applyAlignment="1">
      <alignment horizontal="right" vertical="center"/>
    </xf>
    <xf numFmtId="182" fontId="0" fillId="0" borderId="0" xfId="0" applyNumberFormat="1"/>
    <xf numFmtId="0" fontId="0" fillId="2" borderId="0" xfId="0" applyFill="1"/>
    <xf numFmtId="3" fontId="0" fillId="0" borderId="0" xfId="0" applyNumberFormat="1"/>
    <xf numFmtId="169" fontId="4" fillId="2" borderId="0" xfId="1" applyNumberFormat="1" applyFill="1"/>
    <xf numFmtId="168" fontId="4" fillId="0" borderId="0" xfId="1" quotePrefix="1" applyNumberFormat="1" applyFont="1" applyFill="1" applyBorder="1" applyAlignment="1">
      <alignment horizontal="right"/>
    </xf>
    <xf numFmtId="168" fontId="4" fillId="13" borderId="0" xfId="1" quotePrefix="1" applyNumberFormat="1" applyFont="1" applyFill="1" applyBorder="1" applyAlignment="1">
      <alignment horizontal="right"/>
    </xf>
    <xf numFmtId="16" fontId="4" fillId="2" borderId="1" xfId="1" quotePrefix="1" applyNumberFormat="1" applyFont="1" applyFill="1" applyBorder="1"/>
    <xf numFmtId="0" fontId="0" fillId="2" borderId="3" xfId="0" applyFont="1" applyFill="1" applyBorder="1"/>
    <xf numFmtId="3" fontId="13" fillId="2" borderId="0" xfId="0" applyNumberFormat="1" applyFont="1" applyFill="1"/>
    <xf numFmtId="183" fontId="16" fillId="2" borderId="0" xfId="0" quotePrefix="1" applyNumberFormat="1" applyFont="1" applyFill="1" applyBorder="1" applyAlignment="1">
      <alignment horizontal="right"/>
    </xf>
    <xf numFmtId="168" fontId="15" fillId="2" borderId="0" xfId="1" quotePrefix="1" applyNumberFormat="1" applyFont="1" applyFill="1" applyBorder="1" applyAlignment="1">
      <alignment horizontal="right"/>
    </xf>
    <xf numFmtId="173" fontId="13" fillId="11" borderId="0" xfId="0" applyNumberFormat="1" applyFont="1" applyFill="1" applyBorder="1" applyAlignment="1">
      <alignment horizontal="right"/>
    </xf>
    <xf numFmtId="4" fontId="4" fillId="11" borderId="1" xfId="1" applyNumberFormat="1" applyFont="1" applyFill="1" applyBorder="1"/>
    <xf numFmtId="168" fontId="4" fillId="11" borderId="1" xfId="1" quotePrefix="1" applyNumberFormat="1" applyFont="1" applyFill="1" applyBorder="1" applyAlignment="1">
      <alignment horizontal="right"/>
    </xf>
    <xf numFmtId="14" fontId="51" fillId="2" borderId="0" xfId="1" applyNumberFormat="1" applyFont="1" applyFill="1" applyAlignment="1">
      <alignment horizontal="left" vertical="center"/>
    </xf>
    <xf numFmtId="177" fontId="4" fillId="2" borderId="0" xfId="1" quotePrefix="1" applyNumberFormat="1" applyFont="1" applyFill="1" applyBorder="1" applyAlignment="1">
      <alignment horizontal="right"/>
    </xf>
    <xf numFmtId="0" fontId="52" fillId="14" borderId="0" xfId="0" applyNumberFormat="1" applyFont="1" applyFill="1" applyBorder="1"/>
    <xf numFmtId="174" fontId="4" fillId="14" borderId="3" xfId="1" quotePrefix="1" applyNumberFormat="1" applyFont="1" applyFill="1" applyBorder="1" applyAlignment="1">
      <alignment horizontal="right"/>
    </xf>
    <xf numFmtId="168" fontId="4" fillId="14" borderId="3" xfId="1" applyNumberFormat="1" applyFont="1" applyFill="1" applyBorder="1"/>
    <xf numFmtId="3" fontId="4" fillId="14" borderId="3" xfId="1" applyNumberFormat="1" applyFont="1" applyFill="1" applyBorder="1"/>
    <xf numFmtId="174" fontId="4" fillId="14" borderId="0" xfId="1" applyNumberFormat="1" applyFont="1" applyFill="1" applyBorder="1" applyAlignment="1">
      <alignment horizontal="right"/>
    </xf>
    <xf numFmtId="168" fontId="4" fillId="14" borderId="0" xfId="1" applyNumberFormat="1" applyFont="1" applyFill="1" applyBorder="1"/>
    <xf numFmtId="3" fontId="4" fillId="14" borderId="0" xfId="1" applyNumberFormat="1" applyFont="1" applyFill="1" applyBorder="1"/>
    <xf numFmtId="168" fontId="4" fillId="14" borderId="0" xfId="1" applyNumberFormat="1" applyFont="1" applyFill="1" applyBorder="1" applyAlignment="1">
      <alignment horizontal="right"/>
    </xf>
    <xf numFmtId="0" fontId="53" fillId="15" borderId="2" xfId="0" applyNumberFormat="1" applyFont="1" applyFill="1" applyBorder="1"/>
    <xf numFmtId="1" fontId="53" fillId="15" borderId="2" xfId="0" applyNumberFormat="1" applyFont="1" applyFill="1" applyBorder="1"/>
    <xf numFmtId="169" fontId="53" fillId="15" borderId="2" xfId="0" applyNumberFormat="1" applyFont="1" applyFill="1" applyBorder="1"/>
    <xf numFmtId="3" fontId="53" fillId="15" borderId="2" xfId="0" applyNumberFormat="1" applyFont="1" applyFill="1" applyBorder="1"/>
    <xf numFmtId="0" fontId="0" fillId="0" borderId="0" xfId="0" applyFont="1"/>
    <xf numFmtId="173" fontId="13" fillId="2" borderId="0" xfId="0" applyNumberFormat="1" applyFont="1" applyFill="1" applyBorder="1"/>
    <xf numFmtId="3" fontId="18" fillId="9" borderId="23" xfId="0" applyNumberFormat="1" applyFont="1" applyFill="1" applyBorder="1" applyAlignment="1">
      <alignment horizontal="left" indent="3"/>
    </xf>
    <xf numFmtId="3" fontId="18" fillId="9" borderId="23" xfId="0" applyNumberFormat="1" applyFont="1" applyFill="1" applyBorder="1" applyAlignment="1">
      <alignment horizontal="left"/>
    </xf>
    <xf numFmtId="3" fontId="18" fillId="9" borderId="23" xfId="0" applyNumberFormat="1" applyFont="1" applyFill="1" applyBorder="1" applyAlignment="1">
      <alignment horizontal="right"/>
    </xf>
    <xf numFmtId="168" fontId="18" fillId="9" borderId="23" xfId="0" applyNumberFormat="1" applyFont="1" applyFill="1" applyBorder="1" applyAlignment="1">
      <alignment horizontal="right"/>
    </xf>
    <xf numFmtId="168" fontId="8" fillId="9" borderId="23" xfId="0" applyNumberFormat="1" applyFont="1" applyFill="1" applyBorder="1" applyAlignment="1">
      <alignment horizontal="right"/>
    </xf>
    <xf numFmtId="168" fontId="18" fillId="6" borderId="1" xfId="0" applyNumberFormat="1" applyFont="1" applyFill="1" applyBorder="1" applyAlignment="1">
      <alignment horizontal="right"/>
    </xf>
    <xf numFmtId="3" fontId="18" fillId="6" borderId="1" xfId="0" applyNumberFormat="1" applyFont="1" applyFill="1" applyBorder="1" applyAlignment="1">
      <alignment horizontal="right"/>
    </xf>
    <xf numFmtId="2" fontId="4" fillId="2" borderId="0" xfId="0" applyNumberFormat="1" applyFont="1" applyFill="1" applyBorder="1" applyAlignment="1"/>
    <xf numFmtId="168" fontId="19" fillId="13" borderId="0" xfId="1" quotePrefix="1" applyNumberFormat="1" applyFont="1" applyFill="1" applyBorder="1" applyAlignment="1">
      <alignment horizontal="right"/>
    </xf>
    <xf numFmtId="0" fontId="8" fillId="6" borderId="1" xfId="0" applyNumberFormat="1" applyFont="1" applyFill="1" applyBorder="1" applyAlignment="1">
      <alignment horizontal="left" indent="2"/>
    </xf>
    <xf numFmtId="0" fontId="8" fillId="6" borderId="1" xfId="0" applyNumberFormat="1" applyFont="1" applyFill="1" applyBorder="1" applyAlignment="1"/>
    <xf numFmtId="0" fontId="8" fillId="6" borderId="12" xfId="0" applyNumberFormat="1" applyFont="1" applyFill="1" applyBorder="1" applyAlignment="1">
      <alignment horizontal="left" indent="2"/>
    </xf>
    <xf numFmtId="3" fontId="8" fillId="6" borderId="12" xfId="0" applyNumberFormat="1" applyFont="1" applyFill="1" applyBorder="1" applyAlignment="1">
      <alignment horizontal="right"/>
    </xf>
    <xf numFmtId="168" fontId="8" fillId="6" borderId="12" xfId="0" applyNumberFormat="1" applyFont="1" applyFill="1" applyBorder="1" applyAlignment="1">
      <alignment horizontal="right"/>
    </xf>
    <xf numFmtId="174" fontId="15" fillId="2" borderId="0" xfId="13" quotePrefix="1" applyNumberFormat="1" applyFont="1" applyFill="1" applyBorder="1" applyAlignment="1">
      <alignment horizontal="right"/>
    </xf>
    <xf numFmtId="173" fontId="16" fillId="2" borderId="0" xfId="0" applyNumberFormat="1" applyFont="1" applyFill="1" applyBorder="1"/>
    <xf numFmtId="0" fontId="23" fillId="2" borderId="0" xfId="0" quotePrefix="1" applyFont="1" applyFill="1" applyBorder="1" applyAlignment="1">
      <alignment horizontal="left" vertical="top" wrapText="1"/>
    </xf>
    <xf numFmtId="171" fontId="4" fillId="11" borderId="3" xfId="1" quotePrefix="1" applyNumberFormat="1" applyFont="1" applyFill="1" applyBorder="1" applyAlignment="1">
      <alignment horizontal="right"/>
    </xf>
    <xf numFmtId="174" fontId="54" fillId="2" borderId="2" xfId="0" applyNumberFormat="1" applyFont="1" applyFill="1" applyBorder="1" applyAlignment="1">
      <alignment horizontal="right"/>
    </xf>
    <xf numFmtId="177" fontId="8" fillId="2" borderId="2" xfId="1" quotePrefix="1" applyNumberFormat="1" applyFont="1" applyFill="1" applyBorder="1" applyAlignment="1">
      <alignment horizontal="right"/>
    </xf>
    <xf numFmtId="183" fontId="19" fillId="13" borderId="0" xfId="1" quotePrefix="1" applyNumberFormat="1" applyFont="1" applyFill="1" applyBorder="1" applyAlignment="1">
      <alignment horizontal="right"/>
    </xf>
    <xf numFmtId="168" fontId="4" fillId="14" borderId="3" xfId="1" applyNumberFormat="1" applyFont="1" applyFill="1" applyBorder="1" applyAlignment="1">
      <alignment horizontal="right"/>
    </xf>
    <xf numFmtId="177" fontId="4" fillId="14" borderId="0" xfId="1" applyNumberFormat="1" applyFont="1" applyFill="1" applyBorder="1" applyAlignment="1">
      <alignment horizontal="right"/>
    </xf>
    <xf numFmtId="173" fontId="13" fillId="2" borderId="0" xfId="0" quotePrefix="1" applyNumberFormat="1" applyFont="1" applyFill="1" applyBorder="1" applyAlignment="1">
      <alignment horizontal="right"/>
    </xf>
    <xf numFmtId="0" fontId="4" fillId="2" borderId="3" xfId="1" quotePrefix="1" applyNumberFormat="1" applyFont="1" applyFill="1" applyBorder="1"/>
    <xf numFmtId="0" fontId="4" fillId="2" borderId="1" xfId="1" quotePrefix="1" applyNumberFormat="1" applyFont="1" applyFill="1" applyBorder="1"/>
    <xf numFmtId="176" fontId="4" fillId="2" borderId="1" xfId="1" applyNumberFormat="1" applyFont="1" applyFill="1" applyBorder="1" applyAlignment="1">
      <alignment horizontal="right"/>
    </xf>
    <xf numFmtId="176" fontId="4" fillId="2" borderId="3" xfId="1" applyNumberFormat="1" applyFont="1" applyFill="1" applyBorder="1" applyAlignment="1">
      <alignment horizontal="right"/>
    </xf>
    <xf numFmtId="168" fontId="4" fillId="11" borderId="1" xfId="1" applyNumberFormat="1" applyFont="1" applyFill="1" applyBorder="1" applyAlignment="1">
      <alignment horizontal="right"/>
    </xf>
    <xf numFmtId="168" fontId="4" fillId="11" borderId="3" xfId="1" applyNumberFormat="1" applyFont="1" applyFill="1" applyBorder="1" applyAlignment="1">
      <alignment horizontal="right"/>
    </xf>
    <xf numFmtId="0" fontId="8" fillId="2" borderId="0" xfId="6" applyFont="1" applyFill="1" applyBorder="1" applyAlignment="1">
      <alignment horizontal="left" vertical="center"/>
    </xf>
    <xf numFmtId="3" fontId="39" fillId="2" borderId="0" xfId="13" applyNumberFormat="1" applyFont="1" applyFill="1" applyBorder="1"/>
    <xf numFmtId="168" fontId="19" fillId="2" borderId="0" xfId="1" quotePrefix="1" applyNumberFormat="1" applyFont="1" applyFill="1" applyBorder="1" applyAlignment="1">
      <alignment horizontal="right"/>
    </xf>
    <xf numFmtId="168" fontId="29" fillId="2" borderId="0" xfId="7" applyNumberFormat="1" applyFont="1" applyFill="1" applyBorder="1" applyAlignment="1" applyProtection="1">
      <alignment horizontal="right"/>
      <protection locked="0"/>
    </xf>
    <xf numFmtId="172" fontId="13" fillId="2" borderId="0" xfId="0" applyNumberFormat="1" applyFont="1" applyFill="1" applyBorder="1" applyAlignment="1"/>
    <xf numFmtId="168" fontId="29" fillId="2" borderId="0" xfId="7" applyNumberFormat="1" applyFont="1" applyFill="1" applyBorder="1" applyAlignment="1" applyProtection="1">
      <alignment horizontal="right"/>
    </xf>
    <xf numFmtId="168" fontId="29" fillId="2" borderId="0" xfId="7" applyNumberFormat="1" applyFont="1" applyFill="1" applyBorder="1" applyAlignment="1" applyProtection="1"/>
    <xf numFmtId="168" fontId="28" fillId="2" borderId="2" xfId="7" applyNumberFormat="1" applyFont="1" applyFill="1" applyBorder="1" applyAlignment="1" applyProtection="1">
      <protection locked="0"/>
    </xf>
    <xf numFmtId="172" fontId="18" fillId="2" borderId="2" xfId="0" applyNumberFormat="1" applyFont="1" applyFill="1" applyBorder="1" applyAlignment="1"/>
    <xf numFmtId="168" fontId="28" fillId="2" borderId="2" xfId="7" applyNumberFormat="1" applyFont="1" applyFill="1" applyBorder="1" applyAlignment="1" applyProtection="1">
      <alignment horizontal="right"/>
      <protection locked="0"/>
    </xf>
    <xf numFmtId="168" fontId="29" fillId="2" borderId="0" xfId="7" applyNumberFormat="1" applyFont="1" applyFill="1" applyBorder="1" applyAlignment="1" applyProtection="1">
      <protection locked="0"/>
    </xf>
    <xf numFmtId="168" fontId="13" fillId="2" borderId="0" xfId="0" applyNumberFormat="1" applyFont="1" applyFill="1" applyBorder="1" applyAlignment="1">
      <alignment horizontal="right" wrapText="1"/>
    </xf>
    <xf numFmtId="3" fontId="25" fillId="8" borderId="0" xfId="0" applyNumberFormat="1" applyFont="1" applyFill="1" applyBorder="1" applyAlignment="1"/>
    <xf numFmtId="169" fontId="25" fillId="8" borderId="0" xfId="0" applyNumberFormat="1" applyFont="1" applyFill="1" applyBorder="1" applyAlignment="1"/>
    <xf numFmtId="3" fontId="18" fillId="6" borderId="12" xfId="0" applyNumberFormat="1" applyFont="1" applyFill="1" applyBorder="1" applyAlignment="1"/>
    <xf numFmtId="168" fontId="18" fillId="6" borderId="12" xfId="0" applyNumberFormat="1" applyFont="1" applyFill="1" applyBorder="1" applyAlignment="1"/>
    <xf numFmtId="169" fontId="18" fillId="6" borderId="12" xfId="0" applyNumberFormat="1" applyFont="1" applyFill="1" applyBorder="1" applyAlignment="1"/>
    <xf numFmtId="3" fontId="18" fillId="9" borderId="12" xfId="0" applyNumberFormat="1" applyFont="1" applyFill="1" applyBorder="1" applyAlignment="1"/>
    <xf numFmtId="168" fontId="18" fillId="9" borderId="12" xfId="0" applyNumberFormat="1" applyFont="1" applyFill="1" applyBorder="1" applyAlignment="1"/>
    <xf numFmtId="169" fontId="18" fillId="9" borderId="12" xfId="0" applyNumberFormat="1" applyFont="1" applyFill="1" applyBorder="1" applyAlignment="1"/>
    <xf numFmtId="3" fontId="18" fillId="6" borderId="21" xfId="0" applyNumberFormat="1" applyFont="1" applyFill="1" applyBorder="1" applyAlignment="1"/>
    <xf numFmtId="168" fontId="18" fillId="6" borderId="21" xfId="0" applyNumberFormat="1" applyFont="1" applyFill="1" applyBorder="1" applyAlignment="1"/>
    <xf numFmtId="169" fontId="18" fillId="6" borderId="21" xfId="0" applyNumberFormat="1" applyFont="1" applyFill="1" applyBorder="1" applyAlignment="1"/>
    <xf numFmtId="3" fontId="13" fillId="10" borderId="0" xfId="0" quotePrefix="1" applyNumberFormat="1" applyFont="1" applyFill="1" applyBorder="1" applyAlignment="1">
      <alignment horizontal="right"/>
    </xf>
    <xf numFmtId="171" fontId="13" fillId="2" borderId="0" xfId="0" quotePrefix="1" applyNumberFormat="1" applyFont="1" applyFill="1" applyBorder="1" applyAlignment="1">
      <alignment horizontal="left"/>
    </xf>
    <xf numFmtId="171" fontId="13" fillId="2" borderId="0" xfId="0" applyNumberFormat="1" applyFont="1" applyFill="1" applyBorder="1" applyAlignment="1">
      <alignment horizontal="left"/>
    </xf>
    <xf numFmtId="0" fontId="16" fillId="0" borderId="0" xfId="0" applyFont="1"/>
    <xf numFmtId="17" fontId="16" fillId="2" borderId="3" xfId="0" applyNumberFormat="1" applyFont="1" applyFill="1" applyBorder="1"/>
    <xf numFmtId="178" fontId="16" fillId="2" borderId="2" xfId="0" applyNumberFormat="1" applyFont="1" applyFill="1" applyBorder="1" applyAlignment="1">
      <alignment horizontal="right" vertical="center"/>
    </xf>
    <xf numFmtId="0" fontId="16" fillId="2" borderId="4" xfId="0" applyFont="1" applyFill="1" applyBorder="1"/>
    <xf numFmtId="2" fontId="16" fillId="2" borderId="0" xfId="0" applyNumberFormat="1" applyFont="1" applyFill="1" applyBorder="1"/>
    <xf numFmtId="0" fontId="16" fillId="2" borderId="8" xfId="0" applyFont="1" applyFill="1" applyBorder="1"/>
    <xf numFmtId="0" fontId="16" fillId="2" borderId="10" xfId="0" applyFont="1" applyFill="1" applyBorder="1"/>
    <xf numFmtId="167" fontId="16" fillId="2" borderId="1" xfId="0" applyNumberFormat="1" applyFont="1" applyFill="1" applyBorder="1"/>
    <xf numFmtId="0" fontId="19" fillId="2" borderId="0" xfId="0" applyFont="1" applyFill="1"/>
    <xf numFmtId="0" fontId="16" fillId="2" borderId="0" xfId="0" applyFont="1" applyFill="1" applyBorder="1"/>
    <xf numFmtId="17" fontId="16" fillId="2" borderId="0" xfId="0" applyNumberFormat="1" applyFont="1" applyFill="1" applyBorder="1"/>
    <xf numFmtId="0" fontId="16" fillId="2" borderId="0" xfId="0" applyNumberFormat="1" applyFont="1" applyFill="1" applyBorder="1" applyAlignment="1">
      <alignment horizontal="left"/>
    </xf>
    <xf numFmtId="0" fontId="16" fillId="2" borderId="1" xfId="0" applyNumberFormat="1" applyFont="1" applyFill="1" applyBorder="1" applyAlignment="1">
      <alignment horizontal="left"/>
    </xf>
    <xf numFmtId="0" fontId="54" fillId="2" borderId="1" xfId="0" applyNumberFormat="1" applyFont="1" applyFill="1" applyBorder="1" applyAlignment="1">
      <alignment horizontal="left"/>
    </xf>
    <xf numFmtId="168" fontId="54" fillId="2" borderId="1" xfId="0" applyNumberFormat="1" applyFont="1" applyFill="1" applyBorder="1"/>
    <xf numFmtId="0" fontId="54" fillId="0" borderId="0" xfId="0" applyFont="1"/>
    <xf numFmtId="0" fontId="19" fillId="2" borderId="0" xfId="0" applyFont="1" applyFill="1" applyBorder="1"/>
    <xf numFmtId="173" fontId="16" fillId="2" borderId="3" xfId="0" applyNumberFormat="1" applyFont="1" applyFill="1" applyBorder="1"/>
    <xf numFmtId="173" fontId="16" fillId="2" borderId="1" xfId="0" applyNumberFormat="1" applyFont="1" applyFill="1" applyBorder="1"/>
    <xf numFmtId="173" fontId="16" fillId="2" borderId="3" xfId="0" applyNumberFormat="1" applyFont="1" applyFill="1" applyBorder="1" applyAlignment="1">
      <alignment horizontal="right"/>
    </xf>
    <xf numFmtId="0" fontId="16" fillId="2" borderId="3" xfId="0" applyFont="1" applyFill="1" applyBorder="1"/>
    <xf numFmtId="0" fontId="16" fillId="2" borderId="3" xfId="0" applyNumberFormat="1" applyFont="1" applyFill="1" applyBorder="1" applyAlignment="1">
      <alignment horizontal="center"/>
    </xf>
    <xf numFmtId="0" fontId="16" fillId="2" borderId="1" xfId="0" applyNumberFormat="1" applyFont="1" applyFill="1" applyBorder="1" applyAlignment="1">
      <alignment horizontal="center"/>
    </xf>
    <xf numFmtId="0" fontId="16" fillId="2" borderId="14" xfId="0" applyFont="1" applyFill="1" applyBorder="1"/>
    <xf numFmtId="0" fontId="16" fillId="2" borderId="15" xfId="0" applyFont="1" applyFill="1" applyBorder="1"/>
    <xf numFmtId="0" fontId="16" fillId="2" borderId="1" xfId="0" applyFont="1" applyFill="1" applyBorder="1"/>
    <xf numFmtId="0" fontId="16" fillId="2" borderId="1" xfId="0" applyFont="1" applyFill="1" applyBorder="1" applyAlignment="1">
      <alignment horizontal="right"/>
    </xf>
    <xf numFmtId="0" fontId="16" fillId="2" borderId="2" xfId="0" applyFont="1" applyFill="1" applyBorder="1"/>
    <xf numFmtId="169" fontId="16" fillId="2" borderId="0" xfId="0" applyNumberFormat="1" applyFont="1" applyFill="1" applyBorder="1"/>
    <xf numFmtId="166" fontId="16" fillId="2" borderId="0" xfId="0" applyNumberFormat="1" applyFont="1" applyFill="1"/>
    <xf numFmtId="179" fontId="16" fillId="2" borderId="0" xfId="0" applyNumberFormat="1" applyFont="1" applyFill="1" applyBorder="1"/>
    <xf numFmtId="179" fontId="16" fillId="2" borderId="1" xfId="0" applyNumberFormat="1" applyFont="1" applyFill="1" applyBorder="1"/>
    <xf numFmtId="0" fontId="16" fillId="2" borderId="17" xfId="0" applyFont="1" applyFill="1" applyBorder="1"/>
    <xf numFmtId="0" fontId="19" fillId="2" borderId="0" xfId="3" applyNumberFormat="1" applyFont="1" applyFill="1" applyBorder="1" applyAlignment="1">
      <alignment horizontal="right"/>
    </xf>
    <xf numFmtId="0" fontId="19" fillId="2" borderId="0" xfId="1" applyFont="1" applyFill="1" applyBorder="1" applyAlignment="1">
      <alignment horizontal="right"/>
    </xf>
    <xf numFmtId="17" fontId="16" fillId="2" borderId="8" xfId="0" applyNumberFormat="1" applyFont="1" applyFill="1" applyBorder="1"/>
    <xf numFmtId="0" fontId="16" fillId="2" borderId="10" xfId="0" applyNumberFormat="1" applyFont="1" applyFill="1" applyBorder="1"/>
    <xf numFmtId="0" fontId="16" fillId="2" borderId="4" xfId="0" applyNumberFormat="1" applyFont="1" applyFill="1" applyBorder="1"/>
    <xf numFmtId="3" fontId="16" fillId="3" borderId="7" xfId="0" applyNumberFormat="1" applyFont="1" applyFill="1" applyBorder="1"/>
    <xf numFmtId="3" fontId="16" fillId="3" borderId="3" xfId="0" applyNumberFormat="1" applyFont="1" applyFill="1" applyBorder="1"/>
    <xf numFmtId="0" fontId="16" fillId="2" borderId="8" xfId="0" applyNumberFormat="1" applyFont="1" applyFill="1" applyBorder="1"/>
    <xf numFmtId="3" fontId="16" fillId="3" borderId="9" xfId="0" applyNumberFormat="1" applyFont="1" applyFill="1" applyBorder="1"/>
    <xf numFmtId="3" fontId="16" fillId="3" borderId="0" xfId="0" applyNumberFormat="1" applyFont="1" applyFill="1" applyBorder="1"/>
    <xf numFmtId="3" fontId="4" fillId="10" borderId="9" xfId="1" quotePrefix="1" applyNumberFormat="1" applyFont="1" applyFill="1" applyBorder="1" applyAlignment="1">
      <alignment horizontal="right"/>
    </xf>
    <xf numFmtId="3" fontId="25" fillId="4" borderId="6" xfId="0" applyNumberFormat="1" applyFont="1" applyFill="1" applyBorder="1"/>
    <xf numFmtId="3" fontId="25" fillId="4" borderId="5" xfId="0" applyNumberFormat="1" applyFont="1" applyFill="1" applyBorder="1"/>
    <xf numFmtId="3" fontId="19" fillId="2" borderId="0" xfId="0" applyNumberFormat="1" applyFont="1" applyFill="1" applyBorder="1"/>
    <xf numFmtId="4" fontId="19" fillId="2" borderId="0" xfId="0" applyNumberFormat="1" applyFont="1" applyFill="1" applyBorder="1"/>
    <xf numFmtId="0" fontId="8" fillId="9" borderId="12" xfId="0" applyNumberFormat="1" applyFont="1" applyFill="1" applyBorder="1" applyAlignment="1"/>
    <xf numFmtId="168" fontId="32" fillId="2" borderId="0" xfId="0" quotePrefix="1" applyNumberFormat="1" applyFont="1" applyFill="1" applyBorder="1" applyAlignment="1">
      <alignment horizontal="right"/>
    </xf>
    <xf numFmtId="173" fontId="32" fillId="6" borderId="0" xfId="0" applyNumberFormat="1" applyFont="1" applyFill="1" applyBorder="1" applyAlignment="1">
      <alignment horizontal="right" vertical="center"/>
    </xf>
    <xf numFmtId="0" fontId="0" fillId="2" borderId="0" xfId="0" applyFill="1" applyAlignment="1">
      <alignment vertical="top"/>
    </xf>
    <xf numFmtId="0" fontId="12" fillId="2" borderId="0" xfId="0" applyFont="1" applyFill="1" applyBorder="1" applyAlignment="1">
      <alignment vertical="top"/>
    </xf>
    <xf numFmtId="0" fontId="12" fillId="2" borderId="0" xfId="0" applyFont="1" applyFill="1" applyBorder="1" applyAlignment="1">
      <alignment horizontal="right" vertical="top"/>
    </xf>
    <xf numFmtId="0" fontId="23" fillId="2" borderId="0" xfId="0" applyNumberFormat="1" applyFont="1" applyFill="1" applyBorder="1" applyAlignment="1">
      <alignment horizontal="right" vertical="top"/>
    </xf>
    <xf numFmtId="0" fontId="16" fillId="2" borderId="2" xfId="0" applyNumberFormat="1" applyFont="1" applyFill="1" applyBorder="1"/>
    <xf numFmtId="174" fontId="4" fillId="16" borderId="0" xfId="1" applyNumberFormat="1" applyFont="1" applyFill="1" applyBorder="1" applyAlignment="1">
      <alignment horizontal="right"/>
    </xf>
    <xf numFmtId="168" fontId="4" fillId="16" borderId="3" xfId="1" applyNumberFormat="1" applyFont="1" applyFill="1" applyBorder="1"/>
    <xf numFmtId="177" fontId="4" fillId="16" borderId="0" xfId="1" applyNumberFormat="1" applyFont="1" applyFill="1" applyBorder="1" applyAlignment="1">
      <alignment horizontal="right"/>
    </xf>
    <xf numFmtId="168" fontId="4" fillId="16" borderId="0" xfId="1" applyNumberFormat="1" applyFont="1" applyFill="1" applyBorder="1"/>
    <xf numFmtId="2" fontId="4" fillId="2" borderId="0" xfId="0" applyNumberFormat="1" applyFont="1" applyFill="1" applyBorder="1" applyAlignment="1">
      <alignment horizontal="right"/>
    </xf>
    <xf numFmtId="2" fontId="16" fillId="2" borderId="1" xfId="0" applyNumberFormat="1" applyFont="1" applyFill="1" applyBorder="1"/>
    <xf numFmtId="0" fontId="16" fillId="2" borderId="8" xfId="0" applyNumberFormat="1" applyFont="1" applyFill="1" applyBorder="1" applyAlignment="1">
      <alignment horizontal="left"/>
    </xf>
    <xf numFmtId="0" fontId="39" fillId="2" borderId="8" xfId="13" applyNumberFormat="1" applyFont="1" applyFill="1" applyBorder="1" applyAlignment="1">
      <alignment horizontal="left"/>
    </xf>
    <xf numFmtId="0" fontId="39" fillId="2" borderId="10" xfId="13" applyNumberFormat="1" applyFont="1" applyFill="1" applyBorder="1" applyAlignment="1">
      <alignment horizontal="left"/>
    </xf>
    <xf numFmtId="0" fontId="39" fillId="2" borderId="5" xfId="13" applyNumberFormat="1" applyFont="1" applyFill="1" applyBorder="1" applyAlignment="1">
      <alignment horizontal="left"/>
    </xf>
    <xf numFmtId="0" fontId="8" fillId="2" borderId="0" xfId="0" applyNumberFormat="1" applyFont="1" applyFill="1" applyBorder="1" applyAlignment="1"/>
    <xf numFmtId="168" fontId="18" fillId="2" borderId="0" xfId="0" applyNumberFormat="1" applyFont="1" applyFill="1" applyBorder="1" applyAlignment="1">
      <alignment horizontal="right"/>
    </xf>
    <xf numFmtId="184" fontId="16" fillId="2" borderId="0" xfId="0" applyNumberFormat="1" applyFont="1" applyFill="1" applyBorder="1" applyAlignment="1">
      <alignment horizontal="right"/>
    </xf>
    <xf numFmtId="3" fontId="15" fillId="11" borderId="0" xfId="1" quotePrefix="1" applyNumberFormat="1" applyFont="1" applyFill="1" applyBorder="1" applyAlignment="1"/>
    <xf numFmtId="173" fontId="13" fillId="2" borderId="0" xfId="0" applyNumberFormat="1" applyFont="1" applyFill="1" applyBorder="1" applyAlignment="1">
      <alignment horizontal="right"/>
    </xf>
    <xf numFmtId="0" fontId="23" fillId="2" borderId="0" xfId="0" quotePrefix="1" applyFont="1" applyFill="1" applyBorder="1" applyAlignment="1">
      <alignment vertical="top" wrapText="1"/>
    </xf>
    <xf numFmtId="0" fontId="31" fillId="2" borderId="0" xfId="0" quotePrefix="1" applyFont="1" applyFill="1" applyBorder="1" applyAlignment="1">
      <alignment vertical="top"/>
    </xf>
    <xf numFmtId="171" fontId="13" fillId="11" borderId="0" xfId="0" applyNumberFormat="1" applyFont="1" applyFill="1" applyBorder="1"/>
    <xf numFmtId="185" fontId="0" fillId="0" borderId="0" xfId="0" applyNumberFormat="1"/>
    <xf numFmtId="0" fontId="6" fillId="2" borderId="0" xfId="1" applyFont="1" applyFill="1" applyAlignment="1">
      <alignment horizontal="center"/>
    </xf>
    <xf numFmtId="0" fontId="49" fillId="0" borderId="0" xfId="0" applyFont="1" applyAlignment="1">
      <alignment horizontal="left" vertical="center" wrapText="1"/>
    </xf>
    <xf numFmtId="0" fontId="49" fillId="0" borderId="0" xfId="0" applyFont="1" applyAlignment="1">
      <alignment horizontal="left" vertical="center"/>
    </xf>
    <xf numFmtId="0" fontId="8" fillId="2" borderId="0" xfId="1" applyFont="1" applyFill="1" applyBorder="1" applyAlignment="1">
      <alignment horizontal="left" vertical="center"/>
    </xf>
    <xf numFmtId="0" fontId="8" fillId="2" borderId="1" xfId="1" applyFont="1" applyFill="1" applyBorder="1" applyAlignment="1">
      <alignment horizontal="left" vertical="center"/>
    </xf>
    <xf numFmtId="0" fontId="8" fillId="2" borderId="3" xfId="1" applyNumberFormat="1" applyFont="1" applyFill="1" applyBorder="1" applyAlignment="1">
      <alignment horizontal="center" vertical="center"/>
    </xf>
    <xf numFmtId="0" fontId="8" fillId="2" borderId="1" xfId="1" applyNumberFormat="1" applyFont="1" applyFill="1" applyBorder="1" applyAlignment="1">
      <alignment horizontal="center" vertical="center"/>
    </xf>
    <xf numFmtId="0" fontId="8" fillId="2" borderId="3" xfId="1" applyNumberFormat="1" applyFont="1" applyFill="1" applyBorder="1" applyAlignment="1">
      <alignment horizontal="center" vertical="center" wrapText="1"/>
    </xf>
    <xf numFmtId="0" fontId="8" fillId="2" borderId="1" xfId="1" applyNumberFormat="1" applyFont="1" applyFill="1" applyBorder="1" applyAlignment="1">
      <alignment horizontal="center" vertical="center" wrapText="1"/>
    </xf>
    <xf numFmtId="4" fontId="8" fillId="2" borderId="2" xfId="1" applyNumberFormat="1" applyFont="1" applyFill="1" applyBorder="1" applyAlignment="1">
      <alignment horizontal="center" vertical="center" wrapText="1"/>
    </xf>
    <xf numFmtId="0" fontId="8" fillId="2" borderId="3" xfId="1" applyNumberFormat="1" applyFont="1" applyFill="1" applyBorder="1" applyAlignment="1">
      <alignment horizontal="right" vertical="center"/>
    </xf>
    <xf numFmtId="0" fontId="8" fillId="2" borderId="1" xfId="1" applyNumberFormat="1" applyFont="1" applyFill="1" applyBorder="1" applyAlignment="1">
      <alignment horizontal="right" vertical="center"/>
    </xf>
    <xf numFmtId="0" fontId="8" fillId="2" borderId="3" xfId="1" applyNumberFormat="1" applyFont="1" applyFill="1" applyBorder="1" applyAlignment="1">
      <alignment horizontal="center" vertical="center" wrapText="1" shrinkToFit="1"/>
    </xf>
    <xf numFmtId="0" fontId="8" fillId="2" borderId="1" xfId="1" applyNumberFormat="1" applyFont="1" applyFill="1" applyBorder="1" applyAlignment="1">
      <alignment horizontal="center" vertical="center" wrapText="1" shrinkToFit="1"/>
    </xf>
    <xf numFmtId="17" fontId="8" fillId="2" borderId="3" xfId="1" applyNumberFormat="1" applyFont="1" applyFill="1" applyBorder="1" applyAlignment="1">
      <alignment horizontal="center"/>
    </xf>
    <xf numFmtId="0" fontId="8" fillId="2" borderId="3" xfId="1" applyNumberFormat="1" applyFont="1" applyFill="1" applyBorder="1" applyAlignment="1">
      <alignment horizontal="center"/>
    </xf>
    <xf numFmtId="0" fontId="8" fillId="2" borderId="2" xfId="1" applyNumberFormat="1" applyFont="1" applyFill="1" applyBorder="1" applyAlignment="1">
      <alignment horizontal="center"/>
    </xf>
    <xf numFmtId="17" fontId="8" fillId="2" borderId="2" xfId="1" applyNumberFormat="1" applyFont="1" applyFill="1" applyBorder="1" applyAlignment="1">
      <alignment horizontal="center"/>
    </xf>
    <xf numFmtId="4" fontId="8" fillId="2" borderId="2" xfId="1" applyNumberFormat="1" applyFont="1" applyFill="1" applyBorder="1" applyAlignment="1">
      <alignment horizontal="center" wrapText="1"/>
    </xf>
    <xf numFmtId="17" fontId="37" fillId="2" borderId="3" xfId="1" applyNumberFormat="1" applyFont="1" applyFill="1" applyBorder="1" applyAlignment="1">
      <alignment horizontal="center"/>
    </xf>
    <xf numFmtId="0" fontId="37" fillId="2" borderId="3" xfId="1" applyNumberFormat="1" applyFont="1" applyFill="1" applyBorder="1" applyAlignment="1">
      <alignment horizontal="center"/>
    </xf>
    <xf numFmtId="0" fontId="37" fillId="2" borderId="0" xfId="1" applyNumberFormat="1" applyFont="1" applyFill="1" applyBorder="1" applyAlignment="1">
      <alignment horizontal="center"/>
    </xf>
    <xf numFmtId="0" fontId="42" fillId="2" borderId="8" xfId="1" applyFont="1" applyFill="1" applyBorder="1" applyAlignment="1">
      <alignment wrapText="1"/>
    </xf>
    <xf numFmtId="0" fontId="42" fillId="2" borderId="0" xfId="1" applyFont="1" applyFill="1" applyBorder="1" applyAlignment="1">
      <alignment wrapText="1"/>
    </xf>
    <xf numFmtId="0" fontId="1" fillId="2" borderId="0" xfId="0" applyFont="1" applyFill="1" applyAlignment="1">
      <alignment horizontal="center"/>
    </xf>
    <xf numFmtId="0" fontId="8" fillId="2" borderId="0" xfId="3" applyFont="1" applyFill="1" applyBorder="1" applyAlignment="1">
      <alignment horizontal="left" vertical="center"/>
    </xf>
    <xf numFmtId="0" fontId="8" fillId="2" borderId="1" xfId="3" applyFont="1" applyFill="1" applyBorder="1" applyAlignment="1">
      <alignment horizontal="left" vertical="center"/>
    </xf>
    <xf numFmtId="0" fontId="8" fillId="2" borderId="0" xfId="6" applyFont="1" applyFill="1" applyBorder="1" applyAlignment="1">
      <alignment horizontal="left" vertical="center"/>
    </xf>
    <xf numFmtId="0" fontId="8" fillId="2" borderId="1" xfId="6" applyFont="1" applyFill="1" applyBorder="1" applyAlignment="1">
      <alignment horizontal="left" vertical="center"/>
    </xf>
    <xf numFmtId="17" fontId="8" fillId="2" borderId="2" xfId="3" applyNumberFormat="1" applyFont="1" applyFill="1" applyBorder="1" applyAlignment="1">
      <alignment horizontal="center"/>
    </xf>
    <xf numFmtId="0" fontId="8" fillId="2" borderId="2" xfId="3" applyFont="1" applyFill="1" applyBorder="1" applyAlignment="1">
      <alignment horizontal="center"/>
    </xf>
    <xf numFmtId="0" fontId="28" fillId="2" borderId="3" xfId="4" applyFont="1" applyFill="1" applyBorder="1" applyAlignment="1" applyProtection="1">
      <alignment horizontal="center" vertical="center"/>
    </xf>
    <xf numFmtId="0" fontId="28" fillId="2" borderId="1" xfId="4" applyFont="1" applyFill="1" applyBorder="1" applyAlignment="1" applyProtection="1">
      <alignment horizontal="center" vertical="center"/>
    </xf>
    <xf numFmtId="0" fontId="28" fillId="2" borderId="2" xfId="4" applyFont="1" applyFill="1" applyBorder="1" applyAlignment="1" applyProtection="1">
      <alignment horizontal="center" vertical="center" wrapText="1"/>
    </xf>
    <xf numFmtId="0" fontId="28" fillId="2" borderId="2" xfId="4" applyFont="1" applyFill="1" applyBorder="1" applyAlignment="1" applyProtection="1">
      <alignment horizontal="center" vertical="center"/>
    </xf>
    <xf numFmtId="0" fontId="8" fillId="2" borderId="2" xfId="1" applyFont="1" applyFill="1" applyBorder="1" applyAlignment="1">
      <alignment horizontal="center"/>
    </xf>
    <xf numFmtId="17" fontId="8" fillId="2" borderId="2" xfId="0" applyNumberFormat="1" applyFont="1" applyFill="1" applyBorder="1" applyAlignment="1">
      <alignment horizontal="center" vertical="center"/>
    </xf>
    <xf numFmtId="17" fontId="8" fillId="2" borderId="3" xfId="0" applyNumberFormat="1" applyFont="1" applyFill="1" applyBorder="1" applyAlignment="1">
      <alignment horizontal="center" vertical="center"/>
    </xf>
    <xf numFmtId="0" fontId="8" fillId="2" borderId="0" xfId="1" applyNumberFormat="1" applyFont="1" applyFill="1" applyBorder="1" applyAlignment="1">
      <alignment horizontal="center" vertical="center"/>
    </xf>
    <xf numFmtId="0" fontId="16" fillId="2" borderId="3" xfId="0" applyFont="1" applyFill="1" applyBorder="1" applyAlignment="1">
      <alignment horizontal="center" wrapText="1"/>
    </xf>
    <xf numFmtId="0" fontId="16" fillId="2" borderId="1" xfId="0" applyFont="1" applyFill="1" applyBorder="1" applyAlignment="1">
      <alignment horizontal="center" wrapText="1"/>
    </xf>
    <xf numFmtId="0" fontId="16" fillId="2" borderId="3"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8" fillId="2" borderId="3" xfId="0" applyNumberFormat="1" applyFont="1" applyFill="1" applyBorder="1" applyAlignment="1">
      <alignment horizontal="right" vertical="center"/>
    </xf>
    <xf numFmtId="0" fontId="8" fillId="2" borderId="1" xfId="0" applyNumberFormat="1" applyFont="1" applyFill="1" applyBorder="1" applyAlignment="1">
      <alignment horizontal="right" vertical="center"/>
    </xf>
    <xf numFmtId="0" fontId="8" fillId="2" borderId="0" xfId="0" applyNumberFormat="1" applyFont="1" applyFill="1" applyBorder="1" applyAlignment="1">
      <alignment horizontal="right" vertical="center"/>
    </xf>
    <xf numFmtId="0" fontId="8" fillId="2" borderId="0" xfId="0" applyFont="1" applyFill="1" applyBorder="1" applyAlignment="1">
      <alignment horizontal="left" vertical="center"/>
    </xf>
    <xf numFmtId="0" fontId="8" fillId="2" borderId="1" xfId="0" applyFont="1" applyFill="1" applyBorder="1" applyAlignment="1">
      <alignment horizontal="left" vertical="center"/>
    </xf>
    <xf numFmtId="17" fontId="8" fillId="2" borderId="2" xfId="0" applyNumberFormat="1" applyFont="1" applyFill="1" applyBorder="1" applyAlignment="1">
      <alignment horizontal="center"/>
    </xf>
    <xf numFmtId="0" fontId="8" fillId="2" borderId="2" xfId="0" applyNumberFormat="1" applyFont="1" applyFill="1" applyBorder="1" applyAlignment="1">
      <alignment horizontal="center"/>
    </xf>
    <xf numFmtId="0" fontId="8" fillId="2" borderId="6" xfId="0" applyNumberFormat="1" applyFont="1" applyFill="1" applyBorder="1" applyAlignment="1">
      <alignment horizontal="center"/>
    </xf>
    <xf numFmtId="0" fontId="8" fillId="2" borderId="5" xfId="0" applyNumberFormat="1" applyFont="1" applyFill="1" applyBorder="1" applyAlignment="1">
      <alignment horizontal="center"/>
    </xf>
    <xf numFmtId="4" fontId="8" fillId="2" borderId="3" xfId="1" applyNumberFormat="1" applyFont="1" applyFill="1" applyBorder="1" applyAlignment="1">
      <alignment horizontal="center" vertical="center" wrapText="1"/>
    </xf>
    <xf numFmtId="4" fontId="8" fillId="2" borderId="0" xfId="1" applyNumberFormat="1" applyFont="1" applyFill="1" applyBorder="1" applyAlignment="1">
      <alignment horizontal="center" vertical="center" wrapText="1"/>
    </xf>
    <xf numFmtId="0" fontId="23" fillId="2" borderId="0" xfId="0" quotePrefix="1" applyFont="1" applyFill="1" applyBorder="1" applyAlignment="1">
      <alignment horizontal="left" vertical="top" wrapText="1"/>
    </xf>
    <xf numFmtId="0" fontId="4" fillId="2" borderId="3" xfId="1" applyNumberFormat="1" applyFont="1" applyFill="1" applyBorder="1" applyAlignment="1">
      <alignment horizontal="center" vertical="center"/>
    </xf>
    <xf numFmtId="0" fontId="4" fillId="2" borderId="0" xfId="1" applyNumberFormat="1" applyFont="1" applyFill="1" applyBorder="1" applyAlignment="1">
      <alignment horizontal="center" vertical="center"/>
    </xf>
    <xf numFmtId="0" fontId="4" fillId="2" borderId="1" xfId="1" applyNumberFormat="1" applyFont="1" applyFill="1" applyBorder="1" applyAlignment="1">
      <alignment horizontal="center" vertical="center"/>
    </xf>
    <xf numFmtId="17" fontId="8" fillId="2" borderId="2" xfId="1" applyNumberFormat="1" applyFont="1" applyFill="1" applyBorder="1" applyAlignment="1">
      <alignment horizontal="center" vertical="center"/>
    </xf>
    <xf numFmtId="0" fontId="8" fillId="2" borderId="2" xfId="1" applyNumberFormat="1" applyFont="1" applyFill="1" applyBorder="1" applyAlignment="1">
      <alignment horizontal="center" vertical="center"/>
    </xf>
    <xf numFmtId="0" fontId="18" fillId="2" borderId="0" xfId="9" applyFont="1" applyFill="1" applyAlignment="1">
      <alignment horizontal="left" vertical="center"/>
    </xf>
    <xf numFmtId="0" fontId="8" fillId="2" borderId="2" xfId="1" applyFont="1" applyFill="1" applyBorder="1" applyAlignment="1">
      <alignment horizontal="left" wrapText="1"/>
    </xf>
    <xf numFmtId="0" fontId="4" fillId="2" borderId="2" xfId="1" applyFont="1" applyFill="1" applyBorder="1" applyAlignment="1">
      <alignment horizontal="left" wrapText="1"/>
    </xf>
    <xf numFmtId="0" fontId="0" fillId="2" borderId="0" xfId="0" applyFill="1" applyAlignment="1">
      <alignment horizontal="left" vertical="top" wrapText="1"/>
    </xf>
  </cellXfs>
  <cellStyles count="24">
    <cellStyle name="Hipervínculo" xfId="2" builtinId="8"/>
    <cellStyle name="Millares 2" xfId="17"/>
    <cellStyle name="Millares 3" xfId="16"/>
    <cellStyle name="Moneda 2" xfId="18"/>
    <cellStyle name="Normal" xfId="0" builtinId="0"/>
    <cellStyle name="Normal 11" xfId="9"/>
    <cellStyle name="Normal 2" xfId="1"/>
    <cellStyle name="Normal 2 2" xfId="3"/>
    <cellStyle name="Normal 2 3" xfId="12"/>
    <cellStyle name="Normal 2 3 2" xfId="14"/>
    <cellStyle name="Normal 3" xfId="4"/>
    <cellStyle name="Normal 3 2" xfId="13"/>
    <cellStyle name="Normal 3 3" xfId="19"/>
    <cellStyle name="Normal 4" xfId="11"/>
    <cellStyle name="Normal 4 2" xfId="20"/>
    <cellStyle name="Normal 5" xfId="10"/>
    <cellStyle name="Normal 5 2" xfId="21"/>
    <cellStyle name="Normal 6" xfId="15"/>
    <cellStyle name="Normal 7" xfId="6"/>
    <cellStyle name="Normal 8" xfId="5"/>
    <cellStyle name="Normal 8 2" xfId="8"/>
    <cellStyle name="Porcentaje 2" xfId="22"/>
    <cellStyle name="Porcentual 2" xfId="7"/>
    <cellStyle name="Titular_gráfico" xfId="23"/>
  </cellStyles>
  <dxfs count="1121">
    <dxf>
      <numFmt numFmtId="186" formatCode="&quot;-&quot;"/>
    </dxf>
    <dxf>
      <numFmt numFmtId="186" formatCode="&quot;-&quot;"/>
    </dxf>
    <dxf>
      <numFmt numFmtId="187" formatCode="&quot;^&quot;"/>
    </dxf>
    <dxf>
      <numFmt numFmtId="187" formatCode="&quot;^&quot;"/>
    </dxf>
    <dxf>
      <numFmt numFmtId="188" formatCode="\^;\^;\^"/>
    </dxf>
    <dxf>
      <numFmt numFmtId="188" formatCode="\^;\^;\^"/>
    </dxf>
    <dxf>
      <numFmt numFmtId="186" formatCode="&quot;-&quot;"/>
    </dxf>
    <dxf>
      <numFmt numFmtId="189" formatCode="\^"/>
    </dxf>
    <dxf>
      <numFmt numFmtId="188" formatCode="\^;\^;\^"/>
    </dxf>
    <dxf>
      <numFmt numFmtId="186"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9" formatCode="\^"/>
    </dxf>
    <dxf>
      <numFmt numFmtId="188" formatCode="\^;\^;\^"/>
    </dxf>
    <dxf>
      <numFmt numFmtId="188" formatCode="\^;\^;\^"/>
    </dxf>
    <dxf>
      <numFmt numFmtId="189" formatCode="\^"/>
    </dxf>
    <dxf>
      <numFmt numFmtId="188" formatCode="\^;\^;\^"/>
    </dxf>
    <dxf>
      <numFmt numFmtId="188" formatCode="\^;\^;\^"/>
    </dxf>
    <dxf>
      <numFmt numFmtId="188" formatCode="\^;\^;\^"/>
    </dxf>
    <dxf>
      <numFmt numFmtId="188" formatCode="\^;\^;\^"/>
    </dxf>
    <dxf>
      <numFmt numFmtId="188" formatCode="\^;\^;\^"/>
    </dxf>
    <dxf>
      <numFmt numFmtId="188" formatCode="\^;\^;\^"/>
    </dxf>
    <dxf>
      <numFmt numFmtId="189" formatCode="\^"/>
    </dxf>
    <dxf>
      <numFmt numFmtId="188" formatCode="\^;\^;\^"/>
    </dxf>
    <dxf>
      <numFmt numFmtId="188" formatCode="\^;\^;\^"/>
    </dxf>
    <dxf>
      <numFmt numFmtId="188" formatCode="\^;\^;\^"/>
    </dxf>
    <dxf>
      <numFmt numFmtId="189" formatCode="\^"/>
    </dxf>
    <dxf>
      <numFmt numFmtId="189" formatCode="\^"/>
    </dxf>
    <dxf>
      <numFmt numFmtId="189" formatCode="\^"/>
    </dxf>
    <dxf>
      <numFmt numFmtId="189" formatCode="\^"/>
    </dxf>
    <dxf>
      <numFmt numFmtId="189" formatCode="\^"/>
    </dxf>
    <dxf>
      <numFmt numFmtId="189" formatCode="\^"/>
    </dxf>
    <dxf>
      <numFmt numFmtId="186" formatCode="&quot;-&quot;"/>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8" formatCode="\^;\^;\^"/>
    </dxf>
    <dxf>
      <numFmt numFmtId="189" formatCode="\^"/>
    </dxf>
    <dxf>
      <numFmt numFmtId="189" formatCode="\^"/>
    </dxf>
    <dxf>
      <numFmt numFmtId="189" formatCode="\^"/>
    </dxf>
    <dxf>
      <numFmt numFmtId="189" formatCode="\^"/>
    </dxf>
    <dxf>
      <numFmt numFmtId="189" formatCode="\^"/>
    </dxf>
    <dxf>
      <numFmt numFmtId="186" formatCode="&quot;-&quot;"/>
    </dxf>
    <dxf>
      <numFmt numFmtId="189" formatCode="\^"/>
    </dxf>
    <dxf>
      <numFmt numFmtId="189" formatCode="\^"/>
    </dxf>
    <dxf>
      <numFmt numFmtId="189" formatCode="\^"/>
    </dxf>
    <dxf>
      <numFmt numFmtId="189" formatCode="\^"/>
    </dxf>
    <dxf>
      <numFmt numFmtId="186" formatCode="&quot;-&quot;"/>
    </dxf>
    <dxf>
      <numFmt numFmtId="189" formatCode="\^"/>
    </dxf>
    <dxf>
      <numFmt numFmtId="189" formatCode="\^"/>
    </dxf>
    <dxf>
      <numFmt numFmtId="186" formatCode="&quot;-&quot;"/>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6" formatCode="&quot;-&quot;"/>
    </dxf>
    <dxf>
      <numFmt numFmtId="186" formatCode="&quot;-&quot;"/>
    </dxf>
    <dxf>
      <numFmt numFmtId="189" formatCode="\^"/>
    </dxf>
    <dxf>
      <numFmt numFmtId="189" formatCode="\^"/>
    </dxf>
    <dxf>
      <numFmt numFmtId="189" formatCode="\^"/>
    </dxf>
    <dxf>
      <numFmt numFmtId="189" formatCode="\^"/>
    </dxf>
    <dxf>
      <numFmt numFmtId="189" formatCode="\^"/>
    </dxf>
    <dxf>
      <numFmt numFmtId="189" formatCode="\^"/>
    </dxf>
    <dxf>
      <numFmt numFmtId="186" formatCode="&quot;-&quot;"/>
    </dxf>
    <dxf>
      <numFmt numFmtId="186" formatCode="&quot;-&quot;"/>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6" formatCode="&quot;-&quot;"/>
    </dxf>
    <dxf>
      <numFmt numFmtId="186" formatCode="&quot;-&quot;"/>
    </dxf>
    <dxf>
      <numFmt numFmtId="189" formatCode="\^"/>
    </dxf>
    <dxf>
      <numFmt numFmtId="189" formatCode="\^"/>
    </dxf>
    <dxf>
      <numFmt numFmtId="186" formatCode="&quot;-&quot;"/>
    </dxf>
    <dxf>
      <numFmt numFmtId="186" formatCode="&quot;-&quot;"/>
    </dxf>
    <dxf>
      <numFmt numFmtId="186" formatCode="&quot;-&quot;"/>
    </dxf>
    <dxf>
      <numFmt numFmtId="189" formatCode="\^"/>
    </dxf>
    <dxf>
      <numFmt numFmtId="189" formatCode="\^"/>
    </dxf>
    <dxf>
      <numFmt numFmtId="186" formatCode="&quot;-&quot;"/>
    </dxf>
    <dxf>
      <numFmt numFmtId="189" formatCode="\^"/>
    </dxf>
    <dxf>
      <numFmt numFmtId="189" formatCode="\^"/>
    </dxf>
    <dxf>
      <numFmt numFmtId="186" formatCode="&quot;-&quot;"/>
    </dxf>
    <dxf>
      <numFmt numFmtId="186" formatCode="&quot;-&quot;"/>
    </dxf>
    <dxf>
      <numFmt numFmtId="189" formatCode="\^"/>
    </dxf>
    <dxf>
      <numFmt numFmtId="189" formatCode="\^"/>
    </dxf>
    <dxf>
      <numFmt numFmtId="189" formatCode="\^"/>
    </dxf>
    <dxf>
      <numFmt numFmtId="189" formatCode="\^"/>
    </dxf>
    <dxf>
      <numFmt numFmtId="189" formatCode="\^"/>
    </dxf>
    <dxf>
      <numFmt numFmtId="189" formatCode="\^"/>
    </dxf>
    <dxf>
      <numFmt numFmtId="189"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10" Target="worksheets/sheet10.xml" Type="http://schemas.openxmlformats.org/officeDocument/2006/relationships/worksheet"/>
<Relationship Id="rId11" Target="worksheets/sheet11.xml" Type="http://schemas.openxmlformats.org/officeDocument/2006/relationships/worksheet"/>
<Relationship Id="rId12" Target="worksheets/sheet12.xml" Type="http://schemas.openxmlformats.org/officeDocument/2006/relationships/worksheet"/>
<Relationship Id="rId13" Target="worksheets/sheet13.xml" Type="http://schemas.openxmlformats.org/officeDocument/2006/relationships/worksheet"/>
<Relationship Id="rId14" Target="worksheets/sheet14.xml" Type="http://schemas.openxmlformats.org/officeDocument/2006/relationships/worksheet"/>
<Relationship Id="rId15" Target="worksheets/sheet15.xml" Type="http://schemas.openxmlformats.org/officeDocument/2006/relationships/worksheet"/>
<Relationship Id="rId16" Target="worksheets/sheet16.xml" Type="http://schemas.openxmlformats.org/officeDocument/2006/relationships/worksheet"/>
<Relationship Id="rId17" Target="worksheets/sheet17.xml" Type="http://schemas.openxmlformats.org/officeDocument/2006/relationships/worksheet"/>
<Relationship Id="rId18" Target="worksheets/sheet18.xml" Type="http://schemas.openxmlformats.org/officeDocument/2006/relationships/worksheet"/>
<Relationship Id="rId19" Target="worksheets/sheet19.xml" Type="http://schemas.openxmlformats.org/officeDocument/2006/relationships/worksheet"/>
<Relationship Id="rId2" Target="worksheets/sheet2.xml" Type="http://schemas.openxmlformats.org/officeDocument/2006/relationships/worksheet"/>
<Relationship Id="rId20" Target="worksheets/sheet20.xml" Type="http://schemas.openxmlformats.org/officeDocument/2006/relationships/worksheet"/>
<Relationship Id="rId21" Target="worksheets/sheet21.xml" Type="http://schemas.openxmlformats.org/officeDocument/2006/relationships/worksheet"/>
<Relationship Id="rId22" Target="worksheets/sheet22.xml" Type="http://schemas.openxmlformats.org/officeDocument/2006/relationships/worksheet"/>
<Relationship Id="rId23" Target="worksheets/sheet23.xml" Type="http://schemas.openxmlformats.org/officeDocument/2006/relationships/worksheet"/>
<Relationship Id="rId24" Target="worksheets/sheet24.xml" Type="http://schemas.openxmlformats.org/officeDocument/2006/relationships/worksheet"/>
<Relationship Id="rId25" Target="worksheets/sheet25.xml" Type="http://schemas.openxmlformats.org/officeDocument/2006/relationships/worksheet"/>
<Relationship Id="rId26" Target="worksheets/sheet26.xml" Type="http://schemas.openxmlformats.org/officeDocument/2006/relationships/worksheet"/>
<Relationship Id="rId27" Target="worksheets/sheet27.xml" Type="http://schemas.openxmlformats.org/officeDocument/2006/relationships/worksheet"/>
<Relationship Id="rId28" Target="worksheets/sheet28.xml" Type="http://schemas.openxmlformats.org/officeDocument/2006/relationships/worksheet"/>
<Relationship Id="rId29" Target="worksheets/sheet29.xml" Type="http://schemas.openxmlformats.org/officeDocument/2006/relationships/worksheet"/>
<Relationship Id="rId3" Target="worksheets/sheet3.xml" Type="http://schemas.openxmlformats.org/officeDocument/2006/relationships/worksheet"/>
<Relationship Id="rId30" Target="worksheets/sheet30.xml" Type="http://schemas.openxmlformats.org/officeDocument/2006/relationships/worksheet"/>
<Relationship Id="rId31" Target="worksheets/sheet31.xml" Type="http://schemas.openxmlformats.org/officeDocument/2006/relationships/worksheet"/>
<Relationship Id="rId32" Target="worksheets/sheet32.xml" Type="http://schemas.openxmlformats.org/officeDocument/2006/relationships/worksheet"/>
<Relationship Id="rId33" Target="worksheets/sheet33.xml" Type="http://schemas.openxmlformats.org/officeDocument/2006/relationships/worksheet"/>
<Relationship Id="rId34" Target="worksheets/sheet34.xml" Type="http://schemas.openxmlformats.org/officeDocument/2006/relationships/worksheet"/>
<Relationship Id="rId35" Target="worksheets/sheet35.xml" Type="http://schemas.openxmlformats.org/officeDocument/2006/relationships/worksheet"/>
<Relationship Id="rId36" Target="worksheets/sheet36.xml" Type="http://schemas.openxmlformats.org/officeDocument/2006/relationships/worksheet"/>
<Relationship Id="rId37" Target="worksheets/sheet37.xml" Type="http://schemas.openxmlformats.org/officeDocument/2006/relationships/worksheet"/>
<Relationship Id="rId38" Target="worksheets/sheet38.xml" Type="http://schemas.openxmlformats.org/officeDocument/2006/relationships/worksheet"/>
<Relationship Id="rId39" Target="worksheets/sheet39.xml" Type="http://schemas.openxmlformats.org/officeDocument/2006/relationships/worksheet"/>
<Relationship Id="rId4" Target="worksheets/sheet4.xml" Type="http://schemas.openxmlformats.org/officeDocument/2006/relationships/worksheet"/>
<Relationship Id="rId40" Target="worksheets/sheet40.xml" Type="http://schemas.openxmlformats.org/officeDocument/2006/relationships/worksheet"/>
<Relationship Id="rId41" Target="worksheets/sheet41.xml" Type="http://schemas.openxmlformats.org/officeDocument/2006/relationships/worksheet"/>
<Relationship Id="rId42" Target="worksheets/sheet42.xml" Type="http://schemas.openxmlformats.org/officeDocument/2006/relationships/worksheet"/>
<Relationship Id="rId43" Target="worksheets/sheet43.xml" Type="http://schemas.openxmlformats.org/officeDocument/2006/relationships/worksheet"/>
<Relationship Id="rId44" Target="worksheets/sheet44.xml" Type="http://schemas.openxmlformats.org/officeDocument/2006/relationships/worksheet"/>
<Relationship Id="rId45" Target="worksheets/sheet45.xml" Type="http://schemas.openxmlformats.org/officeDocument/2006/relationships/worksheet"/>
<Relationship Id="rId46" Target="worksheets/sheet46.xml" Type="http://schemas.openxmlformats.org/officeDocument/2006/relationships/worksheet"/>
<Relationship Id="rId47" Target="worksheets/sheet47.xml" Type="http://schemas.openxmlformats.org/officeDocument/2006/relationships/worksheet"/>
<Relationship Id="rId48" Target="worksheets/sheet48.xml" Type="http://schemas.openxmlformats.org/officeDocument/2006/relationships/worksheet"/>
<Relationship Id="rId49" Target="worksheets/sheet49.xml" Type="http://schemas.openxmlformats.org/officeDocument/2006/relationships/worksheet"/>
<Relationship Id="rId5" Target="worksheets/sheet5.xml" Type="http://schemas.openxmlformats.org/officeDocument/2006/relationships/worksheet"/>
<Relationship Id="rId50" Target="worksheets/sheet50.xml" Type="http://schemas.openxmlformats.org/officeDocument/2006/relationships/worksheet"/>
<Relationship Id="rId51" Target="worksheets/sheet51.xml" Type="http://schemas.openxmlformats.org/officeDocument/2006/relationships/worksheet"/>
<Relationship Id="rId52" Target="worksheets/sheet52.xml" Type="http://schemas.openxmlformats.org/officeDocument/2006/relationships/worksheet"/>
<Relationship Id="rId53" Target="worksheets/sheet53.xml" Type="http://schemas.openxmlformats.org/officeDocument/2006/relationships/worksheet"/>
<Relationship Id="rId54" Target="worksheets/sheet54.xml" Type="http://schemas.openxmlformats.org/officeDocument/2006/relationships/worksheet"/>
<Relationship Id="rId55" Target="worksheets/sheet55.xml" Type="http://schemas.openxmlformats.org/officeDocument/2006/relationships/worksheet"/>
<Relationship Id="rId56" Target="worksheets/sheet56.xml" Type="http://schemas.openxmlformats.org/officeDocument/2006/relationships/worksheet"/>
<Relationship Id="rId57" Target="externalLinks/externalLink1.xml" Type="http://schemas.openxmlformats.org/officeDocument/2006/relationships/externalLink"/>
<Relationship Id="rId58" Target="theme/theme1.xml" Type="http://schemas.openxmlformats.org/officeDocument/2006/relationships/theme"/>
<Relationship Id="rId59" Target="styles.xml" Type="http://schemas.openxmlformats.org/officeDocument/2006/relationships/styles"/>
<Relationship Id="rId6" Target="worksheets/sheet6.xml" Type="http://schemas.openxmlformats.org/officeDocument/2006/relationships/worksheet"/>
<Relationship Id="rId60" Target="sharedStrings.xml" Type="http://schemas.openxmlformats.org/officeDocument/2006/relationships/sharedStrings"/>
<Relationship Id="rId61" Target="calcChain.xml" Type="http://schemas.openxmlformats.org/officeDocument/2006/relationships/calcChain"/>
<Relationship Id="rId7" Target="worksheets/sheet7.xml" Type="http://schemas.openxmlformats.org/officeDocument/2006/relationships/worksheet"/>
<Relationship Id="rId8" Target="worksheets/sheet8.xml" Type="http://schemas.openxmlformats.org/officeDocument/2006/relationships/worksheet"/>
<Relationship Id="rId9" Target="worksheets/sheet9.xml" Type="http://schemas.openxmlformats.org/officeDocument/2006/relationships/worksheet"/>
</Relationships>

</file>

<file path=xl/drawings/_rels/drawing1.xml.rels><?xml version="1.0" encoding="UTF-8" standalone="no"?>
<Relationships xmlns="http://schemas.openxmlformats.org/package/2006/relationships">
<Relationship Id="rId1" Target="../media/image1.gif" Type="http://schemas.openxmlformats.org/officeDocument/2006/relationships/image"/>
</Relationships>

</file>

<file path=xl/drawings/drawing1.xml><?xml version="1.0" encoding="utf-8"?>
<xdr:wsDr xmlns:xdr="http://schemas.openxmlformats.org/drawingml/2006/spreadsheetDrawing" xmlns:a="http://schemas.openxmlformats.org/drawingml/2006/main">
  <xdr:twoCellAnchor editAs="oneCell">
    <xdr:from>
      <xdr:col>9</xdr:col>
      <xdr:colOff>68036</xdr:colOff>
      <xdr:row>1</xdr:row>
      <xdr:rowOff>0</xdr:rowOff>
    </xdr:from>
    <xdr:to>
      <xdr:col>10</xdr:col>
      <xdr:colOff>283029</xdr:colOff>
      <xdr:row>3</xdr:row>
      <xdr:rowOff>136523</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9611" y="142875"/>
          <a:ext cx="1196068" cy="517523"/>
        </a:xfrm>
        <a:prstGeom prst="rect">
          <a:avLst/>
        </a:prstGeom>
      </xdr:spPr>
    </xdr:pic>
    <xdr:clientData/>
  </xdr:twoCellAnchor>
</xdr:wsDr>
</file>

<file path=xl/externalLinks/_rels/externalLink1.xml.rels><?xml version="1.0" encoding="UTF-8" standalone="no"?>
<Relationships xmlns="http://schemas.openxmlformats.org/package/2006/relationships">
<Relationship Id="rId1" Target="file://///Servidor/trabajos%20en%20curso/CORES/BOLETIN/Datos%20Enero/D_4C1.xls" TargetMode="External" Type="http://schemas.openxmlformats.org/officeDocument/2006/relationships/externalLinkPath"/>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_4C1"/>
    </sheetNames>
    <definedNames>
      <definedName name="Macro2"/>
    </definedNames>
    <sheetDataSet>
      <sheetData sheetId="0" refreshError="1"/>
    </sheetDataSet>
  </externalBook>
</externalLink>
</file>

<file path=xl/theme/theme1.xml><?xml version="1.0" encoding="utf-8"?>
<a:theme xmlns:a="http://schemas.openxmlformats.org/drawingml/2006/main" name="CORES">
  <a:themeElements>
    <a:clrScheme name="CoresCorporativo2">
      <a:dk1>
        <a:srgbClr val="000000"/>
      </a:dk1>
      <a:lt1>
        <a:srgbClr val="FFFFFF"/>
      </a:lt1>
      <a:dk2>
        <a:srgbClr val="CD2D00"/>
      </a:dk2>
      <a:lt2>
        <a:srgbClr val="F0EFEC"/>
      </a:lt2>
      <a:accent1>
        <a:srgbClr val="CD2D00"/>
      </a:accent1>
      <a:accent2>
        <a:srgbClr val="C19E76"/>
      </a:accent2>
      <a:accent3>
        <a:srgbClr val="5F8EA9"/>
      </a:accent3>
      <a:accent4>
        <a:srgbClr val="A59076"/>
      </a:accent4>
      <a:accent5>
        <a:srgbClr val="86AEC4"/>
      </a:accent5>
      <a:accent6>
        <a:srgbClr val="C2BDB5"/>
      </a:accent6>
      <a:hlink>
        <a:srgbClr val="812411"/>
      </a:hlink>
      <a:folHlink>
        <a:srgbClr val="671C0D"/>
      </a:folHlink>
    </a:clrScheme>
    <a:fontScheme name="Clásico de Offic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_rels/sheet10.xml.rels><?xml version="1.0" encoding="UTF-8" standalone="no"?>
<Relationships xmlns="http://schemas.openxmlformats.org/package/2006/relationships">
<Relationship Id="rId1" Target="../printerSettings/printerSettings8.bin" Type="http://schemas.openxmlformats.org/officeDocument/2006/relationships/printerSettings"/>
</Relationships>

</file>

<file path=xl/worksheets/_rels/sheet11.xml.rels><?xml version="1.0" encoding="UTF-8" standalone="no"?>
<Relationships xmlns="http://schemas.openxmlformats.org/package/2006/relationships">
<Relationship Id="rId1" Target="../printerSettings/printerSettings9.bin" Type="http://schemas.openxmlformats.org/officeDocument/2006/relationships/printerSettings"/>
</Relationships>

</file>

<file path=xl/worksheets/_rels/sheet12.xml.rels><?xml version="1.0" encoding="UTF-8" standalone="no"?>
<Relationships xmlns="http://schemas.openxmlformats.org/package/2006/relationships">
<Relationship Id="rId1" Target="../printerSettings/printerSettings10.bin" Type="http://schemas.openxmlformats.org/officeDocument/2006/relationships/printerSettings"/>
</Relationships>

</file>

<file path=xl/worksheets/_rels/sheet13.xml.rels><?xml version="1.0" encoding="UTF-8" standalone="no"?>
<Relationships xmlns="http://schemas.openxmlformats.org/package/2006/relationships">
<Relationship Id="rId1" Target="../printerSettings/printerSettings11.bin" Type="http://schemas.openxmlformats.org/officeDocument/2006/relationships/printerSettings"/>
</Relationships>

</file>

<file path=xl/worksheets/_rels/sheet14.xml.rels><?xml version="1.0" encoding="UTF-8" standalone="no"?>
<Relationships xmlns="http://schemas.openxmlformats.org/package/2006/relationships">
<Relationship Id="rId1" Target="../printerSettings/printerSettings12.bin" Type="http://schemas.openxmlformats.org/officeDocument/2006/relationships/printerSettings"/>
</Relationships>

</file>

<file path=xl/worksheets/_rels/sheet15.xml.rels><?xml version="1.0" encoding="UTF-8" standalone="no"?>
<Relationships xmlns="http://schemas.openxmlformats.org/package/2006/relationships">
<Relationship Id="rId1" Target="../printerSettings/printerSettings13.bin" Type="http://schemas.openxmlformats.org/officeDocument/2006/relationships/printerSettings"/>
</Relationships>

</file>

<file path=xl/worksheets/_rels/sheet16.xml.rels><?xml version="1.0" encoding="UTF-8" standalone="no"?>
<Relationships xmlns="http://schemas.openxmlformats.org/package/2006/relationships">
<Relationship Id="rId1" Target="../printerSettings/printerSettings14.bin" Type="http://schemas.openxmlformats.org/officeDocument/2006/relationships/printerSettings"/>
</Relationships>

</file>

<file path=xl/worksheets/_rels/sheet17.xml.rels><?xml version="1.0" encoding="UTF-8" standalone="no"?>
<Relationships xmlns="http://schemas.openxmlformats.org/package/2006/relationships">
<Relationship Id="rId1" Target="../printerSettings/printerSettings15.bin" Type="http://schemas.openxmlformats.org/officeDocument/2006/relationships/printerSettings"/>
</Relationships>

</file>

<file path=xl/worksheets/_rels/sheet18.xml.rels><?xml version="1.0" encoding="UTF-8" standalone="no"?>
<Relationships xmlns="http://schemas.openxmlformats.org/package/2006/relationships">
<Relationship Id="rId1" Target="../printerSettings/printerSettings16.bin" Type="http://schemas.openxmlformats.org/officeDocument/2006/relationships/printerSettings"/>
</Relationships>

</file>

<file path=xl/worksheets/_rels/sheet19.xml.rels><?xml version="1.0" encoding="UTF-8" standalone="no"?>
<Relationships xmlns="http://schemas.openxmlformats.org/package/2006/relationships">
<Relationship Id="rId1" Target="../printerSettings/printerSettings17.bin" Type="http://schemas.openxmlformats.org/officeDocument/2006/relationships/printerSettings"/>
</Relationships>

</file>

<file path=xl/worksheets/_rels/sheet2.xml.rels><?xml version="1.0" encoding="UTF-8" standalone="no"?>
<Relationships xmlns="http://schemas.openxmlformats.org/package/2006/relationships">
<Relationship Id="rId1" Target="../printerSettings/printerSettings2.bin" Type="http://schemas.openxmlformats.org/officeDocument/2006/relationships/printerSettings"/>
</Relationships>

</file>

<file path=xl/worksheets/_rels/sheet20.xml.rels><?xml version="1.0" encoding="UTF-8" standalone="no"?>
<Relationships xmlns="http://schemas.openxmlformats.org/package/2006/relationships">
<Relationship Id="rId1" Target="../printerSettings/printerSettings18.bin" Type="http://schemas.openxmlformats.org/officeDocument/2006/relationships/printerSettings"/>
</Relationships>

</file>

<file path=xl/worksheets/_rels/sheet21.xml.rels><?xml version="1.0" encoding="UTF-8" standalone="no"?>
<Relationships xmlns="http://schemas.openxmlformats.org/package/2006/relationships">
<Relationship Id="rId1" Target="../printerSettings/printerSettings19.bin" Type="http://schemas.openxmlformats.org/officeDocument/2006/relationships/printerSettings"/>
</Relationships>

</file>

<file path=xl/worksheets/_rels/sheet23.xml.rels><?xml version="1.0" encoding="UTF-8" standalone="no"?>
<Relationships xmlns="http://schemas.openxmlformats.org/package/2006/relationships">
<Relationship Id="rId1" Target="../printerSettings/printerSettings20.bin" Type="http://schemas.openxmlformats.org/officeDocument/2006/relationships/printerSettings"/>
</Relationships>

</file>

<file path=xl/worksheets/_rels/sheet24.xml.rels><?xml version="1.0" encoding="UTF-8" standalone="no"?>
<Relationships xmlns="http://schemas.openxmlformats.org/package/2006/relationships">
<Relationship Id="rId1" Target="../printerSettings/printerSettings21.bin" Type="http://schemas.openxmlformats.org/officeDocument/2006/relationships/printerSettings"/>
</Relationships>

</file>

<file path=xl/worksheets/_rels/sheet28.xml.rels><?xml version="1.0" encoding="UTF-8" standalone="no"?>
<Relationships xmlns="http://schemas.openxmlformats.org/package/2006/relationships">
<Relationship Id="rId1" Target="../printerSettings/printerSettings22.bin" Type="http://schemas.openxmlformats.org/officeDocument/2006/relationships/printerSettings"/>
</Relationships>

</file>

<file path=xl/worksheets/_rels/sheet29.xml.rels><?xml version="1.0" encoding="UTF-8" standalone="no"?>
<Relationships xmlns="http://schemas.openxmlformats.org/package/2006/relationships">
<Relationship Id="rId1" Target="../printerSettings/printerSettings23.bin" Type="http://schemas.openxmlformats.org/officeDocument/2006/relationships/printerSettings"/>
</Relationships>

</file>

<file path=xl/worksheets/_rels/sheet3.xml.rels><?xml version="1.0" encoding="UTF-8" standalone="no"?>
<Relationships xmlns="http://schemas.openxmlformats.org/package/2006/relationships">
<Relationship Id="rId1" Target="../printerSettings/printerSettings3.bin" Type="http://schemas.openxmlformats.org/officeDocument/2006/relationships/printerSettings"/>
</Relationships>

</file>

<file path=xl/worksheets/_rels/sheet33.xml.rels><?xml version="1.0" encoding="UTF-8" standalone="no"?>
<Relationships xmlns="http://schemas.openxmlformats.org/package/2006/relationships">
<Relationship Id="rId1" Target="../printerSettings/printerSettings24.bin" Type="http://schemas.openxmlformats.org/officeDocument/2006/relationships/printerSettings"/>
</Relationships>

</file>

<file path=xl/worksheets/_rels/sheet34.xml.rels><?xml version="1.0" encoding="UTF-8" standalone="no"?>
<Relationships xmlns="http://schemas.openxmlformats.org/package/2006/relationships">
<Relationship Id="rId1" Target="../printerSettings/printerSettings25.bin" Type="http://schemas.openxmlformats.org/officeDocument/2006/relationships/printerSettings"/>
</Relationships>

</file>

<file path=xl/worksheets/_rels/sheet36.xml.rels><?xml version="1.0" encoding="UTF-8" standalone="no"?>
<Relationships xmlns="http://schemas.openxmlformats.org/package/2006/relationships">
<Relationship Id="rId1" Target="../printerSettings/printerSettings26.bin" Type="http://schemas.openxmlformats.org/officeDocument/2006/relationships/printerSettings"/>
</Relationships>

</file>

<file path=xl/worksheets/_rels/sheet41.xml.rels><?xml version="1.0" encoding="UTF-8" standalone="no"?>
<Relationships xmlns="http://schemas.openxmlformats.org/package/2006/relationships">
<Relationship Id="rId1" Target="../printerSettings/printerSettings27.bin" Type="http://schemas.openxmlformats.org/officeDocument/2006/relationships/printerSettings"/>
</Relationships>

</file>

<file path=xl/worksheets/_rels/sheet42.xml.rels><?xml version="1.0" encoding="UTF-8" standalone="no"?>
<Relationships xmlns="http://schemas.openxmlformats.org/package/2006/relationships">
<Relationship Id="rId1" Target="../printerSettings/printerSettings28.bin" Type="http://schemas.openxmlformats.org/officeDocument/2006/relationships/printerSettings"/>
</Relationships>

</file>

<file path=xl/worksheets/_rels/sheet44.xml.rels><?xml version="1.0" encoding="UTF-8" standalone="no"?>
<Relationships xmlns="http://schemas.openxmlformats.org/package/2006/relationships">
<Relationship Id="rId1" Target="../printerSettings/printerSettings29.bin" Type="http://schemas.openxmlformats.org/officeDocument/2006/relationships/printerSettings"/>
</Relationships>

</file>

<file path=xl/worksheets/_rels/sheet45.xml.rels><?xml version="1.0" encoding="UTF-8" standalone="no"?>
<Relationships xmlns="http://schemas.openxmlformats.org/package/2006/relationships">
<Relationship Id="rId1" Target="../printerSettings/printerSettings30.bin" Type="http://schemas.openxmlformats.org/officeDocument/2006/relationships/printerSettings"/>
</Relationships>

</file>

<file path=xl/worksheets/_rels/sheet47.xml.rels><?xml version="1.0" encoding="UTF-8" standalone="no"?>
<Relationships xmlns="http://schemas.openxmlformats.org/package/2006/relationships">
<Relationship Id="rId1" Target="../printerSettings/printerSettings31.bin" Type="http://schemas.openxmlformats.org/officeDocument/2006/relationships/printerSettings"/>
</Relationships>

</file>

<file path=xl/worksheets/_rels/sheet5.xml.rels><?xml version="1.0" encoding="UTF-8" standalone="no"?>
<Relationships xmlns="http://schemas.openxmlformats.org/package/2006/relationships">
<Relationship Id="rId1" Target="../printerSettings/printerSettings4.bin" Type="http://schemas.openxmlformats.org/officeDocument/2006/relationships/printerSettings"/>
</Relationships>

</file>

<file path=xl/worksheets/_rels/sheet51.xml.rels><?xml version="1.0" encoding="UTF-8" standalone="no"?>
<Relationships xmlns="http://schemas.openxmlformats.org/package/2006/relationships">
<Relationship Id="rId1" Target="../printerSettings/printerSettings32.bin" Type="http://schemas.openxmlformats.org/officeDocument/2006/relationships/printerSettings"/>
</Relationships>

</file>

<file path=xl/worksheets/_rels/sheet55.xml.rels><?xml version="1.0" encoding="UTF-8" standalone="no"?>
<Relationships xmlns="http://schemas.openxmlformats.org/package/2006/relationships">
<Relationship Id="rId1" Target="../printerSettings/printerSettings33.bin" Type="http://schemas.openxmlformats.org/officeDocument/2006/relationships/printerSettings"/>
</Relationships>

</file>

<file path=xl/worksheets/_rels/sheet7.xml.rels><?xml version="1.0" encoding="UTF-8" standalone="no"?>
<Relationships xmlns="http://schemas.openxmlformats.org/package/2006/relationships">
<Relationship Id="rId1" Target="../printerSettings/printerSettings5.bin" Type="http://schemas.openxmlformats.org/officeDocument/2006/relationships/printerSettings"/>
</Relationships>

</file>

<file path=xl/worksheets/_rels/sheet8.xml.rels><?xml version="1.0" encoding="UTF-8" standalone="no"?>
<Relationships xmlns="http://schemas.openxmlformats.org/package/2006/relationships">
<Relationship Id="rId1" Target="../printerSettings/printerSettings6.bin" Type="http://schemas.openxmlformats.org/officeDocument/2006/relationships/printerSettings"/>
</Relationships>

</file>

<file path=xl/worksheets/_rels/sheet9.xml.rels><?xml version="1.0" encoding="UTF-8" standalone="no"?>
<Relationships xmlns="http://schemas.openxmlformats.org/package/2006/relationships">
<Relationship Id="rId1" Target="../printerSettings/printerSettings7.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2:K102"/>
  <sheetViews>
    <sheetView tabSelected="1" zoomScaleNormal="100" zoomScaleSheetLayoutView="140" workbookViewId="0"/>
  </sheetViews>
  <sheetFormatPr baseColWidth="10" defaultColWidth="11.375" defaultRowHeight="15" customHeight="1" x14ac:dyDescent="0.2"/>
  <cols>
    <col min="1" max="1" width="9" style="8" customWidth="1"/>
    <col min="2" max="2" width="3.875" style="8" customWidth="1"/>
    <col min="3" max="3" width="7.5" style="8" customWidth="1"/>
    <col min="4" max="4" width="4.75" style="8" customWidth="1"/>
    <col min="5" max="5" width="8.375" style="8" customWidth="1"/>
    <col min="6" max="9" width="11.375" style="8"/>
    <col min="10" max="10" width="12.875" style="8" customWidth="1"/>
    <col min="11" max="16384" width="11.375" style="8"/>
  </cols>
  <sheetData>
    <row r="2" spans="1:9" ht="15" customHeight="1" x14ac:dyDescent="0.25">
      <c r="A2" s="2" t="s">
        <v>674</v>
      </c>
    </row>
    <row r="3" spans="1:9" ht="15" customHeight="1" x14ac:dyDescent="0.2">
      <c r="A3" s="730">
        <v>43009</v>
      </c>
    </row>
    <row r="4" spans="1:9" ht="15" customHeight="1" x14ac:dyDescent="0.25">
      <c r="A4" s="877" t="s">
        <v>19</v>
      </c>
      <c r="B4" s="877"/>
      <c r="C4" s="877"/>
      <c r="D4" s="877"/>
      <c r="E4" s="877"/>
      <c r="F4" s="877"/>
      <c r="G4" s="877"/>
    </row>
    <row r="5" spans="1:9" ht="15" customHeight="1" x14ac:dyDescent="0.25">
      <c r="A5" s="4"/>
      <c r="B5" s="4"/>
      <c r="C5" s="4"/>
      <c r="D5" s="4"/>
      <c r="E5" s="4"/>
      <c r="F5" s="4"/>
      <c r="G5" s="4"/>
    </row>
    <row r="6" spans="1:9" ht="15" customHeight="1" x14ac:dyDescent="0.2">
      <c r="A6" s="6" t="s">
        <v>0</v>
      </c>
      <c r="B6" s="16"/>
      <c r="C6" s="16"/>
      <c r="D6" s="16"/>
      <c r="E6" s="16"/>
      <c r="F6" s="16"/>
      <c r="G6" s="16"/>
    </row>
    <row r="7" spans="1:9" ht="15" customHeight="1" x14ac:dyDescent="0.2">
      <c r="A7" s="6"/>
      <c r="B7" s="16"/>
      <c r="C7" s="16"/>
      <c r="D7" s="16"/>
      <c r="E7" s="16"/>
      <c r="F7" s="16"/>
      <c r="G7" s="16"/>
    </row>
    <row r="8" spans="1:9" ht="15" customHeight="1" x14ac:dyDescent="0.2">
      <c r="A8" s="16"/>
      <c r="B8" s="16"/>
      <c r="C8" s="76" t="s">
        <v>0</v>
      </c>
      <c r="D8" s="10"/>
      <c r="E8" s="16"/>
      <c r="F8" s="16"/>
      <c r="G8" s="16"/>
    </row>
    <row r="9" spans="1:9" ht="15" customHeight="1" x14ac:dyDescent="0.2">
      <c r="A9" s="16"/>
      <c r="B9" s="16"/>
      <c r="C9" s="77" t="s">
        <v>105</v>
      </c>
      <c r="D9" s="10"/>
      <c r="E9" s="10"/>
      <c r="F9" s="10"/>
      <c r="G9" s="10"/>
      <c r="H9" s="9"/>
      <c r="I9" s="9"/>
    </row>
    <row r="10" spans="1:9" ht="15" customHeight="1" x14ac:dyDescent="0.2">
      <c r="A10" s="16"/>
      <c r="B10" s="16"/>
      <c r="C10" s="77" t="s">
        <v>23</v>
      </c>
      <c r="D10" s="10"/>
      <c r="E10" s="10"/>
      <c r="F10" s="10"/>
      <c r="G10" s="10"/>
    </row>
    <row r="11" spans="1:9" ht="15" customHeight="1" x14ac:dyDescent="0.2">
      <c r="A11" s="16"/>
      <c r="B11" s="16"/>
      <c r="C11" s="16"/>
      <c r="D11" s="16"/>
      <c r="E11" s="16"/>
      <c r="F11" s="16"/>
      <c r="G11" s="16"/>
      <c r="H11" s="5"/>
    </row>
    <row r="12" spans="1:9" ht="15" customHeight="1" x14ac:dyDescent="0.2">
      <c r="A12" s="6" t="s">
        <v>2</v>
      </c>
      <c r="H12" s="7"/>
    </row>
    <row r="13" spans="1:9" ht="15" customHeight="1" x14ac:dyDescent="0.2">
      <c r="A13" s="6"/>
    </row>
    <row r="14" spans="1:9" s="6" customFormat="1" ht="15" customHeight="1" x14ac:dyDescent="0.2">
      <c r="B14" s="6" t="s">
        <v>13</v>
      </c>
    </row>
    <row r="16" spans="1:9" ht="15" customHeight="1" x14ac:dyDescent="0.2">
      <c r="C16" s="9" t="s">
        <v>5</v>
      </c>
      <c r="D16" s="9"/>
      <c r="E16" s="9"/>
      <c r="F16" s="9"/>
    </row>
    <row r="17" spans="2:9" ht="15" customHeight="1" x14ac:dyDescent="0.2">
      <c r="C17" s="301" t="s">
        <v>548</v>
      </c>
      <c r="D17" s="301"/>
      <c r="E17" s="301"/>
      <c r="F17" s="301"/>
      <c r="G17" s="301"/>
      <c r="H17" s="301"/>
    </row>
    <row r="18" spans="2:9" ht="15" customHeight="1" x14ac:dyDescent="0.2">
      <c r="C18" s="9" t="s">
        <v>24</v>
      </c>
      <c r="D18" s="9"/>
      <c r="E18" s="9"/>
      <c r="F18" s="9"/>
      <c r="G18" s="9"/>
    </row>
    <row r="19" spans="2:9" ht="15" customHeight="1" x14ac:dyDescent="0.2">
      <c r="C19" s="9" t="s">
        <v>25</v>
      </c>
      <c r="D19" s="9"/>
      <c r="E19" s="9"/>
      <c r="F19" s="12"/>
    </row>
    <row r="20" spans="2:9" ht="15" customHeight="1" x14ac:dyDescent="0.2">
      <c r="C20" s="9" t="s">
        <v>556</v>
      </c>
      <c r="D20" s="9"/>
      <c r="E20" s="9"/>
      <c r="F20" s="9"/>
      <c r="G20" s="9"/>
      <c r="H20" s="9"/>
      <c r="I20" s="9"/>
    </row>
    <row r="21" spans="2:9" ht="15" customHeight="1" x14ac:dyDescent="0.2">
      <c r="C21" s="9" t="s">
        <v>27</v>
      </c>
      <c r="D21" s="9"/>
      <c r="E21" s="9"/>
      <c r="F21" s="12"/>
      <c r="G21" s="12"/>
      <c r="H21" s="12"/>
      <c r="I21" s="12"/>
    </row>
    <row r="22" spans="2:9" ht="15" customHeight="1" x14ac:dyDescent="0.2">
      <c r="C22" s="9" t="s">
        <v>207</v>
      </c>
      <c r="D22" s="9"/>
      <c r="E22" s="9"/>
      <c r="F22" s="9"/>
      <c r="G22" s="9"/>
      <c r="H22" s="12"/>
      <c r="I22" s="12"/>
    </row>
    <row r="23" spans="2:9" ht="15" customHeight="1" x14ac:dyDescent="0.2">
      <c r="C23" s="9" t="s">
        <v>28</v>
      </c>
      <c r="D23" s="9"/>
      <c r="E23" s="9"/>
      <c r="F23" s="9"/>
      <c r="G23" s="9"/>
    </row>
    <row r="24" spans="2:9" ht="15" customHeight="1" x14ac:dyDescent="0.2">
      <c r="C24" s="9" t="s">
        <v>26</v>
      </c>
      <c r="D24" s="9"/>
      <c r="E24" s="9"/>
      <c r="F24" s="9"/>
      <c r="G24" s="9"/>
    </row>
    <row r="25" spans="2:9" ht="15" customHeight="1" x14ac:dyDescent="0.2">
      <c r="C25" s="301" t="s">
        <v>562</v>
      </c>
      <c r="D25" s="301"/>
      <c r="E25" s="301"/>
      <c r="F25" s="301"/>
      <c r="G25" s="9"/>
      <c r="H25" s="9"/>
    </row>
    <row r="26" spans="2:9" ht="15" customHeight="1" x14ac:dyDescent="0.2">
      <c r="C26" s="301" t="s">
        <v>33</v>
      </c>
      <c r="D26" s="301"/>
      <c r="E26" s="301"/>
      <c r="F26" s="301"/>
      <c r="G26" s="9"/>
      <c r="H26" s="9"/>
    </row>
    <row r="27" spans="2:9" ht="15" customHeight="1" x14ac:dyDescent="0.2">
      <c r="C27" s="301" t="s">
        <v>476</v>
      </c>
      <c r="D27" s="301"/>
      <c r="E27" s="301"/>
      <c r="F27" s="301"/>
      <c r="G27" s="301"/>
      <c r="H27" s="301"/>
      <c r="I27" s="9"/>
    </row>
    <row r="28" spans="2:9" ht="15" customHeight="1" x14ac:dyDescent="0.2">
      <c r="C28" s="9" t="s">
        <v>6</v>
      </c>
      <c r="D28" s="9"/>
      <c r="E28" s="9"/>
      <c r="F28" s="12"/>
    </row>
    <row r="29" spans="2:9" s="6" customFormat="1" ht="15" customHeight="1" x14ac:dyDescent="0.2">
      <c r="B29" s="8"/>
      <c r="C29" s="9" t="s">
        <v>29</v>
      </c>
      <c r="D29" s="9"/>
      <c r="E29" s="9"/>
      <c r="F29" s="12"/>
      <c r="G29" s="8"/>
    </row>
    <row r="30" spans="2:9" ht="15" customHeight="1" x14ac:dyDescent="0.2">
      <c r="C30" s="9" t="s">
        <v>480</v>
      </c>
      <c r="D30" s="9"/>
      <c r="E30" s="9"/>
      <c r="F30" s="9"/>
      <c r="G30" s="9"/>
    </row>
    <row r="31" spans="2:9" ht="15" customHeight="1" x14ac:dyDescent="0.2">
      <c r="C31" s="9" t="s">
        <v>7</v>
      </c>
      <c r="D31" s="9"/>
      <c r="E31" s="9"/>
      <c r="F31" s="9"/>
      <c r="G31" s="6"/>
      <c r="H31" s="12"/>
    </row>
    <row r="33" spans="1:9" ht="15" customHeight="1" x14ac:dyDescent="0.2">
      <c r="B33" s="6" t="s">
        <v>16</v>
      </c>
      <c r="C33" s="6"/>
      <c r="D33" s="12"/>
      <c r="E33" s="12"/>
      <c r="F33" s="12"/>
      <c r="G33" s="12"/>
    </row>
    <row r="34" spans="1:9" ht="15" customHeight="1" x14ac:dyDescent="0.2">
      <c r="D34" s="12"/>
      <c r="E34" s="12"/>
      <c r="F34" s="12"/>
      <c r="G34" s="12"/>
      <c r="H34" s="12"/>
    </row>
    <row r="35" spans="1:9" ht="15" customHeight="1" x14ac:dyDescent="0.2">
      <c r="C35" s="9" t="s">
        <v>257</v>
      </c>
      <c r="D35" s="9"/>
      <c r="E35" s="9"/>
      <c r="F35" s="9"/>
      <c r="G35" s="9"/>
    </row>
    <row r="36" spans="1:9" ht="15" customHeight="1" x14ac:dyDescent="0.2">
      <c r="C36" s="9" t="s">
        <v>233</v>
      </c>
      <c r="D36" s="9"/>
      <c r="E36" s="9"/>
      <c r="F36" s="9"/>
      <c r="G36" s="12"/>
    </row>
    <row r="37" spans="1:9" ht="15" customHeight="1" x14ac:dyDescent="0.2">
      <c r="A37" s="6"/>
      <c r="C37" s="301" t="s">
        <v>34</v>
      </c>
      <c r="D37" s="301"/>
      <c r="E37" s="301"/>
      <c r="F37" s="301"/>
      <c r="G37" s="301"/>
      <c r="H37" s="9"/>
      <c r="I37" s="9"/>
    </row>
    <row r="38" spans="1:9" ht="15" customHeight="1" x14ac:dyDescent="0.2">
      <c r="A38" s="6"/>
      <c r="C38" s="301" t="s">
        <v>551</v>
      </c>
      <c r="D38" s="301"/>
      <c r="E38" s="301"/>
      <c r="F38" s="301"/>
      <c r="G38" s="301"/>
      <c r="H38" s="9"/>
    </row>
    <row r="40" spans="1:9" ht="15" customHeight="1" x14ac:dyDescent="0.2">
      <c r="B40" s="6" t="s">
        <v>14</v>
      </c>
      <c r="C40" s="6"/>
    </row>
    <row r="42" spans="1:9" ht="15" customHeight="1" x14ac:dyDescent="0.2">
      <c r="C42" s="9" t="s">
        <v>30</v>
      </c>
      <c r="D42" s="9"/>
      <c r="E42" s="9"/>
      <c r="H42" s="12"/>
      <c r="I42" s="12"/>
    </row>
    <row r="43" spans="1:9" ht="15" customHeight="1" x14ac:dyDescent="0.2">
      <c r="C43" s="9" t="s">
        <v>265</v>
      </c>
      <c r="D43" s="9"/>
      <c r="E43" s="9"/>
      <c r="F43" s="9"/>
      <c r="H43" s="12"/>
      <c r="I43" s="12"/>
    </row>
    <row r="44" spans="1:9" ht="15" customHeight="1" x14ac:dyDescent="0.2">
      <c r="C44" s="9" t="s">
        <v>550</v>
      </c>
      <c r="D44" s="9"/>
      <c r="E44" s="9"/>
      <c r="F44" s="9"/>
      <c r="G44" s="12"/>
    </row>
    <row r="45" spans="1:9" ht="15" customHeight="1" x14ac:dyDescent="0.2">
      <c r="C45" s="9" t="s">
        <v>267</v>
      </c>
      <c r="D45" s="9"/>
      <c r="E45" s="9"/>
      <c r="F45" s="9"/>
      <c r="G45" s="9"/>
    </row>
    <row r="46" spans="1:9" ht="15" customHeight="1" x14ac:dyDescent="0.2">
      <c r="C46" s="12"/>
      <c r="D46" s="6"/>
    </row>
    <row r="47" spans="1:9" ht="15" customHeight="1" x14ac:dyDescent="0.2">
      <c r="B47" s="6" t="s">
        <v>15</v>
      </c>
      <c r="C47" s="6"/>
      <c r="D47" s="6"/>
    </row>
    <row r="48" spans="1:9" ht="15" customHeight="1" x14ac:dyDescent="0.2">
      <c r="B48" s="6"/>
      <c r="C48" s="299"/>
      <c r="D48" s="299"/>
      <c r="E48" s="299"/>
      <c r="F48" s="299"/>
    </row>
    <row r="49" spans="1:8" ht="15" customHeight="1" x14ac:dyDescent="0.2">
      <c r="B49" s="6"/>
      <c r="C49" s="300" t="s">
        <v>549</v>
      </c>
      <c r="D49" s="300"/>
      <c r="E49" s="300"/>
      <c r="F49" s="300"/>
      <c r="G49" s="9"/>
    </row>
    <row r="50" spans="1:8" ht="15" customHeight="1" x14ac:dyDescent="0.2">
      <c r="B50" s="6"/>
      <c r="C50" s="9" t="s">
        <v>528</v>
      </c>
      <c r="D50" s="9"/>
      <c r="E50" s="9"/>
      <c r="F50" s="9"/>
    </row>
    <row r="51" spans="1:8" ht="15" customHeight="1" x14ac:dyDescent="0.2">
      <c r="B51" s="6"/>
      <c r="C51" s="9" t="s">
        <v>37</v>
      </c>
      <c r="D51" s="9"/>
      <c r="E51" s="9"/>
      <c r="F51" s="9"/>
    </row>
    <row r="52" spans="1:8" ht="15" customHeight="1" x14ac:dyDescent="0.2">
      <c r="B52" s="6"/>
      <c r="C52" s="9" t="s">
        <v>36</v>
      </c>
      <c r="D52" s="9"/>
      <c r="E52" s="9"/>
      <c r="F52" s="9"/>
    </row>
    <row r="53" spans="1:8" ht="15" customHeight="1" x14ac:dyDescent="0.2">
      <c r="B53" s="6"/>
      <c r="C53" s="9" t="s">
        <v>35</v>
      </c>
      <c r="D53" s="9"/>
      <c r="E53" s="9"/>
      <c r="F53" s="9"/>
    </row>
    <row r="54" spans="1:8" ht="15" customHeight="1" x14ac:dyDescent="0.2">
      <c r="B54" s="6"/>
      <c r="C54" s="9" t="s">
        <v>20</v>
      </c>
      <c r="D54" s="9"/>
      <c r="E54" s="9"/>
      <c r="F54" s="9"/>
      <c r="G54" s="9"/>
    </row>
    <row r="55" spans="1:8" s="20" customFormat="1" ht="15" customHeight="1" x14ac:dyDescent="0.2">
      <c r="A55" s="8"/>
      <c r="B55" s="6"/>
      <c r="C55" s="9" t="s">
        <v>21</v>
      </c>
      <c r="D55" s="9"/>
      <c r="E55" s="9"/>
      <c r="F55" s="9"/>
      <c r="G55" s="8"/>
      <c r="H55" s="19"/>
    </row>
    <row r="56" spans="1:8" s="20" customFormat="1" ht="15" customHeight="1" x14ac:dyDescent="0.2">
      <c r="A56" s="8"/>
      <c r="B56" s="6"/>
      <c r="C56" s="301" t="s">
        <v>22</v>
      </c>
      <c r="D56" s="301"/>
      <c r="E56" s="301"/>
      <c r="F56" s="301"/>
      <c r="G56" s="301"/>
      <c r="H56" s="9"/>
    </row>
    <row r="57" spans="1:8" s="20" customFormat="1" ht="15" customHeight="1" x14ac:dyDescent="0.2">
      <c r="A57" s="8"/>
      <c r="B57" s="6"/>
      <c r="C57" s="6"/>
      <c r="D57" s="18"/>
      <c r="E57" s="18"/>
      <c r="F57" s="18"/>
      <c r="G57" s="19"/>
      <c r="H57" s="19"/>
    </row>
    <row r="58" spans="1:8" s="20" customFormat="1" ht="15" customHeight="1" x14ac:dyDescent="0.2">
      <c r="A58" s="17" t="s">
        <v>3</v>
      </c>
      <c r="B58" s="18"/>
      <c r="C58" s="18"/>
      <c r="D58" s="18"/>
      <c r="E58" s="18"/>
      <c r="F58" s="18"/>
      <c r="G58" s="19"/>
      <c r="H58" s="19"/>
    </row>
    <row r="59" spans="1:8" s="20" customFormat="1" ht="15" customHeight="1" x14ac:dyDescent="0.2">
      <c r="A59" s="17"/>
      <c r="B59" s="18"/>
      <c r="C59" s="18"/>
      <c r="D59" s="18"/>
      <c r="E59" s="18"/>
      <c r="F59" s="18"/>
      <c r="G59" s="19"/>
      <c r="H59" s="19"/>
    </row>
    <row r="60" spans="1:8" s="20" customFormat="1" ht="15" customHeight="1" x14ac:dyDescent="0.2">
      <c r="A60" s="17"/>
      <c r="B60" s="17" t="s">
        <v>9</v>
      </c>
      <c r="C60" s="18"/>
      <c r="D60" s="18"/>
      <c r="E60" s="18"/>
      <c r="F60" s="18"/>
      <c r="G60" s="19"/>
      <c r="H60" s="19"/>
    </row>
    <row r="61" spans="1:8" ht="15" customHeight="1" x14ac:dyDescent="0.2">
      <c r="A61" s="17"/>
      <c r="B61" s="17"/>
      <c r="C61" s="18"/>
      <c r="D61" s="18"/>
      <c r="E61" s="18"/>
      <c r="F61" s="18"/>
      <c r="G61" s="19"/>
    </row>
    <row r="62" spans="1:8" ht="15" customHeight="1" x14ac:dyDescent="0.2">
      <c r="A62" s="17"/>
      <c r="B62" s="12"/>
      <c r="C62" s="9" t="s">
        <v>38</v>
      </c>
      <c r="D62" s="9"/>
      <c r="E62" s="9"/>
      <c r="F62" s="18"/>
      <c r="G62" s="19"/>
    </row>
    <row r="63" spans="1:8" ht="15" customHeight="1" x14ac:dyDescent="0.2">
      <c r="A63" s="17"/>
      <c r="B63" s="12"/>
      <c r="C63" s="9" t="s">
        <v>347</v>
      </c>
      <c r="D63" s="9"/>
      <c r="E63" s="9"/>
      <c r="F63" s="9"/>
      <c r="G63" s="9"/>
    </row>
    <row r="64" spans="1:8" ht="15" customHeight="1" x14ac:dyDescent="0.2">
      <c r="B64" s="6"/>
      <c r="C64" s="9" t="s">
        <v>400</v>
      </c>
      <c r="D64" s="9"/>
      <c r="E64" s="9"/>
      <c r="F64" s="9"/>
      <c r="G64" s="9"/>
    </row>
    <row r="65" spans="2:9" ht="15" customHeight="1" x14ac:dyDescent="0.2">
      <c r="B65" s="6"/>
      <c r="C65" s="9" t="s">
        <v>540</v>
      </c>
      <c r="D65" s="9"/>
      <c r="E65" s="9"/>
      <c r="F65" s="9"/>
      <c r="G65" s="9"/>
      <c r="H65" s="9"/>
    </row>
    <row r="66" spans="2:9" ht="15" customHeight="1" x14ac:dyDescent="0.2">
      <c r="B66" s="6"/>
      <c r="C66" s="6"/>
      <c r="D66" s="12"/>
      <c r="E66" s="12"/>
      <c r="F66" s="12"/>
    </row>
    <row r="67" spans="2:9" ht="15" customHeight="1" x14ac:dyDescent="0.2">
      <c r="B67" s="6" t="s">
        <v>17</v>
      </c>
      <c r="C67" s="6"/>
      <c r="D67" s="12"/>
      <c r="E67" s="12"/>
      <c r="F67" s="12"/>
      <c r="G67" s="11"/>
      <c r="H67" s="11"/>
      <c r="I67" s="11"/>
    </row>
    <row r="68" spans="2:9" ht="15" customHeight="1" x14ac:dyDescent="0.2">
      <c r="B68" s="6"/>
      <c r="C68" s="6"/>
      <c r="D68" s="12"/>
      <c r="E68" s="12"/>
      <c r="F68" s="12"/>
    </row>
    <row r="69" spans="2:9" ht="15" customHeight="1" x14ac:dyDescent="0.2">
      <c r="B69" s="6"/>
      <c r="C69" s="9" t="s">
        <v>541</v>
      </c>
      <c r="D69" s="9"/>
      <c r="E69" s="9"/>
      <c r="F69" s="9"/>
      <c r="G69" s="11"/>
      <c r="H69" s="11"/>
    </row>
    <row r="70" spans="2:9" ht="15" customHeight="1" x14ac:dyDescent="0.2">
      <c r="B70" s="6"/>
      <c r="C70" s="9" t="s">
        <v>18</v>
      </c>
      <c r="D70" s="9"/>
      <c r="E70" s="9"/>
      <c r="F70" s="9"/>
      <c r="G70" s="11"/>
    </row>
    <row r="71" spans="2:9" ht="15" customHeight="1" x14ac:dyDescent="0.2">
      <c r="C71" s="301" t="s">
        <v>553</v>
      </c>
      <c r="D71" s="301"/>
      <c r="E71" s="301"/>
      <c r="F71" s="9"/>
      <c r="G71" s="9"/>
    </row>
    <row r="72" spans="2:9" ht="15" customHeight="1" x14ac:dyDescent="0.2">
      <c r="C72" s="9" t="s">
        <v>552</v>
      </c>
      <c r="D72" s="9"/>
      <c r="E72" s="9"/>
      <c r="F72" s="9"/>
      <c r="G72" s="9"/>
      <c r="H72" s="9"/>
    </row>
    <row r="73" spans="2:9" ht="15" customHeight="1" x14ac:dyDescent="0.2">
      <c r="C73" s="9" t="s">
        <v>376</v>
      </c>
      <c r="D73" s="9"/>
      <c r="E73" s="9"/>
      <c r="F73" s="9"/>
    </row>
    <row r="74" spans="2:9" ht="15" customHeight="1" x14ac:dyDescent="0.2">
      <c r="C74" s="9" t="s">
        <v>584</v>
      </c>
      <c r="D74" s="9"/>
      <c r="E74" s="9"/>
      <c r="F74" s="9"/>
    </row>
    <row r="75" spans="2:9" ht="15" customHeight="1" x14ac:dyDescent="0.2">
      <c r="D75" s="11"/>
      <c r="E75" s="11"/>
      <c r="F75" s="11"/>
      <c r="H75" s="11"/>
    </row>
    <row r="76" spans="2:9" ht="15" customHeight="1" x14ac:dyDescent="0.2">
      <c r="B76" s="6" t="s">
        <v>10</v>
      </c>
      <c r="D76" s="11"/>
      <c r="E76" s="11"/>
      <c r="F76" s="11"/>
    </row>
    <row r="77" spans="2:9" ht="15" customHeight="1" x14ac:dyDescent="0.2">
      <c r="D77" s="11"/>
      <c r="E77" s="11"/>
      <c r="F77" s="11"/>
      <c r="G77" s="11"/>
    </row>
    <row r="78" spans="2:9" ht="15" customHeight="1" x14ac:dyDescent="0.2">
      <c r="C78" s="9" t="s">
        <v>31</v>
      </c>
      <c r="D78" s="9"/>
      <c r="E78" s="9"/>
      <c r="F78" s="9"/>
    </row>
    <row r="79" spans="2:9" ht="15" customHeight="1" x14ac:dyDescent="0.2">
      <c r="C79" s="301" t="s">
        <v>384</v>
      </c>
      <c r="D79" s="301"/>
      <c r="E79" s="301"/>
      <c r="F79" s="9"/>
      <c r="G79" s="9"/>
    </row>
    <row r="81" spans="1:10" ht="15" customHeight="1" x14ac:dyDescent="0.2">
      <c r="B81" s="6" t="s">
        <v>11</v>
      </c>
    </row>
    <row r="83" spans="1:10" ht="15" customHeight="1" x14ac:dyDescent="0.2">
      <c r="C83" s="9" t="s">
        <v>12</v>
      </c>
      <c r="D83" s="9"/>
      <c r="E83" s="9"/>
      <c r="F83" s="9"/>
      <c r="G83" s="9"/>
    </row>
    <row r="84" spans="1:10" ht="15" customHeight="1" x14ac:dyDescent="0.2">
      <c r="C84" s="301" t="s">
        <v>399</v>
      </c>
      <c r="D84" s="301"/>
      <c r="E84" s="301"/>
      <c r="F84" s="9"/>
    </row>
    <row r="85" spans="1:10" ht="15" customHeight="1" x14ac:dyDescent="0.2">
      <c r="H85" s="11"/>
      <c r="I85" s="11"/>
    </row>
    <row r="86" spans="1:10" ht="15" customHeight="1" x14ac:dyDescent="0.2">
      <c r="A86" s="17" t="s">
        <v>4</v>
      </c>
      <c r="H86" s="11"/>
      <c r="I86" s="11"/>
      <c r="J86" s="11"/>
    </row>
    <row r="87" spans="1:10" ht="15" customHeight="1" x14ac:dyDescent="0.2">
      <c r="D87" s="11"/>
      <c r="E87" s="11"/>
      <c r="F87" s="11"/>
      <c r="G87" s="11"/>
      <c r="H87" s="11"/>
    </row>
    <row r="88" spans="1:10" ht="15" customHeight="1" x14ac:dyDescent="0.2">
      <c r="C88" s="9" t="s">
        <v>39</v>
      </c>
      <c r="D88" s="9"/>
      <c r="E88" s="9"/>
      <c r="F88" s="9"/>
      <c r="G88" s="9"/>
    </row>
    <row r="89" spans="1:10" ht="15" customHeight="1" x14ac:dyDescent="0.2">
      <c r="C89" s="9" t="s">
        <v>41</v>
      </c>
      <c r="D89" s="9"/>
      <c r="E89" s="9"/>
      <c r="F89" s="9"/>
      <c r="G89" s="9"/>
    </row>
    <row r="90" spans="1:10" ht="15" customHeight="1" x14ac:dyDescent="0.2">
      <c r="C90" s="9" t="s">
        <v>554</v>
      </c>
      <c r="D90" s="9"/>
      <c r="E90" s="9"/>
      <c r="F90" s="9"/>
      <c r="G90" s="9"/>
      <c r="H90" s="9"/>
      <c r="I90" s="11"/>
      <c r="J90" s="11"/>
    </row>
    <row r="91" spans="1:10" ht="15" customHeight="1" x14ac:dyDescent="0.2">
      <c r="C91" s="301" t="s">
        <v>555</v>
      </c>
      <c r="D91" s="301"/>
      <c r="E91" s="301"/>
      <c r="F91" s="301"/>
      <c r="G91" s="11"/>
      <c r="H91" s="11"/>
      <c r="I91" s="11"/>
    </row>
    <row r="92" spans="1:10" ht="15" customHeight="1" x14ac:dyDescent="0.2">
      <c r="C92" s="301" t="s">
        <v>40</v>
      </c>
      <c r="D92" s="301"/>
      <c r="E92" s="301"/>
      <c r="F92" s="11"/>
      <c r="G92" s="11"/>
    </row>
    <row r="93" spans="1:10" ht="15" customHeight="1" x14ac:dyDescent="0.2">
      <c r="D93" s="11"/>
      <c r="E93" s="11"/>
      <c r="F93" s="11"/>
    </row>
    <row r="94" spans="1:10" ht="15" customHeight="1" x14ac:dyDescent="0.2">
      <c r="A94" s="9" t="s">
        <v>32</v>
      </c>
      <c r="B94" s="9"/>
      <c r="C94" s="9"/>
      <c r="D94" s="9"/>
      <c r="E94" s="9"/>
      <c r="F94" s="9"/>
    </row>
    <row r="96" spans="1:10" ht="15" customHeight="1" x14ac:dyDescent="0.2">
      <c r="B96" s="6"/>
    </row>
    <row r="98" spans="1:11" ht="15" customHeight="1" x14ac:dyDescent="0.2">
      <c r="A98" s="878" t="s">
        <v>564</v>
      </c>
      <c r="B98" s="879"/>
      <c r="C98" s="879"/>
      <c r="D98" s="879"/>
      <c r="E98" s="879"/>
      <c r="F98" s="879"/>
      <c r="G98" s="879"/>
      <c r="H98" s="879"/>
      <c r="I98" s="879"/>
      <c r="J98" s="879"/>
      <c r="K98" s="879"/>
    </row>
    <row r="99" spans="1:11" ht="15" customHeight="1" x14ac:dyDescent="0.2">
      <c r="A99" s="879"/>
      <c r="B99" s="879"/>
      <c r="C99" s="879"/>
      <c r="D99" s="879"/>
      <c r="E99" s="879"/>
      <c r="F99" s="879"/>
      <c r="G99" s="879"/>
      <c r="H99" s="879"/>
      <c r="I99" s="879"/>
      <c r="J99" s="879"/>
      <c r="K99" s="879"/>
    </row>
    <row r="100" spans="1:11" ht="15" customHeight="1" x14ac:dyDescent="0.2">
      <c r="A100" s="879"/>
      <c r="B100" s="879"/>
      <c r="C100" s="879"/>
      <c r="D100" s="879"/>
      <c r="E100" s="879"/>
      <c r="F100" s="879"/>
      <c r="G100" s="879"/>
      <c r="H100" s="879"/>
      <c r="I100" s="879"/>
      <c r="J100" s="879"/>
      <c r="K100" s="879"/>
    </row>
    <row r="101" spans="1:11" ht="15" customHeight="1" x14ac:dyDescent="0.2">
      <c r="A101" s="879"/>
      <c r="B101" s="879"/>
      <c r="C101" s="879"/>
      <c r="D101" s="879"/>
      <c r="E101" s="879"/>
      <c r="F101" s="879"/>
      <c r="G101" s="879"/>
      <c r="H101" s="879"/>
      <c r="I101" s="879"/>
      <c r="J101" s="879"/>
      <c r="K101" s="879"/>
    </row>
    <row r="102" spans="1:11" ht="15" customHeight="1" x14ac:dyDescent="0.2">
      <c r="A102" s="879"/>
      <c r="B102" s="879"/>
      <c r="C102" s="879"/>
      <c r="D102" s="879"/>
      <c r="E102" s="879"/>
      <c r="F102" s="879"/>
      <c r="G102" s="879"/>
      <c r="H102" s="879"/>
      <c r="I102" s="879"/>
      <c r="J102" s="879"/>
      <c r="K102" s="879"/>
    </row>
  </sheetData>
  <mergeCells count="2">
    <mergeCell ref="A4:G4"/>
    <mergeCell ref="A98:K102"/>
  </mergeCells>
  <hyperlinks>
    <hyperlink ref="C8:D8" location="Indicadores!A1" display="Indicadores"/>
    <hyperlink ref="C9:I9" location="'Energia primaria'!A1" display="Consumo anual de energía primaria en España y grado de autoabastecimiento "/>
    <hyperlink ref="C10:G10" location="'Energia final'!A1" display="Consumo anual de energía final en España"/>
    <hyperlink ref="C16:F16" location="'Consumo PP'!A1" display="Consumo de productos petrolíferos"/>
    <hyperlink ref="C18:G18" location="'Consumo GLP'!A1" display="Consumo de gases licuados del petróleo"/>
    <hyperlink ref="C19:E19" location="'Consumo gasolinas'!A1" display="Consumo de gasolinas"/>
    <hyperlink ref="C20:I20" location="'GNA CCAA'!A1" display="Consumo de gasolinas de automoción por Comunidades Autónomas"/>
    <hyperlink ref="C21:E21" location="'Consumo gasóleos'!A1" display="Consumo de gasóleos"/>
    <hyperlink ref="C22:G22" location="'GO CCAA'!A1" display="Consumo de gasóleos por Comunidades Autónomas"/>
    <hyperlink ref="C23:G23" location="'Consumo Combustibles Auto'!A1" display="Consumo de combustibles de automoción"/>
    <hyperlink ref="C24:G24" location="Bios!A1" display="Biocarburantes en gasolinas y gasóleos"/>
    <hyperlink ref="C28:E28" location="'Consumo Querosenos'!A1" display="Consumo de querosenos"/>
    <hyperlink ref="C29:E29" location="'Consumo Fuelóleos'!A1" display="Consumo de fuelóleos"/>
    <hyperlink ref="C30:G30" location="'FO CCAA'!A1" display="Consumo de fuelóleos por Comunidades Autónomas "/>
    <hyperlink ref="C31:F31" location="'Consumo Otros Productos'!A1" display="Consumo de otros productos"/>
    <hyperlink ref="C35:G35" location="'Impor Crudo'!A1" display="Importaciones de crudo por países y zonas económicas"/>
    <hyperlink ref="C36:F36" location="'Coste CIF'!A1" display="Coste CIF del crudo importado en España"/>
    <hyperlink ref="C42:E42" location="'produccion interior'!A1" display="Producción interior de crudo"/>
    <hyperlink ref="C43:F43" location="'MP procesada'!A1" display="Crudo y Materia prima procesada"/>
    <hyperlink ref="C44:F44" location="'Produccion bruta'!A1" display="Producción bruta de crudo de refinería"/>
    <hyperlink ref="C45:G45" location="Balance!A1" display="Balance de producción y consumo de productos petrolíferos"/>
    <hyperlink ref="C49:G49" location="'PVP máximo bombona'!A1" display="PVP máximo de la bombona de butano (12,5 kg)"/>
    <hyperlink ref="C50:F50" location="'PVP de gna y glo'!A1" display="PVP gasolinas y gasóleos de automoción "/>
    <hyperlink ref="C51:F51" location="'PVP medio de la gna'!A1" display="PVP medio de la gasolina 95 I.O. "/>
    <hyperlink ref="C52:F52" location="'PVP medio del glo'!A1" display="PVP medio del gasóleo de automoción"/>
    <hyperlink ref="C53:F53" location="'PVP medio del glo C'!A1" display="PVP medio del gasóleo calefacción"/>
    <hyperlink ref="C55:F55" location="'Evolución crudos SPOT'!A1" display="Evolución de los precios spot de crudos"/>
    <hyperlink ref="C56:H56" location="'Cotizaciones FOB'!A1" display="Cotizaciones internacionales FOB de productos petrolíferos "/>
    <hyperlink ref="C62:E62" location="'Consumo de gas natural'!A1" display="Consumo de gas natural"/>
    <hyperlink ref="C63:G63" location="'Consumo de gas natural grupos'!A1" display="Consumo de gas natural por grupos de presión"/>
    <hyperlink ref="C64:G64" location="'Tasa variación año móvil GN '!A1" display="Tasa variación año móvil de consumo gas natural "/>
    <hyperlink ref="C65:H65" location="'Consumo de gas natural por CCAA'!A1" display="Consumo de gas natural por Comunidad Autónoma y grupos de presión"/>
    <hyperlink ref="C69:F69" location="'import. GN paises'!A1" display="Importaciones de gas natural por países"/>
    <hyperlink ref="C70:F70" location="'import. GN puntos entrada '!A1" display="Importaciones por punto de entrada"/>
    <hyperlink ref="C72:H72" location="'export. GN paises'!A1" display="Exportaciones de gas natural por países y zonas económicas"/>
    <hyperlink ref="C73:F73" location="'export. GN puntos salida'!A1" display="Exportaciones por punto de salida"/>
    <hyperlink ref="C78:F78" location="'Producción interior GN'!A1" display="Producción interior de gas natural"/>
    <hyperlink ref="C83:G83" location="'PVP máximo TUR'!A1" display="PVP máximo de las tarifas último recurso de gas natural "/>
    <hyperlink ref="C88:G88" location="'Stocks mat. primas y PP'!A1" display="Stocks de crudo, materias primas y productos petrolíferos"/>
    <hyperlink ref="C89:G89" location="'EMS prod. pet.'!A1" display="Existencias mínimas de seguridad de productos petroliferos"/>
    <hyperlink ref="C90:H90" location="'Nivel Stocks España'!A1" display="Nivel de Stocks en España calculado en días de importaciones netas"/>
    <hyperlink ref="A94:F94" location="'Unidades y factores conversión'!A1" display="Unidades y factores de conversión utilizados "/>
    <hyperlink ref="C27:I27" location="'Consumo Comb. Auto CCAA'!A1" display="Consumo de combustibles de automoción por Comunidades Autónomas"/>
    <hyperlink ref="C37:I37" location="'imp-exp PP'!A1" display="Importaciones - Exportaciones de productos petrolíferos por productos"/>
    <hyperlink ref="C38:H38" location="'imp-exp PP paises'!A1" display="Importaciones - Exportaciones de productos petrolíferos por países "/>
    <hyperlink ref="C17:H17" location="'Tv año móvil cons. PP'!A1" display="Tasa variación año móvil del consumo de productos petrolíferos"/>
    <hyperlink ref="C25:H25" location="'Tv año móvil cons. auto'!A1" display="Tasa de variación año móvil combustibles de automoción"/>
    <hyperlink ref="C26:H26" location="'Consumo Comb. Auto Canales'!A1" display="Consumo de combustibles de automoción por canales"/>
    <hyperlink ref="C71:G71" location="'Coste de aprov'!A1" display="Coste de aprovisionamiento gas natural"/>
    <hyperlink ref="C79:G79" location="'Balance  Gas natural'!A1" display="Balance de producción y consumo de gas natural "/>
    <hyperlink ref="C84:F84" location="'Cotizaciones GN'!A1" display="Cotizaciones del gas natural"/>
    <hyperlink ref="C91:F91" location="'RREE Cores'!A1" display="Reservas estrategicas Cores"/>
    <hyperlink ref="C92:E92" location="'Existencias GN'!A1" display="Existencias gas natural"/>
    <hyperlink ref="C54:G54" location="'Cotizaciones de los crudos'!A1" display="Cotizaciones de los crudos de referencia y tipo de cambio"/>
    <hyperlink ref="C74" location="'importaciones netas GN'!A1" display="Importaciones netas de gas natural "/>
  </hyperlinks>
  <pageMargins left="0.15748031496062992" right="0.23622047244094491" top="0.62992125984251968" bottom="0.55118110236220474" header="0.31496062992125984" footer="0.31496062992125984"/>
  <pageSetup paperSize="9" scale="72"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pageSetUpPr fitToPage="1"/>
  </sheetPr>
  <dimension ref="A1:N32"/>
  <sheetViews>
    <sheetView zoomScale="115" zoomScaleNormal="115" zoomScaleSheetLayoutView="100" workbookViewId="0"/>
  </sheetViews>
  <sheetFormatPr baseColWidth="10" defaultRowHeight="12.75" x14ac:dyDescent="0.2"/>
  <cols>
    <col min="1" max="1" width="32.5" style="96" customWidth="1"/>
    <col min="2" max="2" width="10.375" style="96" customWidth="1"/>
    <col min="3" max="3" width="14.25" style="96" customWidth="1"/>
    <col min="4" max="4" width="12.5" style="96" customWidth="1"/>
    <col min="5" max="5" width="11.25" style="96" customWidth="1"/>
    <col min="6" max="6" width="9.375" style="96" customWidth="1"/>
    <col min="7" max="7" width="12.625" style="96" customWidth="1"/>
    <col min="8" max="8" width="15.25" style="96" customWidth="1"/>
    <col min="9" max="10" width="12.375" style="96" customWidth="1"/>
    <col min="11" max="15" width="11" style="96"/>
    <col min="16" max="256" width="10" style="96"/>
    <col min="257" max="257" width="19.75" style="96" customWidth="1"/>
    <col min="258" max="258" width="9.125" style="96" customWidth="1"/>
    <col min="259" max="260" width="11" style="96" bestFit="1" customWidth="1"/>
    <col min="261" max="262" width="8.25" style="96" bestFit="1" customWidth="1"/>
    <col min="263" max="263" width="10.125" style="96" bestFit="1" customWidth="1"/>
    <col min="264" max="264" width="11" style="96" bestFit="1" customWidth="1"/>
    <col min="265" max="266" width="10.875" style="96" bestFit="1" customWidth="1"/>
    <col min="267" max="512" width="10" style="96"/>
    <col min="513" max="513" width="19.75" style="96" customWidth="1"/>
    <col min="514" max="514" width="9.125" style="96" customWidth="1"/>
    <col min="515" max="516" width="11" style="96" bestFit="1" customWidth="1"/>
    <col min="517" max="518" width="8.25" style="96" bestFit="1" customWidth="1"/>
    <col min="519" max="519" width="10.125" style="96" bestFit="1" customWidth="1"/>
    <col min="520" max="520" width="11" style="96" bestFit="1" customWidth="1"/>
    <col min="521" max="522" width="10.875" style="96" bestFit="1" customWidth="1"/>
    <col min="523" max="768" width="10" style="96"/>
    <col min="769" max="769" width="19.75" style="96" customWidth="1"/>
    <col min="770" max="770" width="9.125" style="96" customWidth="1"/>
    <col min="771" max="772" width="11" style="96" bestFit="1" customWidth="1"/>
    <col min="773" max="774" width="8.25" style="96" bestFit="1" customWidth="1"/>
    <col min="775" max="775" width="10.125" style="96" bestFit="1" customWidth="1"/>
    <col min="776" max="776" width="11" style="96" bestFit="1" customWidth="1"/>
    <col min="777" max="778" width="10.875" style="96" bestFit="1" customWidth="1"/>
    <col min="779" max="1024" width="11" style="96"/>
    <col min="1025" max="1025" width="19.75" style="96" customWidth="1"/>
    <col min="1026" max="1026" width="9.125" style="96" customWidth="1"/>
    <col min="1027" max="1028" width="11" style="96" bestFit="1" customWidth="1"/>
    <col min="1029" max="1030" width="8.25" style="96" bestFit="1" customWidth="1"/>
    <col min="1031" max="1031" width="10.125" style="96" bestFit="1" customWidth="1"/>
    <col min="1032" max="1032" width="11" style="96" bestFit="1" customWidth="1"/>
    <col min="1033" max="1034" width="10.875" style="96" bestFit="1" customWidth="1"/>
    <col min="1035" max="1280" width="10" style="96"/>
    <col min="1281" max="1281" width="19.75" style="96" customWidth="1"/>
    <col min="1282" max="1282" width="9.125" style="96" customWidth="1"/>
    <col min="1283" max="1284" width="11" style="96" bestFit="1" customWidth="1"/>
    <col min="1285" max="1286" width="8.25" style="96" bestFit="1" customWidth="1"/>
    <col min="1287" max="1287" width="10.125" style="96" bestFit="1" customWidth="1"/>
    <col min="1288" max="1288" width="11" style="96" bestFit="1" customWidth="1"/>
    <col min="1289" max="1290" width="10.875" style="96" bestFit="1" customWidth="1"/>
    <col min="1291" max="1536" width="10" style="96"/>
    <col min="1537" max="1537" width="19.75" style="96" customWidth="1"/>
    <col min="1538" max="1538" width="9.125" style="96" customWidth="1"/>
    <col min="1539" max="1540" width="11" style="96" bestFit="1" customWidth="1"/>
    <col min="1541" max="1542" width="8.25" style="96" bestFit="1" customWidth="1"/>
    <col min="1543" max="1543" width="10.125" style="96" bestFit="1" customWidth="1"/>
    <col min="1544" max="1544" width="11" style="96" bestFit="1" customWidth="1"/>
    <col min="1545" max="1546" width="10.875" style="96" bestFit="1" customWidth="1"/>
    <col min="1547" max="1792" width="10" style="96"/>
    <col min="1793" max="1793" width="19.75" style="96" customWidth="1"/>
    <col min="1794" max="1794" width="9.125" style="96" customWidth="1"/>
    <col min="1795" max="1796" width="11" style="96" bestFit="1" customWidth="1"/>
    <col min="1797" max="1798" width="8.25" style="96" bestFit="1" customWidth="1"/>
    <col min="1799" max="1799" width="10.125" style="96" bestFit="1" customWidth="1"/>
    <col min="1800" max="1800" width="11" style="96" bestFit="1" customWidth="1"/>
    <col min="1801" max="1802" width="10.875" style="96" bestFit="1" customWidth="1"/>
    <col min="1803" max="2048" width="11" style="96"/>
    <col min="2049" max="2049" width="19.75" style="96" customWidth="1"/>
    <col min="2050" max="2050" width="9.125" style="96" customWidth="1"/>
    <col min="2051" max="2052" width="11" style="96" bestFit="1" customWidth="1"/>
    <col min="2053" max="2054" width="8.25" style="96" bestFit="1" customWidth="1"/>
    <col min="2055" max="2055" width="10.125" style="96" bestFit="1" customWidth="1"/>
    <col min="2056" max="2056" width="11" style="96" bestFit="1" customWidth="1"/>
    <col min="2057" max="2058" width="10.875" style="96" bestFit="1" customWidth="1"/>
    <col min="2059" max="2304" width="10" style="96"/>
    <col min="2305" max="2305" width="19.75" style="96" customWidth="1"/>
    <col min="2306" max="2306" width="9.125" style="96" customWidth="1"/>
    <col min="2307" max="2308" width="11" style="96" bestFit="1" customWidth="1"/>
    <col min="2309" max="2310" width="8.25" style="96" bestFit="1" customWidth="1"/>
    <col min="2311" max="2311" width="10.125" style="96" bestFit="1" customWidth="1"/>
    <col min="2312" max="2312" width="11" style="96" bestFit="1" customWidth="1"/>
    <col min="2313" max="2314" width="10.875" style="96" bestFit="1" customWidth="1"/>
    <col min="2315" max="2560" width="10" style="96"/>
    <col min="2561" max="2561" width="19.75" style="96" customWidth="1"/>
    <col min="2562" max="2562" width="9.125" style="96" customWidth="1"/>
    <col min="2563" max="2564" width="11" style="96" bestFit="1" customWidth="1"/>
    <col min="2565" max="2566" width="8.25" style="96" bestFit="1" customWidth="1"/>
    <col min="2567" max="2567" width="10.125" style="96" bestFit="1" customWidth="1"/>
    <col min="2568" max="2568" width="11" style="96" bestFit="1" customWidth="1"/>
    <col min="2569" max="2570" width="10.875" style="96" bestFit="1" customWidth="1"/>
    <col min="2571" max="2816" width="10" style="96"/>
    <col min="2817" max="2817" width="19.75" style="96" customWidth="1"/>
    <col min="2818" max="2818" width="9.125" style="96" customWidth="1"/>
    <col min="2819" max="2820" width="11" style="96" bestFit="1" customWidth="1"/>
    <col min="2821" max="2822" width="8.25" style="96" bestFit="1" customWidth="1"/>
    <col min="2823" max="2823" width="10.125" style="96" bestFit="1" customWidth="1"/>
    <col min="2824" max="2824" width="11" style="96" bestFit="1" customWidth="1"/>
    <col min="2825" max="2826" width="10.875" style="96" bestFit="1" customWidth="1"/>
    <col min="2827" max="3072" width="11" style="96"/>
    <col min="3073" max="3073" width="19.75" style="96" customWidth="1"/>
    <col min="3074" max="3074" width="9.125" style="96" customWidth="1"/>
    <col min="3075" max="3076" width="11" style="96" bestFit="1" customWidth="1"/>
    <col min="3077" max="3078" width="8.25" style="96" bestFit="1" customWidth="1"/>
    <col min="3079" max="3079" width="10.125" style="96" bestFit="1" customWidth="1"/>
    <col min="3080" max="3080" width="11" style="96" bestFit="1" customWidth="1"/>
    <col min="3081" max="3082" width="10.875" style="96" bestFit="1" customWidth="1"/>
    <col min="3083" max="3328" width="10" style="96"/>
    <col min="3329" max="3329" width="19.75" style="96" customWidth="1"/>
    <col min="3330" max="3330" width="9.125" style="96" customWidth="1"/>
    <col min="3331" max="3332" width="11" style="96" bestFit="1" customWidth="1"/>
    <col min="3333" max="3334" width="8.25" style="96" bestFit="1" customWidth="1"/>
    <col min="3335" max="3335" width="10.125" style="96" bestFit="1" customWidth="1"/>
    <col min="3336" max="3336" width="11" style="96" bestFit="1" customWidth="1"/>
    <col min="3337" max="3338" width="10.875" style="96" bestFit="1" customWidth="1"/>
    <col min="3339" max="3584" width="10" style="96"/>
    <col min="3585" max="3585" width="19.75" style="96" customWidth="1"/>
    <col min="3586" max="3586" width="9.125" style="96" customWidth="1"/>
    <col min="3587" max="3588" width="11" style="96" bestFit="1" customWidth="1"/>
    <col min="3589" max="3590" width="8.25" style="96" bestFit="1" customWidth="1"/>
    <col min="3591" max="3591" width="10.125" style="96" bestFit="1" customWidth="1"/>
    <col min="3592" max="3592" width="11" style="96" bestFit="1" customWidth="1"/>
    <col min="3593" max="3594" width="10.875" style="96" bestFit="1" customWidth="1"/>
    <col min="3595" max="3840" width="10" style="96"/>
    <col min="3841" max="3841" width="19.75" style="96" customWidth="1"/>
    <col min="3842" max="3842" width="9.125" style="96" customWidth="1"/>
    <col min="3843" max="3844" width="11" style="96" bestFit="1" customWidth="1"/>
    <col min="3845" max="3846" width="8.25" style="96" bestFit="1" customWidth="1"/>
    <col min="3847" max="3847" width="10.125" style="96" bestFit="1" customWidth="1"/>
    <col min="3848" max="3848" width="11" style="96" bestFit="1" customWidth="1"/>
    <col min="3849" max="3850" width="10.875" style="96" bestFit="1" customWidth="1"/>
    <col min="3851" max="4096" width="11" style="96"/>
    <col min="4097" max="4097" width="19.75" style="96" customWidth="1"/>
    <col min="4098" max="4098" width="9.125" style="96" customWidth="1"/>
    <col min="4099" max="4100" width="11" style="96" bestFit="1" customWidth="1"/>
    <col min="4101" max="4102" width="8.25" style="96" bestFit="1" customWidth="1"/>
    <col min="4103" max="4103" width="10.125" style="96" bestFit="1" customWidth="1"/>
    <col min="4104" max="4104" width="11" style="96" bestFit="1" customWidth="1"/>
    <col min="4105" max="4106" width="10.875" style="96" bestFit="1" customWidth="1"/>
    <col min="4107" max="4352" width="10" style="96"/>
    <col min="4353" max="4353" width="19.75" style="96" customWidth="1"/>
    <col min="4354" max="4354" width="9.125" style="96" customWidth="1"/>
    <col min="4355" max="4356" width="11" style="96" bestFit="1" customWidth="1"/>
    <col min="4357" max="4358" width="8.25" style="96" bestFit="1" customWidth="1"/>
    <col min="4359" max="4359" width="10.125" style="96" bestFit="1" customWidth="1"/>
    <col min="4360" max="4360" width="11" style="96" bestFit="1" customWidth="1"/>
    <col min="4361" max="4362" width="10.875" style="96" bestFit="1" customWidth="1"/>
    <col min="4363" max="4608" width="10" style="96"/>
    <col min="4609" max="4609" width="19.75" style="96" customWidth="1"/>
    <col min="4610" max="4610" width="9.125" style="96" customWidth="1"/>
    <col min="4611" max="4612" width="11" style="96" bestFit="1" customWidth="1"/>
    <col min="4613" max="4614" width="8.25" style="96" bestFit="1" customWidth="1"/>
    <col min="4615" max="4615" width="10.125" style="96" bestFit="1" customWidth="1"/>
    <col min="4616" max="4616" width="11" style="96" bestFit="1" customWidth="1"/>
    <col min="4617" max="4618" width="10.875" style="96" bestFit="1" customWidth="1"/>
    <col min="4619" max="4864" width="10" style="96"/>
    <col min="4865" max="4865" width="19.75" style="96" customWidth="1"/>
    <col min="4866" max="4866" width="9.125" style="96" customWidth="1"/>
    <col min="4867" max="4868" width="11" style="96" bestFit="1" customWidth="1"/>
    <col min="4869" max="4870" width="8.25" style="96" bestFit="1" customWidth="1"/>
    <col min="4871" max="4871" width="10.125" style="96" bestFit="1" customWidth="1"/>
    <col min="4872" max="4872" width="11" style="96" bestFit="1" customWidth="1"/>
    <col min="4873" max="4874" width="10.875" style="96" bestFit="1" customWidth="1"/>
    <col min="4875" max="5120" width="11" style="96"/>
    <col min="5121" max="5121" width="19.75" style="96" customWidth="1"/>
    <col min="5122" max="5122" width="9.125" style="96" customWidth="1"/>
    <col min="5123" max="5124" width="11" style="96" bestFit="1" customWidth="1"/>
    <col min="5125" max="5126" width="8.25" style="96" bestFit="1" customWidth="1"/>
    <col min="5127" max="5127" width="10.125" style="96" bestFit="1" customWidth="1"/>
    <col min="5128" max="5128" width="11" style="96" bestFit="1" customWidth="1"/>
    <col min="5129" max="5130" width="10.875" style="96" bestFit="1" customWidth="1"/>
    <col min="5131" max="5376" width="10" style="96"/>
    <col min="5377" max="5377" width="19.75" style="96" customWidth="1"/>
    <col min="5378" max="5378" width="9.125" style="96" customWidth="1"/>
    <col min="5379" max="5380" width="11" style="96" bestFit="1" customWidth="1"/>
    <col min="5381" max="5382" width="8.25" style="96" bestFit="1" customWidth="1"/>
    <col min="5383" max="5383" width="10.125" style="96" bestFit="1" customWidth="1"/>
    <col min="5384" max="5384" width="11" style="96" bestFit="1" customWidth="1"/>
    <col min="5385" max="5386" width="10.875" style="96" bestFit="1" customWidth="1"/>
    <col min="5387" max="5632" width="10" style="96"/>
    <col min="5633" max="5633" width="19.75" style="96" customWidth="1"/>
    <col min="5634" max="5634" width="9.125" style="96" customWidth="1"/>
    <col min="5635" max="5636" width="11" style="96" bestFit="1" customWidth="1"/>
    <col min="5637" max="5638" width="8.25" style="96" bestFit="1" customWidth="1"/>
    <col min="5639" max="5639" width="10.125" style="96" bestFit="1" customWidth="1"/>
    <col min="5640" max="5640" width="11" style="96" bestFit="1" customWidth="1"/>
    <col min="5641" max="5642" width="10.875" style="96" bestFit="1" customWidth="1"/>
    <col min="5643" max="5888" width="10" style="96"/>
    <col min="5889" max="5889" width="19.75" style="96" customWidth="1"/>
    <col min="5890" max="5890" width="9.125" style="96" customWidth="1"/>
    <col min="5891" max="5892" width="11" style="96" bestFit="1" customWidth="1"/>
    <col min="5893" max="5894" width="8.25" style="96" bestFit="1" customWidth="1"/>
    <col min="5895" max="5895" width="10.125" style="96" bestFit="1" customWidth="1"/>
    <col min="5896" max="5896" width="11" style="96" bestFit="1" customWidth="1"/>
    <col min="5897" max="5898" width="10.875" style="96" bestFit="1" customWidth="1"/>
    <col min="5899" max="6144" width="11" style="96"/>
    <col min="6145" max="6145" width="19.75" style="96" customWidth="1"/>
    <col min="6146" max="6146" width="9.125" style="96" customWidth="1"/>
    <col min="6147" max="6148" width="11" style="96" bestFit="1" customWidth="1"/>
    <col min="6149" max="6150" width="8.25" style="96" bestFit="1" customWidth="1"/>
    <col min="6151" max="6151" width="10.125" style="96" bestFit="1" customWidth="1"/>
    <col min="6152" max="6152" width="11" style="96" bestFit="1" customWidth="1"/>
    <col min="6153" max="6154" width="10.875" style="96" bestFit="1" customWidth="1"/>
    <col min="6155" max="6400" width="10" style="96"/>
    <col min="6401" max="6401" width="19.75" style="96" customWidth="1"/>
    <col min="6402" max="6402" width="9.125" style="96" customWidth="1"/>
    <col min="6403" max="6404" width="11" style="96" bestFit="1" customWidth="1"/>
    <col min="6405" max="6406" width="8.25" style="96" bestFit="1" customWidth="1"/>
    <col min="6407" max="6407" width="10.125" style="96" bestFit="1" customWidth="1"/>
    <col min="6408" max="6408" width="11" style="96" bestFit="1" customWidth="1"/>
    <col min="6409" max="6410" width="10.875" style="96" bestFit="1" customWidth="1"/>
    <col min="6411" max="6656" width="10" style="96"/>
    <col min="6657" max="6657" width="19.75" style="96" customWidth="1"/>
    <col min="6658" max="6658" width="9.125" style="96" customWidth="1"/>
    <col min="6659" max="6660" width="11" style="96" bestFit="1" customWidth="1"/>
    <col min="6661" max="6662" width="8.25" style="96" bestFit="1" customWidth="1"/>
    <col min="6663" max="6663" width="10.125" style="96" bestFit="1" customWidth="1"/>
    <col min="6664" max="6664" width="11" style="96" bestFit="1" customWidth="1"/>
    <col min="6665" max="6666" width="10.875" style="96" bestFit="1" customWidth="1"/>
    <col min="6667" max="6912" width="10" style="96"/>
    <col min="6913" max="6913" width="19.75" style="96" customWidth="1"/>
    <col min="6914" max="6914" width="9.125" style="96" customWidth="1"/>
    <col min="6915" max="6916" width="11" style="96" bestFit="1" customWidth="1"/>
    <col min="6917" max="6918" width="8.25" style="96" bestFit="1" customWidth="1"/>
    <col min="6919" max="6919" width="10.125" style="96" bestFit="1" customWidth="1"/>
    <col min="6920" max="6920" width="11" style="96" bestFit="1" customWidth="1"/>
    <col min="6921" max="6922" width="10.875" style="96" bestFit="1" customWidth="1"/>
    <col min="6923" max="7168" width="11" style="96"/>
    <col min="7169" max="7169" width="19.75" style="96" customWidth="1"/>
    <col min="7170" max="7170" width="9.125" style="96" customWidth="1"/>
    <col min="7171" max="7172" width="11" style="96" bestFit="1" customWidth="1"/>
    <col min="7173" max="7174" width="8.25" style="96" bestFit="1" customWidth="1"/>
    <col min="7175" max="7175" width="10.125" style="96" bestFit="1" customWidth="1"/>
    <col min="7176" max="7176" width="11" style="96" bestFit="1" customWidth="1"/>
    <col min="7177" max="7178" width="10.875" style="96" bestFit="1" customWidth="1"/>
    <col min="7179" max="7424" width="10" style="96"/>
    <col min="7425" max="7425" width="19.75" style="96" customWidth="1"/>
    <col min="7426" max="7426" width="9.125" style="96" customWidth="1"/>
    <col min="7427" max="7428" width="11" style="96" bestFit="1" customWidth="1"/>
    <col min="7429" max="7430" width="8.25" style="96" bestFit="1" customWidth="1"/>
    <col min="7431" max="7431" width="10.125" style="96" bestFit="1" customWidth="1"/>
    <col min="7432" max="7432" width="11" style="96" bestFit="1" customWidth="1"/>
    <col min="7433" max="7434" width="10.875" style="96" bestFit="1" customWidth="1"/>
    <col min="7435" max="7680" width="10" style="96"/>
    <col min="7681" max="7681" width="19.75" style="96" customWidth="1"/>
    <col min="7682" max="7682" width="9.125" style="96" customWidth="1"/>
    <col min="7683" max="7684" width="11" style="96" bestFit="1" customWidth="1"/>
    <col min="7685" max="7686" width="8.25" style="96" bestFit="1" customWidth="1"/>
    <col min="7687" max="7687" width="10.125" style="96" bestFit="1" customWidth="1"/>
    <col min="7688" max="7688" width="11" style="96" bestFit="1" customWidth="1"/>
    <col min="7689" max="7690" width="10.875" style="96" bestFit="1" customWidth="1"/>
    <col min="7691" max="7936" width="10" style="96"/>
    <col min="7937" max="7937" width="19.75" style="96" customWidth="1"/>
    <col min="7938" max="7938" width="9.125" style="96" customWidth="1"/>
    <col min="7939" max="7940" width="11" style="96" bestFit="1" customWidth="1"/>
    <col min="7941" max="7942" width="8.25" style="96" bestFit="1" customWidth="1"/>
    <col min="7943" max="7943" width="10.125" style="96" bestFit="1" customWidth="1"/>
    <col min="7944" max="7944" width="11" style="96" bestFit="1" customWidth="1"/>
    <col min="7945" max="7946" width="10.875" style="96" bestFit="1" customWidth="1"/>
    <col min="7947" max="8192" width="11" style="96"/>
    <col min="8193" max="8193" width="19.75" style="96" customWidth="1"/>
    <col min="8194" max="8194" width="9.125" style="96" customWidth="1"/>
    <col min="8195" max="8196" width="11" style="96" bestFit="1" customWidth="1"/>
    <col min="8197" max="8198" width="8.25" style="96" bestFit="1" customWidth="1"/>
    <col min="8199" max="8199" width="10.125" style="96" bestFit="1" customWidth="1"/>
    <col min="8200" max="8200" width="11" style="96" bestFit="1" customWidth="1"/>
    <col min="8201" max="8202" width="10.875" style="96" bestFit="1" customWidth="1"/>
    <col min="8203" max="8448" width="10" style="96"/>
    <col min="8449" max="8449" width="19.75" style="96" customWidth="1"/>
    <col min="8450" max="8450" width="9.125" style="96" customWidth="1"/>
    <col min="8451" max="8452" width="11" style="96" bestFit="1" customWidth="1"/>
    <col min="8453" max="8454" width="8.25" style="96" bestFit="1" customWidth="1"/>
    <col min="8455" max="8455" width="10.125" style="96" bestFit="1" customWidth="1"/>
    <col min="8456" max="8456" width="11" style="96" bestFit="1" customWidth="1"/>
    <col min="8457" max="8458" width="10.875" style="96" bestFit="1" customWidth="1"/>
    <col min="8459" max="8704" width="10" style="96"/>
    <col min="8705" max="8705" width="19.75" style="96" customWidth="1"/>
    <col min="8706" max="8706" width="9.125" style="96" customWidth="1"/>
    <col min="8707" max="8708" width="11" style="96" bestFit="1" customWidth="1"/>
    <col min="8709" max="8710" width="8.25" style="96" bestFit="1" customWidth="1"/>
    <col min="8711" max="8711" width="10.125" style="96" bestFit="1" customWidth="1"/>
    <col min="8712" max="8712" width="11" style="96" bestFit="1" customWidth="1"/>
    <col min="8713" max="8714" width="10.875" style="96" bestFit="1" customWidth="1"/>
    <col min="8715" max="8960" width="10" style="96"/>
    <col min="8961" max="8961" width="19.75" style="96" customWidth="1"/>
    <col min="8962" max="8962" width="9.125" style="96" customWidth="1"/>
    <col min="8963" max="8964" width="11" style="96" bestFit="1" customWidth="1"/>
    <col min="8965" max="8966" width="8.25" style="96" bestFit="1" customWidth="1"/>
    <col min="8967" max="8967" width="10.125" style="96" bestFit="1" customWidth="1"/>
    <col min="8968" max="8968" width="11" style="96" bestFit="1" customWidth="1"/>
    <col min="8969" max="8970" width="10.875" style="96" bestFit="1" customWidth="1"/>
    <col min="8971" max="9216" width="11" style="96"/>
    <col min="9217" max="9217" width="19.75" style="96" customWidth="1"/>
    <col min="9218" max="9218" width="9.125" style="96" customWidth="1"/>
    <col min="9219" max="9220" width="11" style="96" bestFit="1" customWidth="1"/>
    <col min="9221" max="9222" width="8.25" style="96" bestFit="1" customWidth="1"/>
    <col min="9223" max="9223" width="10.125" style="96" bestFit="1" customWidth="1"/>
    <col min="9224" max="9224" width="11" style="96" bestFit="1" customWidth="1"/>
    <col min="9225" max="9226" width="10.875" style="96" bestFit="1" customWidth="1"/>
    <col min="9227" max="9472" width="10" style="96"/>
    <col min="9473" max="9473" width="19.75" style="96" customWidth="1"/>
    <col min="9474" max="9474" width="9.125" style="96" customWidth="1"/>
    <col min="9475" max="9476" width="11" style="96" bestFit="1" customWidth="1"/>
    <col min="9477" max="9478" width="8.25" style="96" bestFit="1" customWidth="1"/>
    <col min="9479" max="9479" width="10.125" style="96" bestFit="1" customWidth="1"/>
    <col min="9480" max="9480" width="11" style="96" bestFit="1" customWidth="1"/>
    <col min="9481" max="9482" width="10.875" style="96" bestFit="1" customWidth="1"/>
    <col min="9483" max="9728" width="10" style="96"/>
    <col min="9729" max="9729" width="19.75" style="96" customWidth="1"/>
    <col min="9730" max="9730" width="9.125" style="96" customWidth="1"/>
    <col min="9731" max="9732" width="11" style="96" bestFit="1" customWidth="1"/>
    <col min="9733" max="9734" width="8.25" style="96" bestFit="1" customWidth="1"/>
    <col min="9735" max="9735" width="10.125" style="96" bestFit="1" customWidth="1"/>
    <col min="9736" max="9736" width="11" style="96" bestFit="1" customWidth="1"/>
    <col min="9737" max="9738" width="10.875" style="96" bestFit="1" customWidth="1"/>
    <col min="9739" max="9984" width="10" style="96"/>
    <col min="9985" max="9985" width="19.75" style="96" customWidth="1"/>
    <col min="9986" max="9986" width="9.125" style="96" customWidth="1"/>
    <col min="9987" max="9988" width="11" style="96" bestFit="1" customWidth="1"/>
    <col min="9989" max="9990" width="8.25" style="96" bestFit="1" customWidth="1"/>
    <col min="9991" max="9991" width="10.125" style="96" bestFit="1" customWidth="1"/>
    <col min="9992" max="9992" width="11" style="96" bestFit="1" customWidth="1"/>
    <col min="9993" max="9994" width="10.875" style="96" bestFit="1" customWidth="1"/>
    <col min="9995" max="10240" width="11" style="96"/>
    <col min="10241" max="10241" width="19.75" style="96" customWidth="1"/>
    <col min="10242" max="10242" width="9.125" style="96" customWidth="1"/>
    <col min="10243" max="10244" width="11" style="96" bestFit="1" customWidth="1"/>
    <col min="10245" max="10246" width="8.25" style="96" bestFit="1" customWidth="1"/>
    <col min="10247" max="10247" width="10.125" style="96" bestFit="1" customWidth="1"/>
    <col min="10248" max="10248" width="11" style="96" bestFit="1" customWidth="1"/>
    <col min="10249" max="10250" width="10.875" style="96" bestFit="1" customWidth="1"/>
    <col min="10251" max="10496" width="10" style="96"/>
    <col min="10497" max="10497" width="19.75" style="96" customWidth="1"/>
    <col min="10498" max="10498" width="9.125" style="96" customWidth="1"/>
    <col min="10499" max="10500" width="11" style="96" bestFit="1" customWidth="1"/>
    <col min="10501" max="10502" width="8.25" style="96" bestFit="1" customWidth="1"/>
    <col min="10503" max="10503" width="10.125" style="96" bestFit="1" customWidth="1"/>
    <col min="10504" max="10504" width="11" style="96" bestFit="1" customWidth="1"/>
    <col min="10505" max="10506" width="10.875" style="96" bestFit="1" customWidth="1"/>
    <col min="10507" max="10752" width="10" style="96"/>
    <col min="10753" max="10753" width="19.75" style="96" customWidth="1"/>
    <col min="10754" max="10754" width="9.125" style="96" customWidth="1"/>
    <col min="10755" max="10756" width="11" style="96" bestFit="1" customWidth="1"/>
    <col min="10757" max="10758" width="8.25" style="96" bestFit="1" customWidth="1"/>
    <col min="10759" max="10759" width="10.125" style="96" bestFit="1" customWidth="1"/>
    <col min="10760" max="10760" width="11" style="96" bestFit="1" customWidth="1"/>
    <col min="10761" max="10762" width="10.875" style="96" bestFit="1" customWidth="1"/>
    <col min="10763" max="11008" width="10" style="96"/>
    <col min="11009" max="11009" width="19.75" style="96" customWidth="1"/>
    <col min="11010" max="11010" width="9.125" style="96" customWidth="1"/>
    <col min="11011" max="11012" width="11" style="96" bestFit="1" customWidth="1"/>
    <col min="11013" max="11014" width="8.25" style="96" bestFit="1" customWidth="1"/>
    <col min="11015" max="11015" width="10.125" style="96" bestFit="1" customWidth="1"/>
    <col min="11016" max="11016" width="11" style="96" bestFit="1" customWidth="1"/>
    <col min="11017" max="11018" width="10.875" style="96" bestFit="1" customWidth="1"/>
    <col min="11019" max="11264" width="11" style="96"/>
    <col min="11265" max="11265" width="19.75" style="96" customWidth="1"/>
    <col min="11266" max="11266" width="9.125" style="96" customWidth="1"/>
    <col min="11267" max="11268" width="11" style="96" bestFit="1" customWidth="1"/>
    <col min="11269" max="11270" width="8.25" style="96" bestFit="1" customWidth="1"/>
    <col min="11271" max="11271" width="10.125" style="96" bestFit="1" customWidth="1"/>
    <col min="11272" max="11272" width="11" style="96" bestFit="1" customWidth="1"/>
    <col min="11273" max="11274" width="10.875" style="96" bestFit="1" customWidth="1"/>
    <col min="11275" max="11520" width="10" style="96"/>
    <col min="11521" max="11521" width="19.75" style="96" customWidth="1"/>
    <col min="11522" max="11522" width="9.125" style="96" customWidth="1"/>
    <col min="11523" max="11524" width="11" style="96" bestFit="1" customWidth="1"/>
    <col min="11525" max="11526" width="8.25" style="96" bestFit="1" customWidth="1"/>
    <col min="11527" max="11527" width="10.125" style="96" bestFit="1" customWidth="1"/>
    <col min="11528" max="11528" width="11" style="96" bestFit="1" customWidth="1"/>
    <col min="11529" max="11530" width="10.875" style="96" bestFit="1" customWidth="1"/>
    <col min="11531" max="11776" width="10" style="96"/>
    <col min="11777" max="11777" width="19.75" style="96" customWidth="1"/>
    <col min="11778" max="11778" width="9.125" style="96" customWidth="1"/>
    <col min="11779" max="11780" width="11" style="96" bestFit="1" customWidth="1"/>
    <col min="11781" max="11782" width="8.25" style="96" bestFit="1" customWidth="1"/>
    <col min="11783" max="11783" width="10.125" style="96" bestFit="1" customWidth="1"/>
    <col min="11784" max="11784" width="11" style="96" bestFit="1" customWidth="1"/>
    <col min="11785" max="11786" width="10.875" style="96" bestFit="1" customWidth="1"/>
    <col min="11787" max="12032" width="10" style="96"/>
    <col min="12033" max="12033" width="19.75" style="96" customWidth="1"/>
    <col min="12034" max="12034" width="9.125" style="96" customWidth="1"/>
    <col min="12035" max="12036" width="11" style="96" bestFit="1" customWidth="1"/>
    <col min="12037" max="12038" width="8.25" style="96" bestFit="1" customWidth="1"/>
    <col min="12039" max="12039" width="10.125" style="96" bestFit="1" customWidth="1"/>
    <col min="12040" max="12040" width="11" style="96" bestFit="1" customWidth="1"/>
    <col min="12041" max="12042" width="10.875" style="96" bestFit="1" customWidth="1"/>
    <col min="12043" max="12288" width="11" style="96"/>
    <col min="12289" max="12289" width="19.75" style="96" customWidth="1"/>
    <col min="12290" max="12290" width="9.125" style="96" customWidth="1"/>
    <col min="12291" max="12292" width="11" style="96" bestFit="1" customWidth="1"/>
    <col min="12293" max="12294" width="8.25" style="96" bestFit="1" customWidth="1"/>
    <col min="12295" max="12295" width="10.125" style="96" bestFit="1" customWidth="1"/>
    <col min="12296" max="12296" width="11" style="96" bestFit="1" customWidth="1"/>
    <col min="12297" max="12298" width="10.875" style="96" bestFit="1" customWidth="1"/>
    <col min="12299" max="12544" width="10" style="96"/>
    <col min="12545" max="12545" width="19.75" style="96" customWidth="1"/>
    <col min="12546" max="12546" width="9.125" style="96" customWidth="1"/>
    <col min="12547" max="12548" width="11" style="96" bestFit="1" customWidth="1"/>
    <col min="12549" max="12550" width="8.25" style="96" bestFit="1" customWidth="1"/>
    <col min="12551" max="12551" width="10.125" style="96" bestFit="1" customWidth="1"/>
    <col min="12552" max="12552" width="11" style="96" bestFit="1" customWidth="1"/>
    <col min="12553" max="12554" width="10.875" style="96" bestFit="1" customWidth="1"/>
    <col min="12555" max="12800" width="10" style="96"/>
    <col min="12801" max="12801" width="19.75" style="96" customWidth="1"/>
    <col min="12802" max="12802" width="9.125" style="96" customWidth="1"/>
    <col min="12803" max="12804" width="11" style="96" bestFit="1" customWidth="1"/>
    <col min="12805" max="12806" width="8.25" style="96" bestFit="1" customWidth="1"/>
    <col min="12807" max="12807" width="10.125" style="96" bestFit="1" customWidth="1"/>
    <col min="12808" max="12808" width="11" style="96" bestFit="1" customWidth="1"/>
    <col min="12809" max="12810" width="10.875" style="96" bestFit="1" customWidth="1"/>
    <col min="12811" max="13056" width="10" style="96"/>
    <col min="13057" max="13057" width="19.75" style="96" customWidth="1"/>
    <col min="13058" max="13058" width="9.125" style="96" customWidth="1"/>
    <col min="13059" max="13060" width="11" style="96" bestFit="1" customWidth="1"/>
    <col min="13061" max="13062" width="8.25" style="96" bestFit="1" customWidth="1"/>
    <col min="13063" max="13063" width="10.125" style="96" bestFit="1" customWidth="1"/>
    <col min="13064" max="13064" width="11" style="96" bestFit="1" customWidth="1"/>
    <col min="13065" max="13066" width="10.875" style="96" bestFit="1" customWidth="1"/>
    <col min="13067" max="13312" width="11" style="96"/>
    <col min="13313" max="13313" width="19.75" style="96" customWidth="1"/>
    <col min="13314" max="13314" width="9.125" style="96" customWidth="1"/>
    <col min="13315" max="13316" width="11" style="96" bestFit="1" customWidth="1"/>
    <col min="13317" max="13318" width="8.25" style="96" bestFit="1" customWidth="1"/>
    <col min="13319" max="13319" width="10.125" style="96" bestFit="1" customWidth="1"/>
    <col min="13320" max="13320" width="11" style="96" bestFit="1" customWidth="1"/>
    <col min="13321" max="13322" width="10.875" style="96" bestFit="1" customWidth="1"/>
    <col min="13323" max="13568" width="10" style="96"/>
    <col min="13569" max="13569" width="19.75" style="96" customWidth="1"/>
    <col min="13570" max="13570" width="9.125" style="96" customWidth="1"/>
    <col min="13571" max="13572" width="11" style="96" bestFit="1" customWidth="1"/>
    <col min="13573" max="13574" width="8.25" style="96" bestFit="1" customWidth="1"/>
    <col min="13575" max="13575" width="10.125" style="96" bestFit="1" customWidth="1"/>
    <col min="13576" max="13576" width="11" style="96" bestFit="1" customWidth="1"/>
    <col min="13577" max="13578" width="10.875" style="96" bestFit="1" customWidth="1"/>
    <col min="13579" max="13824" width="10" style="96"/>
    <col min="13825" max="13825" width="19.75" style="96" customWidth="1"/>
    <col min="13826" max="13826" width="9.125" style="96" customWidth="1"/>
    <col min="13827" max="13828" width="11" style="96" bestFit="1" customWidth="1"/>
    <col min="13829" max="13830" width="8.25" style="96" bestFit="1" customWidth="1"/>
    <col min="13831" max="13831" width="10.125" style="96" bestFit="1" customWidth="1"/>
    <col min="13832" max="13832" width="11" style="96" bestFit="1" customWidth="1"/>
    <col min="13833" max="13834" width="10.875" style="96" bestFit="1" customWidth="1"/>
    <col min="13835" max="14080" width="10" style="96"/>
    <col min="14081" max="14081" width="19.75" style="96" customWidth="1"/>
    <col min="14082" max="14082" width="9.125" style="96" customWidth="1"/>
    <col min="14083" max="14084" width="11" style="96" bestFit="1" customWidth="1"/>
    <col min="14085" max="14086" width="8.25" style="96" bestFit="1" customWidth="1"/>
    <col min="14087" max="14087" width="10.125" style="96" bestFit="1" customWidth="1"/>
    <col min="14088" max="14088" width="11" style="96" bestFit="1" customWidth="1"/>
    <col min="14089" max="14090" width="10.875" style="96" bestFit="1" customWidth="1"/>
    <col min="14091" max="14336" width="11" style="96"/>
    <col min="14337" max="14337" width="19.75" style="96" customWidth="1"/>
    <col min="14338" max="14338" width="9.125" style="96" customWidth="1"/>
    <col min="14339" max="14340" width="11" style="96" bestFit="1" customWidth="1"/>
    <col min="14341" max="14342" width="8.25" style="96" bestFit="1" customWidth="1"/>
    <col min="14343" max="14343" width="10.125" style="96" bestFit="1" customWidth="1"/>
    <col min="14344" max="14344" width="11" style="96" bestFit="1" customWidth="1"/>
    <col min="14345" max="14346" width="10.875" style="96" bestFit="1" customWidth="1"/>
    <col min="14347" max="14592" width="10" style="96"/>
    <col min="14593" max="14593" width="19.75" style="96" customWidth="1"/>
    <col min="14594" max="14594" width="9.125" style="96" customWidth="1"/>
    <col min="14595" max="14596" width="11" style="96" bestFit="1" customWidth="1"/>
    <col min="14597" max="14598" width="8.25" style="96" bestFit="1" customWidth="1"/>
    <col min="14599" max="14599" width="10.125" style="96" bestFit="1" customWidth="1"/>
    <col min="14600" max="14600" width="11" style="96" bestFit="1" customWidth="1"/>
    <col min="14601" max="14602" width="10.875" style="96" bestFit="1" customWidth="1"/>
    <col min="14603" max="14848" width="10" style="96"/>
    <col min="14849" max="14849" width="19.75" style="96" customWidth="1"/>
    <col min="14850" max="14850" width="9.125" style="96" customWidth="1"/>
    <col min="14851" max="14852" width="11" style="96" bestFit="1" customWidth="1"/>
    <col min="14853" max="14854" width="8.25" style="96" bestFit="1" customWidth="1"/>
    <col min="14855" max="14855" width="10.125" style="96" bestFit="1" customWidth="1"/>
    <col min="14856" max="14856" width="11" style="96" bestFit="1" customWidth="1"/>
    <col min="14857" max="14858" width="10.875" style="96" bestFit="1" customWidth="1"/>
    <col min="14859" max="15104" width="10" style="96"/>
    <col min="15105" max="15105" width="19.75" style="96" customWidth="1"/>
    <col min="15106" max="15106" width="9.125" style="96" customWidth="1"/>
    <col min="15107" max="15108" width="11" style="96" bestFit="1" customWidth="1"/>
    <col min="15109" max="15110" width="8.25" style="96" bestFit="1" customWidth="1"/>
    <col min="15111" max="15111" width="10.125" style="96" bestFit="1" customWidth="1"/>
    <col min="15112" max="15112" width="11" style="96" bestFit="1" customWidth="1"/>
    <col min="15113" max="15114" width="10.875" style="96" bestFit="1" customWidth="1"/>
    <col min="15115" max="15360" width="11" style="96"/>
    <col min="15361" max="15361" width="19.75" style="96" customWidth="1"/>
    <col min="15362" max="15362" width="9.125" style="96" customWidth="1"/>
    <col min="15363" max="15364" width="11" style="96" bestFit="1" customWidth="1"/>
    <col min="15365" max="15366" width="8.25" style="96" bestFit="1" customWidth="1"/>
    <col min="15367" max="15367" width="10.125" style="96" bestFit="1" customWidth="1"/>
    <col min="15368" max="15368" width="11" style="96" bestFit="1" customWidth="1"/>
    <col min="15369" max="15370" width="10.875" style="96" bestFit="1" customWidth="1"/>
    <col min="15371" max="15616" width="10" style="96"/>
    <col min="15617" max="15617" width="19.75" style="96" customWidth="1"/>
    <col min="15618" max="15618" width="9.125" style="96" customWidth="1"/>
    <col min="15619" max="15620" width="11" style="96" bestFit="1" customWidth="1"/>
    <col min="15621" max="15622" width="8.25" style="96" bestFit="1" customWidth="1"/>
    <col min="15623" max="15623" width="10.125" style="96" bestFit="1" customWidth="1"/>
    <col min="15624" max="15624" width="11" style="96" bestFit="1" customWidth="1"/>
    <col min="15625" max="15626" width="10.875" style="96" bestFit="1" customWidth="1"/>
    <col min="15627" max="15872" width="10" style="96"/>
    <col min="15873" max="15873" width="19.75" style="96" customWidth="1"/>
    <col min="15874" max="15874" width="9.125" style="96" customWidth="1"/>
    <col min="15875" max="15876" width="11" style="96" bestFit="1" customWidth="1"/>
    <col min="15877" max="15878" width="8.25" style="96" bestFit="1" customWidth="1"/>
    <col min="15879" max="15879" width="10.125" style="96" bestFit="1" customWidth="1"/>
    <col min="15880" max="15880" width="11" style="96" bestFit="1" customWidth="1"/>
    <col min="15881" max="15882" width="10.875" style="96" bestFit="1" customWidth="1"/>
    <col min="15883" max="16128" width="10" style="96"/>
    <col min="16129" max="16129" width="19.75" style="96" customWidth="1"/>
    <col min="16130" max="16130" width="9.125" style="96" customWidth="1"/>
    <col min="16131" max="16132" width="11" style="96" bestFit="1" customWidth="1"/>
    <col min="16133" max="16134" width="8.25" style="96" bestFit="1" customWidth="1"/>
    <col min="16135" max="16135" width="10.125" style="96" bestFit="1" customWidth="1"/>
    <col min="16136" max="16136" width="11" style="96" bestFit="1" customWidth="1"/>
    <col min="16137" max="16138" width="10.875" style="96" bestFit="1" customWidth="1"/>
    <col min="16139" max="16384" width="11" style="96"/>
  </cols>
  <sheetData>
    <row r="1" spans="1:11" x14ac:dyDescent="0.2">
      <c r="A1" s="498" t="s">
        <v>27</v>
      </c>
      <c r="B1" s="499"/>
      <c r="C1" s="499"/>
      <c r="D1" s="499"/>
      <c r="E1" s="499"/>
      <c r="F1" s="499"/>
      <c r="G1" s="499"/>
      <c r="H1" s="499"/>
      <c r="I1" s="506"/>
    </row>
    <row r="2" spans="1:11" ht="15.75" x14ac:dyDescent="0.25">
      <c r="A2" s="500"/>
      <c r="B2" s="501"/>
      <c r="C2" s="502"/>
      <c r="D2" s="502"/>
      <c r="E2" s="502"/>
      <c r="F2" s="502"/>
      <c r="G2" s="487"/>
      <c r="H2" s="487" t="s">
        <v>156</v>
      </c>
      <c r="I2" s="506"/>
    </row>
    <row r="3" spans="1:11" s="102" customFormat="1" x14ac:dyDescent="0.2">
      <c r="A3" s="488"/>
      <c r="B3" s="896">
        <f>INDICE!A3</f>
        <v>43009</v>
      </c>
      <c r="C3" s="897"/>
      <c r="D3" s="897" t="s">
        <v>117</v>
      </c>
      <c r="E3" s="897"/>
      <c r="F3" s="897" t="s">
        <v>118</v>
      </c>
      <c r="G3" s="898"/>
      <c r="H3" s="897"/>
      <c r="I3" s="471"/>
    </row>
    <row r="4" spans="1:11" s="102" customFormat="1" x14ac:dyDescent="0.2">
      <c r="A4" s="489"/>
      <c r="B4" s="490" t="s">
        <v>47</v>
      </c>
      <c r="C4" s="490" t="s">
        <v>458</v>
      </c>
      <c r="D4" s="490" t="s">
        <v>47</v>
      </c>
      <c r="E4" s="490" t="s">
        <v>458</v>
      </c>
      <c r="F4" s="490" t="s">
        <v>47</v>
      </c>
      <c r="G4" s="491" t="s">
        <v>458</v>
      </c>
      <c r="H4" s="491" t="s">
        <v>107</v>
      </c>
      <c r="I4" s="471"/>
    </row>
    <row r="5" spans="1:11" s="102" customFormat="1" x14ac:dyDescent="0.2">
      <c r="A5" s="492" t="s">
        <v>176</v>
      </c>
      <c r="B5" s="453">
        <v>1944.0974400000005</v>
      </c>
      <c r="C5" s="446">
        <v>5.0971617539134373</v>
      </c>
      <c r="D5" s="445">
        <v>19274.648420000001</v>
      </c>
      <c r="E5" s="446">
        <v>2.576628866884175</v>
      </c>
      <c r="F5" s="445">
        <v>22983.328460000001</v>
      </c>
      <c r="G5" s="446">
        <v>2.6395407520185445</v>
      </c>
      <c r="H5" s="451">
        <v>74.823145620671099</v>
      </c>
      <c r="I5" s="471"/>
      <c r="K5" s="96"/>
    </row>
    <row r="6" spans="1:11" s="102" customFormat="1" x14ac:dyDescent="0.2">
      <c r="A6" s="492" t="s">
        <v>177</v>
      </c>
      <c r="B6" s="871">
        <v>2.0733699999999997</v>
      </c>
      <c r="C6" s="461">
        <v>1016.0951714485656</v>
      </c>
      <c r="D6" s="493">
        <v>6.5403900000000004</v>
      </c>
      <c r="E6" s="446">
        <v>49.754431115924554</v>
      </c>
      <c r="F6" s="445">
        <v>6.70465</v>
      </c>
      <c r="G6" s="446">
        <v>22.853164023490841</v>
      </c>
      <c r="H6" s="510">
        <v>2.1827256402775719E-2</v>
      </c>
      <c r="I6" s="471"/>
      <c r="K6" s="96"/>
    </row>
    <row r="7" spans="1:11" s="102" customFormat="1" x14ac:dyDescent="0.2">
      <c r="A7" s="492" t="s">
        <v>178</v>
      </c>
      <c r="B7" s="871">
        <v>0.66571999999999998</v>
      </c>
      <c r="C7" s="446">
        <v>-27.789046653144013</v>
      </c>
      <c r="D7" s="493">
        <v>6.6320500000000004</v>
      </c>
      <c r="E7" s="446">
        <v>-39.8190956780237</v>
      </c>
      <c r="F7" s="445">
        <v>8.4443400000000004</v>
      </c>
      <c r="G7" s="446">
        <v>-38.206871318283277</v>
      </c>
      <c r="H7" s="510">
        <v>2.7490886822162993E-2</v>
      </c>
      <c r="I7" s="471"/>
      <c r="K7" s="96"/>
    </row>
    <row r="8" spans="1:11" s="102" customFormat="1" x14ac:dyDescent="0.2">
      <c r="A8" s="509" t="s">
        <v>179</v>
      </c>
      <c r="B8" s="454">
        <v>1946.8365300000005</v>
      </c>
      <c r="C8" s="455">
        <v>5.1822519809677381</v>
      </c>
      <c r="D8" s="454">
        <v>19287.820860000003</v>
      </c>
      <c r="E8" s="455">
        <v>2.5627414973392417</v>
      </c>
      <c r="F8" s="454">
        <v>22998.477449999998</v>
      </c>
      <c r="G8" s="455">
        <v>2.6195566438327562</v>
      </c>
      <c r="H8" s="455">
        <v>74.872463763896022</v>
      </c>
      <c r="I8" s="471"/>
    </row>
    <row r="9" spans="1:11" s="102" customFormat="1" x14ac:dyDescent="0.2">
      <c r="A9" s="492" t="s">
        <v>180</v>
      </c>
      <c r="B9" s="453">
        <v>336.47182000000009</v>
      </c>
      <c r="C9" s="446">
        <v>4.3828394510212707</v>
      </c>
      <c r="D9" s="445">
        <v>3301.2550899999997</v>
      </c>
      <c r="E9" s="446">
        <v>6.26747218032114</v>
      </c>
      <c r="F9" s="445">
        <v>4106.5780299999997</v>
      </c>
      <c r="G9" s="446">
        <v>7.9736381685639266</v>
      </c>
      <c r="H9" s="451">
        <v>13.369129126623402</v>
      </c>
      <c r="I9" s="471"/>
    </row>
    <row r="10" spans="1:11" s="102" customFormat="1" x14ac:dyDescent="0.2">
      <c r="A10" s="492" t="s">
        <v>181</v>
      </c>
      <c r="B10" s="453">
        <v>121.12211999999998</v>
      </c>
      <c r="C10" s="446">
        <v>-6.4308505805944689</v>
      </c>
      <c r="D10" s="445">
        <v>1294.5979299999999</v>
      </c>
      <c r="E10" s="446">
        <v>-9.6086488113602364</v>
      </c>
      <c r="F10" s="445">
        <v>1717.5563300000001</v>
      </c>
      <c r="G10" s="446">
        <v>-8.0804429175339418</v>
      </c>
      <c r="H10" s="451">
        <v>5.5915733708874393</v>
      </c>
      <c r="I10" s="471"/>
    </row>
    <row r="11" spans="1:11" s="102" customFormat="1" x14ac:dyDescent="0.2">
      <c r="A11" s="492" t="s">
        <v>182</v>
      </c>
      <c r="B11" s="453">
        <v>177.09010000000001</v>
      </c>
      <c r="C11" s="446">
        <v>3.0099551221437224</v>
      </c>
      <c r="D11" s="445">
        <v>1570.0774300000003</v>
      </c>
      <c r="E11" s="446">
        <v>-8.8038283542679068</v>
      </c>
      <c r="F11" s="445">
        <v>1894.2583100000002</v>
      </c>
      <c r="G11" s="446">
        <v>-8.8695702365997739</v>
      </c>
      <c r="H11" s="451">
        <v>6.1668337385931586</v>
      </c>
      <c r="I11" s="471"/>
    </row>
    <row r="12" spans="1:11" s="3" customFormat="1" x14ac:dyDescent="0.2">
      <c r="A12" s="494" t="s">
        <v>183</v>
      </c>
      <c r="B12" s="456">
        <v>2581.5205700000006</v>
      </c>
      <c r="C12" s="457">
        <v>4.3197310795752628</v>
      </c>
      <c r="D12" s="456">
        <v>25453.751310000003</v>
      </c>
      <c r="E12" s="457">
        <v>1.5457447559999022</v>
      </c>
      <c r="F12" s="456">
        <v>30716.870119999992</v>
      </c>
      <c r="G12" s="457">
        <v>1.8400391320703571</v>
      </c>
      <c r="H12" s="457">
        <v>100</v>
      </c>
      <c r="I12" s="432"/>
    </row>
    <row r="13" spans="1:11" s="102" customFormat="1" x14ac:dyDescent="0.2">
      <c r="A13" s="514" t="s">
        <v>154</v>
      </c>
      <c r="B13" s="458"/>
      <c r="C13" s="458"/>
      <c r="D13" s="458"/>
      <c r="E13" s="458"/>
      <c r="F13" s="458"/>
      <c r="G13" s="458"/>
      <c r="H13" s="458"/>
      <c r="I13" s="471"/>
    </row>
    <row r="14" spans="1:11" s="130" customFormat="1" x14ac:dyDescent="0.2">
      <c r="A14" s="865" t="s">
        <v>184</v>
      </c>
      <c r="B14" s="475">
        <v>96.348960000000019</v>
      </c>
      <c r="C14" s="464">
        <v>-6.7193213624255286</v>
      </c>
      <c r="D14" s="463">
        <v>914.54003</v>
      </c>
      <c r="E14" s="464">
        <v>2.1332097141908211</v>
      </c>
      <c r="F14" s="777">
        <v>1125.9701300000002</v>
      </c>
      <c r="G14" s="464">
        <v>4.2952836384554631</v>
      </c>
      <c r="H14" s="477">
        <v>3.6656408208298288</v>
      </c>
      <c r="I14" s="507"/>
    </row>
    <row r="15" spans="1:11" s="130" customFormat="1" x14ac:dyDescent="0.2">
      <c r="A15" s="866" t="s">
        <v>663</v>
      </c>
      <c r="B15" s="512">
        <v>4.9490010340005277</v>
      </c>
      <c r="C15" s="468"/>
      <c r="D15" s="495">
        <v>4.7415414972907408</v>
      </c>
      <c r="E15" s="468"/>
      <c r="F15" s="495">
        <v>4.8958463987362792</v>
      </c>
      <c r="G15" s="468"/>
      <c r="H15" s="478"/>
      <c r="I15" s="507"/>
    </row>
    <row r="16" spans="1:11" s="130" customFormat="1" x14ac:dyDescent="0.2">
      <c r="A16" s="867" t="s">
        <v>466</v>
      </c>
      <c r="B16" s="513">
        <v>135.93971999999999</v>
      </c>
      <c r="C16" s="726">
        <v>-2.0715433899452496</v>
      </c>
      <c r="D16" s="496">
        <v>1205.0916000000002</v>
      </c>
      <c r="E16" s="459">
        <v>-7.1373149774584226</v>
      </c>
      <c r="F16" s="496">
        <v>1454.8499300000001</v>
      </c>
      <c r="G16" s="459">
        <v>-7.4809666014635905</v>
      </c>
      <c r="H16" s="511">
        <v>4.7363221718762807</v>
      </c>
      <c r="I16" s="507"/>
    </row>
    <row r="17" spans="1:14" s="102" customFormat="1" x14ac:dyDescent="0.2">
      <c r="A17" s="503"/>
      <c r="B17" s="504"/>
      <c r="C17" s="504"/>
      <c r="D17" s="504"/>
      <c r="E17" s="504"/>
      <c r="F17" s="504"/>
      <c r="G17" s="504"/>
      <c r="H17" s="505" t="s">
        <v>231</v>
      </c>
      <c r="I17" s="471"/>
    </row>
    <row r="18" spans="1:14" s="102" customFormat="1" x14ac:dyDescent="0.2">
      <c r="A18" s="497" t="s">
        <v>525</v>
      </c>
      <c r="B18" s="462"/>
      <c r="C18" s="462"/>
      <c r="D18" s="462"/>
      <c r="E18" s="462"/>
      <c r="F18" s="445"/>
      <c r="G18" s="462"/>
      <c r="H18" s="462"/>
      <c r="I18" s="107"/>
      <c r="J18" s="107"/>
      <c r="K18" s="107"/>
      <c r="L18" s="107"/>
      <c r="M18" s="107"/>
      <c r="N18" s="107"/>
    </row>
    <row r="19" spans="1:14" x14ac:dyDescent="0.2">
      <c r="A19" s="899" t="s">
        <v>467</v>
      </c>
      <c r="B19" s="900"/>
      <c r="C19" s="900"/>
      <c r="D19" s="900"/>
      <c r="E19" s="900"/>
      <c r="F19" s="900"/>
      <c r="G19" s="900"/>
      <c r="H19" s="502"/>
      <c r="I19" s="108"/>
      <c r="J19" s="108"/>
      <c r="K19" s="108"/>
      <c r="L19" s="108"/>
      <c r="M19" s="108"/>
      <c r="N19" s="108"/>
    </row>
    <row r="20" spans="1:14" ht="14.25" x14ac:dyDescent="0.2">
      <c r="A20" s="165" t="s">
        <v>599</v>
      </c>
      <c r="B20" s="508"/>
      <c r="C20" s="508"/>
      <c r="D20" s="508"/>
      <c r="E20" s="508"/>
      <c r="F20" s="508"/>
      <c r="G20" s="508"/>
      <c r="H20" s="508"/>
      <c r="I20" s="108"/>
      <c r="J20" s="108"/>
      <c r="K20" s="108"/>
      <c r="L20" s="108"/>
      <c r="M20" s="108"/>
      <c r="N20" s="108"/>
    </row>
    <row r="21" spans="1:14" x14ac:dyDescent="0.2">
      <c r="A21" s="170"/>
      <c r="B21" s="171"/>
      <c r="C21" s="171"/>
      <c r="D21" s="171"/>
      <c r="E21" s="171"/>
      <c r="F21" s="171"/>
      <c r="G21" s="171"/>
      <c r="H21" s="171"/>
    </row>
    <row r="32" spans="1:14" x14ac:dyDescent="0.2">
      <c r="C32" s="96" t="s">
        <v>405</v>
      </c>
    </row>
  </sheetData>
  <mergeCells count="4">
    <mergeCell ref="B3:C3"/>
    <mergeCell ref="D3:E3"/>
    <mergeCell ref="F3:H3"/>
    <mergeCell ref="A19:G19"/>
  </mergeCells>
  <conditionalFormatting sqref="B6">
    <cfRule type="cellIs" dxfId="1099" priority="17" operator="between">
      <formula>0</formula>
      <formula>0.5</formula>
    </cfRule>
    <cfRule type="cellIs" dxfId="1098" priority="18" operator="between">
      <formula>0</formula>
      <formula>0.49</formula>
    </cfRule>
  </conditionalFormatting>
  <conditionalFormatting sqref="D6">
    <cfRule type="cellIs" dxfId="1097" priority="15" operator="between">
      <formula>0</formula>
      <formula>0.5</formula>
    </cfRule>
    <cfRule type="cellIs" dxfId="1096" priority="16" operator="between">
      <formula>0</formula>
      <formula>0.49</formula>
    </cfRule>
  </conditionalFormatting>
  <conditionalFormatting sqref="D7">
    <cfRule type="cellIs" dxfId="1095" priority="13" operator="between">
      <formula>0</formula>
      <formula>0.5</formula>
    </cfRule>
    <cfRule type="cellIs" dxfId="1094" priority="14" operator="between">
      <formula>0</formula>
      <formula>0.49</formula>
    </cfRule>
  </conditionalFormatting>
  <conditionalFormatting sqref="H6">
    <cfRule type="cellIs" dxfId="1093" priority="9" operator="between">
      <formula>0</formula>
      <formula>0.5</formula>
    </cfRule>
    <cfRule type="cellIs" dxfId="1092" priority="10" operator="between">
      <formula>0</formula>
      <formula>0.49</formula>
    </cfRule>
  </conditionalFormatting>
  <conditionalFormatting sqref="H7">
    <cfRule type="cellIs" dxfId="1091" priority="7" operator="between">
      <formula>0</formula>
      <formula>0.5</formula>
    </cfRule>
    <cfRule type="cellIs" dxfId="1090" priority="8" operator="between">
      <formula>0</formula>
      <formula>0.49</formula>
    </cfRule>
  </conditionalFormatting>
  <conditionalFormatting sqref="C16">
    <cfRule type="cellIs" dxfId="1089" priority="5" operator="between">
      <formula>0</formula>
      <formula>0.5</formula>
    </cfRule>
    <cfRule type="cellIs" dxfId="1088" priority="6" operator="between">
      <formula>0</formula>
      <formula>0.49</formula>
    </cfRule>
  </conditionalFormatting>
  <conditionalFormatting sqref="B7">
    <cfRule type="cellIs" dxfId="1087" priority="1" operator="between">
      <formula>0</formula>
      <formula>0.5</formula>
    </cfRule>
    <cfRule type="cellIs" dxfId="1086" priority="2" operator="between">
      <formula>0</formula>
      <formula>0.49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pageSetUpPr fitToPage="1"/>
  </sheetPr>
  <dimension ref="A1:P47"/>
  <sheetViews>
    <sheetView zoomScale="115" zoomScaleNormal="115" zoomScaleSheetLayoutView="100" workbookViewId="0"/>
  </sheetViews>
  <sheetFormatPr baseColWidth="10" defaultRowHeight="12.75" x14ac:dyDescent="0.2"/>
  <cols>
    <col min="1" max="1" width="16.5" style="3" customWidth="1"/>
    <col min="2" max="2" width="6.5" style="3" customWidth="1"/>
    <col min="3" max="3" width="7.5" style="3" customWidth="1"/>
    <col min="4" max="4" width="8.75" style="3" customWidth="1"/>
    <col min="5" max="5" width="12.75" style="3" customWidth="1"/>
    <col min="6" max="6" width="0.5" style="3" customWidth="1"/>
    <col min="7" max="7" width="7.375" style="3" customWidth="1"/>
    <col min="8" max="9" width="9" style="3" customWidth="1"/>
    <col min="10" max="10" width="9.375" style="3" customWidth="1"/>
    <col min="11" max="11" width="8.5" style="3" customWidth="1"/>
    <col min="12" max="12" width="11" style="3"/>
    <col min="13" max="13" width="10.375" style="3" customWidth="1"/>
    <col min="14" max="14" width="11.875" style="3" customWidth="1"/>
    <col min="15" max="17" width="11" style="3"/>
    <col min="18" max="250" width="10" style="3"/>
    <col min="251" max="251" width="14.5" style="3" customWidth="1"/>
    <col min="252" max="252" width="9.625" style="3" customWidth="1"/>
    <col min="253" max="253" width="6.125" style="3" bestFit="1" customWidth="1"/>
    <col min="254" max="254" width="7.75" style="3" bestFit="1" customWidth="1"/>
    <col min="255" max="255" width="5.75" style="3" customWidth="1"/>
    <col min="256" max="256" width="6.625" style="3" bestFit="1" customWidth="1"/>
    <col min="257" max="257" width="7.75" style="3" bestFit="1" customWidth="1"/>
    <col min="258" max="258" width="11.25" style="3" bestFit="1" customWidth="1"/>
    <col min="259" max="259" width="5.75" style="3" customWidth="1"/>
    <col min="260" max="260" width="7.75" style="3" bestFit="1" customWidth="1"/>
    <col min="261" max="261" width="10.5" style="3" bestFit="1" customWidth="1"/>
    <col min="262" max="262" width="6.5" style="3" customWidth="1"/>
    <col min="263" max="264" width="8" style="3" bestFit="1" customWidth="1"/>
    <col min="265" max="265" width="8.25" style="3" customWidth="1"/>
    <col min="266" max="266" width="10.875" style="3" bestFit="1" customWidth="1"/>
    <col min="267" max="267" width="7.5" style="3" customWidth="1"/>
    <col min="268" max="268" width="10" style="3"/>
    <col min="269" max="269" width="9.125" style="3" customWidth="1"/>
    <col min="270" max="270" width="10.5" style="3" bestFit="1" customWidth="1"/>
    <col min="271" max="506" width="10" style="3"/>
    <col min="507" max="507" width="14.5" style="3" customWidth="1"/>
    <col min="508" max="508" width="9.625" style="3" customWidth="1"/>
    <col min="509" max="509" width="6.125" style="3" bestFit="1" customWidth="1"/>
    <col min="510" max="510" width="7.75" style="3" bestFit="1" customWidth="1"/>
    <col min="511" max="511" width="5.75" style="3" customWidth="1"/>
    <col min="512" max="512" width="6.625" style="3" bestFit="1" customWidth="1"/>
    <col min="513" max="513" width="7.75" style="3" bestFit="1" customWidth="1"/>
    <col min="514" max="514" width="11.25" style="3" bestFit="1" customWidth="1"/>
    <col min="515" max="515" width="5.75" style="3" customWidth="1"/>
    <col min="516" max="516" width="7.75" style="3" bestFit="1" customWidth="1"/>
    <col min="517" max="517" width="10.5" style="3" bestFit="1" customWidth="1"/>
    <col min="518" max="518" width="6.5" style="3" customWidth="1"/>
    <col min="519" max="520" width="8" style="3" bestFit="1" customWidth="1"/>
    <col min="521" max="521" width="8.25" style="3" customWidth="1"/>
    <col min="522" max="522" width="10.875" style="3" bestFit="1" customWidth="1"/>
    <col min="523" max="523" width="7.5" style="3" customWidth="1"/>
    <col min="524" max="524" width="10" style="3"/>
    <col min="525" max="525" width="9.125" style="3" customWidth="1"/>
    <col min="526" max="526" width="10.5" style="3" bestFit="1" customWidth="1"/>
    <col min="527" max="762" width="10" style="3"/>
    <col min="763" max="763" width="14.5" style="3" customWidth="1"/>
    <col min="764" max="764" width="9.625" style="3" customWidth="1"/>
    <col min="765" max="765" width="6.125" style="3" bestFit="1" customWidth="1"/>
    <col min="766" max="766" width="7.75" style="3" bestFit="1" customWidth="1"/>
    <col min="767" max="767" width="5.75" style="3" customWidth="1"/>
    <col min="768" max="768" width="6.625" style="3" bestFit="1" customWidth="1"/>
    <col min="769" max="769" width="7.75" style="3" bestFit="1" customWidth="1"/>
    <col min="770" max="770" width="11.25" style="3" bestFit="1" customWidth="1"/>
    <col min="771" max="771" width="5.75" style="3" customWidth="1"/>
    <col min="772" max="772" width="7.75" style="3" bestFit="1" customWidth="1"/>
    <col min="773" max="773" width="10.5" style="3" bestFit="1" customWidth="1"/>
    <col min="774" max="774" width="6.5" style="3" customWidth="1"/>
    <col min="775" max="776" width="8" style="3" bestFit="1" customWidth="1"/>
    <col min="777" max="777" width="8.25" style="3" customWidth="1"/>
    <col min="778" max="778" width="10.875" style="3" bestFit="1" customWidth="1"/>
    <col min="779" max="779" width="7.5" style="3" customWidth="1"/>
    <col min="780" max="780" width="10" style="3"/>
    <col min="781" max="781" width="9.125" style="3" customWidth="1"/>
    <col min="782" max="782" width="10.5" style="3" bestFit="1" customWidth="1"/>
    <col min="783" max="1018" width="10" style="3"/>
    <col min="1019" max="1019" width="14.5" style="3" customWidth="1"/>
    <col min="1020" max="1020" width="9.625" style="3" customWidth="1"/>
    <col min="1021" max="1021" width="6.125" style="3" bestFit="1" customWidth="1"/>
    <col min="1022" max="1022" width="7.75" style="3" bestFit="1" customWidth="1"/>
    <col min="1023" max="1023" width="5.75" style="3" customWidth="1"/>
    <col min="1024" max="1024" width="6.625" style="3" bestFit="1" customWidth="1"/>
    <col min="1025" max="1025" width="7.75" style="3" bestFit="1" customWidth="1"/>
    <col min="1026" max="1026" width="11.25" style="3" bestFit="1" customWidth="1"/>
    <col min="1027" max="1027" width="5.75" style="3" customWidth="1"/>
    <col min="1028" max="1028" width="7.75" style="3" bestFit="1" customWidth="1"/>
    <col min="1029" max="1029" width="10.5" style="3" bestFit="1" customWidth="1"/>
    <col min="1030" max="1030" width="6.5" style="3" customWidth="1"/>
    <col min="1031" max="1032" width="8" style="3" bestFit="1" customWidth="1"/>
    <col min="1033" max="1033" width="8.25" style="3" customWidth="1"/>
    <col min="1034" max="1034" width="10.875" style="3" bestFit="1" customWidth="1"/>
    <col min="1035" max="1035" width="7.5" style="3" customWidth="1"/>
    <col min="1036" max="1036" width="10" style="3"/>
    <col min="1037" max="1037" width="9.125" style="3" customWidth="1"/>
    <col min="1038" max="1038" width="10.5" style="3" bestFit="1" customWidth="1"/>
    <col min="1039" max="1274" width="10" style="3"/>
    <col min="1275" max="1275" width="14.5" style="3" customWidth="1"/>
    <col min="1276" max="1276" width="9.625" style="3" customWidth="1"/>
    <col min="1277" max="1277" width="6.125" style="3" bestFit="1" customWidth="1"/>
    <col min="1278" max="1278" width="7.75" style="3" bestFit="1" customWidth="1"/>
    <col min="1279" max="1279" width="5.75" style="3" customWidth="1"/>
    <col min="1280" max="1280" width="6.625" style="3" bestFit="1" customWidth="1"/>
    <col min="1281" max="1281" width="7.75" style="3" bestFit="1" customWidth="1"/>
    <col min="1282" max="1282" width="11.25" style="3" bestFit="1" customWidth="1"/>
    <col min="1283" max="1283" width="5.75" style="3" customWidth="1"/>
    <col min="1284" max="1284" width="7.75" style="3" bestFit="1" customWidth="1"/>
    <col min="1285" max="1285" width="10.5" style="3" bestFit="1" customWidth="1"/>
    <col min="1286" max="1286" width="6.5" style="3" customWidth="1"/>
    <col min="1287" max="1288" width="8" style="3" bestFit="1" customWidth="1"/>
    <col min="1289" max="1289" width="8.25" style="3" customWidth="1"/>
    <col min="1290" max="1290" width="10.875" style="3" bestFit="1" customWidth="1"/>
    <col min="1291" max="1291" width="7.5" style="3" customWidth="1"/>
    <col min="1292" max="1292" width="10" style="3"/>
    <col min="1293" max="1293" width="9.125" style="3" customWidth="1"/>
    <col min="1294" max="1294" width="10.5" style="3" bestFit="1" customWidth="1"/>
    <col min="1295" max="1530" width="10" style="3"/>
    <col min="1531" max="1531" width="14.5" style="3" customWidth="1"/>
    <col min="1532" max="1532" width="9.625" style="3" customWidth="1"/>
    <col min="1533" max="1533" width="6.125" style="3" bestFit="1" customWidth="1"/>
    <col min="1534" max="1534" width="7.75" style="3" bestFit="1" customWidth="1"/>
    <col min="1535" max="1535" width="5.75" style="3" customWidth="1"/>
    <col min="1536" max="1536" width="6.625" style="3" bestFit="1" customWidth="1"/>
    <col min="1537" max="1537" width="7.75" style="3" bestFit="1" customWidth="1"/>
    <col min="1538" max="1538" width="11.25" style="3" bestFit="1" customWidth="1"/>
    <col min="1539" max="1539" width="5.75" style="3" customWidth="1"/>
    <col min="1540" max="1540" width="7.75" style="3" bestFit="1" customWidth="1"/>
    <col min="1541" max="1541" width="10.5" style="3" bestFit="1" customWidth="1"/>
    <col min="1542" max="1542" width="6.5" style="3" customWidth="1"/>
    <col min="1543" max="1544" width="8" style="3" bestFit="1" customWidth="1"/>
    <col min="1545" max="1545" width="8.25" style="3" customWidth="1"/>
    <col min="1546" max="1546" width="10.875" style="3" bestFit="1" customWidth="1"/>
    <col min="1547" max="1547" width="7.5" style="3" customWidth="1"/>
    <col min="1548" max="1548" width="10" style="3"/>
    <col min="1549" max="1549" width="9.125" style="3" customWidth="1"/>
    <col min="1550" max="1550" width="10.5" style="3" bestFit="1" customWidth="1"/>
    <col min="1551" max="1786" width="10" style="3"/>
    <col min="1787" max="1787" width="14.5" style="3" customWidth="1"/>
    <col min="1788" max="1788" width="9.625" style="3" customWidth="1"/>
    <col min="1789" max="1789" width="6.125" style="3" bestFit="1" customWidth="1"/>
    <col min="1790" max="1790" width="7.75" style="3" bestFit="1" customWidth="1"/>
    <col min="1791" max="1791" width="5.75" style="3" customWidth="1"/>
    <col min="1792" max="1792" width="6.625" style="3" bestFit="1" customWidth="1"/>
    <col min="1793" max="1793" width="7.75" style="3" bestFit="1" customWidth="1"/>
    <col min="1794" max="1794" width="11.25" style="3" bestFit="1" customWidth="1"/>
    <col min="1795" max="1795" width="5.75" style="3" customWidth="1"/>
    <col min="1796" max="1796" width="7.75" style="3" bestFit="1" customWidth="1"/>
    <col min="1797" max="1797" width="10.5" style="3" bestFit="1" customWidth="1"/>
    <col min="1798" max="1798" width="6.5" style="3" customWidth="1"/>
    <col min="1799" max="1800" width="8" style="3" bestFit="1" customWidth="1"/>
    <col min="1801" max="1801" width="8.25" style="3" customWidth="1"/>
    <col min="1802" max="1802" width="10.875" style="3" bestFit="1" customWidth="1"/>
    <col min="1803" max="1803" width="7.5" style="3" customWidth="1"/>
    <col min="1804" max="1804" width="10" style="3"/>
    <col min="1805" max="1805" width="9.125" style="3" customWidth="1"/>
    <col min="1806" max="1806" width="10.5" style="3" bestFit="1" customWidth="1"/>
    <col min="1807" max="2042" width="10" style="3"/>
    <col min="2043" max="2043" width="14.5" style="3" customWidth="1"/>
    <col min="2044" max="2044" width="9.625" style="3" customWidth="1"/>
    <col min="2045" max="2045" width="6.125" style="3" bestFit="1" customWidth="1"/>
    <col min="2046" max="2046" width="7.75" style="3" bestFit="1" customWidth="1"/>
    <col min="2047" max="2047" width="5.75" style="3" customWidth="1"/>
    <col min="2048" max="2048" width="6.625" style="3" bestFit="1" customWidth="1"/>
    <col min="2049" max="2049" width="7.75" style="3" bestFit="1" customWidth="1"/>
    <col min="2050" max="2050" width="11.25" style="3" bestFit="1" customWidth="1"/>
    <col min="2051" max="2051" width="5.75" style="3" customWidth="1"/>
    <col min="2052" max="2052" width="7.75" style="3" bestFit="1" customWidth="1"/>
    <col min="2053" max="2053" width="10.5" style="3" bestFit="1" customWidth="1"/>
    <col min="2054" max="2054" width="6.5" style="3" customWidth="1"/>
    <col min="2055" max="2056" width="8" style="3" bestFit="1" customWidth="1"/>
    <col min="2057" max="2057" width="8.25" style="3" customWidth="1"/>
    <col min="2058" max="2058" width="10.875" style="3" bestFit="1" customWidth="1"/>
    <col min="2059" max="2059" width="7.5" style="3" customWidth="1"/>
    <col min="2060" max="2060" width="10" style="3"/>
    <col min="2061" max="2061" width="9.125" style="3" customWidth="1"/>
    <col min="2062" max="2062" width="10.5" style="3" bestFit="1" customWidth="1"/>
    <col min="2063" max="2298" width="10" style="3"/>
    <col min="2299" max="2299" width="14.5" style="3" customWidth="1"/>
    <col min="2300" max="2300" width="9.625" style="3" customWidth="1"/>
    <col min="2301" max="2301" width="6.125" style="3" bestFit="1" customWidth="1"/>
    <col min="2302" max="2302" width="7.75" style="3" bestFit="1" customWidth="1"/>
    <col min="2303" max="2303" width="5.75" style="3" customWidth="1"/>
    <col min="2304" max="2304" width="6.625" style="3" bestFit="1" customWidth="1"/>
    <col min="2305" max="2305" width="7.75" style="3" bestFit="1" customWidth="1"/>
    <col min="2306" max="2306" width="11.25" style="3" bestFit="1" customWidth="1"/>
    <col min="2307" max="2307" width="5.75" style="3" customWidth="1"/>
    <col min="2308" max="2308" width="7.75" style="3" bestFit="1" customWidth="1"/>
    <col min="2309" max="2309" width="10.5" style="3" bestFit="1" customWidth="1"/>
    <col min="2310" max="2310" width="6.5" style="3" customWidth="1"/>
    <col min="2311" max="2312" width="8" style="3" bestFit="1" customWidth="1"/>
    <col min="2313" max="2313" width="8.25" style="3" customWidth="1"/>
    <col min="2314" max="2314" width="10.875" style="3" bestFit="1" customWidth="1"/>
    <col min="2315" max="2315" width="7.5" style="3" customWidth="1"/>
    <col min="2316" max="2316" width="10" style="3"/>
    <col min="2317" max="2317" width="9.125" style="3" customWidth="1"/>
    <col min="2318" max="2318" width="10.5" style="3" bestFit="1" customWidth="1"/>
    <col min="2319" max="2554" width="10" style="3"/>
    <col min="2555" max="2555" width="14.5" style="3" customWidth="1"/>
    <col min="2556" max="2556" width="9.625" style="3" customWidth="1"/>
    <col min="2557" max="2557" width="6.125" style="3" bestFit="1" customWidth="1"/>
    <col min="2558" max="2558" width="7.75" style="3" bestFit="1" customWidth="1"/>
    <col min="2559" max="2559" width="5.75" style="3" customWidth="1"/>
    <col min="2560" max="2560" width="6.625" style="3" bestFit="1" customWidth="1"/>
    <col min="2561" max="2561" width="7.75" style="3" bestFit="1" customWidth="1"/>
    <col min="2562" max="2562" width="11.25" style="3" bestFit="1" customWidth="1"/>
    <col min="2563" max="2563" width="5.75" style="3" customWidth="1"/>
    <col min="2564" max="2564" width="7.75" style="3" bestFit="1" customWidth="1"/>
    <col min="2565" max="2565" width="10.5" style="3" bestFit="1" customWidth="1"/>
    <col min="2566" max="2566" width="6.5" style="3" customWidth="1"/>
    <col min="2567" max="2568" width="8" style="3" bestFit="1" customWidth="1"/>
    <col min="2569" max="2569" width="8.25" style="3" customWidth="1"/>
    <col min="2570" max="2570" width="10.875" style="3" bestFit="1" customWidth="1"/>
    <col min="2571" max="2571" width="7.5" style="3" customWidth="1"/>
    <col min="2572" max="2572" width="10" style="3"/>
    <col min="2573" max="2573" width="9.125" style="3" customWidth="1"/>
    <col min="2574" max="2574" width="10.5" style="3" bestFit="1" customWidth="1"/>
    <col min="2575" max="2810" width="10" style="3"/>
    <col min="2811" max="2811" width="14.5" style="3" customWidth="1"/>
    <col min="2812" max="2812" width="9.625" style="3" customWidth="1"/>
    <col min="2813" max="2813" width="6.125" style="3" bestFit="1" customWidth="1"/>
    <col min="2814" max="2814" width="7.75" style="3" bestFit="1" customWidth="1"/>
    <col min="2815" max="2815" width="5.75" style="3" customWidth="1"/>
    <col min="2816" max="2816" width="6.625" style="3" bestFit="1" customWidth="1"/>
    <col min="2817" max="2817" width="7.75" style="3" bestFit="1" customWidth="1"/>
    <col min="2818" max="2818" width="11.25" style="3" bestFit="1" customWidth="1"/>
    <col min="2819" max="2819" width="5.75" style="3" customWidth="1"/>
    <col min="2820" max="2820" width="7.75" style="3" bestFit="1" customWidth="1"/>
    <col min="2821" max="2821" width="10.5" style="3" bestFit="1" customWidth="1"/>
    <col min="2822" max="2822" width="6.5" style="3" customWidth="1"/>
    <col min="2823" max="2824" width="8" style="3" bestFit="1" customWidth="1"/>
    <col min="2825" max="2825" width="8.25" style="3" customWidth="1"/>
    <col min="2826" max="2826" width="10.875" style="3" bestFit="1" customWidth="1"/>
    <col min="2827" max="2827" width="7.5" style="3" customWidth="1"/>
    <col min="2828" max="2828" width="10" style="3"/>
    <col min="2829" max="2829" width="9.125" style="3" customWidth="1"/>
    <col min="2830" max="2830" width="10.5" style="3" bestFit="1" customWidth="1"/>
    <col min="2831" max="3066" width="10" style="3"/>
    <col min="3067" max="3067" width="14.5" style="3" customWidth="1"/>
    <col min="3068" max="3068" width="9.625" style="3" customWidth="1"/>
    <col min="3069" max="3069" width="6.125" style="3" bestFit="1" customWidth="1"/>
    <col min="3070" max="3070" width="7.75" style="3" bestFit="1" customWidth="1"/>
    <col min="3071" max="3071" width="5.75" style="3" customWidth="1"/>
    <col min="3072" max="3072" width="6.625" style="3" bestFit="1" customWidth="1"/>
    <col min="3073" max="3073" width="7.75" style="3" bestFit="1" customWidth="1"/>
    <col min="3074" max="3074" width="11.25" style="3" bestFit="1" customWidth="1"/>
    <col min="3075" max="3075" width="5.75" style="3" customWidth="1"/>
    <col min="3076" max="3076" width="7.75" style="3" bestFit="1" customWidth="1"/>
    <col min="3077" max="3077" width="10.5" style="3" bestFit="1" customWidth="1"/>
    <col min="3078" max="3078" width="6.5" style="3" customWidth="1"/>
    <col min="3079" max="3080" width="8" style="3" bestFit="1" customWidth="1"/>
    <col min="3081" max="3081" width="8.25" style="3" customWidth="1"/>
    <col min="3082" max="3082" width="10.875" style="3" bestFit="1" customWidth="1"/>
    <col min="3083" max="3083" width="7.5" style="3" customWidth="1"/>
    <col min="3084" max="3084" width="10" style="3"/>
    <col min="3085" max="3085" width="9.125" style="3" customWidth="1"/>
    <col min="3086" max="3086" width="10.5" style="3" bestFit="1" customWidth="1"/>
    <col min="3087" max="3322" width="10" style="3"/>
    <col min="3323" max="3323" width="14.5" style="3" customWidth="1"/>
    <col min="3324" max="3324" width="9.625" style="3" customWidth="1"/>
    <col min="3325" max="3325" width="6.125" style="3" bestFit="1" customWidth="1"/>
    <col min="3326" max="3326" width="7.75" style="3" bestFit="1" customWidth="1"/>
    <col min="3327" max="3327" width="5.75" style="3" customWidth="1"/>
    <col min="3328" max="3328" width="6.625" style="3" bestFit="1" customWidth="1"/>
    <col min="3329" max="3329" width="7.75" style="3" bestFit="1" customWidth="1"/>
    <col min="3330" max="3330" width="11.25" style="3" bestFit="1" customWidth="1"/>
    <col min="3331" max="3331" width="5.75" style="3" customWidth="1"/>
    <col min="3332" max="3332" width="7.75" style="3" bestFit="1" customWidth="1"/>
    <col min="3333" max="3333" width="10.5" style="3" bestFit="1" customWidth="1"/>
    <col min="3334" max="3334" width="6.5" style="3" customWidth="1"/>
    <col min="3335" max="3336" width="8" style="3" bestFit="1" customWidth="1"/>
    <col min="3337" max="3337" width="8.25" style="3" customWidth="1"/>
    <col min="3338" max="3338" width="10.875" style="3" bestFit="1" customWidth="1"/>
    <col min="3339" max="3339" width="7.5" style="3" customWidth="1"/>
    <col min="3340" max="3340" width="10" style="3"/>
    <col min="3341" max="3341" width="9.125" style="3" customWidth="1"/>
    <col min="3342" max="3342" width="10.5" style="3" bestFit="1" customWidth="1"/>
    <col min="3343" max="3578" width="10" style="3"/>
    <col min="3579" max="3579" width="14.5" style="3" customWidth="1"/>
    <col min="3580" max="3580" width="9.625" style="3" customWidth="1"/>
    <col min="3581" max="3581" width="6.125" style="3" bestFit="1" customWidth="1"/>
    <col min="3582" max="3582" width="7.75" style="3" bestFit="1" customWidth="1"/>
    <col min="3583" max="3583" width="5.75" style="3" customWidth="1"/>
    <col min="3584" max="3584" width="6.625" style="3" bestFit="1" customWidth="1"/>
    <col min="3585" max="3585" width="7.75" style="3" bestFit="1" customWidth="1"/>
    <col min="3586" max="3586" width="11.25" style="3" bestFit="1" customWidth="1"/>
    <col min="3587" max="3587" width="5.75" style="3" customWidth="1"/>
    <col min="3588" max="3588" width="7.75" style="3" bestFit="1" customWidth="1"/>
    <col min="3589" max="3589" width="10.5" style="3" bestFit="1" customWidth="1"/>
    <col min="3590" max="3590" width="6.5" style="3" customWidth="1"/>
    <col min="3591" max="3592" width="8" style="3" bestFit="1" customWidth="1"/>
    <col min="3593" max="3593" width="8.25" style="3" customWidth="1"/>
    <col min="3594" max="3594" width="10.875" style="3" bestFit="1" customWidth="1"/>
    <col min="3595" max="3595" width="7.5" style="3" customWidth="1"/>
    <col min="3596" max="3596" width="10" style="3"/>
    <col min="3597" max="3597" width="9.125" style="3" customWidth="1"/>
    <col min="3598" max="3598" width="10.5" style="3" bestFit="1" customWidth="1"/>
    <col min="3599" max="3834" width="10" style="3"/>
    <col min="3835" max="3835" width="14.5" style="3" customWidth="1"/>
    <col min="3836" max="3836" width="9.625" style="3" customWidth="1"/>
    <col min="3837" max="3837" width="6.125" style="3" bestFit="1" customWidth="1"/>
    <col min="3838" max="3838" width="7.75" style="3" bestFit="1" customWidth="1"/>
    <col min="3839" max="3839" width="5.75" style="3" customWidth="1"/>
    <col min="3840" max="3840" width="6.625" style="3" bestFit="1" customWidth="1"/>
    <col min="3841" max="3841" width="7.75" style="3" bestFit="1" customWidth="1"/>
    <col min="3842" max="3842" width="11.25" style="3" bestFit="1" customWidth="1"/>
    <col min="3843" max="3843" width="5.75" style="3" customWidth="1"/>
    <col min="3844" max="3844" width="7.75" style="3" bestFit="1" customWidth="1"/>
    <col min="3845" max="3845" width="10.5" style="3" bestFit="1" customWidth="1"/>
    <col min="3846" max="3846" width="6.5" style="3" customWidth="1"/>
    <col min="3847" max="3848" width="8" style="3" bestFit="1" customWidth="1"/>
    <col min="3849" max="3849" width="8.25" style="3" customWidth="1"/>
    <col min="3850" max="3850" width="10.875" style="3" bestFit="1" customWidth="1"/>
    <col min="3851" max="3851" width="7.5" style="3" customWidth="1"/>
    <col min="3852" max="3852" width="10" style="3"/>
    <col min="3853" max="3853" width="9.125" style="3" customWidth="1"/>
    <col min="3854" max="3854" width="10.5" style="3" bestFit="1" customWidth="1"/>
    <col min="3855" max="4090" width="10" style="3"/>
    <col min="4091" max="4091" width="14.5" style="3" customWidth="1"/>
    <col min="4092" max="4092" width="9.625" style="3" customWidth="1"/>
    <col min="4093" max="4093" width="6.125" style="3" bestFit="1" customWidth="1"/>
    <col min="4094" max="4094" width="7.75" style="3" bestFit="1" customWidth="1"/>
    <col min="4095" max="4095" width="5.75" style="3" customWidth="1"/>
    <col min="4096" max="4096" width="6.625" style="3" bestFit="1" customWidth="1"/>
    <col min="4097" max="4097" width="7.75" style="3" bestFit="1" customWidth="1"/>
    <col min="4098" max="4098" width="11.25" style="3" bestFit="1" customWidth="1"/>
    <col min="4099" max="4099" width="5.75" style="3" customWidth="1"/>
    <col min="4100" max="4100" width="7.75" style="3" bestFit="1" customWidth="1"/>
    <col min="4101" max="4101" width="10.5" style="3" bestFit="1" customWidth="1"/>
    <col min="4102" max="4102" width="6.5" style="3" customWidth="1"/>
    <col min="4103" max="4104" width="8" style="3" bestFit="1" customWidth="1"/>
    <col min="4105" max="4105" width="8.25" style="3" customWidth="1"/>
    <col min="4106" max="4106" width="10.875" style="3" bestFit="1" customWidth="1"/>
    <col min="4107" max="4107" width="7.5" style="3" customWidth="1"/>
    <col min="4108" max="4108" width="10" style="3"/>
    <col min="4109" max="4109" width="9.125" style="3" customWidth="1"/>
    <col min="4110" max="4110" width="10.5" style="3" bestFit="1" customWidth="1"/>
    <col min="4111" max="4346" width="10" style="3"/>
    <col min="4347" max="4347" width="14.5" style="3" customWidth="1"/>
    <col min="4348" max="4348" width="9.625" style="3" customWidth="1"/>
    <col min="4349" max="4349" width="6.125" style="3" bestFit="1" customWidth="1"/>
    <col min="4350" max="4350" width="7.75" style="3" bestFit="1" customWidth="1"/>
    <col min="4351" max="4351" width="5.75" style="3" customWidth="1"/>
    <col min="4352" max="4352" width="6.625" style="3" bestFit="1" customWidth="1"/>
    <col min="4353" max="4353" width="7.75" style="3" bestFit="1" customWidth="1"/>
    <col min="4354" max="4354" width="11.25" style="3" bestFit="1" customWidth="1"/>
    <col min="4355" max="4355" width="5.75" style="3" customWidth="1"/>
    <col min="4356" max="4356" width="7.75" style="3" bestFit="1" customWidth="1"/>
    <col min="4357" max="4357" width="10.5" style="3" bestFit="1" customWidth="1"/>
    <col min="4358" max="4358" width="6.5" style="3" customWidth="1"/>
    <col min="4359" max="4360" width="8" style="3" bestFit="1" customWidth="1"/>
    <col min="4361" max="4361" width="8.25" style="3" customWidth="1"/>
    <col min="4362" max="4362" width="10.875" style="3" bestFit="1" customWidth="1"/>
    <col min="4363" max="4363" width="7.5" style="3" customWidth="1"/>
    <col min="4364" max="4364" width="10" style="3"/>
    <col min="4365" max="4365" width="9.125" style="3" customWidth="1"/>
    <col min="4366" max="4366" width="10.5" style="3" bestFit="1" customWidth="1"/>
    <col min="4367" max="4602" width="10" style="3"/>
    <col min="4603" max="4603" width="14.5" style="3" customWidth="1"/>
    <col min="4604" max="4604" width="9.625" style="3" customWidth="1"/>
    <col min="4605" max="4605" width="6.125" style="3" bestFit="1" customWidth="1"/>
    <col min="4606" max="4606" width="7.75" style="3" bestFit="1" customWidth="1"/>
    <col min="4607" max="4607" width="5.75" style="3" customWidth="1"/>
    <col min="4608" max="4608" width="6.625" style="3" bestFit="1" customWidth="1"/>
    <col min="4609" max="4609" width="7.75" style="3" bestFit="1" customWidth="1"/>
    <col min="4610" max="4610" width="11.25" style="3" bestFit="1" customWidth="1"/>
    <col min="4611" max="4611" width="5.75" style="3" customWidth="1"/>
    <col min="4612" max="4612" width="7.75" style="3" bestFit="1" customWidth="1"/>
    <col min="4613" max="4613" width="10.5" style="3" bestFit="1" customWidth="1"/>
    <col min="4614" max="4614" width="6.5" style="3" customWidth="1"/>
    <col min="4615" max="4616" width="8" style="3" bestFit="1" customWidth="1"/>
    <col min="4617" max="4617" width="8.25" style="3" customWidth="1"/>
    <col min="4618" max="4618" width="10.875" style="3" bestFit="1" customWidth="1"/>
    <col min="4619" max="4619" width="7.5" style="3" customWidth="1"/>
    <col min="4620" max="4620" width="10" style="3"/>
    <col min="4621" max="4621" width="9.125" style="3" customWidth="1"/>
    <col min="4622" max="4622" width="10.5" style="3" bestFit="1" customWidth="1"/>
    <col min="4623" max="4858" width="10" style="3"/>
    <col min="4859" max="4859" width="14.5" style="3" customWidth="1"/>
    <col min="4860" max="4860" width="9.625" style="3" customWidth="1"/>
    <col min="4861" max="4861" width="6.125" style="3" bestFit="1" customWidth="1"/>
    <col min="4862" max="4862" width="7.75" style="3" bestFit="1" customWidth="1"/>
    <col min="4863" max="4863" width="5.75" style="3" customWidth="1"/>
    <col min="4864" max="4864" width="6.625" style="3" bestFit="1" customWidth="1"/>
    <col min="4865" max="4865" width="7.75" style="3" bestFit="1" customWidth="1"/>
    <col min="4866" max="4866" width="11.25" style="3" bestFit="1" customWidth="1"/>
    <col min="4867" max="4867" width="5.75" style="3" customWidth="1"/>
    <col min="4868" max="4868" width="7.75" style="3" bestFit="1" customWidth="1"/>
    <col min="4869" max="4869" width="10.5" style="3" bestFit="1" customWidth="1"/>
    <col min="4870" max="4870" width="6.5" style="3" customWidth="1"/>
    <col min="4871" max="4872" width="8" style="3" bestFit="1" customWidth="1"/>
    <col min="4873" max="4873" width="8.25" style="3" customWidth="1"/>
    <col min="4874" max="4874" width="10.875" style="3" bestFit="1" customWidth="1"/>
    <col min="4875" max="4875" width="7.5" style="3" customWidth="1"/>
    <col min="4876" max="4876" width="10" style="3"/>
    <col min="4877" max="4877" width="9.125" style="3" customWidth="1"/>
    <col min="4878" max="4878" width="10.5" style="3" bestFit="1" customWidth="1"/>
    <col min="4879" max="5114" width="10" style="3"/>
    <col min="5115" max="5115" width="14.5" style="3" customWidth="1"/>
    <col min="5116" max="5116" width="9.625" style="3" customWidth="1"/>
    <col min="5117" max="5117" width="6.125" style="3" bestFit="1" customWidth="1"/>
    <col min="5118" max="5118" width="7.75" style="3" bestFit="1" customWidth="1"/>
    <col min="5119" max="5119" width="5.75" style="3" customWidth="1"/>
    <col min="5120" max="5120" width="6.625" style="3" bestFit="1" customWidth="1"/>
    <col min="5121" max="5121" width="7.75" style="3" bestFit="1" customWidth="1"/>
    <col min="5122" max="5122" width="11.25" style="3" bestFit="1" customWidth="1"/>
    <col min="5123" max="5123" width="5.75" style="3" customWidth="1"/>
    <col min="5124" max="5124" width="7.75" style="3" bestFit="1" customWidth="1"/>
    <col min="5125" max="5125" width="10.5" style="3" bestFit="1" customWidth="1"/>
    <col min="5126" max="5126" width="6.5" style="3" customWidth="1"/>
    <col min="5127" max="5128" width="8" style="3" bestFit="1" customWidth="1"/>
    <col min="5129" max="5129" width="8.25" style="3" customWidth="1"/>
    <col min="5130" max="5130" width="10.875" style="3" bestFit="1" customWidth="1"/>
    <col min="5131" max="5131" width="7.5" style="3" customWidth="1"/>
    <col min="5132" max="5132" width="10" style="3"/>
    <col min="5133" max="5133" width="9.125" style="3" customWidth="1"/>
    <col min="5134" max="5134" width="10.5" style="3" bestFit="1" customWidth="1"/>
    <col min="5135" max="5370" width="10" style="3"/>
    <col min="5371" max="5371" width="14.5" style="3" customWidth="1"/>
    <col min="5372" max="5372" width="9.625" style="3" customWidth="1"/>
    <col min="5373" max="5373" width="6.125" style="3" bestFit="1" customWidth="1"/>
    <col min="5374" max="5374" width="7.75" style="3" bestFit="1" customWidth="1"/>
    <col min="5375" max="5375" width="5.75" style="3" customWidth="1"/>
    <col min="5376" max="5376" width="6.625" style="3" bestFit="1" customWidth="1"/>
    <col min="5377" max="5377" width="7.75" style="3" bestFit="1" customWidth="1"/>
    <col min="5378" max="5378" width="11.25" style="3" bestFit="1" customWidth="1"/>
    <col min="5379" max="5379" width="5.75" style="3" customWidth="1"/>
    <col min="5380" max="5380" width="7.75" style="3" bestFit="1" customWidth="1"/>
    <col min="5381" max="5381" width="10.5" style="3" bestFit="1" customWidth="1"/>
    <col min="5382" max="5382" width="6.5" style="3" customWidth="1"/>
    <col min="5383" max="5384" width="8" style="3" bestFit="1" customWidth="1"/>
    <col min="5385" max="5385" width="8.25" style="3" customWidth="1"/>
    <col min="5386" max="5386" width="10.875" style="3" bestFit="1" customWidth="1"/>
    <col min="5387" max="5387" width="7.5" style="3" customWidth="1"/>
    <col min="5388" max="5388" width="10" style="3"/>
    <col min="5389" max="5389" width="9.125" style="3" customWidth="1"/>
    <col min="5390" max="5390" width="10.5" style="3" bestFit="1" customWidth="1"/>
    <col min="5391" max="5626" width="10" style="3"/>
    <col min="5627" max="5627" width="14.5" style="3" customWidth="1"/>
    <col min="5628" max="5628" width="9.625" style="3" customWidth="1"/>
    <col min="5629" max="5629" width="6.125" style="3" bestFit="1" customWidth="1"/>
    <col min="5630" max="5630" width="7.75" style="3" bestFit="1" customWidth="1"/>
    <col min="5631" max="5631" width="5.75" style="3" customWidth="1"/>
    <col min="5632" max="5632" width="6.625" style="3" bestFit="1" customWidth="1"/>
    <col min="5633" max="5633" width="7.75" style="3" bestFit="1" customWidth="1"/>
    <col min="5634" max="5634" width="11.25" style="3" bestFit="1" customWidth="1"/>
    <col min="5635" max="5635" width="5.75" style="3" customWidth="1"/>
    <col min="5636" max="5636" width="7.75" style="3" bestFit="1" customWidth="1"/>
    <col min="5637" max="5637" width="10.5" style="3" bestFit="1" customWidth="1"/>
    <col min="5638" max="5638" width="6.5" style="3" customWidth="1"/>
    <col min="5639" max="5640" width="8" style="3" bestFit="1" customWidth="1"/>
    <col min="5641" max="5641" width="8.25" style="3" customWidth="1"/>
    <col min="5642" max="5642" width="10.875" style="3" bestFit="1" customWidth="1"/>
    <col min="5643" max="5643" width="7.5" style="3" customWidth="1"/>
    <col min="5644" max="5644" width="10" style="3"/>
    <col min="5645" max="5645" width="9.125" style="3" customWidth="1"/>
    <col min="5646" max="5646" width="10.5" style="3" bestFit="1" customWidth="1"/>
    <col min="5647" max="5882" width="10" style="3"/>
    <col min="5883" max="5883" width="14.5" style="3" customWidth="1"/>
    <col min="5884" max="5884" width="9.625" style="3" customWidth="1"/>
    <col min="5885" max="5885" width="6.125" style="3" bestFit="1" customWidth="1"/>
    <col min="5886" max="5886" width="7.75" style="3" bestFit="1" customWidth="1"/>
    <col min="5887" max="5887" width="5.75" style="3" customWidth="1"/>
    <col min="5888" max="5888" width="6.625" style="3" bestFit="1" customWidth="1"/>
    <col min="5889" max="5889" width="7.75" style="3" bestFit="1" customWidth="1"/>
    <col min="5890" max="5890" width="11.25" style="3" bestFit="1" customWidth="1"/>
    <col min="5891" max="5891" width="5.75" style="3" customWidth="1"/>
    <col min="5892" max="5892" width="7.75" style="3" bestFit="1" customWidth="1"/>
    <col min="5893" max="5893" width="10.5" style="3" bestFit="1" customWidth="1"/>
    <col min="5894" max="5894" width="6.5" style="3" customWidth="1"/>
    <col min="5895" max="5896" width="8" style="3" bestFit="1" customWidth="1"/>
    <col min="5897" max="5897" width="8.25" style="3" customWidth="1"/>
    <col min="5898" max="5898" width="10.875" style="3" bestFit="1" customWidth="1"/>
    <col min="5899" max="5899" width="7.5" style="3" customWidth="1"/>
    <col min="5900" max="5900" width="10" style="3"/>
    <col min="5901" max="5901" width="9.125" style="3" customWidth="1"/>
    <col min="5902" max="5902" width="10.5" style="3" bestFit="1" customWidth="1"/>
    <col min="5903" max="6138" width="10" style="3"/>
    <col min="6139" max="6139" width="14.5" style="3" customWidth="1"/>
    <col min="6140" max="6140" width="9.625" style="3" customWidth="1"/>
    <col min="6141" max="6141" width="6.125" style="3" bestFit="1" customWidth="1"/>
    <col min="6142" max="6142" width="7.75" style="3" bestFit="1" customWidth="1"/>
    <col min="6143" max="6143" width="5.75" style="3" customWidth="1"/>
    <col min="6144" max="6144" width="6.625" style="3" bestFit="1" customWidth="1"/>
    <col min="6145" max="6145" width="7.75" style="3" bestFit="1" customWidth="1"/>
    <col min="6146" max="6146" width="11.25" style="3" bestFit="1" customWidth="1"/>
    <col min="6147" max="6147" width="5.75" style="3" customWidth="1"/>
    <col min="6148" max="6148" width="7.75" style="3" bestFit="1" customWidth="1"/>
    <col min="6149" max="6149" width="10.5" style="3" bestFit="1" customWidth="1"/>
    <col min="6150" max="6150" width="6.5" style="3" customWidth="1"/>
    <col min="6151" max="6152" width="8" style="3" bestFit="1" customWidth="1"/>
    <col min="6153" max="6153" width="8.25" style="3" customWidth="1"/>
    <col min="6154" max="6154" width="10.875" style="3" bestFit="1" customWidth="1"/>
    <col min="6155" max="6155" width="7.5" style="3" customWidth="1"/>
    <col min="6156" max="6156" width="10" style="3"/>
    <col min="6157" max="6157" width="9.125" style="3" customWidth="1"/>
    <col min="6158" max="6158" width="10.5" style="3" bestFit="1" customWidth="1"/>
    <col min="6159" max="6394" width="10" style="3"/>
    <col min="6395" max="6395" width="14.5" style="3" customWidth="1"/>
    <col min="6396" max="6396" width="9.625" style="3" customWidth="1"/>
    <col min="6397" max="6397" width="6.125" style="3" bestFit="1" customWidth="1"/>
    <col min="6398" max="6398" width="7.75" style="3" bestFit="1" customWidth="1"/>
    <col min="6399" max="6399" width="5.75" style="3" customWidth="1"/>
    <col min="6400" max="6400" width="6.625" style="3" bestFit="1" customWidth="1"/>
    <col min="6401" max="6401" width="7.75" style="3" bestFit="1" customWidth="1"/>
    <col min="6402" max="6402" width="11.25" style="3" bestFit="1" customWidth="1"/>
    <col min="6403" max="6403" width="5.75" style="3" customWidth="1"/>
    <col min="6404" max="6404" width="7.75" style="3" bestFit="1" customWidth="1"/>
    <col min="6405" max="6405" width="10.5" style="3" bestFit="1" customWidth="1"/>
    <col min="6406" max="6406" width="6.5" style="3" customWidth="1"/>
    <col min="6407" max="6408" width="8" style="3" bestFit="1" customWidth="1"/>
    <col min="6409" max="6409" width="8.25" style="3" customWidth="1"/>
    <col min="6410" max="6410" width="10.875" style="3" bestFit="1" customWidth="1"/>
    <col min="6411" max="6411" width="7.5" style="3" customWidth="1"/>
    <col min="6412" max="6412" width="10" style="3"/>
    <col min="6413" max="6413" width="9.125" style="3" customWidth="1"/>
    <col min="6414" max="6414" width="10.5" style="3" bestFit="1" customWidth="1"/>
    <col min="6415" max="6650" width="10" style="3"/>
    <col min="6651" max="6651" width="14.5" style="3" customWidth="1"/>
    <col min="6652" max="6652" width="9.625" style="3" customWidth="1"/>
    <col min="6653" max="6653" width="6.125" style="3" bestFit="1" customWidth="1"/>
    <col min="6654" max="6654" width="7.75" style="3" bestFit="1" customWidth="1"/>
    <col min="6655" max="6655" width="5.75" style="3" customWidth="1"/>
    <col min="6656" max="6656" width="6.625" style="3" bestFit="1" customWidth="1"/>
    <col min="6657" max="6657" width="7.75" style="3" bestFit="1" customWidth="1"/>
    <col min="6658" max="6658" width="11.25" style="3" bestFit="1" customWidth="1"/>
    <col min="6659" max="6659" width="5.75" style="3" customWidth="1"/>
    <col min="6660" max="6660" width="7.75" style="3" bestFit="1" customWidth="1"/>
    <col min="6661" max="6661" width="10.5" style="3" bestFit="1" customWidth="1"/>
    <col min="6662" max="6662" width="6.5" style="3" customWidth="1"/>
    <col min="6663" max="6664" width="8" style="3" bestFit="1" customWidth="1"/>
    <col min="6665" max="6665" width="8.25" style="3" customWidth="1"/>
    <col min="6666" max="6666" width="10.875" style="3" bestFit="1" customWidth="1"/>
    <col min="6667" max="6667" width="7.5" style="3" customWidth="1"/>
    <col min="6668" max="6668" width="10" style="3"/>
    <col min="6669" max="6669" width="9.125" style="3" customWidth="1"/>
    <col min="6670" max="6670" width="10.5" style="3" bestFit="1" customWidth="1"/>
    <col min="6671" max="6906" width="10" style="3"/>
    <col min="6907" max="6907" width="14.5" style="3" customWidth="1"/>
    <col min="6908" max="6908" width="9.625" style="3" customWidth="1"/>
    <col min="6909" max="6909" width="6.125" style="3" bestFit="1" customWidth="1"/>
    <col min="6910" max="6910" width="7.75" style="3" bestFit="1" customWidth="1"/>
    <col min="6911" max="6911" width="5.75" style="3" customWidth="1"/>
    <col min="6912" max="6912" width="6.625" style="3" bestFit="1" customWidth="1"/>
    <col min="6913" max="6913" width="7.75" style="3" bestFit="1" customWidth="1"/>
    <col min="6914" max="6914" width="11.25" style="3" bestFit="1" customWidth="1"/>
    <col min="6915" max="6915" width="5.75" style="3" customWidth="1"/>
    <col min="6916" max="6916" width="7.75" style="3" bestFit="1" customWidth="1"/>
    <col min="6917" max="6917" width="10.5" style="3" bestFit="1" customWidth="1"/>
    <col min="6918" max="6918" width="6.5" style="3" customWidth="1"/>
    <col min="6919" max="6920" width="8" style="3" bestFit="1" customWidth="1"/>
    <col min="6921" max="6921" width="8.25" style="3" customWidth="1"/>
    <col min="6922" max="6922" width="10.875" style="3" bestFit="1" customWidth="1"/>
    <col min="6923" max="6923" width="7.5" style="3" customWidth="1"/>
    <col min="6924" max="6924" width="10" style="3"/>
    <col min="6925" max="6925" width="9.125" style="3" customWidth="1"/>
    <col min="6926" max="6926" width="10.5" style="3" bestFit="1" customWidth="1"/>
    <col min="6927" max="7162" width="10" style="3"/>
    <col min="7163" max="7163" width="14.5" style="3" customWidth="1"/>
    <col min="7164" max="7164" width="9.625" style="3" customWidth="1"/>
    <col min="7165" max="7165" width="6.125" style="3" bestFit="1" customWidth="1"/>
    <col min="7166" max="7166" width="7.75" style="3" bestFit="1" customWidth="1"/>
    <col min="7167" max="7167" width="5.75" style="3" customWidth="1"/>
    <col min="7168" max="7168" width="6.625" style="3" bestFit="1" customWidth="1"/>
    <col min="7169" max="7169" width="7.75" style="3" bestFit="1" customWidth="1"/>
    <col min="7170" max="7170" width="11.25" style="3" bestFit="1" customWidth="1"/>
    <col min="7171" max="7171" width="5.75" style="3" customWidth="1"/>
    <col min="7172" max="7172" width="7.75" style="3" bestFit="1" customWidth="1"/>
    <col min="7173" max="7173" width="10.5" style="3" bestFit="1" customWidth="1"/>
    <col min="7174" max="7174" width="6.5" style="3" customWidth="1"/>
    <col min="7175" max="7176" width="8" style="3" bestFit="1" customWidth="1"/>
    <col min="7177" max="7177" width="8.25" style="3" customWidth="1"/>
    <col min="7178" max="7178" width="10.875" style="3" bestFit="1" customWidth="1"/>
    <col min="7179" max="7179" width="7.5" style="3" customWidth="1"/>
    <col min="7180" max="7180" width="10" style="3"/>
    <col min="7181" max="7181" width="9.125" style="3" customWidth="1"/>
    <col min="7182" max="7182" width="10.5" style="3" bestFit="1" customWidth="1"/>
    <col min="7183" max="7418" width="10" style="3"/>
    <col min="7419" max="7419" width="14.5" style="3" customWidth="1"/>
    <col min="7420" max="7420" width="9.625" style="3" customWidth="1"/>
    <col min="7421" max="7421" width="6.125" style="3" bestFit="1" customWidth="1"/>
    <col min="7422" max="7422" width="7.75" style="3" bestFit="1" customWidth="1"/>
    <col min="7423" max="7423" width="5.75" style="3" customWidth="1"/>
    <col min="7424" max="7424" width="6.625" style="3" bestFit="1" customWidth="1"/>
    <col min="7425" max="7425" width="7.75" style="3" bestFit="1" customWidth="1"/>
    <col min="7426" max="7426" width="11.25" style="3" bestFit="1" customWidth="1"/>
    <col min="7427" max="7427" width="5.75" style="3" customWidth="1"/>
    <col min="7428" max="7428" width="7.75" style="3" bestFit="1" customWidth="1"/>
    <col min="7429" max="7429" width="10.5" style="3" bestFit="1" customWidth="1"/>
    <col min="7430" max="7430" width="6.5" style="3" customWidth="1"/>
    <col min="7431" max="7432" width="8" style="3" bestFit="1" customWidth="1"/>
    <col min="7433" max="7433" width="8.25" style="3" customWidth="1"/>
    <col min="7434" max="7434" width="10.875" style="3" bestFit="1" customWidth="1"/>
    <col min="7435" max="7435" width="7.5" style="3" customWidth="1"/>
    <col min="7436" max="7436" width="10" style="3"/>
    <col min="7437" max="7437" width="9.125" style="3" customWidth="1"/>
    <col min="7438" max="7438" width="10.5" style="3" bestFit="1" customWidth="1"/>
    <col min="7439" max="7674" width="10" style="3"/>
    <col min="7675" max="7675" width="14.5" style="3" customWidth="1"/>
    <col min="7676" max="7676" width="9.625" style="3" customWidth="1"/>
    <col min="7677" max="7677" width="6.125" style="3" bestFit="1" customWidth="1"/>
    <col min="7678" max="7678" width="7.75" style="3" bestFit="1" customWidth="1"/>
    <col min="7679" max="7679" width="5.75" style="3" customWidth="1"/>
    <col min="7680" max="7680" width="6.625" style="3" bestFit="1" customWidth="1"/>
    <col min="7681" max="7681" width="7.75" style="3" bestFit="1" customWidth="1"/>
    <col min="7682" max="7682" width="11.25" style="3" bestFit="1" customWidth="1"/>
    <col min="7683" max="7683" width="5.75" style="3" customWidth="1"/>
    <col min="7684" max="7684" width="7.75" style="3" bestFit="1" customWidth="1"/>
    <col min="7685" max="7685" width="10.5" style="3" bestFit="1" customWidth="1"/>
    <col min="7686" max="7686" width="6.5" style="3" customWidth="1"/>
    <col min="7687" max="7688" width="8" style="3" bestFit="1" customWidth="1"/>
    <col min="7689" max="7689" width="8.25" style="3" customWidth="1"/>
    <col min="7690" max="7690" width="10.875" style="3" bestFit="1" customWidth="1"/>
    <col min="7691" max="7691" width="7.5" style="3" customWidth="1"/>
    <col min="7692" max="7692" width="10" style="3"/>
    <col min="7693" max="7693" width="9.125" style="3" customWidth="1"/>
    <col min="7694" max="7694" width="10.5" style="3" bestFit="1" customWidth="1"/>
    <col min="7695" max="7930" width="10" style="3"/>
    <col min="7931" max="7931" width="14.5" style="3" customWidth="1"/>
    <col min="7932" max="7932" width="9.625" style="3" customWidth="1"/>
    <col min="7933" max="7933" width="6.125" style="3" bestFit="1" customWidth="1"/>
    <col min="7934" max="7934" width="7.75" style="3" bestFit="1" customWidth="1"/>
    <col min="7935" max="7935" width="5.75" style="3" customWidth="1"/>
    <col min="7936" max="7936" width="6.625" style="3" bestFit="1" customWidth="1"/>
    <col min="7937" max="7937" width="7.75" style="3" bestFit="1" customWidth="1"/>
    <col min="7938" max="7938" width="11.25" style="3" bestFit="1" customWidth="1"/>
    <col min="7939" max="7939" width="5.75" style="3" customWidth="1"/>
    <col min="7940" max="7940" width="7.75" style="3" bestFit="1" customWidth="1"/>
    <col min="7941" max="7941" width="10.5" style="3" bestFit="1" customWidth="1"/>
    <col min="7942" max="7942" width="6.5" style="3" customWidth="1"/>
    <col min="7943" max="7944" width="8" style="3" bestFit="1" customWidth="1"/>
    <col min="7945" max="7945" width="8.25" style="3" customWidth="1"/>
    <col min="7946" max="7946" width="10.875" style="3" bestFit="1" customWidth="1"/>
    <col min="7947" max="7947" width="7.5" style="3" customWidth="1"/>
    <col min="7948" max="7948" width="10" style="3"/>
    <col min="7949" max="7949" width="9.125" style="3" customWidth="1"/>
    <col min="7950" max="7950" width="10.5" style="3" bestFit="1" customWidth="1"/>
    <col min="7951" max="8186" width="10" style="3"/>
    <col min="8187" max="8187" width="14.5" style="3" customWidth="1"/>
    <col min="8188" max="8188" width="9.625" style="3" customWidth="1"/>
    <col min="8189" max="8189" width="6.125" style="3" bestFit="1" customWidth="1"/>
    <col min="8190" max="8190" width="7.75" style="3" bestFit="1" customWidth="1"/>
    <col min="8191" max="8191" width="5.75" style="3" customWidth="1"/>
    <col min="8192" max="8192" width="6.625" style="3" bestFit="1" customWidth="1"/>
    <col min="8193" max="8193" width="7.75" style="3" bestFit="1" customWidth="1"/>
    <col min="8194" max="8194" width="11.25" style="3" bestFit="1" customWidth="1"/>
    <col min="8195" max="8195" width="5.75" style="3" customWidth="1"/>
    <col min="8196" max="8196" width="7.75" style="3" bestFit="1" customWidth="1"/>
    <col min="8197" max="8197" width="10.5" style="3" bestFit="1" customWidth="1"/>
    <col min="8198" max="8198" width="6.5" style="3" customWidth="1"/>
    <col min="8199" max="8200" width="8" style="3" bestFit="1" customWidth="1"/>
    <col min="8201" max="8201" width="8.25" style="3" customWidth="1"/>
    <col min="8202" max="8202" width="10.875" style="3" bestFit="1" customWidth="1"/>
    <col min="8203" max="8203" width="7.5" style="3" customWidth="1"/>
    <col min="8204" max="8204" width="10" style="3"/>
    <col min="8205" max="8205" width="9.125" style="3" customWidth="1"/>
    <col min="8206" max="8206" width="10.5" style="3" bestFit="1" customWidth="1"/>
    <col min="8207" max="8442" width="10" style="3"/>
    <col min="8443" max="8443" width="14.5" style="3" customWidth="1"/>
    <col min="8444" max="8444" width="9.625" style="3" customWidth="1"/>
    <col min="8445" max="8445" width="6.125" style="3" bestFit="1" customWidth="1"/>
    <col min="8446" max="8446" width="7.75" style="3" bestFit="1" customWidth="1"/>
    <col min="8447" max="8447" width="5.75" style="3" customWidth="1"/>
    <col min="8448" max="8448" width="6.625" style="3" bestFit="1" customWidth="1"/>
    <col min="8449" max="8449" width="7.75" style="3" bestFit="1" customWidth="1"/>
    <col min="8450" max="8450" width="11.25" style="3" bestFit="1" customWidth="1"/>
    <col min="8451" max="8451" width="5.75" style="3" customWidth="1"/>
    <col min="8452" max="8452" width="7.75" style="3" bestFit="1" customWidth="1"/>
    <col min="8453" max="8453" width="10.5" style="3" bestFit="1" customWidth="1"/>
    <col min="8454" max="8454" width="6.5" style="3" customWidth="1"/>
    <col min="8455" max="8456" width="8" style="3" bestFit="1" customWidth="1"/>
    <col min="8457" max="8457" width="8.25" style="3" customWidth="1"/>
    <col min="8458" max="8458" width="10.875" style="3" bestFit="1" customWidth="1"/>
    <col min="8459" max="8459" width="7.5" style="3" customWidth="1"/>
    <col min="8460" max="8460" width="10" style="3"/>
    <col min="8461" max="8461" width="9.125" style="3" customWidth="1"/>
    <col min="8462" max="8462" width="10.5" style="3" bestFit="1" customWidth="1"/>
    <col min="8463" max="8698" width="10" style="3"/>
    <col min="8699" max="8699" width="14.5" style="3" customWidth="1"/>
    <col min="8700" max="8700" width="9.625" style="3" customWidth="1"/>
    <col min="8701" max="8701" width="6.125" style="3" bestFit="1" customWidth="1"/>
    <col min="8702" max="8702" width="7.75" style="3" bestFit="1" customWidth="1"/>
    <col min="8703" max="8703" width="5.75" style="3" customWidth="1"/>
    <col min="8704" max="8704" width="6.625" style="3" bestFit="1" customWidth="1"/>
    <col min="8705" max="8705" width="7.75" style="3" bestFit="1" customWidth="1"/>
    <col min="8706" max="8706" width="11.25" style="3" bestFit="1" customWidth="1"/>
    <col min="8707" max="8707" width="5.75" style="3" customWidth="1"/>
    <col min="8708" max="8708" width="7.75" style="3" bestFit="1" customWidth="1"/>
    <col min="8709" max="8709" width="10.5" style="3" bestFit="1" customWidth="1"/>
    <col min="8710" max="8710" width="6.5" style="3" customWidth="1"/>
    <col min="8711" max="8712" width="8" style="3" bestFit="1" customWidth="1"/>
    <col min="8713" max="8713" width="8.25" style="3" customWidth="1"/>
    <col min="8714" max="8714" width="10.875" style="3" bestFit="1" customWidth="1"/>
    <col min="8715" max="8715" width="7.5" style="3" customWidth="1"/>
    <col min="8716" max="8716" width="10" style="3"/>
    <col min="8717" max="8717" width="9.125" style="3" customWidth="1"/>
    <col min="8718" max="8718" width="10.5" style="3" bestFit="1" customWidth="1"/>
    <col min="8719" max="8954" width="10" style="3"/>
    <col min="8955" max="8955" width="14.5" style="3" customWidth="1"/>
    <col min="8956" max="8956" width="9.625" style="3" customWidth="1"/>
    <col min="8957" max="8957" width="6.125" style="3" bestFit="1" customWidth="1"/>
    <col min="8958" max="8958" width="7.75" style="3" bestFit="1" customWidth="1"/>
    <col min="8959" max="8959" width="5.75" style="3" customWidth="1"/>
    <col min="8960" max="8960" width="6.625" style="3" bestFit="1" customWidth="1"/>
    <col min="8961" max="8961" width="7.75" style="3" bestFit="1" customWidth="1"/>
    <col min="8962" max="8962" width="11.25" style="3" bestFit="1" customWidth="1"/>
    <col min="8963" max="8963" width="5.75" style="3" customWidth="1"/>
    <col min="8964" max="8964" width="7.75" style="3" bestFit="1" customWidth="1"/>
    <col min="8965" max="8965" width="10.5" style="3" bestFit="1" customWidth="1"/>
    <col min="8966" max="8966" width="6.5" style="3" customWidth="1"/>
    <col min="8967" max="8968" width="8" style="3" bestFit="1" customWidth="1"/>
    <col min="8969" max="8969" width="8.25" style="3" customWidth="1"/>
    <col min="8970" max="8970" width="10.875" style="3" bestFit="1" customWidth="1"/>
    <col min="8971" max="8971" width="7.5" style="3" customWidth="1"/>
    <col min="8972" max="8972" width="10" style="3"/>
    <col min="8973" max="8973" width="9.125" style="3" customWidth="1"/>
    <col min="8974" max="8974" width="10.5" style="3" bestFit="1" customWidth="1"/>
    <col min="8975" max="9210" width="10" style="3"/>
    <col min="9211" max="9211" width="14.5" style="3" customWidth="1"/>
    <col min="9212" max="9212" width="9.625" style="3" customWidth="1"/>
    <col min="9213" max="9213" width="6.125" style="3" bestFit="1" customWidth="1"/>
    <col min="9214" max="9214" width="7.75" style="3" bestFit="1" customWidth="1"/>
    <col min="9215" max="9215" width="5.75" style="3" customWidth="1"/>
    <col min="9216" max="9216" width="6.625" style="3" bestFit="1" customWidth="1"/>
    <col min="9217" max="9217" width="7.75" style="3" bestFit="1" customWidth="1"/>
    <col min="9218" max="9218" width="11.25" style="3" bestFit="1" customWidth="1"/>
    <col min="9219" max="9219" width="5.75" style="3" customWidth="1"/>
    <col min="9220" max="9220" width="7.75" style="3" bestFit="1" customWidth="1"/>
    <col min="9221" max="9221" width="10.5" style="3" bestFit="1" customWidth="1"/>
    <col min="9222" max="9222" width="6.5" style="3" customWidth="1"/>
    <col min="9223" max="9224" width="8" style="3" bestFit="1" customWidth="1"/>
    <col min="9225" max="9225" width="8.25" style="3" customWidth="1"/>
    <col min="9226" max="9226" width="10.875" style="3" bestFit="1" customWidth="1"/>
    <col min="9227" max="9227" width="7.5" style="3" customWidth="1"/>
    <col min="9228" max="9228" width="10" style="3"/>
    <col min="9229" max="9229" width="9.125" style="3" customWidth="1"/>
    <col min="9230" max="9230" width="10.5" style="3" bestFit="1" customWidth="1"/>
    <col min="9231" max="9466" width="10" style="3"/>
    <col min="9467" max="9467" width="14.5" style="3" customWidth="1"/>
    <col min="9468" max="9468" width="9.625" style="3" customWidth="1"/>
    <col min="9469" max="9469" width="6.125" style="3" bestFit="1" customWidth="1"/>
    <col min="9470" max="9470" width="7.75" style="3" bestFit="1" customWidth="1"/>
    <col min="9471" max="9471" width="5.75" style="3" customWidth="1"/>
    <col min="9472" max="9472" width="6.625" style="3" bestFit="1" customWidth="1"/>
    <col min="9473" max="9473" width="7.75" style="3" bestFit="1" customWidth="1"/>
    <col min="9474" max="9474" width="11.25" style="3" bestFit="1" customWidth="1"/>
    <col min="9475" max="9475" width="5.75" style="3" customWidth="1"/>
    <col min="9476" max="9476" width="7.75" style="3" bestFit="1" customWidth="1"/>
    <col min="9477" max="9477" width="10.5" style="3" bestFit="1" customWidth="1"/>
    <col min="9478" max="9478" width="6.5" style="3" customWidth="1"/>
    <col min="9479" max="9480" width="8" style="3" bestFit="1" customWidth="1"/>
    <col min="9481" max="9481" width="8.25" style="3" customWidth="1"/>
    <col min="9482" max="9482" width="10.875" style="3" bestFit="1" customWidth="1"/>
    <col min="9483" max="9483" width="7.5" style="3" customWidth="1"/>
    <col min="9484" max="9484" width="10" style="3"/>
    <col min="9485" max="9485" width="9.125" style="3" customWidth="1"/>
    <col min="9486" max="9486" width="10.5" style="3" bestFit="1" customWidth="1"/>
    <col min="9487" max="9722" width="10" style="3"/>
    <col min="9723" max="9723" width="14.5" style="3" customWidth="1"/>
    <col min="9724" max="9724" width="9.625" style="3" customWidth="1"/>
    <col min="9725" max="9725" width="6.125" style="3" bestFit="1" customWidth="1"/>
    <col min="9726" max="9726" width="7.75" style="3" bestFit="1" customWidth="1"/>
    <col min="9727" max="9727" width="5.75" style="3" customWidth="1"/>
    <col min="9728" max="9728" width="6.625" style="3" bestFit="1" customWidth="1"/>
    <col min="9729" max="9729" width="7.75" style="3" bestFit="1" customWidth="1"/>
    <col min="9730" max="9730" width="11.25" style="3" bestFit="1" customWidth="1"/>
    <col min="9731" max="9731" width="5.75" style="3" customWidth="1"/>
    <col min="9732" max="9732" width="7.75" style="3" bestFit="1" customWidth="1"/>
    <col min="9733" max="9733" width="10.5" style="3" bestFit="1" customWidth="1"/>
    <col min="9734" max="9734" width="6.5" style="3" customWidth="1"/>
    <col min="9735" max="9736" width="8" style="3" bestFit="1" customWidth="1"/>
    <col min="9737" max="9737" width="8.25" style="3" customWidth="1"/>
    <col min="9738" max="9738" width="10.875" style="3" bestFit="1" customWidth="1"/>
    <col min="9739" max="9739" width="7.5" style="3" customWidth="1"/>
    <col min="9740" max="9740" width="10" style="3"/>
    <col min="9741" max="9741" width="9.125" style="3" customWidth="1"/>
    <col min="9742" max="9742" width="10.5" style="3" bestFit="1" customWidth="1"/>
    <col min="9743" max="9978" width="10" style="3"/>
    <col min="9979" max="9979" width="14.5" style="3" customWidth="1"/>
    <col min="9980" max="9980" width="9.625" style="3" customWidth="1"/>
    <col min="9981" max="9981" width="6.125" style="3" bestFit="1" customWidth="1"/>
    <col min="9982" max="9982" width="7.75" style="3" bestFit="1" customWidth="1"/>
    <col min="9983" max="9983" width="5.75" style="3" customWidth="1"/>
    <col min="9984" max="9984" width="6.625" style="3" bestFit="1" customWidth="1"/>
    <col min="9985" max="9985" width="7.75" style="3" bestFit="1" customWidth="1"/>
    <col min="9986" max="9986" width="11.25" style="3" bestFit="1" customWidth="1"/>
    <col min="9987" max="9987" width="5.75" style="3" customWidth="1"/>
    <col min="9988" max="9988" width="7.75" style="3" bestFit="1" customWidth="1"/>
    <col min="9989" max="9989" width="10.5" style="3" bestFit="1" customWidth="1"/>
    <col min="9990" max="9990" width="6.5" style="3" customWidth="1"/>
    <col min="9991" max="9992" width="8" style="3" bestFit="1" customWidth="1"/>
    <col min="9993" max="9993" width="8.25" style="3" customWidth="1"/>
    <col min="9994" max="9994" width="10.875" style="3" bestFit="1" customWidth="1"/>
    <col min="9995" max="9995" width="7.5" style="3" customWidth="1"/>
    <col min="9996" max="9996" width="10" style="3"/>
    <col min="9997" max="9997" width="9.125" style="3" customWidth="1"/>
    <col min="9998" max="9998" width="10.5" style="3" bestFit="1" customWidth="1"/>
    <col min="9999" max="10234" width="10" style="3"/>
    <col min="10235" max="10235" width="14.5" style="3" customWidth="1"/>
    <col min="10236" max="10236" width="9.625" style="3" customWidth="1"/>
    <col min="10237" max="10237" width="6.125" style="3" bestFit="1" customWidth="1"/>
    <col min="10238" max="10238" width="7.75" style="3" bestFit="1" customWidth="1"/>
    <col min="10239" max="10239" width="5.75" style="3" customWidth="1"/>
    <col min="10240" max="10240" width="6.625" style="3" bestFit="1" customWidth="1"/>
    <col min="10241" max="10241" width="7.75" style="3" bestFit="1" customWidth="1"/>
    <col min="10242" max="10242" width="11.25" style="3" bestFit="1" customWidth="1"/>
    <col min="10243" max="10243" width="5.75" style="3" customWidth="1"/>
    <col min="10244" max="10244" width="7.75" style="3" bestFit="1" customWidth="1"/>
    <col min="10245" max="10245" width="10.5" style="3" bestFit="1" customWidth="1"/>
    <col min="10246" max="10246" width="6.5" style="3" customWidth="1"/>
    <col min="10247" max="10248" width="8" style="3" bestFit="1" customWidth="1"/>
    <col min="10249" max="10249" width="8.25" style="3" customWidth="1"/>
    <col min="10250" max="10250" width="10.875" style="3" bestFit="1" customWidth="1"/>
    <col min="10251" max="10251" width="7.5" style="3" customWidth="1"/>
    <col min="10252" max="10252" width="10" style="3"/>
    <col min="10253" max="10253" width="9.125" style="3" customWidth="1"/>
    <col min="10254" max="10254" width="10.5" style="3" bestFit="1" customWidth="1"/>
    <col min="10255" max="10490" width="10" style="3"/>
    <col min="10491" max="10491" width="14.5" style="3" customWidth="1"/>
    <col min="10492" max="10492" width="9.625" style="3" customWidth="1"/>
    <col min="10493" max="10493" width="6.125" style="3" bestFit="1" customWidth="1"/>
    <col min="10494" max="10494" width="7.75" style="3" bestFit="1" customWidth="1"/>
    <col min="10495" max="10495" width="5.75" style="3" customWidth="1"/>
    <col min="10496" max="10496" width="6.625" style="3" bestFit="1" customWidth="1"/>
    <col min="10497" max="10497" width="7.75" style="3" bestFit="1" customWidth="1"/>
    <col min="10498" max="10498" width="11.25" style="3" bestFit="1" customWidth="1"/>
    <col min="10499" max="10499" width="5.75" style="3" customWidth="1"/>
    <col min="10500" max="10500" width="7.75" style="3" bestFit="1" customWidth="1"/>
    <col min="10501" max="10501" width="10.5" style="3" bestFit="1" customWidth="1"/>
    <col min="10502" max="10502" width="6.5" style="3" customWidth="1"/>
    <col min="10503" max="10504" width="8" style="3" bestFit="1" customWidth="1"/>
    <col min="10505" max="10505" width="8.25" style="3" customWidth="1"/>
    <col min="10506" max="10506" width="10.875" style="3" bestFit="1" customWidth="1"/>
    <col min="10507" max="10507" width="7.5" style="3" customWidth="1"/>
    <col min="10508" max="10508" width="10" style="3"/>
    <col min="10509" max="10509" width="9.125" style="3" customWidth="1"/>
    <col min="10510" max="10510" width="10.5" style="3" bestFit="1" customWidth="1"/>
    <col min="10511" max="10746" width="10" style="3"/>
    <col min="10747" max="10747" width="14.5" style="3" customWidth="1"/>
    <col min="10748" max="10748" width="9.625" style="3" customWidth="1"/>
    <col min="10749" max="10749" width="6.125" style="3" bestFit="1" customWidth="1"/>
    <col min="10750" max="10750" width="7.75" style="3" bestFit="1" customWidth="1"/>
    <col min="10751" max="10751" width="5.75" style="3" customWidth="1"/>
    <col min="10752" max="10752" width="6.625" style="3" bestFit="1" customWidth="1"/>
    <col min="10753" max="10753" width="7.75" style="3" bestFit="1" customWidth="1"/>
    <col min="10754" max="10754" width="11.25" style="3" bestFit="1" customWidth="1"/>
    <col min="10755" max="10755" width="5.75" style="3" customWidth="1"/>
    <col min="10756" max="10756" width="7.75" style="3" bestFit="1" customWidth="1"/>
    <col min="10757" max="10757" width="10.5" style="3" bestFit="1" customWidth="1"/>
    <col min="10758" max="10758" width="6.5" style="3" customWidth="1"/>
    <col min="10759" max="10760" width="8" style="3" bestFit="1" customWidth="1"/>
    <col min="10761" max="10761" width="8.25" style="3" customWidth="1"/>
    <col min="10762" max="10762" width="10.875" style="3" bestFit="1" customWidth="1"/>
    <col min="10763" max="10763" width="7.5" style="3" customWidth="1"/>
    <col min="10764" max="10764" width="10" style="3"/>
    <col min="10765" max="10765" width="9.125" style="3" customWidth="1"/>
    <col min="10766" max="10766" width="10.5" style="3" bestFit="1" customWidth="1"/>
    <col min="10767" max="11002" width="10" style="3"/>
    <col min="11003" max="11003" width="14.5" style="3" customWidth="1"/>
    <col min="11004" max="11004" width="9.625" style="3" customWidth="1"/>
    <col min="11005" max="11005" width="6.125" style="3" bestFit="1" customWidth="1"/>
    <col min="11006" max="11006" width="7.75" style="3" bestFit="1" customWidth="1"/>
    <col min="11007" max="11007" width="5.75" style="3" customWidth="1"/>
    <col min="11008" max="11008" width="6.625" style="3" bestFit="1" customWidth="1"/>
    <col min="11009" max="11009" width="7.75" style="3" bestFit="1" customWidth="1"/>
    <col min="11010" max="11010" width="11.25" style="3" bestFit="1" customWidth="1"/>
    <col min="11011" max="11011" width="5.75" style="3" customWidth="1"/>
    <col min="11012" max="11012" width="7.75" style="3" bestFit="1" customWidth="1"/>
    <col min="11013" max="11013" width="10.5" style="3" bestFit="1" customWidth="1"/>
    <col min="11014" max="11014" width="6.5" style="3" customWidth="1"/>
    <col min="11015" max="11016" width="8" style="3" bestFit="1" customWidth="1"/>
    <col min="11017" max="11017" width="8.25" style="3" customWidth="1"/>
    <col min="11018" max="11018" width="10.875" style="3" bestFit="1" customWidth="1"/>
    <col min="11019" max="11019" width="7.5" style="3" customWidth="1"/>
    <col min="11020" max="11020" width="10" style="3"/>
    <col min="11021" max="11021" width="9.125" style="3" customWidth="1"/>
    <col min="11022" max="11022" width="10.5" style="3" bestFit="1" customWidth="1"/>
    <col min="11023" max="11258" width="10" style="3"/>
    <col min="11259" max="11259" width="14.5" style="3" customWidth="1"/>
    <col min="11260" max="11260" width="9.625" style="3" customWidth="1"/>
    <col min="11261" max="11261" width="6.125" style="3" bestFit="1" customWidth="1"/>
    <col min="11262" max="11262" width="7.75" style="3" bestFit="1" customWidth="1"/>
    <col min="11263" max="11263" width="5.75" style="3" customWidth="1"/>
    <col min="11264" max="11264" width="6.625" style="3" bestFit="1" customWidth="1"/>
    <col min="11265" max="11265" width="7.75" style="3" bestFit="1" customWidth="1"/>
    <col min="11266" max="11266" width="11.25" style="3" bestFit="1" customWidth="1"/>
    <col min="11267" max="11267" width="5.75" style="3" customWidth="1"/>
    <col min="11268" max="11268" width="7.75" style="3" bestFit="1" customWidth="1"/>
    <col min="11269" max="11269" width="10.5" style="3" bestFit="1" customWidth="1"/>
    <col min="11270" max="11270" width="6.5" style="3" customWidth="1"/>
    <col min="11271" max="11272" width="8" style="3" bestFit="1" customWidth="1"/>
    <col min="11273" max="11273" width="8.25" style="3" customWidth="1"/>
    <col min="11274" max="11274" width="10.875" style="3" bestFit="1" customWidth="1"/>
    <col min="11275" max="11275" width="7.5" style="3" customWidth="1"/>
    <col min="11276" max="11276" width="10" style="3"/>
    <col min="11277" max="11277" width="9.125" style="3" customWidth="1"/>
    <col min="11278" max="11278" width="10.5" style="3" bestFit="1" customWidth="1"/>
    <col min="11279" max="11514" width="10" style="3"/>
    <col min="11515" max="11515" width="14.5" style="3" customWidth="1"/>
    <col min="11516" max="11516" width="9.625" style="3" customWidth="1"/>
    <col min="11517" max="11517" width="6.125" style="3" bestFit="1" customWidth="1"/>
    <col min="11518" max="11518" width="7.75" style="3" bestFit="1" customWidth="1"/>
    <col min="11519" max="11519" width="5.75" style="3" customWidth="1"/>
    <col min="11520" max="11520" width="6.625" style="3" bestFit="1" customWidth="1"/>
    <col min="11521" max="11521" width="7.75" style="3" bestFit="1" customWidth="1"/>
    <col min="11522" max="11522" width="11.25" style="3" bestFit="1" customWidth="1"/>
    <col min="11523" max="11523" width="5.75" style="3" customWidth="1"/>
    <col min="11524" max="11524" width="7.75" style="3" bestFit="1" customWidth="1"/>
    <col min="11525" max="11525" width="10.5" style="3" bestFit="1" customWidth="1"/>
    <col min="11526" max="11526" width="6.5" style="3" customWidth="1"/>
    <col min="11527" max="11528" width="8" style="3" bestFit="1" customWidth="1"/>
    <col min="11529" max="11529" width="8.25" style="3" customWidth="1"/>
    <col min="11530" max="11530" width="10.875" style="3" bestFit="1" customWidth="1"/>
    <col min="11531" max="11531" width="7.5" style="3" customWidth="1"/>
    <col min="11532" max="11532" width="10" style="3"/>
    <col min="11533" max="11533" width="9.125" style="3" customWidth="1"/>
    <col min="11534" max="11534" width="10.5" style="3" bestFit="1" customWidth="1"/>
    <col min="11535" max="11770" width="10" style="3"/>
    <col min="11771" max="11771" width="14.5" style="3" customWidth="1"/>
    <col min="11772" max="11772" width="9.625" style="3" customWidth="1"/>
    <col min="11773" max="11773" width="6.125" style="3" bestFit="1" customWidth="1"/>
    <col min="11774" max="11774" width="7.75" style="3" bestFit="1" customWidth="1"/>
    <col min="11775" max="11775" width="5.75" style="3" customWidth="1"/>
    <col min="11776" max="11776" width="6.625" style="3" bestFit="1" customWidth="1"/>
    <col min="11777" max="11777" width="7.75" style="3" bestFit="1" customWidth="1"/>
    <col min="11778" max="11778" width="11.25" style="3" bestFit="1" customWidth="1"/>
    <col min="11779" max="11779" width="5.75" style="3" customWidth="1"/>
    <col min="11780" max="11780" width="7.75" style="3" bestFit="1" customWidth="1"/>
    <col min="11781" max="11781" width="10.5" style="3" bestFit="1" customWidth="1"/>
    <col min="11782" max="11782" width="6.5" style="3" customWidth="1"/>
    <col min="11783" max="11784" width="8" style="3" bestFit="1" customWidth="1"/>
    <col min="11785" max="11785" width="8.25" style="3" customWidth="1"/>
    <col min="11786" max="11786" width="10.875" style="3" bestFit="1" customWidth="1"/>
    <col min="11787" max="11787" width="7.5" style="3" customWidth="1"/>
    <col min="11788" max="11788" width="10" style="3"/>
    <col min="11789" max="11789" width="9.125" style="3" customWidth="1"/>
    <col min="11790" max="11790" width="10.5" style="3" bestFit="1" customWidth="1"/>
    <col min="11791" max="12026" width="10" style="3"/>
    <col min="12027" max="12027" width="14.5" style="3" customWidth="1"/>
    <col min="12028" max="12028" width="9.625" style="3" customWidth="1"/>
    <col min="12029" max="12029" width="6.125" style="3" bestFit="1" customWidth="1"/>
    <col min="12030" max="12030" width="7.75" style="3" bestFit="1" customWidth="1"/>
    <col min="12031" max="12031" width="5.75" style="3" customWidth="1"/>
    <col min="12032" max="12032" width="6.625" style="3" bestFit="1" customWidth="1"/>
    <col min="12033" max="12033" width="7.75" style="3" bestFit="1" customWidth="1"/>
    <col min="12034" max="12034" width="11.25" style="3" bestFit="1" customWidth="1"/>
    <col min="12035" max="12035" width="5.75" style="3" customWidth="1"/>
    <col min="12036" max="12036" width="7.75" style="3" bestFit="1" customWidth="1"/>
    <col min="12037" max="12037" width="10.5" style="3" bestFit="1" customWidth="1"/>
    <col min="12038" max="12038" width="6.5" style="3" customWidth="1"/>
    <col min="12039" max="12040" width="8" style="3" bestFit="1" customWidth="1"/>
    <col min="12041" max="12041" width="8.25" style="3" customWidth="1"/>
    <col min="12042" max="12042" width="10.875" style="3" bestFit="1" customWidth="1"/>
    <col min="12043" max="12043" width="7.5" style="3" customWidth="1"/>
    <col min="12044" max="12044" width="10" style="3"/>
    <col min="12045" max="12045" width="9.125" style="3" customWidth="1"/>
    <col min="12046" max="12046" width="10.5" style="3" bestFit="1" customWidth="1"/>
    <col min="12047" max="12282" width="10" style="3"/>
    <col min="12283" max="12283" width="14.5" style="3" customWidth="1"/>
    <col min="12284" max="12284" width="9.625" style="3" customWidth="1"/>
    <col min="12285" max="12285" width="6.125" style="3" bestFit="1" customWidth="1"/>
    <col min="12286" max="12286" width="7.75" style="3" bestFit="1" customWidth="1"/>
    <col min="12287" max="12287" width="5.75" style="3" customWidth="1"/>
    <col min="12288" max="12288" width="6.625" style="3" bestFit="1" customWidth="1"/>
    <col min="12289" max="12289" width="7.75" style="3" bestFit="1" customWidth="1"/>
    <col min="12290" max="12290" width="11.25" style="3" bestFit="1" customWidth="1"/>
    <col min="12291" max="12291" width="5.75" style="3" customWidth="1"/>
    <col min="12292" max="12292" width="7.75" style="3" bestFit="1" customWidth="1"/>
    <col min="12293" max="12293" width="10.5" style="3" bestFit="1" customWidth="1"/>
    <col min="12294" max="12294" width="6.5" style="3" customWidth="1"/>
    <col min="12295" max="12296" width="8" style="3" bestFit="1" customWidth="1"/>
    <col min="12297" max="12297" width="8.25" style="3" customWidth="1"/>
    <col min="12298" max="12298" width="10.875" style="3" bestFit="1" customWidth="1"/>
    <col min="12299" max="12299" width="7.5" style="3" customWidth="1"/>
    <col min="12300" max="12300" width="10" style="3"/>
    <col min="12301" max="12301" width="9.125" style="3" customWidth="1"/>
    <col min="12302" max="12302" width="10.5" style="3" bestFit="1" customWidth="1"/>
    <col min="12303" max="12538" width="10" style="3"/>
    <col min="12539" max="12539" width="14.5" style="3" customWidth="1"/>
    <col min="12540" max="12540" width="9.625" style="3" customWidth="1"/>
    <col min="12541" max="12541" width="6.125" style="3" bestFit="1" customWidth="1"/>
    <col min="12542" max="12542" width="7.75" style="3" bestFit="1" customWidth="1"/>
    <col min="12543" max="12543" width="5.75" style="3" customWidth="1"/>
    <col min="12544" max="12544" width="6.625" style="3" bestFit="1" customWidth="1"/>
    <col min="12545" max="12545" width="7.75" style="3" bestFit="1" customWidth="1"/>
    <col min="12546" max="12546" width="11.25" style="3" bestFit="1" customWidth="1"/>
    <col min="12547" max="12547" width="5.75" style="3" customWidth="1"/>
    <col min="12548" max="12548" width="7.75" style="3" bestFit="1" customWidth="1"/>
    <col min="12549" max="12549" width="10.5" style="3" bestFit="1" customWidth="1"/>
    <col min="12550" max="12550" width="6.5" style="3" customWidth="1"/>
    <col min="12551" max="12552" width="8" style="3" bestFit="1" customWidth="1"/>
    <col min="12553" max="12553" width="8.25" style="3" customWidth="1"/>
    <col min="12554" max="12554" width="10.875" style="3" bestFit="1" customWidth="1"/>
    <col min="12555" max="12555" width="7.5" style="3" customWidth="1"/>
    <col min="12556" max="12556" width="10" style="3"/>
    <col min="12557" max="12557" width="9.125" style="3" customWidth="1"/>
    <col min="12558" max="12558" width="10.5" style="3" bestFit="1" customWidth="1"/>
    <col min="12559" max="12794" width="10" style="3"/>
    <col min="12795" max="12795" width="14.5" style="3" customWidth="1"/>
    <col min="12796" max="12796" width="9.625" style="3" customWidth="1"/>
    <col min="12797" max="12797" width="6.125" style="3" bestFit="1" customWidth="1"/>
    <col min="12798" max="12798" width="7.75" style="3" bestFit="1" customWidth="1"/>
    <col min="12799" max="12799" width="5.75" style="3" customWidth="1"/>
    <col min="12800" max="12800" width="6.625" style="3" bestFit="1" customWidth="1"/>
    <col min="12801" max="12801" width="7.75" style="3" bestFit="1" customWidth="1"/>
    <col min="12802" max="12802" width="11.25" style="3" bestFit="1" customWidth="1"/>
    <col min="12803" max="12803" width="5.75" style="3" customWidth="1"/>
    <col min="12804" max="12804" width="7.75" style="3" bestFit="1" customWidth="1"/>
    <col min="12805" max="12805" width="10.5" style="3" bestFit="1" customWidth="1"/>
    <col min="12806" max="12806" width="6.5" style="3" customWidth="1"/>
    <col min="12807" max="12808" width="8" style="3" bestFit="1" customWidth="1"/>
    <col min="12809" max="12809" width="8.25" style="3" customWidth="1"/>
    <col min="12810" max="12810" width="10.875" style="3" bestFit="1" customWidth="1"/>
    <col min="12811" max="12811" width="7.5" style="3" customWidth="1"/>
    <col min="12812" max="12812" width="10" style="3"/>
    <col min="12813" max="12813" width="9.125" style="3" customWidth="1"/>
    <col min="12814" max="12814" width="10.5" style="3" bestFit="1" customWidth="1"/>
    <col min="12815" max="13050" width="10" style="3"/>
    <col min="13051" max="13051" width="14.5" style="3" customWidth="1"/>
    <col min="13052" max="13052" width="9.625" style="3" customWidth="1"/>
    <col min="13053" max="13053" width="6.125" style="3" bestFit="1" customWidth="1"/>
    <col min="13054" max="13054" width="7.75" style="3" bestFit="1" customWidth="1"/>
    <col min="13055" max="13055" width="5.75" style="3" customWidth="1"/>
    <col min="13056" max="13056" width="6.625" style="3" bestFit="1" customWidth="1"/>
    <col min="13057" max="13057" width="7.75" style="3" bestFit="1" customWidth="1"/>
    <col min="13058" max="13058" width="11.25" style="3" bestFit="1" customWidth="1"/>
    <col min="13059" max="13059" width="5.75" style="3" customWidth="1"/>
    <col min="13060" max="13060" width="7.75" style="3" bestFit="1" customWidth="1"/>
    <col min="13061" max="13061" width="10.5" style="3" bestFit="1" customWidth="1"/>
    <col min="13062" max="13062" width="6.5" style="3" customWidth="1"/>
    <col min="13063" max="13064" width="8" style="3" bestFit="1" customWidth="1"/>
    <col min="13065" max="13065" width="8.25" style="3" customWidth="1"/>
    <col min="13066" max="13066" width="10.875" style="3" bestFit="1" customWidth="1"/>
    <col min="13067" max="13067" width="7.5" style="3" customWidth="1"/>
    <col min="13068" max="13068" width="10" style="3"/>
    <col min="13069" max="13069" width="9.125" style="3" customWidth="1"/>
    <col min="13070" max="13070" width="10.5" style="3" bestFit="1" customWidth="1"/>
    <col min="13071" max="13306" width="10" style="3"/>
    <col min="13307" max="13307" width="14.5" style="3" customWidth="1"/>
    <col min="13308" max="13308" width="9.625" style="3" customWidth="1"/>
    <col min="13309" max="13309" width="6.125" style="3" bestFit="1" customWidth="1"/>
    <col min="13310" max="13310" width="7.75" style="3" bestFit="1" customWidth="1"/>
    <col min="13311" max="13311" width="5.75" style="3" customWidth="1"/>
    <col min="13312" max="13312" width="6.625" style="3" bestFit="1" customWidth="1"/>
    <col min="13313" max="13313" width="7.75" style="3" bestFit="1" customWidth="1"/>
    <col min="13314" max="13314" width="11.25" style="3" bestFit="1" customWidth="1"/>
    <col min="13315" max="13315" width="5.75" style="3" customWidth="1"/>
    <col min="13316" max="13316" width="7.75" style="3" bestFit="1" customWidth="1"/>
    <col min="13317" max="13317" width="10.5" style="3" bestFit="1" customWidth="1"/>
    <col min="13318" max="13318" width="6.5" style="3" customWidth="1"/>
    <col min="13319" max="13320" width="8" style="3" bestFit="1" customWidth="1"/>
    <col min="13321" max="13321" width="8.25" style="3" customWidth="1"/>
    <col min="13322" max="13322" width="10.875" style="3" bestFit="1" customWidth="1"/>
    <col min="13323" max="13323" width="7.5" style="3" customWidth="1"/>
    <col min="13324" max="13324" width="10" style="3"/>
    <col min="13325" max="13325" width="9.125" style="3" customWidth="1"/>
    <col min="13326" max="13326" width="10.5" style="3" bestFit="1" customWidth="1"/>
    <col min="13327" max="13562" width="10" style="3"/>
    <col min="13563" max="13563" width="14.5" style="3" customWidth="1"/>
    <col min="13564" max="13564" width="9.625" style="3" customWidth="1"/>
    <col min="13565" max="13565" width="6.125" style="3" bestFit="1" customWidth="1"/>
    <col min="13566" max="13566" width="7.75" style="3" bestFit="1" customWidth="1"/>
    <col min="13567" max="13567" width="5.75" style="3" customWidth="1"/>
    <col min="13568" max="13568" width="6.625" style="3" bestFit="1" customWidth="1"/>
    <col min="13569" max="13569" width="7.75" style="3" bestFit="1" customWidth="1"/>
    <col min="13570" max="13570" width="11.25" style="3" bestFit="1" customWidth="1"/>
    <col min="13571" max="13571" width="5.75" style="3" customWidth="1"/>
    <col min="13572" max="13572" width="7.75" style="3" bestFit="1" customWidth="1"/>
    <col min="13573" max="13573" width="10.5" style="3" bestFit="1" customWidth="1"/>
    <col min="13574" max="13574" width="6.5" style="3" customWidth="1"/>
    <col min="13575" max="13576" width="8" style="3" bestFit="1" customWidth="1"/>
    <col min="13577" max="13577" width="8.25" style="3" customWidth="1"/>
    <col min="13578" max="13578" width="10.875" style="3" bestFit="1" customWidth="1"/>
    <col min="13579" max="13579" width="7.5" style="3" customWidth="1"/>
    <col min="13580" max="13580" width="10" style="3"/>
    <col min="13581" max="13581" width="9.125" style="3" customWidth="1"/>
    <col min="13582" max="13582" width="10.5" style="3" bestFit="1" customWidth="1"/>
    <col min="13583" max="13818" width="10" style="3"/>
    <col min="13819" max="13819" width="14.5" style="3" customWidth="1"/>
    <col min="13820" max="13820" width="9.625" style="3" customWidth="1"/>
    <col min="13821" max="13821" width="6.125" style="3" bestFit="1" customWidth="1"/>
    <col min="13822" max="13822" width="7.75" style="3" bestFit="1" customWidth="1"/>
    <col min="13823" max="13823" width="5.75" style="3" customWidth="1"/>
    <col min="13824" max="13824" width="6.625" style="3" bestFit="1" customWidth="1"/>
    <col min="13825" max="13825" width="7.75" style="3" bestFit="1" customWidth="1"/>
    <col min="13826" max="13826" width="11.25" style="3" bestFit="1" customWidth="1"/>
    <col min="13827" max="13827" width="5.75" style="3" customWidth="1"/>
    <col min="13828" max="13828" width="7.75" style="3" bestFit="1" customWidth="1"/>
    <col min="13829" max="13829" width="10.5" style="3" bestFit="1" customWidth="1"/>
    <col min="13830" max="13830" width="6.5" style="3" customWidth="1"/>
    <col min="13831" max="13832" width="8" style="3" bestFit="1" customWidth="1"/>
    <col min="13833" max="13833" width="8.25" style="3" customWidth="1"/>
    <col min="13834" max="13834" width="10.875" style="3" bestFit="1" customWidth="1"/>
    <col min="13835" max="13835" width="7.5" style="3" customWidth="1"/>
    <col min="13836" max="13836" width="10" style="3"/>
    <col min="13837" max="13837" width="9.125" style="3" customWidth="1"/>
    <col min="13838" max="13838" width="10.5" style="3" bestFit="1" customWidth="1"/>
    <col min="13839" max="14074" width="10" style="3"/>
    <col min="14075" max="14075" width="14.5" style="3" customWidth="1"/>
    <col min="14076" max="14076" width="9.625" style="3" customWidth="1"/>
    <col min="14077" max="14077" width="6.125" style="3" bestFit="1" customWidth="1"/>
    <col min="14078" max="14078" width="7.75" style="3" bestFit="1" customWidth="1"/>
    <col min="14079" max="14079" width="5.75" style="3" customWidth="1"/>
    <col min="14080" max="14080" width="6.625" style="3" bestFit="1" customWidth="1"/>
    <col min="14081" max="14081" width="7.75" style="3" bestFit="1" customWidth="1"/>
    <col min="14082" max="14082" width="11.25" style="3" bestFit="1" customWidth="1"/>
    <col min="14083" max="14083" width="5.75" style="3" customWidth="1"/>
    <col min="14084" max="14084" width="7.75" style="3" bestFit="1" customWidth="1"/>
    <col min="14085" max="14085" width="10.5" style="3" bestFit="1" customWidth="1"/>
    <col min="14086" max="14086" width="6.5" style="3" customWidth="1"/>
    <col min="14087" max="14088" width="8" style="3" bestFit="1" customWidth="1"/>
    <col min="14089" max="14089" width="8.25" style="3" customWidth="1"/>
    <col min="14090" max="14090" width="10.875" style="3" bestFit="1" customWidth="1"/>
    <col min="14091" max="14091" width="7.5" style="3" customWidth="1"/>
    <col min="14092" max="14092" width="10" style="3"/>
    <col min="14093" max="14093" width="9.125" style="3" customWidth="1"/>
    <col min="14094" max="14094" width="10.5" style="3" bestFit="1" customWidth="1"/>
    <col min="14095" max="14330" width="10" style="3"/>
    <col min="14331" max="14331" width="14.5" style="3" customWidth="1"/>
    <col min="14332" max="14332" width="9.625" style="3" customWidth="1"/>
    <col min="14333" max="14333" width="6.125" style="3" bestFit="1" customWidth="1"/>
    <col min="14334" max="14334" width="7.75" style="3" bestFit="1" customWidth="1"/>
    <col min="14335" max="14335" width="5.75" style="3" customWidth="1"/>
    <col min="14336" max="14336" width="6.625" style="3" bestFit="1" customWidth="1"/>
    <col min="14337" max="14337" width="7.75" style="3" bestFit="1" customWidth="1"/>
    <col min="14338" max="14338" width="11.25" style="3" bestFit="1" customWidth="1"/>
    <col min="14339" max="14339" width="5.75" style="3" customWidth="1"/>
    <col min="14340" max="14340" width="7.75" style="3" bestFit="1" customWidth="1"/>
    <col min="14341" max="14341" width="10.5" style="3" bestFit="1" customWidth="1"/>
    <col min="14342" max="14342" width="6.5" style="3" customWidth="1"/>
    <col min="14343" max="14344" width="8" style="3" bestFit="1" customWidth="1"/>
    <col min="14345" max="14345" width="8.25" style="3" customWidth="1"/>
    <col min="14346" max="14346" width="10.875" style="3" bestFit="1" customWidth="1"/>
    <col min="14347" max="14347" width="7.5" style="3" customWidth="1"/>
    <col min="14348" max="14348" width="10" style="3"/>
    <col min="14349" max="14349" width="9.125" style="3" customWidth="1"/>
    <col min="14350" max="14350" width="10.5" style="3" bestFit="1" customWidth="1"/>
    <col min="14351" max="14586" width="10" style="3"/>
    <col min="14587" max="14587" width="14.5" style="3" customWidth="1"/>
    <col min="14588" max="14588" width="9.625" style="3" customWidth="1"/>
    <col min="14589" max="14589" width="6.125" style="3" bestFit="1" customWidth="1"/>
    <col min="14590" max="14590" width="7.75" style="3" bestFit="1" customWidth="1"/>
    <col min="14591" max="14591" width="5.75" style="3" customWidth="1"/>
    <col min="14592" max="14592" width="6.625" style="3" bestFit="1" customWidth="1"/>
    <col min="14593" max="14593" width="7.75" style="3" bestFit="1" customWidth="1"/>
    <col min="14594" max="14594" width="11.25" style="3" bestFit="1" customWidth="1"/>
    <col min="14595" max="14595" width="5.75" style="3" customWidth="1"/>
    <col min="14596" max="14596" width="7.75" style="3" bestFit="1" customWidth="1"/>
    <col min="14597" max="14597" width="10.5" style="3" bestFit="1" customWidth="1"/>
    <col min="14598" max="14598" width="6.5" style="3" customWidth="1"/>
    <col min="14599" max="14600" width="8" style="3" bestFit="1" customWidth="1"/>
    <col min="14601" max="14601" width="8.25" style="3" customWidth="1"/>
    <col min="14602" max="14602" width="10.875" style="3" bestFit="1" customWidth="1"/>
    <col min="14603" max="14603" width="7.5" style="3" customWidth="1"/>
    <col min="14604" max="14604" width="10" style="3"/>
    <col min="14605" max="14605" width="9.125" style="3" customWidth="1"/>
    <col min="14606" max="14606" width="10.5" style="3" bestFit="1" customWidth="1"/>
    <col min="14607" max="14842" width="10" style="3"/>
    <col min="14843" max="14843" width="14.5" style="3" customWidth="1"/>
    <col min="14844" max="14844" width="9.625" style="3" customWidth="1"/>
    <col min="14845" max="14845" width="6.125" style="3" bestFit="1" customWidth="1"/>
    <col min="14846" max="14846" width="7.75" style="3" bestFit="1" customWidth="1"/>
    <col min="14847" max="14847" width="5.75" style="3" customWidth="1"/>
    <col min="14848" max="14848" width="6.625" style="3" bestFit="1" customWidth="1"/>
    <col min="14849" max="14849" width="7.75" style="3" bestFit="1" customWidth="1"/>
    <col min="14850" max="14850" width="11.25" style="3" bestFit="1" customWidth="1"/>
    <col min="14851" max="14851" width="5.75" style="3" customWidth="1"/>
    <col min="14852" max="14852" width="7.75" style="3" bestFit="1" customWidth="1"/>
    <col min="14853" max="14853" width="10.5" style="3" bestFit="1" customWidth="1"/>
    <col min="14854" max="14854" width="6.5" style="3" customWidth="1"/>
    <col min="14855" max="14856" width="8" style="3" bestFit="1" customWidth="1"/>
    <col min="14857" max="14857" width="8.25" style="3" customWidth="1"/>
    <col min="14858" max="14858" width="10.875" style="3" bestFit="1" customWidth="1"/>
    <col min="14859" max="14859" width="7.5" style="3" customWidth="1"/>
    <col min="14860" max="14860" width="10" style="3"/>
    <col min="14861" max="14861" width="9.125" style="3" customWidth="1"/>
    <col min="14862" max="14862" width="10.5" style="3" bestFit="1" customWidth="1"/>
    <col min="14863" max="15098" width="10" style="3"/>
    <col min="15099" max="15099" width="14.5" style="3" customWidth="1"/>
    <col min="15100" max="15100" width="9.625" style="3" customWidth="1"/>
    <col min="15101" max="15101" width="6.125" style="3" bestFit="1" customWidth="1"/>
    <col min="15102" max="15102" width="7.75" style="3" bestFit="1" customWidth="1"/>
    <col min="15103" max="15103" width="5.75" style="3" customWidth="1"/>
    <col min="15104" max="15104" width="6.625" style="3" bestFit="1" customWidth="1"/>
    <col min="15105" max="15105" width="7.75" style="3" bestFit="1" customWidth="1"/>
    <col min="15106" max="15106" width="11.25" style="3" bestFit="1" customWidth="1"/>
    <col min="15107" max="15107" width="5.75" style="3" customWidth="1"/>
    <col min="15108" max="15108" width="7.75" style="3" bestFit="1" customWidth="1"/>
    <col min="15109" max="15109" width="10.5" style="3" bestFit="1" customWidth="1"/>
    <col min="15110" max="15110" width="6.5" style="3" customWidth="1"/>
    <col min="15111" max="15112" width="8" style="3" bestFit="1" customWidth="1"/>
    <col min="15113" max="15113" width="8.25" style="3" customWidth="1"/>
    <col min="15114" max="15114" width="10.875" style="3" bestFit="1" customWidth="1"/>
    <col min="15115" max="15115" width="7.5" style="3" customWidth="1"/>
    <col min="15116" max="15116" width="10" style="3"/>
    <col min="15117" max="15117" width="9.125" style="3" customWidth="1"/>
    <col min="15118" max="15118" width="10.5" style="3" bestFit="1" customWidth="1"/>
    <col min="15119" max="15354" width="10" style="3"/>
    <col min="15355" max="15355" width="14.5" style="3" customWidth="1"/>
    <col min="15356" max="15356" width="9.625" style="3" customWidth="1"/>
    <col min="15357" max="15357" width="6.125" style="3" bestFit="1" customWidth="1"/>
    <col min="15358" max="15358" width="7.75" style="3" bestFit="1" customWidth="1"/>
    <col min="15359" max="15359" width="5.75" style="3" customWidth="1"/>
    <col min="15360" max="15360" width="6.625" style="3" bestFit="1" customWidth="1"/>
    <col min="15361" max="15361" width="7.75" style="3" bestFit="1" customWidth="1"/>
    <col min="15362" max="15362" width="11.25" style="3" bestFit="1" customWidth="1"/>
    <col min="15363" max="15363" width="5.75" style="3" customWidth="1"/>
    <col min="15364" max="15364" width="7.75" style="3" bestFit="1" customWidth="1"/>
    <col min="15365" max="15365" width="10.5" style="3" bestFit="1" customWidth="1"/>
    <col min="15366" max="15366" width="6.5" style="3" customWidth="1"/>
    <col min="15367" max="15368" width="8" style="3" bestFit="1" customWidth="1"/>
    <col min="15369" max="15369" width="8.25" style="3" customWidth="1"/>
    <col min="15370" max="15370" width="10.875" style="3" bestFit="1" customWidth="1"/>
    <col min="15371" max="15371" width="7.5" style="3" customWidth="1"/>
    <col min="15372" max="15372" width="10" style="3"/>
    <col min="15373" max="15373" width="9.125" style="3" customWidth="1"/>
    <col min="15374" max="15374" width="10.5" style="3" bestFit="1" customWidth="1"/>
    <col min="15375" max="15610" width="10" style="3"/>
    <col min="15611" max="15611" width="14.5" style="3" customWidth="1"/>
    <col min="15612" max="15612" width="9.625" style="3" customWidth="1"/>
    <col min="15613" max="15613" width="6.125" style="3" bestFit="1" customWidth="1"/>
    <col min="15614" max="15614" width="7.75" style="3" bestFit="1" customWidth="1"/>
    <col min="15615" max="15615" width="5.75" style="3" customWidth="1"/>
    <col min="15616" max="15616" width="6.625" style="3" bestFit="1" customWidth="1"/>
    <col min="15617" max="15617" width="7.75" style="3" bestFit="1" customWidth="1"/>
    <col min="15618" max="15618" width="11.25" style="3" bestFit="1" customWidth="1"/>
    <col min="15619" max="15619" width="5.75" style="3" customWidth="1"/>
    <col min="15620" max="15620" width="7.75" style="3" bestFit="1" customWidth="1"/>
    <col min="15621" max="15621" width="10.5" style="3" bestFit="1" customWidth="1"/>
    <col min="15622" max="15622" width="6.5" style="3" customWidth="1"/>
    <col min="15623" max="15624" width="8" style="3" bestFit="1" customWidth="1"/>
    <col min="15625" max="15625" width="8.25" style="3" customWidth="1"/>
    <col min="15626" max="15626" width="10.875" style="3" bestFit="1" customWidth="1"/>
    <col min="15627" max="15627" width="7.5" style="3" customWidth="1"/>
    <col min="15628" max="15628" width="10" style="3"/>
    <col min="15629" max="15629" width="9.125" style="3" customWidth="1"/>
    <col min="15630" max="15630" width="10.5" style="3" bestFit="1" customWidth="1"/>
    <col min="15631" max="15866" width="10" style="3"/>
    <col min="15867" max="15867" width="14.5" style="3" customWidth="1"/>
    <col min="15868" max="15868" width="9.625" style="3" customWidth="1"/>
    <col min="15869" max="15869" width="6.125" style="3" bestFit="1" customWidth="1"/>
    <col min="15870" max="15870" width="7.75" style="3" bestFit="1" customWidth="1"/>
    <col min="15871" max="15871" width="5.75" style="3" customWidth="1"/>
    <col min="15872" max="15872" width="6.625" style="3" bestFit="1" customWidth="1"/>
    <col min="15873" max="15873" width="7.75" style="3" bestFit="1" customWidth="1"/>
    <col min="15874" max="15874" width="11.25" style="3" bestFit="1" customWidth="1"/>
    <col min="15875" max="15875" width="5.75" style="3" customWidth="1"/>
    <col min="15876" max="15876" width="7.75" style="3" bestFit="1" customWidth="1"/>
    <col min="15877" max="15877" width="10.5" style="3" bestFit="1" customWidth="1"/>
    <col min="15878" max="15878" width="6.5" style="3" customWidth="1"/>
    <col min="15879" max="15880" width="8" style="3" bestFit="1" customWidth="1"/>
    <col min="15881" max="15881" width="8.25" style="3" customWidth="1"/>
    <col min="15882" max="15882" width="10.875" style="3" bestFit="1" customWidth="1"/>
    <col min="15883" max="15883" width="7.5" style="3" customWidth="1"/>
    <col min="15884" max="15884" width="10" style="3"/>
    <col min="15885" max="15885" width="9.125" style="3" customWidth="1"/>
    <col min="15886" max="15886" width="10.5" style="3" bestFit="1" customWidth="1"/>
    <col min="15887" max="16122" width="10" style="3"/>
    <col min="16123" max="16123" width="14.5" style="3" customWidth="1"/>
    <col min="16124" max="16124" width="9.625" style="3" customWidth="1"/>
    <col min="16125" max="16125" width="6.125" style="3" bestFit="1" customWidth="1"/>
    <col min="16126" max="16126" width="7.75" style="3" bestFit="1" customWidth="1"/>
    <col min="16127" max="16127" width="5.75" style="3" customWidth="1"/>
    <col min="16128" max="16128" width="6.625" style="3" bestFit="1" customWidth="1"/>
    <col min="16129" max="16129" width="7.75" style="3" bestFit="1" customWidth="1"/>
    <col min="16130" max="16130" width="11.25" style="3" bestFit="1" customWidth="1"/>
    <col min="16131" max="16131" width="5.75" style="3" customWidth="1"/>
    <col min="16132" max="16132" width="7.75" style="3" bestFit="1" customWidth="1"/>
    <col min="16133" max="16133" width="10.5" style="3" bestFit="1" customWidth="1"/>
    <col min="16134" max="16134" width="6.5" style="3" customWidth="1"/>
    <col min="16135" max="16136" width="8" style="3" bestFit="1" customWidth="1"/>
    <col min="16137" max="16137" width="8.25" style="3" customWidth="1"/>
    <col min="16138" max="16138" width="10.875" style="3" bestFit="1" customWidth="1"/>
    <col min="16139" max="16139" width="7.5" style="3" customWidth="1"/>
    <col min="16140" max="16140" width="10" style="3"/>
    <col min="16141" max="16141" width="9.125" style="3" customWidth="1"/>
    <col min="16142" max="16142" width="10.5" style="3" bestFit="1" customWidth="1"/>
    <col min="16143" max="16384" width="11" style="3"/>
  </cols>
  <sheetData>
    <row r="1" spans="1:11" s="8" customFormat="1" x14ac:dyDescent="0.2">
      <c r="A1" s="6" t="s">
        <v>468</v>
      </c>
    </row>
    <row r="2" spans="1:11" ht="15.75" x14ac:dyDescent="0.25">
      <c r="A2" s="2"/>
      <c r="J2" s="110" t="s">
        <v>156</v>
      </c>
    </row>
    <row r="3" spans="1:11" s="114" customFormat="1" ht="13.7" customHeight="1" x14ac:dyDescent="0.2">
      <c r="A3" s="111"/>
      <c r="B3" s="894">
        <f>INDICE!A3</f>
        <v>43009</v>
      </c>
      <c r="C3" s="894"/>
      <c r="D3" s="894">
        <f>INDICE!C3</f>
        <v>0</v>
      </c>
      <c r="E3" s="894"/>
      <c r="F3" s="112"/>
      <c r="G3" s="895" t="s">
        <v>118</v>
      </c>
      <c r="H3" s="895"/>
      <c r="I3" s="895"/>
      <c r="J3" s="895"/>
    </row>
    <row r="4" spans="1:11" s="114" customFormat="1" x14ac:dyDescent="0.2">
      <c r="A4" s="115"/>
      <c r="B4" s="116" t="s">
        <v>185</v>
      </c>
      <c r="C4" s="116" t="s">
        <v>186</v>
      </c>
      <c r="D4" s="116" t="s">
        <v>187</v>
      </c>
      <c r="E4" s="116" t="s">
        <v>188</v>
      </c>
      <c r="F4" s="116"/>
      <c r="G4" s="116" t="s">
        <v>185</v>
      </c>
      <c r="H4" s="116" t="s">
        <v>186</v>
      </c>
      <c r="I4" s="116" t="s">
        <v>187</v>
      </c>
      <c r="J4" s="116" t="s">
        <v>188</v>
      </c>
    </row>
    <row r="5" spans="1:11" s="114" customFormat="1" x14ac:dyDescent="0.2">
      <c r="A5" s="515" t="s">
        <v>158</v>
      </c>
      <c r="B5" s="117">
        <v>296.0173200000001</v>
      </c>
      <c r="C5" s="117">
        <v>54.196980000000003</v>
      </c>
      <c r="D5" s="117">
        <v>6.9647199999999989</v>
      </c>
      <c r="E5" s="479">
        <v>357.17902000000009</v>
      </c>
      <c r="F5" s="117"/>
      <c r="G5" s="117">
        <v>3495.1914199999956</v>
      </c>
      <c r="H5" s="117">
        <v>644.41034999999988</v>
      </c>
      <c r="I5" s="117">
        <v>110.85741999999995</v>
      </c>
      <c r="J5" s="479">
        <v>4250.4591899999959</v>
      </c>
      <c r="K5" s="82"/>
    </row>
    <row r="6" spans="1:11" s="114" customFormat="1" x14ac:dyDescent="0.2">
      <c r="A6" s="516" t="s">
        <v>159</v>
      </c>
      <c r="B6" s="119">
        <v>76.228549999999998</v>
      </c>
      <c r="C6" s="119">
        <v>25.745940000000001</v>
      </c>
      <c r="D6" s="119">
        <v>4.9989100000000004</v>
      </c>
      <c r="E6" s="482">
        <v>106.9734</v>
      </c>
      <c r="F6" s="119"/>
      <c r="G6" s="119">
        <v>905.15116000000012</v>
      </c>
      <c r="H6" s="119">
        <v>302.35644999999994</v>
      </c>
      <c r="I6" s="119">
        <v>79.638200000000026</v>
      </c>
      <c r="J6" s="482">
        <v>1287.1458100000002</v>
      </c>
      <c r="K6" s="82"/>
    </row>
    <row r="7" spans="1:11" s="114" customFormat="1" x14ac:dyDescent="0.2">
      <c r="A7" s="516" t="s">
        <v>160</v>
      </c>
      <c r="B7" s="119">
        <v>37.666990000000006</v>
      </c>
      <c r="C7" s="119">
        <v>6.5618099999999995</v>
      </c>
      <c r="D7" s="119">
        <v>2.88341</v>
      </c>
      <c r="E7" s="482">
        <v>47.112210000000005</v>
      </c>
      <c r="F7" s="119"/>
      <c r="G7" s="119">
        <v>463.29703000000001</v>
      </c>
      <c r="H7" s="119">
        <v>78.988470000000007</v>
      </c>
      <c r="I7" s="119">
        <v>49.007320000000021</v>
      </c>
      <c r="J7" s="482">
        <v>591.29282000000001</v>
      </c>
      <c r="K7" s="82"/>
    </row>
    <row r="8" spans="1:11" s="114" customFormat="1" x14ac:dyDescent="0.2">
      <c r="A8" s="516" t="s">
        <v>161</v>
      </c>
      <c r="B8" s="119">
        <v>35.663410000000013</v>
      </c>
      <c r="C8" s="119">
        <v>3.9814399999999996</v>
      </c>
      <c r="D8" s="119">
        <v>10.22883</v>
      </c>
      <c r="E8" s="482">
        <v>49.873680000000014</v>
      </c>
      <c r="F8" s="119"/>
      <c r="G8" s="119">
        <v>430.80054999999993</v>
      </c>
      <c r="H8" s="119">
        <v>46.285000000000011</v>
      </c>
      <c r="I8" s="119">
        <v>132.39750999999995</v>
      </c>
      <c r="J8" s="482">
        <v>609.48305999999991</v>
      </c>
      <c r="K8" s="82"/>
    </row>
    <row r="9" spans="1:11" s="114" customFormat="1" x14ac:dyDescent="0.2">
      <c r="A9" s="516" t="s">
        <v>162</v>
      </c>
      <c r="B9" s="119">
        <v>55.770400000000002</v>
      </c>
      <c r="C9" s="119">
        <v>0</v>
      </c>
      <c r="D9" s="119">
        <v>19.818009999999997</v>
      </c>
      <c r="E9" s="482">
        <v>75.588409999999996</v>
      </c>
      <c r="F9" s="119"/>
      <c r="G9" s="119">
        <v>669.50950000000012</v>
      </c>
      <c r="H9" s="119">
        <v>3.5E-4</v>
      </c>
      <c r="I9" s="119">
        <v>215.85109</v>
      </c>
      <c r="J9" s="482">
        <v>885.36094000000014</v>
      </c>
      <c r="K9" s="82"/>
    </row>
    <row r="10" spans="1:11" s="114" customFormat="1" x14ac:dyDescent="0.2">
      <c r="A10" s="516" t="s">
        <v>163</v>
      </c>
      <c r="B10" s="119">
        <v>26.825310000000005</v>
      </c>
      <c r="C10" s="119">
        <v>4.5298500000000006</v>
      </c>
      <c r="D10" s="119">
        <v>0.20987</v>
      </c>
      <c r="E10" s="482">
        <v>31.565030000000004</v>
      </c>
      <c r="F10" s="119"/>
      <c r="G10" s="119">
        <v>327.53985999999986</v>
      </c>
      <c r="H10" s="119">
        <v>57.80345999999998</v>
      </c>
      <c r="I10" s="119">
        <v>5.1713800000000001</v>
      </c>
      <c r="J10" s="482">
        <v>390.51469999999983</v>
      </c>
      <c r="K10" s="82"/>
    </row>
    <row r="11" spans="1:11" s="114" customFormat="1" x14ac:dyDescent="0.2">
      <c r="A11" s="516" t="s">
        <v>164</v>
      </c>
      <c r="B11" s="119">
        <v>156.0309</v>
      </c>
      <c r="C11" s="119">
        <v>54.763080000000002</v>
      </c>
      <c r="D11" s="119">
        <v>11.455909999999999</v>
      </c>
      <c r="E11" s="482">
        <v>222.24988999999999</v>
      </c>
      <c r="F11" s="119"/>
      <c r="G11" s="119">
        <v>1819.6938400000022</v>
      </c>
      <c r="H11" s="119">
        <v>630.00120000000015</v>
      </c>
      <c r="I11" s="119">
        <v>187.62904999999986</v>
      </c>
      <c r="J11" s="482">
        <v>2637.3240900000023</v>
      </c>
      <c r="K11" s="82"/>
    </row>
    <row r="12" spans="1:11" s="114" customFormat="1" x14ac:dyDescent="0.2">
      <c r="A12" s="516" t="s">
        <v>571</v>
      </c>
      <c r="B12" s="119">
        <v>109.15392999999997</v>
      </c>
      <c r="C12" s="119">
        <v>38.605989999999998</v>
      </c>
      <c r="D12" s="119">
        <v>7.3186200000000001</v>
      </c>
      <c r="E12" s="482">
        <v>155.07853999999998</v>
      </c>
      <c r="F12" s="119"/>
      <c r="G12" s="119">
        <v>1274.7643400000009</v>
      </c>
      <c r="H12" s="119">
        <v>547.4091699999999</v>
      </c>
      <c r="I12" s="119">
        <v>109.18203</v>
      </c>
      <c r="J12" s="482">
        <v>1931.3555400000007</v>
      </c>
      <c r="K12" s="82"/>
    </row>
    <row r="13" spans="1:11" s="114" customFormat="1" x14ac:dyDescent="0.2">
      <c r="A13" s="516" t="s">
        <v>165</v>
      </c>
      <c r="B13" s="119">
        <v>296.36387000000002</v>
      </c>
      <c r="C13" s="119">
        <v>42.043740000000007</v>
      </c>
      <c r="D13" s="119">
        <v>19.419150000000002</v>
      </c>
      <c r="E13" s="482">
        <v>357.82676000000004</v>
      </c>
      <c r="F13" s="119"/>
      <c r="G13" s="119">
        <v>3575.2522299999969</v>
      </c>
      <c r="H13" s="119">
        <v>507.80347000000029</v>
      </c>
      <c r="I13" s="119">
        <v>217.75216000000003</v>
      </c>
      <c r="J13" s="482">
        <v>4300.8078599999972</v>
      </c>
      <c r="K13" s="82"/>
    </row>
    <row r="14" spans="1:11" s="114" customFormat="1" x14ac:dyDescent="0.2">
      <c r="A14" s="516" t="s">
        <v>166</v>
      </c>
      <c r="B14" s="119">
        <v>1.06287</v>
      </c>
      <c r="C14" s="119">
        <v>0</v>
      </c>
      <c r="D14" s="119">
        <v>2.7300000000000001E-2</v>
      </c>
      <c r="E14" s="482">
        <v>1.0901700000000001</v>
      </c>
      <c r="F14" s="119"/>
      <c r="G14" s="119">
        <v>13.078820000000002</v>
      </c>
      <c r="H14" s="119">
        <v>0</v>
      </c>
      <c r="I14" s="119">
        <v>0.6634199999999999</v>
      </c>
      <c r="J14" s="482">
        <v>13.742240000000002</v>
      </c>
      <c r="K14" s="82"/>
    </row>
    <row r="15" spans="1:11" s="114" customFormat="1" x14ac:dyDescent="0.2">
      <c r="A15" s="516" t="s">
        <v>167</v>
      </c>
      <c r="B15" s="119">
        <v>184.48849000000007</v>
      </c>
      <c r="C15" s="119">
        <v>18.752320000000001</v>
      </c>
      <c r="D15" s="119">
        <v>6.1494</v>
      </c>
      <c r="E15" s="482">
        <v>209.39021000000008</v>
      </c>
      <c r="F15" s="119"/>
      <c r="G15" s="119">
        <v>2194.7241099999983</v>
      </c>
      <c r="H15" s="119">
        <v>242.34226000000001</v>
      </c>
      <c r="I15" s="119">
        <v>75.101780000000005</v>
      </c>
      <c r="J15" s="482">
        <v>2512.1681499999981</v>
      </c>
      <c r="K15" s="82"/>
    </row>
    <row r="16" spans="1:11" s="114" customFormat="1" x14ac:dyDescent="0.2">
      <c r="A16" s="516" t="s">
        <v>168</v>
      </c>
      <c r="B16" s="119">
        <v>53.868880000000004</v>
      </c>
      <c r="C16" s="119">
        <v>12.43364</v>
      </c>
      <c r="D16" s="119">
        <v>1.1216200000000001</v>
      </c>
      <c r="E16" s="482">
        <v>67.424139999999994</v>
      </c>
      <c r="F16" s="119"/>
      <c r="G16" s="119">
        <v>640.71721000000002</v>
      </c>
      <c r="H16" s="119">
        <v>144.70771999999991</v>
      </c>
      <c r="I16" s="119">
        <v>20.549060000000004</v>
      </c>
      <c r="J16" s="482">
        <v>805.97398999999996</v>
      </c>
      <c r="K16" s="82"/>
    </row>
    <row r="17" spans="1:16" s="114" customFormat="1" x14ac:dyDescent="0.2">
      <c r="A17" s="516" t="s">
        <v>169</v>
      </c>
      <c r="B17" s="119">
        <v>118.53523</v>
      </c>
      <c r="C17" s="119">
        <v>23.093869999999995</v>
      </c>
      <c r="D17" s="119">
        <v>13.9671</v>
      </c>
      <c r="E17" s="482">
        <v>155.59619999999998</v>
      </c>
      <c r="F17" s="119"/>
      <c r="G17" s="119">
        <v>1399.0264799999982</v>
      </c>
      <c r="H17" s="119">
        <v>269.06879999999984</v>
      </c>
      <c r="I17" s="119">
        <v>206.42343999999989</v>
      </c>
      <c r="J17" s="482">
        <v>1874.5187199999978</v>
      </c>
      <c r="K17" s="82"/>
    </row>
    <row r="18" spans="1:16" s="114" customFormat="1" x14ac:dyDescent="0.2">
      <c r="A18" s="516" t="s">
        <v>170</v>
      </c>
      <c r="B18" s="119">
        <v>21.72935</v>
      </c>
      <c r="C18" s="119">
        <v>4.3582000000000001</v>
      </c>
      <c r="D18" s="119">
        <v>0.98175999999999997</v>
      </c>
      <c r="E18" s="482">
        <v>27.069310000000002</v>
      </c>
      <c r="F18" s="119"/>
      <c r="G18" s="119">
        <v>235.03181999999995</v>
      </c>
      <c r="H18" s="119">
        <v>53.281320000000008</v>
      </c>
      <c r="I18" s="119">
        <v>15.944630000000002</v>
      </c>
      <c r="J18" s="482">
        <v>304.25776999999999</v>
      </c>
      <c r="K18" s="82"/>
    </row>
    <row r="19" spans="1:16" s="114" customFormat="1" x14ac:dyDescent="0.2">
      <c r="A19" s="516" t="s">
        <v>171</v>
      </c>
      <c r="B19" s="119">
        <v>186.61376999999999</v>
      </c>
      <c r="C19" s="119">
        <v>11.660289999999998</v>
      </c>
      <c r="D19" s="119">
        <v>10.50751</v>
      </c>
      <c r="E19" s="482">
        <v>208.78156999999999</v>
      </c>
      <c r="F19" s="119"/>
      <c r="G19" s="119">
        <v>2234.1676999999995</v>
      </c>
      <c r="H19" s="119">
        <v>167.70443999999995</v>
      </c>
      <c r="I19" s="119">
        <v>196.49577999999997</v>
      </c>
      <c r="J19" s="482">
        <v>2598.3679199999997</v>
      </c>
      <c r="K19" s="82"/>
    </row>
    <row r="20" spans="1:16" s="114" customFormat="1" x14ac:dyDescent="0.2">
      <c r="A20" s="516" t="s">
        <v>172</v>
      </c>
      <c r="B20" s="119">
        <v>1.7620099999999999</v>
      </c>
      <c r="C20" s="119">
        <v>0</v>
      </c>
      <c r="D20" s="119">
        <v>0</v>
      </c>
      <c r="E20" s="482">
        <v>1.7620099999999999</v>
      </c>
      <c r="F20" s="119"/>
      <c r="G20" s="119">
        <v>21.632719999999999</v>
      </c>
      <c r="H20" s="119">
        <v>0</v>
      </c>
      <c r="I20" s="119">
        <v>0</v>
      </c>
      <c r="J20" s="482">
        <v>21.632719999999999</v>
      </c>
      <c r="K20" s="82"/>
    </row>
    <row r="21" spans="1:16" s="114" customFormat="1" x14ac:dyDescent="0.2">
      <c r="A21" s="516" t="s">
        <v>173</v>
      </c>
      <c r="B21" s="119">
        <v>76.97184</v>
      </c>
      <c r="C21" s="119">
        <v>11.961380000000002</v>
      </c>
      <c r="D21" s="119">
        <v>0.62932999999999995</v>
      </c>
      <c r="E21" s="482">
        <v>89.562550000000002</v>
      </c>
      <c r="F21" s="119"/>
      <c r="G21" s="119">
        <v>913.77262000000007</v>
      </c>
      <c r="H21" s="119">
        <v>154.30453</v>
      </c>
      <c r="I21" s="119">
        <v>12.046369999999996</v>
      </c>
      <c r="J21" s="482">
        <v>1080.1235200000001</v>
      </c>
      <c r="K21" s="82"/>
    </row>
    <row r="22" spans="1:16" s="114" customFormat="1" x14ac:dyDescent="0.2">
      <c r="A22" s="516" t="s">
        <v>174</v>
      </c>
      <c r="B22" s="119">
        <v>54.752220000000001</v>
      </c>
      <c r="C22" s="119">
        <v>8.8370899999999999</v>
      </c>
      <c r="D22" s="119">
        <v>0.91940000000000011</v>
      </c>
      <c r="E22" s="482">
        <v>64.508709999999994</v>
      </c>
      <c r="F22" s="119"/>
      <c r="G22" s="119">
        <v>618.33732999999995</v>
      </c>
      <c r="H22" s="119">
        <v>96.501730000000009</v>
      </c>
      <c r="I22" s="119">
        <v>21.501330000000003</v>
      </c>
      <c r="J22" s="482">
        <v>736.34039000000007</v>
      </c>
      <c r="K22" s="82"/>
    </row>
    <row r="23" spans="1:16" x14ac:dyDescent="0.2">
      <c r="A23" s="517" t="s">
        <v>175</v>
      </c>
      <c r="B23" s="119">
        <v>154.59210000000002</v>
      </c>
      <c r="C23" s="119">
        <v>14.946199999999999</v>
      </c>
      <c r="D23" s="119">
        <v>3.5212699999999999</v>
      </c>
      <c r="E23" s="482">
        <v>173.05957000000001</v>
      </c>
      <c r="F23" s="119"/>
      <c r="G23" s="119">
        <v>1751.6397199999997</v>
      </c>
      <c r="H23" s="119">
        <v>163.60931000000002</v>
      </c>
      <c r="I23" s="119">
        <v>61.344360000000009</v>
      </c>
      <c r="J23" s="482">
        <v>1976.5933899999998</v>
      </c>
      <c r="K23" s="432"/>
      <c r="P23" s="114"/>
    </row>
    <row r="24" spans="1:16" x14ac:dyDescent="0.2">
      <c r="A24" s="518" t="s">
        <v>469</v>
      </c>
      <c r="B24" s="123">
        <v>1944.0974399999991</v>
      </c>
      <c r="C24" s="123">
        <v>336.47182000000026</v>
      </c>
      <c r="D24" s="123">
        <v>121.12212000000005</v>
      </c>
      <c r="E24" s="123">
        <v>2401.6913799999993</v>
      </c>
      <c r="F24" s="123"/>
      <c r="G24" s="123">
        <v>22983.328459999939</v>
      </c>
      <c r="H24" s="123">
        <v>4106.5780299999924</v>
      </c>
      <c r="I24" s="123">
        <v>1717.5563300000015</v>
      </c>
      <c r="J24" s="123">
        <v>28807.462819999935</v>
      </c>
      <c r="K24" s="432"/>
    </row>
    <row r="25" spans="1:16" x14ac:dyDescent="0.2">
      <c r="I25" s="8"/>
      <c r="J25" s="93" t="s">
        <v>231</v>
      </c>
    </row>
    <row r="26" spans="1:16" x14ac:dyDescent="0.2">
      <c r="A26" s="485" t="s">
        <v>646</v>
      </c>
      <c r="G26" s="125"/>
      <c r="H26" s="125"/>
      <c r="I26" s="125"/>
      <c r="J26" s="125"/>
    </row>
    <row r="27" spans="1:16" x14ac:dyDescent="0.2">
      <c r="A27" s="154" t="s">
        <v>232</v>
      </c>
      <c r="G27" s="125"/>
      <c r="H27" s="125"/>
      <c r="I27" s="125"/>
      <c r="J27" s="125"/>
    </row>
    <row r="28" spans="1:16" ht="18" x14ac:dyDescent="0.25">
      <c r="A28" s="126"/>
      <c r="E28" s="901"/>
      <c r="F28" s="901"/>
      <c r="G28" s="125"/>
      <c r="H28" s="125"/>
      <c r="I28" s="125"/>
      <c r="J28" s="125"/>
    </row>
    <row r="29" spans="1:16" x14ac:dyDescent="0.2">
      <c r="A29" s="126"/>
      <c r="G29" s="125"/>
      <c r="H29" s="125"/>
      <c r="I29" s="125"/>
      <c r="J29" s="125"/>
    </row>
    <row r="30" spans="1:16" x14ac:dyDescent="0.2">
      <c r="A30" s="126"/>
      <c r="G30" s="125"/>
      <c r="H30" s="125"/>
      <c r="I30" s="125"/>
      <c r="J30" s="125"/>
    </row>
    <row r="31" spans="1:16" x14ac:dyDescent="0.2">
      <c r="A31" s="126"/>
      <c r="G31" s="125"/>
      <c r="H31" s="125"/>
      <c r="I31" s="125"/>
      <c r="J31" s="125"/>
    </row>
    <row r="32" spans="1:16" x14ac:dyDescent="0.2">
      <c r="A32" s="126"/>
      <c r="G32" s="125"/>
      <c r="H32" s="125"/>
      <c r="I32" s="125"/>
      <c r="J32" s="125"/>
    </row>
    <row r="33" spans="1:10" x14ac:dyDescent="0.2">
      <c r="A33" s="126"/>
      <c r="G33" s="125"/>
      <c r="H33" s="125"/>
      <c r="I33" s="125"/>
      <c r="J33" s="125"/>
    </row>
    <row r="34" spans="1:10" x14ac:dyDescent="0.2">
      <c r="A34" s="126"/>
      <c r="G34" s="125"/>
      <c r="H34" s="125"/>
      <c r="I34" s="125"/>
      <c r="J34" s="125"/>
    </row>
    <row r="35" spans="1:10" x14ac:dyDescent="0.2">
      <c r="A35" s="126"/>
      <c r="G35" s="125"/>
      <c r="H35" s="125"/>
      <c r="I35" s="125"/>
      <c r="J35" s="125"/>
    </row>
    <row r="36" spans="1:10" x14ac:dyDescent="0.2">
      <c r="A36" s="126"/>
      <c r="G36" s="125"/>
      <c r="H36" s="125"/>
      <c r="I36" s="125"/>
      <c r="J36" s="125"/>
    </row>
    <row r="37" spans="1:10" x14ac:dyDescent="0.2">
      <c r="A37" s="126"/>
      <c r="G37" s="125"/>
      <c r="H37" s="125"/>
      <c r="I37" s="125"/>
      <c r="J37" s="125"/>
    </row>
    <row r="38" spans="1:10" x14ac:dyDescent="0.2">
      <c r="A38" s="126"/>
      <c r="G38" s="125"/>
      <c r="H38" s="125"/>
      <c r="I38" s="125"/>
      <c r="J38" s="125"/>
    </row>
    <row r="39" spans="1:10" x14ac:dyDescent="0.2">
      <c r="A39" s="126"/>
      <c r="G39" s="125"/>
      <c r="H39" s="125"/>
      <c r="I39" s="125"/>
      <c r="J39" s="125"/>
    </row>
    <row r="40" spans="1:10" x14ac:dyDescent="0.2">
      <c r="A40" s="126"/>
      <c r="G40" s="125"/>
      <c r="H40" s="125"/>
      <c r="I40" s="125"/>
      <c r="J40" s="125"/>
    </row>
    <row r="41" spans="1:10" x14ac:dyDescent="0.2">
      <c r="A41" s="126"/>
      <c r="G41" s="125"/>
      <c r="H41" s="125"/>
      <c r="I41" s="125"/>
      <c r="J41" s="125"/>
    </row>
    <row r="42" spans="1:10" x14ac:dyDescent="0.2">
      <c r="A42" s="126"/>
      <c r="G42" s="125"/>
      <c r="H42" s="125"/>
      <c r="I42" s="125"/>
      <c r="J42" s="125"/>
    </row>
    <row r="43" spans="1:10" x14ac:dyDescent="0.2">
      <c r="A43" s="126"/>
      <c r="G43" s="125"/>
      <c r="H43" s="125"/>
      <c r="I43" s="125"/>
      <c r="J43" s="125"/>
    </row>
    <row r="44" spans="1:10" x14ac:dyDescent="0.2">
      <c r="A44" s="126"/>
      <c r="G44" s="125"/>
      <c r="H44" s="125"/>
      <c r="I44" s="125"/>
      <c r="J44" s="125"/>
    </row>
    <row r="45" spans="1:10" x14ac:dyDescent="0.2">
      <c r="A45" s="126"/>
      <c r="G45" s="125"/>
      <c r="H45" s="125"/>
      <c r="I45" s="125"/>
      <c r="J45" s="125"/>
    </row>
    <row r="46" spans="1:10" x14ac:dyDescent="0.2">
      <c r="G46" s="125"/>
      <c r="H46" s="125"/>
      <c r="I46" s="125"/>
      <c r="J46" s="125"/>
    </row>
    <row r="47" spans="1:10" x14ac:dyDescent="0.2">
      <c r="G47" s="125"/>
      <c r="H47" s="125"/>
      <c r="I47" s="125"/>
      <c r="J47" s="125"/>
    </row>
  </sheetData>
  <mergeCells count="3">
    <mergeCell ref="B3:E3"/>
    <mergeCell ref="E28:F28"/>
    <mergeCell ref="G3:J3"/>
  </mergeCells>
  <conditionalFormatting sqref="B6:J23">
    <cfRule type="cellIs" dxfId="1085" priority="2" operator="between">
      <formula>0</formula>
      <formula>0.5</formula>
    </cfRule>
    <cfRule type="cellIs" dxfId="1084" priority="3" operator="between">
      <formula>0</formula>
      <formula>0.49</formula>
    </cfRule>
  </conditionalFormatting>
  <conditionalFormatting sqref="B5:J24">
    <cfRule type="cellIs" dxfId="1083" priority="1"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7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pageSetUpPr fitToPage="1"/>
  </sheetPr>
  <dimension ref="A1:BM19"/>
  <sheetViews>
    <sheetView zoomScaleNormal="100" workbookViewId="0">
      <selection sqref="A1:C2"/>
    </sheetView>
  </sheetViews>
  <sheetFormatPr baseColWidth="10" defaultRowHeight="13.7" customHeight="1" x14ac:dyDescent="0.2"/>
  <cols>
    <col min="1" max="1" width="28.375" style="134" customWidth="1"/>
    <col min="2" max="7" width="10.625" style="134" customWidth="1"/>
    <col min="8" max="8" width="14.75" style="134" customWidth="1"/>
    <col min="9" max="9" width="11" style="133"/>
    <col min="10" max="66" width="11" style="134"/>
    <col min="67" max="243" width="10" style="134"/>
    <col min="244" max="244" width="3.625" style="134" customWidth="1"/>
    <col min="245" max="245" width="24.875" style="134" bestFit="1" customWidth="1"/>
    <col min="246" max="251" width="9" style="134" customWidth="1"/>
    <col min="252" max="252" width="8.75" style="134" customWidth="1"/>
    <col min="253" max="253" width="5.625" style="134" bestFit="1" customWidth="1"/>
    <col min="254" max="254" width="7" style="134" bestFit="1" customWidth="1"/>
    <col min="255" max="259" width="5.625" style="134" bestFit="1" customWidth="1"/>
    <col min="260" max="260" width="6.375" style="134" bestFit="1" customWidth="1"/>
    <col min="261" max="261" width="9.625" style="134" bestFit="1" customWidth="1"/>
    <col min="262" max="262" width="7.25" style="134" bestFit="1" customWidth="1"/>
    <col min="263" max="263" width="9.125" style="134" bestFit="1" customWidth="1"/>
    <col min="264" max="264" width="8.5" style="134" bestFit="1" customWidth="1"/>
    <col min="265" max="499" width="10" style="134"/>
    <col min="500" max="500" width="3.625" style="134" customWidth="1"/>
    <col min="501" max="501" width="24.875" style="134" bestFit="1" customWidth="1"/>
    <col min="502" max="507" width="9" style="134" customWidth="1"/>
    <col min="508" max="508" width="8.75" style="134" customWidth="1"/>
    <col min="509" max="509" width="5.625" style="134" bestFit="1" customWidth="1"/>
    <col min="510" max="510" width="7" style="134" bestFit="1" customWidth="1"/>
    <col min="511" max="515" width="5.625" style="134" bestFit="1" customWidth="1"/>
    <col min="516" max="516" width="6.375" style="134" bestFit="1" customWidth="1"/>
    <col min="517" max="517" width="9.625" style="134" bestFit="1" customWidth="1"/>
    <col min="518" max="518" width="7.25" style="134" bestFit="1" customWidth="1"/>
    <col min="519" max="519" width="9.125" style="134" bestFit="1" customWidth="1"/>
    <col min="520" max="520" width="8.5" style="134" bestFit="1" customWidth="1"/>
    <col min="521" max="755" width="10" style="134"/>
    <col min="756" max="756" width="3.625" style="134" customWidth="1"/>
    <col min="757" max="757" width="24.875" style="134" bestFit="1" customWidth="1"/>
    <col min="758" max="763" width="9" style="134" customWidth="1"/>
    <col min="764" max="764" width="8.75" style="134" customWidth="1"/>
    <col min="765" max="765" width="5.625" style="134" bestFit="1" customWidth="1"/>
    <col min="766" max="766" width="7" style="134" bestFit="1" customWidth="1"/>
    <col min="767" max="771" width="5.625" style="134" bestFit="1" customWidth="1"/>
    <col min="772" max="772" width="6.375" style="134" bestFit="1" customWidth="1"/>
    <col min="773" max="773" width="9.625" style="134" bestFit="1" customWidth="1"/>
    <col min="774" max="774" width="7.25" style="134" bestFit="1" customWidth="1"/>
    <col min="775" max="775" width="9.125" style="134" bestFit="1" customWidth="1"/>
    <col min="776" max="776" width="8.5" style="134" bestFit="1" customWidth="1"/>
    <col min="777" max="1011" width="10" style="134"/>
    <col min="1012" max="1012" width="3.625" style="134" customWidth="1"/>
    <col min="1013" max="1013" width="24.875" style="134" bestFit="1" customWidth="1"/>
    <col min="1014" max="1019" width="9" style="134" customWidth="1"/>
    <col min="1020" max="1020" width="8.75" style="134" customWidth="1"/>
    <col min="1021" max="1021" width="5.625" style="134" bestFit="1" customWidth="1"/>
    <col min="1022" max="1022" width="7" style="134" bestFit="1" customWidth="1"/>
    <col min="1023" max="1027" width="5.625" style="134" bestFit="1" customWidth="1"/>
    <col min="1028" max="1028" width="6.375" style="134" bestFit="1" customWidth="1"/>
    <col min="1029" max="1029" width="9.625" style="134" bestFit="1" customWidth="1"/>
    <col min="1030" max="1030" width="7.25" style="134" bestFit="1" customWidth="1"/>
    <col min="1031" max="1031" width="9.125" style="134" bestFit="1" customWidth="1"/>
    <col min="1032" max="1032" width="8.5" style="134" bestFit="1" customWidth="1"/>
    <col min="1033" max="1267" width="10" style="134"/>
    <col min="1268" max="1268" width="3.625" style="134" customWidth="1"/>
    <col min="1269" max="1269" width="24.875" style="134" bestFit="1" customWidth="1"/>
    <col min="1270" max="1275" width="9" style="134" customWidth="1"/>
    <col min="1276" max="1276" width="8.75" style="134" customWidth="1"/>
    <col min="1277" max="1277" width="5.625" style="134" bestFit="1" customWidth="1"/>
    <col min="1278" max="1278" width="7" style="134" bestFit="1" customWidth="1"/>
    <col min="1279" max="1283" width="5.625" style="134" bestFit="1" customWidth="1"/>
    <col min="1284" max="1284" width="6.375" style="134" bestFit="1" customWidth="1"/>
    <col min="1285" max="1285" width="9.625" style="134" bestFit="1" customWidth="1"/>
    <col min="1286" max="1286" width="7.25" style="134" bestFit="1" customWidth="1"/>
    <col min="1287" max="1287" width="9.125" style="134" bestFit="1" customWidth="1"/>
    <col min="1288" max="1288" width="8.5" style="134" bestFit="1" customWidth="1"/>
    <col min="1289" max="1523" width="10" style="134"/>
    <col min="1524" max="1524" width="3.625" style="134" customWidth="1"/>
    <col min="1525" max="1525" width="24.875" style="134" bestFit="1" customWidth="1"/>
    <col min="1526" max="1531" width="9" style="134" customWidth="1"/>
    <col min="1532" max="1532" width="8.75" style="134" customWidth="1"/>
    <col min="1533" max="1533" width="5.625" style="134" bestFit="1" customWidth="1"/>
    <col min="1534" max="1534" width="7" style="134" bestFit="1" customWidth="1"/>
    <col min="1535" max="1539" width="5.625" style="134" bestFit="1" customWidth="1"/>
    <col min="1540" max="1540" width="6.375" style="134" bestFit="1" customWidth="1"/>
    <col min="1541" max="1541" width="9.625" style="134" bestFit="1" customWidth="1"/>
    <col min="1542" max="1542" width="7.25" style="134" bestFit="1" customWidth="1"/>
    <col min="1543" max="1543" width="9.125" style="134" bestFit="1" customWidth="1"/>
    <col min="1544" max="1544" width="8.5" style="134" bestFit="1" customWidth="1"/>
    <col min="1545" max="1779" width="10" style="134"/>
    <col min="1780" max="1780" width="3.625" style="134" customWidth="1"/>
    <col min="1781" max="1781" width="24.875" style="134" bestFit="1" customWidth="1"/>
    <col min="1782" max="1787" width="9" style="134" customWidth="1"/>
    <col min="1788" max="1788" width="8.75" style="134" customWidth="1"/>
    <col min="1789" max="1789" width="5.625" style="134" bestFit="1" customWidth="1"/>
    <col min="1790" max="1790" width="7" style="134" bestFit="1" customWidth="1"/>
    <col min="1791" max="1795" width="5.625" style="134" bestFit="1" customWidth="1"/>
    <col min="1796" max="1796" width="6.375" style="134" bestFit="1" customWidth="1"/>
    <col min="1797" max="1797" width="9.625" style="134" bestFit="1" customWidth="1"/>
    <col min="1798" max="1798" width="7.25" style="134" bestFit="1" customWidth="1"/>
    <col min="1799" max="1799" width="9.125" style="134" bestFit="1" customWidth="1"/>
    <col min="1800" max="1800" width="8.5" style="134" bestFit="1" customWidth="1"/>
    <col min="1801" max="2035" width="10" style="134"/>
    <col min="2036" max="2036" width="3.625" style="134" customWidth="1"/>
    <col min="2037" max="2037" width="24.875" style="134" bestFit="1" customWidth="1"/>
    <col min="2038" max="2043" width="9" style="134" customWidth="1"/>
    <col min="2044" max="2044" width="8.75" style="134" customWidth="1"/>
    <col min="2045" max="2045" width="5.625" style="134" bestFit="1" customWidth="1"/>
    <col min="2046" max="2046" width="7" style="134" bestFit="1" customWidth="1"/>
    <col min="2047" max="2051" width="5.625" style="134" bestFit="1" customWidth="1"/>
    <col min="2052" max="2052" width="6.375" style="134" bestFit="1" customWidth="1"/>
    <col min="2053" max="2053" width="9.625" style="134" bestFit="1" customWidth="1"/>
    <col min="2054" max="2054" width="7.25" style="134" bestFit="1" customWidth="1"/>
    <col min="2055" max="2055" width="9.125" style="134" bestFit="1" customWidth="1"/>
    <col min="2056" max="2056" width="8.5" style="134" bestFit="1" customWidth="1"/>
    <col min="2057" max="2291" width="10" style="134"/>
    <col min="2292" max="2292" width="3.625" style="134" customWidth="1"/>
    <col min="2293" max="2293" width="24.875" style="134" bestFit="1" customWidth="1"/>
    <col min="2294" max="2299" width="9" style="134" customWidth="1"/>
    <col min="2300" max="2300" width="8.75" style="134" customWidth="1"/>
    <col min="2301" max="2301" width="5.625" style="134" bestFit="1" customWidth="1"/>
    <col min="2302" max="2302" width="7" style="134" bestFit="1" customWidth="1"/>
    <col min="2303" max="2307" width="5.625" style="134" bestFit="1" customWidth="1"/>
    <col min="2308" max="2308" width="6.375" style="134" bestFit="1" customWidth="1"/>
    <col min="2309" max="2309" width="9.625" style="134" bestFit="1" customWidth="1"/>
    <col min="2310" max="2310" width="7.25" style="134" bestFit="1" customWidth="1"/>
    <col min="2311" max="2311" width="9.125" style="134" bestFit="1" customWidth="1"/>
    <col min="2312" max="2312" width="8.5" style="134" bestFit="1" customWidth="1"/>
    <col min="2313" max="2547" width="10" style="134"/>
    <col min="2548" max="2548" width="3.625" style="134" customWidth="1"/>
    <col min="2549" max="2549" width="24.875" style="134" bestFit="1" customWidth="1"/>
    <col min="2550" max="2555" width="9" style="134" customWidth="1"/>
    <col min="2556" max="2556" width="8.75" style="134" customWidth="1"/>
    <col min="2557" max="2557" width="5.625" style="134" bestFit="1" customWidth="1"/>
    <col min="2558" max="2558" width="7" style="134" bestFit="1" customWidth="1"/>
    <col min="2559" max="2563" width="5.625" style="134" bestFit="1" customWidth="1"/>
    <col min="2564" max="2564" width="6.375" style="134" bestFit="1" customWidth="1"/>
    <col min="2565" max="2565" width="9.625" style="134" bestFit="1" customWidth="1"/>
    <col min="2566" max="2566" width="7.25" style="134" bestFit="1" customWidth="1"/>
    <col min="2567" max="2567" width="9.125" style="134" bestFit="1" customWidth="1"/>
    <col min="2568" max="2568" width="8.5" style="134" bestFit="1" customWidth="1"/>
    <col min="2569" max="2803" width="10" style="134"/>
    <col min="2804" max="2804" width="3.625" style="134" customWidth="1"/>
    <col min="2805" max="2805" width="24.875" style="134" bestFit="1" customWidth="1"/>
    <col min="2806" max="2811" width="9" style="134" customWidth="1"/>
    <col min="2812" max="2812" width="8.75" style="134" customWidth="1"/>
    <col min="2813" max="2813" width="5.625" style="134" bestFit="1" customWidth="1"/>
    <col min="2814" max="2814" width="7" style="134" bestFit="1" customWidth="1"/>
    <col min="2815" max="2819" width="5.625" style="134" bestFit="1" customWidth="1"/>
    <col min="2820" max="2820" width="6.375" style="134" bestFit="1" customWidth="1"/>
    <col min="2821" max="2821" width="9.625" style="134" bestFit="1" customWidth="1"/>
    <col min="2822" max="2822" width="7.25" style="134" bestFit="1" customWidth="1"/>
    <col min="2823" max="2823" width="9.125" style="134" bestFit="1" customWidth="1"/>
    <col min="2824" max="2824" width="8.5" style="134" bestFit="1" customWidth="1"/>
    <col min="2825" max="3059" width="10" style="134"/>
    <col min="3060" max="3060" width="3.625" style="134" customWidth="1"/>
    <col min="3061" max="3061" width="24.875" style="134" bestFit="1" customWidth="1"/>
    <col min="3062" max="3067" width="9" style="134" customWidth="1"/>
    <col min="3068" max="3068" width="8.75" style="134" customWidth="1"/>
    <col min="3069" max="3069" width="5.625" style="134" bestFit="1" customWidth="1"/>
    <col min="3070" max="3070" width="7" style="134" bestFit="1" customWidth="1"/>
    <col min="3071" max="3075" width="5.625" style="134" bestFit="1" customWidth="1"/>
    <col min="3076" max="3076" width="6.375" style="134" bestFit="1" customWidth="1"/>
    <col min="3077" max="3077" width="9.625" style="134" bestFit="1" customWidth="1"/>
    <col min="3078" max="3078" width="7.25" style="134" bestFit="1" customWidth="1"/>
    <col min="3079" max="3079" width="9.125" style="134" bestFit="1" customWidth="1"/>
    <col min="3080" max="3080" width="8.5" style="134" bestFit="1" customWidth="1"/>
    <col min="3081" max="3315" width="10" style="134"/>
    <col min="3316" max="3316" width="3.625" style="134" customWidth="1"/>
    <col min="3317" max="3317" width="24.875" style="134" bestFit="1" customWidth="1"/>
    <col min="3318" max="3323" width="9" style="134" customWidth="1"/>
    <col min="3324" max="3324" width="8.75" style="134" customWidth="1"/>
    <col min="3325" max="3325" width="5.625" style="134" bestFit="1" customWidth="1"/>
    <col min="3326" max="3326" width="7" style="134" bestFit="1" customWidth="1"/>
    <col min="3327" max="3331" width="5.625" style="134" bestFit="1" customWidth="1"/>
    <col min="3332" max="3332" width="6.375" style="134" bestFit="1" customWidth="1"/>
    <col min="3333" max="3333" width="9.625" style="134" bestFit="1" customWidth="1"/>
    <col min="3334" max="3334" width="7.25" style="134" bestFit="1" customWidth="1"/>
    <col min="3335" max="3335" width="9.125" style="134" bestFit="1" customWidth="1"/>
    <col min="3336" max="3336" width="8.5" style="134" bestFit="1" customWidth="1"/>
    <col min="3337" max="3571" width="10" style="134"/>
    <col min="3572" max="3572" width="3.625" style="134" customWidth="1"/>
    <col min="3573" max="3573" width="24.875" style="134" bestFit="1" customWidth="1"/>
    <col min="3574" max="3579" width="9" style="134" customWidth="1"/>
    <col min="3580" max="3580" width="8.75" style="134" customWidth="1"/>
    <col min="3581" max="3581" width="5.625" style="134" bestFit="1" customWidth="1"/>
    <col min="3582" max="3582" width="7" style="134" bestFit="1" customWidth="1"/>
    <col min="3583" max="3587" width="5.625" style="134" bestFit="1" customWidth="1"/>
    <col min="3588" max="3588" width="6.375" style="134" bestFit="1" customWidth="1"/>
    <col min="3589" max="3589" width="9.625" style="134" bestFit="1" customWidth="1"/>
    <col min="3590" max="3590" width="7.25" style="134" bestFit="1" customWidth="1"/>
    <col min="3591" max="3591" width="9.125" style="134" bestFit="1" customWidth="1"/>
    <col min="3592" max="3592" width="8.5" style="134" bestFit="1" customWidth="1"/>
    <col min="3593" max="3827" width="10" style="134"/>
    <col min="3828" max="3828" width="3.625" style="134" customWidth="1"/>
    <col min="3829" max="3829" width="24.875" style="134" bestFit="1" customWidth="1"/>
    <col min="3830" max="3835" width="9" style="134" customWidth="1"/>
    <col min="3836" max="3836" width="8.75" style="134" customWidth="1"/>
    <col min="3837" max="3837" width="5.625" style="134" bestFit="1" customWidth="1"/>
    <col min="3838" max="3838" width="7" style="134" bestFit="1" customWidth="1"/>
    <col min="3839" max="3843" width="5.625" style="134" bestFit="1" customWidth="1"/>
    <col min="3844" max="3844" width="6.375" style="134" bestFit="1" customWidth="1"/>
    <col min="3845" max="3845" width="9.625" style="134" bestFit="1" customWidth="1"/>
    <col min="3846" max="3846" width="7.25" style="134" bestFit="1" customWidth="1"/>
    <col min="3847" max="3847" width="9.125" style="134" bestFit="1" customWidth="1"/>
    <col min="3848" max="3848" width="8.5" style="134" bestFit="1" customWidth="1"/>
    <col min="3849" max="4083" width="10" style="134"/>
    <col min="4084" max="4084" width="3.625" style="134" customWidth="1"/>
    <col min="4085" max="4085" width="24.875" style="134" bestFit="1" customWidth="1"/>
    <col min="4086" max="4091" width="9" style="134" customWidth="1"/>
    <col min="4092" max="4092" width="8.75" style="134" customWidth="1"/>
    <col min="4093" max="4093" width="5.625" style="134" bestFit="1" customWidth="1"/>
    <col min="4094" max="4094" width="7" style="134" bestFit="1" customWidth="1"/>
    <col min="4095" max="4099" width="5.625" style="134" bestFit="1" customWidth="1"/>
    <col min="4100" max="4100" width="6.375" style="134" bestFit="1" customWidth="1"/>
    <col min="4101" max="4101" width="9.625" style="134" bestFit="1" customWidth="1"/>
    <col min="4102" max="4102" width="7.25" style="134" bestFit="1" customWidth="1"/>
    <col min="4103" max="4103" width="9.125" style="134" bestFit="1" customWidth="1"/>
    <col min="4104" max="4104" width="8.5" style="134" bestFit="1" customWidth="1"/>
    <col min="4105" max="4339" width="10" style="134"/>
    <col min="4340" max="4340" width="3.625" style="134" customWidth="1"/>
    <col min="4341" max="4341" width="24.875" style="134" bestFit="1" customWidth="1"/>
    <col min="4342" max="4347" width="9" style="134" customWidth="1"/>
    <col min="4348" max="4348" width="8.75" style="134" customWidth="1"/>
    <col min="4349" max="4349" width="5.625" style="134" bestFit="1" customWidth="1"/>
    <col min="4350" max="4350" width="7" style="134" bestFit="1" customWidth="1"/>
    <col min="4351" max="4355" width="5.625" style="134" bestFit="1" customWidth="1"/>
    <col min="4356" max="4356" width="6.375" style="134" bestFit="1" customWidth="1"/>
    <col min="4357" max="4357" width="9.625" style="134" bestFit="1" customWidth="1"/>
    <col min="4358" max="4358" width="7.25" style="134" bestFit="1" customWidth="1"/>
    <col min="4359" max="4359" width="9.125" style="134" bestFit="1" customWidth="1"/>
    <col min="4360" max="4360" width="8.5" style="134" bestFit="1" customWidth="1"/>
    <col min="4361" max="4595" width="10" style="134"/>
    <col min="4596" max="4596" width="3.625" style="134" customWidth="1"/>
    <col min="4597" max="4597" width="24.875" style="134" bestFit="1" customWidth="1"/>
    <col min="4598" max="4603" width="9" style="134" customWidth="1"/>
    <col min="4604" max="4604" width="8.75" style="134" customWidth="1"/>
    <col min="4605" max="4605" width="5.625" style="134" bestFit="1" customWidth="1"/>
    <col min="4606" max="4606" width="7" style="134" bestFit="1" customWidth="1"/>
    <col min="4607" max="4611" width="5.625" style="134" bestFit="1" customWidth="1"/>
    <col min="4612" max="4612" width="6.375" style="134" bestFit="1" customWidth="1"/>
    <col min="4613" max="4613" width="9.625" style="134" bestFit="1" customWidth="1"/>
    <col min="4614" max="4614" width="7.25" style="134" bestFit="1" customWidth="1"/>
    <col min="4615" max="4615" width="9.125" style="134" bestFit="1" customWidth="1"/>
    <col min="4616" max="4616" width="8.5" style="134" bestFit="1" customWidth="1"/>
    <col min="4617" max="4851" width="10" style="134"/>
    <col min="4852" max="4852" width="3.625" style="134" customWidth="1"/>
    <col min="4853" max="4853" width="24.875" style="134" bestFit="1" customWidth="1"/>
    <col min="4854" max="4859" width="9" style="134" customWidth="1"/>
    <col min="4860" max="4860" width="8.75" style="134" customWidth="1"/>
    <col min="4861" max="4861" width="5.625" style="134" bestFit="1" customWidth="1"/>
    <col min="4862" max="4862" width="7" style="134" bestFit="1" customWidth="1"/>
    <col min="4863" max="4867" width="5.625" style="134" bestFit="1" customWidth="1"/>
    <col min="4868" max="4868" width="6.375" style="134" bestFit="1" customWidth="1"/>
    <col min="4869" max="4869" width="9.625" style="134" bestFit="1" customWidth="1"/>
    <col min="4870" max="4870" width="7.25" style="134" bestFit="1" customWidth="1"/>
    <col min="4871" max="4871" width="9.125" style="134" bestFit="1" customWidth="1"/>
    <col min="4872" max="4872" width="8.5" style="134" bestFit="1" customWidth="1"/>
    <col min="4873" max="5107" width="10" style="134"/>
    <col min="5108" max="5108" width="3.625" style="134" customWidth="1"/>
    <col min="5109" max="5109" width="24.875" style="134" bestFit="1" customWidth="1"/>
    <col min="5110" max="5115" width="9" style="134" customWidth="1"/>
    <col min="5116" max="5116" width="8.75" style="134" customWidth="1"/>
    <col min="5117" max="5117" width="5.625" style="134" bestFit="1" customWidth="1"/>
    <col min="5118" max="5118" width="7" style="134" bestFit="1" customWidth="1"/>
    <col min="5119" max="5123" width="5.625" style="134" bestFit="1" customWidth="1"/>
    <col min="5124" max="5124" width="6.375" style="134" bestFit="1" customWidth="1"/>
    <col min="5125" max="5125" width="9.625" style="134" bestFit="1" customWidth="1"/>
    <col min="5126" max="5126" width="7.25" style="134" bestFit="1" customWidth="1"/>
    <col min="5127" max="5127" width="9.125" style="134" bestFit="1" customWidth="1"/>
    <col min="5128" max="5128" width="8.5" style="134" bestFit="1" customWidth="1"/>
    <col min="5129" max="5363" width="10" style="134"/>
    <col min="5364" max="5364" width="3.625" style="134" customWidth="1"/>
    <col min="5365" max="5365" width="24.875" style="134" bestFit="1" customWidth="1"/>
    <col min="5366" max="5371" width="9" style="134" customWidth="1"/>
    <col min="5372" max="5372" width="8.75" style="134" customWidth="1"/>
    <col min="5373" max="5373" width="5.625" style="134" bestFit="1" customWidth="1"/>
    <col min="5374" max="5374" width="7" style="134" bestFit="1" customWidth="1"/>
    <col min="5375" max="5379" width="5.625" style="134" bestFit="1" customWidth="1"/>
    <col min="5380" max="5380" width="6.375" style="134" bestFit="1" customWidth="1"/>
    <col min="5381" max="5381" width="9.625" style="134" bestFit="1" customWidth="1"/>
    <col min="5382" max="5382" width="7.25" style="134" bestFit="1" customWidth="1"/>
    <col min="5383" max="5383" width="9.125" style="134" bestFit="1" customWidth="1"/>
    <col min="5384" max="5384" width="8.5" style="134" bestFit="1" customWidth="1"/>
    <col min="5385" max="5619" width="10" style="134"/>
    <col min="5620" max="5620" width="3.625" style="134" customWidth="1"/>
    <col min="5621" max="5621" width="24.875" style="134" bestFit="1" customWidth="1"/>
    <col min="5622" max="5627" width="9" style="134" customWidth="1"/>
    <col min="5628" max="5628" width="8.75" style="134" customWidth="1"/>
    <col min="5629" max="5629" width="5.625" style="134" bestFit="1" customWidth="1"/>
    <col min="5630" max="5630" width="7" style="134" bestFit="1" customWidth="1"/>
    <col min="5631" max="5635" width="5.625" style="134" bestFit="1" customWidth="1"/>
    <col min="5636" max="5636" width="6.375" style="134" bestFit="1" customWidth="1"/>
    <col min="5637" max="5637" width="9.625" style="134" bestFit="1" customWidth="1"/>
    <col min="5638" max="5638" width="7.25" style="134" bestFit="1" customWidth="1"/>
    <col min="5639" max="5639" width="9.125" style="134" bestFit="1" customWidth="1"/>
    <col min="5640" max="5640" width="8.5" style="134" bestFit="1" customWidth="1"/>
    <col min="5641" max="5875" width="10" style="134"/>
    <col min="5876" max="5876" width="3.625" style="134" customWidth="1"/>
    <col min="5877" max="5877" width="24.875" style="134" bestFit="1" customWidth="1"/>
    <col min="5878" max="5883" width="9" style="134" customWidth="1"/>
    <col min="5884" max="5884" width="8.75" style="134" customWidth="1"/>
    <col min="5885" max="5885" width="5.625" style="134" bestFit="1" customWidth="1"/>
    <col min="5886" max="5886" width="7" style="134" bestFit="1" customWidth="1"/>
    <col min="5887" max="5891" width="5.625" style="134" bestFit="1" customWidth="1"/>
    <col min="5892" max="5892" width="6.375" style="134" bestFit="1" customWidth="1"/>
    <col min="5893" max="5893" width="9.625" style="134" bestFit="1" customWidth="1"/>
    <col min="5894" max="5894" width="7.25" style="134" bestFit="1" customWidth="1"/>
    <col min="5895" max="5895" width="9.125" style="134" bestFit="1" customWidth="1"/>
    <col min="5896" max="5896" width="8.5" style="134" bestFit="1" customWidth="1"/>
    <col min="5897" max="6131" width="10" style="134"/>
    <col min="6132" max="6132" width="3.625" style="134" customWidth="1"/>
    <col min="6133" max="6133" width="24.875" style="134" bestFit="1" customWidth="1"/>
    <col min="6134" max="6139" width="9" style="134" customWidth="1"/>
    <col min="6140" max="6140" width="8.75" style="134" customWidth="1"/>
    <col min="6141" max="6141" width="5.625" style="134" bestFit="1" customWidth="1"/>
    <col min="6142" max="6142" width="7" style="134" bestFit="1" customWidth="1"/>
    <col min="6143" max="6147" width="5.625" style="134" bestFit="1" customWidth="1"/>
    <col min="6148" max="6148" width="6.375" style="134" bestFit="1" customWidth="1"/>
    <col min="6149" max="6149" width="9.625" style="134" bestFit="1" customWidth="1"/>
    <col min="6150" max="6150" width="7.25" style="134" bestFit="1" customWidth="1"/>
    <col min="6151" max="6151" width="9.125" style="134" bestFit="1" customWidth="1"/>
    <col min="6152" max="6152" width="8.5" style="134" bestFit="1" customWidth="1"/>
    <col min="6153" max="6387" width="10" style="134"/>
    <col min="6388" max="6388" width="3.625" style="134" customWidth="1"/>
    <col min="6389" max="6389" width="24.875" style="134" bestFit="1" customWidth="1"/>
    <col min="6390" max="6395" width="9" style="134" customWidth="1"/>
    <col min="6396" max="6396" width="8.75" style="134" customWidth="1"/>
    <col min="6397" max="6397" width="5.625" style="134" bestFit="1" customWidth="1"/>
    <col min="6398" max="6398" width="7" style="134" bestFit="1" customWidth="1"/>
    <col min="6399" max="6403" width="5.625" style="134" bestFit="1" customWidth="1"/>
    <col min="6404" max="6404" width="6.375" style="134" bestFit="1" customWidth="1"/>
    <col min="6405" max="6405" width="9.625" style="134" bestFit="1" customWidth="1"/>
    <col min="6406" max="6406" width="7.25" style="134" bestFit="1" customWidth="1"/>
    <col min="6407" max="6407" width="9.125" style="134" bestFit="1" customWidth="1"/>
    <col min="6408" max="6408" width="8.5" style="134" bestFit="1" customWidth="1"/>
    <col min="6409" max="6643" width="10" style="134"/>
    <col min="6644" max="6644" width="3.625" style="134" customWidth="1"/>
    <col min="6645" max="6645" width="24.875" style="134" bestFit="1" customWidth="1"/>
    <col min="6646" max="6651" width="9" style="134" customWidth="1"/>
    <col min="6652" max="6652" width="8.75" style="134" customWidth="1"/>
    <col min="6653" max="6653" width="5.625" style="134" bestFit="1" customWidth="1"/>
    <col min="6654" max="6654" width="7" style="134" bestFit="1" customWidth="1"/>
    <col min="6655" max="6659" width="5.625" style="134" bestFit="1" customWidth="1"/>
    <col min="6660" max="6660" width="6.375" style="134" bestFit="1" customWidth="1"/>
    <col min="6661" max="6661" width="9.625" style="134" bestFit="1" customWidth="1"/>
    <col min="6662" max="6662" width="7.25" style="134" bestFit="1" customWidth="1"/>
    <col min="6663" max="6663" width="9.125" style="134" bestFit="1" customWidth="1"/>
    <col min="6664" max="6664" width="8.5" style="134" bestFit="1" customWidth="1"/>
    <col min="6665" max="6899" width="10" style="134"/>
    <col min="6900" max="6900" width="3.625" style="134" customWidth="1"/>
    <col min="6901" max="6901" width="24.875" style="134" bestFit="1" customWidth="1"/>
    <col min="6902" max="6907" width="9" style="134" customWidth="1"/>
    <col min="6908" max="6908" width="8.75" style="134" customWidth="1"/>
    <col min="6909" max="6909" width="5.625" style="134" bestFit="1" customWidth="1"/>
    <col min="6910" max="6910" width="7" style="134" bestFit="1" customWidth="1"/>
    <col min="6911" max="6915" width="5.625" style="134" bestFit="1" customWidth="1"/>
    <col min="6916" max="6916" width="6.375" style="134" bestFit="1" customWidth="1"/>
    <col min="6917" max="6917" width="9.625" style="134" bestFit="1" customWidth="1"/>
    <col min="6918" max="6918" width="7.25" style="134" bestFit="1" customWidth="1"/>
    <col min="6919" max="6919" width="9.125" style="134" bestFit="1" customWidth="1"/>
    <col min="6920" max="6920" width="8.5" style="134" bestFit="1" customWidth="1"/>
    <col min="6921" max="7155" width="10" style="134"/>
    <col min="7156" max="7156" width="3.625" style="134" customWidth="1"/>
    <col min="7157" max="7157" width="24.875" style="134" bestFit="1" customWidth="1"/>
    <col min="7158" max="7163" width="9" style="134" customWidth="1"/>
    <col min="7164" max="7164" width="8.75" style="134" customWidth="1"/>
    <col min="7165" max="7165" width="5.625" style="134" bestFit="1" customWidth="1"/>
    <col min="7166" max="7166" width="7" style="134" bestFit="1" customWidth="1"/>
    <col min="7167" max="7171" width="5.625" style="134" bestFit="1" customWidth="1"/>
    <col min="7172" max="7172" width="6.375" style="134" bestFit="1" customWidth="1"/>
    <col min="7173" max="7173" width="9.625" style="134" bestFit="1" customWidth="1"/>
    <col min="7174" max="7174" width="7.25" style="134" bestFit="1" customWidth="1"/>
    <col min="7175" max="7175" width="9.125" style="134" bestFit="1" customWidth="1"/>
    <col min="7176" max="7176" width="8.5" style="134" bestFit="1" customWidth="1"/>
    <col min="7177" max="7411" width="10" style="134"/>
    <col min="7412" max="7412" width="3.625" style="134" customWidth="1"/>
    <col min="7413" max="7413" width="24.875" style="134" bestFit="1" customWidth="1"/>
    <col min="7414" max="7419" width="9" style="134" customWidth="1"/>
    <col min="7420" max="7420" width="8.75" style="134" customWidth="1"/>
    <col min="7421" max="7421" width="5.625" style="134" bestFit="1" customWidth="1"/>
    <col min="7422" max="7422" width="7" style="134" bestFit="1" customWidth="1"/>
    <col min="7423" max="7427" width="5.625" style="134" bestFit="1" customWidth="1"/>
    <col min="7428" max="7428" width="6.375" style="134" bestFit="1" customWidth="1"/>
    <col min="7429" max="7429" width="9.625" style="134" bestFit="1" customWidth="1"/>
    <col min="7430" max="7430" width="7.25" style="134" bestFit="1" customWidth="1"/>
    <col min="7431" max="7431" width="9.125" style="134" bestFit="1" customWidth="1"/>
    <col min="7432" max="7432" width="8.5" style="134" bestFit="1" customWidth="1"/>
    <col min="7433" max="7667" width="10" style="134"/>
    <col min="7668" max="7668" width="3.625" style="134" customWidth="1"/>
    <col min="7669" max="7669" width="24.875" style="134" bestFit="1" customWidth="1"/>
    <col min="7670" max="7675" width="9" style="134" customWidth="1"/>
    <col min="7676" max="7676" width="8.75" style="134" customWidth="1"/>
    <col min="7677" max="7677" width="5.625" style="134" bestFit="1" customWidth="1"/>
    <col min="7678" max="7678" width="7" style="134" bestFit="1" customWidth="1"/>
    <col min="7679" max="7683" width="5.625" style="134" bestFit="1" customWidth="1"/>
    <col min="7684" max="7684" width="6.375" style="134" bestFit="1" customWidth="1"/>
    <col min="7685" max="7685" width="9.625" style="134" bestFit="1" customWidth="1"/>
    <col min="7686" max="7686" width="7.25" style="134" bestFit="1" customWidth="1"/>
    <col min="7687" max="7687" width="9.125" style="134" bestFit="1" customWidth="1"/>
    <col min="7688" max="7688" width="8.5" style="134" bestFit="1" customWidth="1"/>
    <col min="7689" max="7923" width="10" style="134"/>
    <col min="7924" max="7924" width="3.625" style="134" customWidth="1"/>
    <col min="7925" max="7925" width="24.875" style="134" bestFit="1" customWidth="1"/>
    <col min="7926" max="7931" width="9" style="134" customWidth="1"/>
    <col min="7932" max="7932" width="8.75" style="134" customWidth="1"/>
    <col min="7933" max="7933" width="5.625" style="134" bestFit="1" customWidth="1"/>
    <col min="7934" max="7934" width="7" style="134" bestFit="1" customWidth="1"/>
    <col min="7935" max="7939" width="5.625" style="134" bestFit="1" customWidth="1"/>
    <col min="7940" max="7940" width="6.375" style="134" bestFit="1" customWidth="1"/>
    <col min="7941" max="7941" width="9.625" style="134" bestFit="1" customWidth="1"/>
    <col min="7942" max="7942" width="7.25" style="134" bestFit="1" customWidth="1"/>
    <col min="7943" max="7943" width="9.125" style="134" bestFit="1" customWidth="1"/>
    <col min="7944" max="7944" width="8.5" style="134" bestFit="1" customWidth="1"/>
    <col min="7945" max="8179" width="10" style="134"/>
    <col min="8180" max="8180" width="3.625" style="134" customWidth="1"/>
    <col min="8181" max="8181" width="24.875" style="134" bestFit="1" customWidth="1"/>
    <col min="8182" max="8187" width="9" style="134" customWidth="1"/>
    <col min="8188" max="8188" width="8.75" style="134" customWidth="1"/>
    <col min="8189" max="8189" width="5.625" style="134" bestFit="1" customWidth="1"/>
    <col min="8190" max="8190" width="7" style="134" bestFit="1" customWidth="1"/>
    <col min="8191" max="8195" width="5.625" style="134" bestFit="1" customWidth="1"/>
    <col min="8196" max="8196" width="6.375" style="134" bestFit="1" customWidth="1"/>
    <col min="8197" max="8197" width="9.625" style="134" bestFit="1" customWidth="1"/>
    <col min="8198" max="8198" width="7.25" style="134" bestFit="1" customWidth="1"/>
    <col min="8199" max="8199" width="9.125" style="134" bestFit="1" customWidth="1"/>
    <col min="8200" max="8200" width="8.5" style="134" bestFit="1" customWidth="1"/>
    <col min="8201" max="8435" width="10" style="134"/>
    <col min="8436" max="8436" width="3.625" style="134" customWidth="1"/>
    <col min="8437" max="8437" width="24.875" style="134" bestFit="1" customWidth="1"/>
    <col min="8438" max="8443" width="9" style="134" customWidth="1"/>
    <col min="8444" max="8444" width="8.75" style="134" customWidth="1"/>
    <col min="8445" max="8445" width="5.625" style="134" bestFit="1" customWidth="1"/>
    <col min="8446" max="8446" width="7" style="134" bestFit="1" customWidth="1"/>
    <col min="8447" max="8451" width="5.625" style="134" bestFit="1" customWidth="1"/>
    <col min="8452" max="8452" width="6.375" style="134" bestFit="1" customWidth="1"/>
    <col min="8453" max="8453" width="9.625" style="134" bestFit="1" customWidth="1"/>
    <col min="8454" max="8454" width="7.25" style="134" bestFit="1" customWidth="1"/>
    <col min="8455" max="8455" width="9.125" style="134" bestFit="1" customWidth="1"/>
    <col min="8456" max="8456" width="8.5" style="134" bestFit="1" customWidth="1"/>
    <col min="8457" max="8691" width="10" style="134"/>
    <col min="8692" max="8692" width="3.625" style="134" customWidth="1"/>
    <col min="8693" max="8693" width="24.875" style="134" bestFit="1" customWidth="1"/>
    <col min="8694" max="8699" width="9" style="134" customWidth="1"/>
    <col min="8700" max="8700" width="8.75" style="134" customWidth="1"/>
    <col min="8701" max="8701" width="5.625" style="134" bestFit="1" customWidth="1"/>
    <col min="8702" max="8702" width="7" style="134" bestFit="1" customWidth="1"/>
    <col min="8703" max="8707" width="5.625" style="134" bestFit="1" customWidth="1"/>
    <col min="8708" max="8708" width="6.375" style="134" bestFit="1" customWidth="1"/>
    <col min="8709" max="8709" width="9.625" style="134" bestFit="1" customWidth="1"/>
    <col min="8710" max="8710" width="7.25" style="134" bestFit="1" customWidth="1"/>
    <col min="8711" max="8711" width="9.125" style="134" bestFit="1" customWidth="1"/>
    <col min="8712" max="8712" width="8.5" style="134" bestFit="1" customWidth="1"/>
    <col min="8713" max="8947" width="10" style="134"/>
    <col min="8948" max="8948" width="3.625" style="134" customWidth="1"/>
    <col min="8949" max="8949" width="24.875" style="134" bestFit="1" customWidth="1"/>
    <col min="8950" max="8955" width="9" style="134" customWidth="1"/>
    <col min="8956" max="8956" width="8.75" style="134" customWidth="1"/>
    <col min="8957" max="8957" width="5.625" style="134" bestFit="1" customWidth="1"/>
    <col min="8958" max="8958" width="7" style="134" bestFit="1" customWidth="1"/>
    <col min="8959" max="8963" width="5.625" style="134" bestFit="1" customWidth="1"/>
    <col min="8964" max="8964" width="6.375" style="134" bestFit="1" customWidth="1"/>
    <col min="8965" max="8965" width="9.625" style="134" bestFit="1" customWidth="1"/>
    <col min="8966" max="8966" width="7.25" style="134" bestFit="1" customWidth="1"/>
    <col min="8967" max="8967" width="9.125" style="134" bestFit="1" customWidth="1"/>
    <col min="8968" max="8968" width="8.5" style="134" bestFit="1" customWidth="1"/>
    <col min="8969" max="9203" width="10" style="134"/>
    <col min="9204" max="9204" width="3.625" style="134" customWidth="1"/>
    <col min="9205" max="9205" width="24.875" style="134" bestFit="1" customWidth="1"/>
    <col min="9206" max="9211" width="9" style="134" customWidth="1"/>
    <col min="9212" max="9212" width="8.75" style="134" customWidth="1"/>
    <col min="9213" max="9213" width="5.625" style="134" bestFit="1" customWidth="1"/>
    <col min="9214" max="9214" width="7" style="134" bestFit="1" customWidth="1"/>
    <col min="9215" max="9219" width="5.625" style="134" bestFit="1" customWidth="1"/>
    <col min="9220" max="9220" width="6.375" style="134" bestFit="1" customWidth="1"/>
    <col min="9221" max="9221" width="9.625" style="134" bestFit="1" customWidth="1"/>
    <col min="9222" max="9222" width="7.25" style="134" bestFit="1" customWidth="1"/>
    <col min="9223" max="9223" width="9.125" style="134" bestFit="1" customWidth="1"/>
    <col min="9224" max="9224" width="8.5" style="134" bestFit="1" customWidth="1"/>
    <col min="9225" max="9459" width="10" style="134"/>
    <col min="9460" max="9460" width="3.625" style="134" customWidth="1"/>
    <col min="9461" max="9461" width="24.875" style="134" bestFit="1" customWidth="1"/>
    <col min="9462" max="9467" width="9" style="134" customWidth="1"/>
    <col min="9468" max="9468" width="8.75" style="134" customWidth="1"/>
    <col min="9469" max="9469" width="5.625" style="134" bestFit="1" customWidth="1"/>
    <col min="9470" max="9470" width="7" style="134" bestFit="1" customWidth="1"/>
    <col min="9471" max="9475" width="5.625" style="134" bestFit="1" customWidth="1"/>
    <col min="9476" max="9476" width="6.375" style="134" bestFit="1" customWidth="1"/>
    <col min="9477" max="9477" width="9.625" style="134" bestFit="1" customWidth="1"/>
    <col min="9478" max="9478" width="7.25" style="134" bestFit="1" customWidth="1"/>
    <col min="9479" max="9479" width="9.125" style="134" bestFit="1" customWidth="1"/>
    <col min="9480" max="9480" width="8.5" style="134" bestFit="1" customWidth="1"/>
    <col min="9481" max="9715" width="10" style="134"/>
    <col min="9716" max="9716" width="3.625" style="134" customWidth="1"/>
    <col min="9717" max="9717" width="24.875" style="134" bestFit="1" customWidth="1"/>
    <col min="9718" max="9723" width="9" style="134" customWidth="1"/>
    <col min="9724" max="9724" width="8.75" style="134" customWidth="1"/>
    <col min="9725" max="9725" width="5.625" style="134" bestFit="1" customWidth="1"/>
    <col min="9726" max="9726" width="7" style="134" bestFit="1" customWidth="1"/>
    <col min="9727" max="9731" width="5.625" style="134" bestFit="1" customWidth="1"/>
    <col min="9732" max="9732" width="6.375" style="134" bestFit="1" customWidth="1"/>
    <col min="9733" max="9733" width="9.625" style="134" bestFit="1" customWidth="1"/>
    <col min="9734" max="9734" width="7.25" style="134" bestFit="1" customWidth="1"/>
    <col min="9735" max="9735" width="9.125" style="134" bestFit="1" customWidth="1"/>
    <col min="9736" max="9736" width="8.5" style="134" bestFit="1" customWidth="1"/>
    <col min="9737" max="9971" width="10" style="134"/>
    <col min="9972" max="9972" width="3.625" style="134" customWidth="1"/>
    <col min="9973" max="9973" width="24.875" style="134" bestFit="1" customWidth="1"/>
    <col min="9974" max="9979" width="9" style="134" customWidth="1"/>
    <col min="9980" max="9980" width="8.75" style="134" customWidth="1"/>
    <col min="9981" max="9981" width="5.625" style="134" bestFit="1" customWidth="1"/>
    <col min="9982" max="9982" width="7" style="134" bestFit="1" customWidth="1"/>
    <col min="9983" max="9987" width="5.625" style="134" bestFit="1" customWidth="1"/>
    <col min="9988" max="9988" width="6.375" style="134" bestFit="1" customWidth="1"/>
    <col min="9989" max="9989" width="9.625" style="134" bestFit="1" customWidth="1"/>
    <col min="9990" max="9990" width="7.25" style="134" bestFit="1" customWidth="1"/>
    <col min="9991" max="9991" width="9.125" style="134" bestFit="1" customWidth="1"/>
    <col min="9992" max="9992" width="8.5" style="134" bestFit="1" customWidth="1"/>
    <col min="9993" max="10227" width="10" style="134"/>
    <col min="10228" max="10228" width="3.625" style="134" customWidth="1"/>
    <col min="10229" max="10229" width="24.875" style="134" bestFit="1" customWidth="1"/>
    <col min="10230" max="10235" width="9" style="134" customWidth="1"/>
    <col min="10236" max="10236" width="8.75" style="134" customWidth="1"/>
    <col min="10237" max="10237" width="5.625" style="134" bestFit="1" customWidth="1"/>
    <col min="10238" max="10238" width="7" style="134" bestFit="1" customWidth="1"/>
    <col min="10239" max="10243" width="5.625" style="134" bestFit="1" customWidth="1"/>
    <col min="10244" max="10244" width="6.375" style="134" bestFit="1" customWidth="1"/>
    <col min="10245" max="10245" width="9.625" style="134" bestFit="1" customWidth="1"/>
    <col min="10246" max="10246" width="7.25" style="134" bestFit="1" customWidth="1"/>
    <col min="10247" max="10247" width="9.125" style="134" bestFit="1" customWidth="1"/>
    <col min="10248" max="10248" width="8.5" style="134" bestFit="1" customWidth="1"/>
    <col min="10249" max="10483" width="10" style="134"/>
    <col min="10484" max="10484" width="3.625" style="134" customWidth="1"/>
    <col min="10485" max="10485" width="24.875" style="134" bestFit="1" customWidth="1"/>
    <col min="10486" max="10491" width="9" style="134" customWidth="1"/>
    <col min="10492" max="10492" width="8.75" style="134" customWidth="1"/>
    <col min="10493" max="10493" width="5.625" style="134" bestFit="1" customWidth="1"/>
    <col min="10494" max="10494" width="7" style="134" bestFit="1" customWidth="1"/>
    <col min="10495" max="10499" width="5.625" style="134" bestFit="1" customWidth="1"/>
    <col min="10500" max="10500" width="6.375" style="134" bestFit="1" customWidth="1"/>
    <col min="10501" max="10501" width="9.625" style="134" bestFit="1" customWidth="1"/>
    <col min="10502" max="10502" width="7.25" style="134" bestFit="1" customWidth="1"/>
    <col min="10503" max="10503" width="9.125" style="134" bestFit="1" customWidth="1"/>
    <col min="10504" max="10504" width="8.5" style="134" bestFit="1" customWidth="1"/>
    <col min="10505" max="10739" width="10" style="134"/>
    <col min="10740" max="10740" width="3.625" style="134" customWidth="1"/>
    <col min="10741" max="10741" width="24.875" style="134" bestFit="1" customWidth="1"/>
    <col min="10742" max="10747" width="9" style="134" customWidth="1"/>
    <col min="10748" max="10748" width="8.75" style="134" customWidth="1"/>
    <col min="10749" max="10749" width="5.625" style="134" bestFit="1" customWidth="1"/>
    <col min="10750" max="10750" width="7" style="134" bestFit="1" customWidth="1"/>
    <col min="10751" max="10755" width="5.625" style="134" bestFit="1" customWidth="1"/>
    <col min="10756" max="10756" width="6.375" style="134" bestFit="1" customWidth="1"/>
    <col min="10757" max="10757" width="9.625" style="134" bestFit="1" customWidth="1"/>
    <col min="10758" max="10758" width="7.25" style="134" bestFit="1" customWidth="1"/>
    <col min="10759" max="10759" width="9.125" style="134" bestFit="1" customWidth="1"/>
    <col min="10760" max="10760" width="8.5" style="134" bestFit="1" customWidth="1"/>
    <col min="10761" max="10995" width="10" style="134"/>
    <col min="10996" max="10996" width="3.625" style="134" customWidth="1"/>
    <col min="10997" max="10997" width="24.875" style="134" bestFit="1" customWidth="1"/>
    <col min="10998" max="11003" width="9" style="134" customWidth="1"/>
    <col min="11004" max="11004" width="8.75" style="134" customWidth="1"/>
    <col min="11005" max="11005" width="5.625" style="134" bestFit="1" customWidth="1"/>
    <col min="11006" max="11006" width="7" style="134" bestFit="1" customWidth="1"/>
    <col min="11007" max="11011" width="5.625" style="134" bestFit="1" customWidth="1"/>
    <col min="11012" max="11012" width="6.375" style="134" bestFit="1" customWidth="1"/>
    <col min="11013" max="11013" width="9.625" style="134" bestFit="1" customWidth="1"/>
    <col min="11014" max="11014" width="7.25" style="134" bestFit="1" customWidth="1"/>
    <col min="11015" max="11015" width="9.125" style="134" bestFit="1" customWidth="1"/>
    <col min="11016" max="11016" width="8.5" style="134" bestFit="1" customWidth="1"/>
    <col min="11017" max="11251" width="10" style="134"/>
    <col min="11252" max="11252" width="3.625" style="134" customWidth="1"/>
    <col min="11253" max="11253" width="24.875" style="134" bestFit="1" customWidth="1"/>
    <col min="11254" max="11259" width="9" style="134" customWidth="1"/>
    <col min="11260" max="11260" width="8.75" style="134" customWidth="1"/>
    <col min="11261" max="11261" width="5.625" style="134" bestFit="1" customWidth="1"/>
    <col min="11262" max="11262" width="7" style="134" bestFit="1" customWidth="1"/>
    <col min="11263" max="11267" width="5.625" style="134" bestFit="1" customWidth="1"/>
    <col min="11268" max="11268" width="6.375" style="134" bestFit="1" customWidth="1"/>
    <col min="11269" max="11269" width="9.625" style="134" bestFit="1" customWidth="1"/>
    <col min="11270" max="11270" width="7.25" style="134" bestFit="1" customWidth="1"/>
    <col min="11271" max="11271" width="9.125" style="134" bestFit="1" customWidth="1"/>
    <col min="11272" max="11272" width="8.5" style="134" bestFit="1" customWidth="1"/>
    <col min="11273" max="11507" width="10" style="134"/>
    <col min="11508" max="11508" width="3.625" style="134" customWidth="1"/>
    <col min="11509" max="11509" width="24.875" style="134" bestFit="1" customWidth="1"/>
    <col min="11510" max="11515" width="9" style="134" customWidth="1"/>
    <col min="11516" max="11516" width="8.75" style="134" customWidth="1"/>
    <col min="11517" max="11517" width="5.625" style="134" bestFit="1" customWidth="1"/>
    <col min="11518" max="11518" width="7" style="134" bestFit="1" customWidth="1"/>
    <col min="11519" max="11523" width="5.625" style="134" bestFit="1" customWidth="1"/>
    <col min="11524" max="11524" width="6.375" style="134" bestFit="1" customWidth="1"/>
    <col min="11525" max="11525" width="9.625" style="134" bestFit="1" customWidth="1"/>
    <col min="11526" max="11526" width="7.25" style="134" bestFit="1" customWidth="1"/>
    <col min="11527" max="11527" width="9.125" style="134" bestFit="1" customWidth="1"/>
    <col min="11528" max="11528" width="8.5" style="134" bestFit="1" customWidth="1"/>
    <col min="11529" max="11763" width="10" style="134"/>
    <col min="11764" max="11764" width="3.625" style="134" customWidth="1"/>
    <col min="11765" max="11765" width="24.875" style="134" bestFit="1" customWidth="1"/>
    <col min="11766" max="11771" width="9" style="134" customWidth="1"/>
    <col min="11772" max="11772" width="8.75" style="134" customWidth="1"/>
    <col min="11773" max="11773" width="5.625" style="134" bestFit="1" customWidth="1"/>
    <col min="11774" max="11774" width="7" style="134" bestFit="1" customWidth="1"/>
    <col min="11775" max="11779" width="5.625" style="134" bestFit="1" customWidth="1"/>
    <col min="11780" max="11780" width="6.375" style="134" bestFit="1" customWidth="1"/>
    <col min="11781" max="11781" width="9.625" style="134" bestFit="1" customWidth="1"/>
    <col min="11782" max="11782" width="7.25" style="134" bestFit="1" customWidth="1"/>
    <col min="11783" max="11783" width="9.125" style="134" bestFit="1" customWidth="1"/>
    <col min="11784" max="11784" width="8.5" style="134" bestFit="1" customWidth="1"/>
    <col min="11785" max="12019" width="10" style="134"/>
    <col min="12020" max="12020" width="3.625" style="134" customWidth="1"/>
    <col min="12021" max="12021" width="24.875" style="134" bestFit="1" customWidth="1"/>
    <col min="12022" max="12027" width="9" style="134" customWidth="1"/>
    <col min="12028" max="12028" width="8.75" style="134" customWidth="1"/>
    <col min="12029" max="12029" width="5.625" style="134" bestFit="1" customWidth="1"/>
    <col min="12030" max="12030" width="7" style="134" bestFit="1" customWidth="1"/>
    <col min="12031" max="12035" width="5.625" style="134" bestFit="1" customWidth="1"/>
    <col min="12036" max="12036" width="6.375" style="134" bestFit="1" customWidth="1"/>
    <col min="12037" max="12037" width="9.625" style="134" bestFit="1" customWidth="1"/>
    <col min="12038" max="12038" width="7.25" style="134" bestFit="1" customWidth="1"/>
    <col min="12039" max="12039" width="9.125" style="134" bestFit="1" customWidth="1"/>
    <col min="12040" max="12040" width="8.5" style="134" bestFit="1" customWidth="1"/>
    <col min="12041" max="12275" width="10" style="134"/>
    <col min="12276" max="12276" width="3.625" style="134" customWidth="1"/>
    <col min="12277" max="12277" width="24.875" style="134" bestFit="1" customWidth="1"/>
    <col min="12278" max="12283" width="9" style="134" customWidth="1"/>
    <col min="12284" max="12284" width="8.75" style="134" customWidth="1"/>
    <col min="12285" max="12285" width="5.625" style="134" bestFit="1" customWidth="1"/>
    <col min="12286" max="12286" width="7" style="134" bestFit="1" customWidth="1"/>
    <col min="12287" max="12291" width="5.625" style="134" bestFit="1" customWidth="1"/>
    <col min="12292" max="12292" width="6.375" style="134" bestFit="1" customWidth="1"/>
    <col min="12293" max="12293" width="9.625" style="134" bestFit="1" customWidth="1"/>
    <col min="12294" max="12294" width="7.25" style="134" bestFit="1" customWidth="1"/>
    <col min="12295" max="12295" width="9.125" style="134" bestFit="1" customWidth="1"/>
    <col min="12296" max="12296" width="8.5" style="134" bestFit="1" customWidth="1"/>
    <col min="12297" max="12531" width="10" style="134"/>
    <col min="12532" max="12532" width="3.625" style="134" customWidth="1"/>
    <col min="12533" max="12533" width="24.875" style="134" bestFit="1" customWidth="1"/>
    <col min="12534" max="12539" width="9" style="134" customWidth="1"/>
    <col min="12540" max="12540" width="8.75" style="134" customWidth="1"/>
    <col min="12541" max="12541" width="5.625" style="134" bestFit="1" customWidth="1"/>
    <col min="12542" max="12542" width="7" style="134" bestFit="1" customWidth="1"/>
    <col min="12543" max="12547" width="5.625" style="134" bestFit="1" customWidth="1"/>
    <col min="12548" max="12548" width="6.375" style="134" bestFit="1" customWidth="1"/>
    <col min="12549" max="12549" width="9.625" style="134" bestFit="1" customWidth="1"/>
    <col min="12550" max="12550" width="7.25" style="134" bestFit="1" customWidth="1"/>
    <col min="12551" max="12551" width="9.125" style="134" bestFit="1" customWidth="1"/>
    <col min="12552" max="12552" width="8.5" style="134" bestFit="1" customWidth="1"/>
    <col min="12553" max="12787" width="10" style="134"/>
    <col min="12788" max="12788" width="3.625" style="134" customWidth="1"/>
    <col min="12789" max="12789" width="24.875" style="134" bestFit="1" customWidth="1"/>
    <col min="12790" max="12795" width="9" style="134" customWidth="1"/>
    <col min="12796" max="12796" width="8.75" style="134" customWidth="1"/>
    <col min="12797" max="12797" width="5.625" style="134" bestFit="1" customWidth="1"/>
    <col min="12798" max="12798" width="7" style="134" bestFit="1" customWidth="1"/>
    <col min="12799" max="12803" width="5.625" style="134" bestFit="1" customWidth="1"/>
    <col min="12804" max="12804" width="6.375" style="134" bestFit="1" customWidth="1"/>
    <col min="12805" max="12805" width="9.625" style="134" bestFit="1" customWidth="1"/>
    <col min="12806" max="12806" width="7.25" style="134" bestFit="1" customWidth="1"/>
    <col min="12807" max="12807" width="9.125" style="134" bestFit="1" customWidth="1"/>
    <col min="12808" max="12808" width="8.5" style="134" bestFit="1" customWidth="1"/>
    <col min="12809" max="13043" width="10" style="134"/>
    <col min="13044" max="13044" width="3.625" style="134" customWidth="1"/>
    <col min="13045" max="13045" width="24.875" style="134" bestFit="1" customWidth="1"/>
    <col min="13046" max="13051" width="9" style="134" customWidth="1"/>
    <col min="13052" max="13052" width="8.75" style="134" customWidth="1"/>
    <col min="13053" max="13053" width="5.625" style="134" bestFit="1" customWidth="1"/>
    <col min="13054" max="13054" width="7" style="134" bestFit="1" customWidth="1"/>
    <col min="13055" max="13059" width="5.625" style="134" bestFit="1" customWidth="1"/>
    <col min="13060" max="13060" width="6.375" style="134" bestFit="1" customWidth="1"/>
    <col min="13061" max="13061" width="9.625" style="134" bestFit="1" customWidth="1"/>
    <col min="13062" max="13062" width="7.25" style="134" bestFit="1" customWidth="1"/>
    <col min="13063" max="13063" width="9.125" style="134" bestFit="1" customWidth="1"/>
    <col min="13064" max="13064" width="8.5" style="134" bestFit="1" customWidth="1"/>
    <col min="13065" max="13299" width="10" style="134"/>
    <col min="13300" max="13300" width="3.625" style="134" customWidth="1"/>
    <col min="13301" max="13301" width="24.875" style="134" bestFit="1" customWidth="1"/>
    <col min="13302" max="13307" width="9" style="134" customWidth="1"/>
    <col min="13308" max="13308" width="8.75" style="134" customWidth="1"/>
    <col min="13309" max="13309" width="5.625" style="134" bestFit="1" customWidth="1"/>
    <col min="13310" max="13310" width="7" style="134" bestFit="1" customWidth="1"/>
    <col min="13311" max="13315" width="5.625" style="134" bestFit="1" customWidth="1"/>
    <col min="13316" max="13316" width="6.375" style="134" bestFit="1" customWidth="1"/>
    <col min="13317" max="13317" width="9.625" style="134" bestFit="1" customWidth="1"/>
    <col min="13318" max="13318" width="7.25" style="134" bestFit="1" customWidth="1"/>
    <col min="13319" max="13319" width="9.125" style="134" bestFit="1" customWidth="1"/>
    <col min="13320" max="13320" width="8.5" style="134" bestFit="1" customWidth="1"/>
    <col min="13321" max="13555" width="10" style="134"/>
    <col min="13556" max="13556" width="3.625" style="134" customWidth="1"/>
    <col min="13557" max="13557" width="24.875" style="134" bestFit="1" customWidth="1"/>
    <col min="13558" max="13563" width="9" style="134" customWidth="1"/>
    <col min="13564" max="13564" width="8.75" style="134" customWidth="1"/>
    <col min="13565" max="13565" width="5.625" style="134" bestFit="1" customWidth="1"/>
    <col min="13566" max="13566" width="7" style="134" bestFit="1" customWidth="1"/>
    <col min="13567" max="13571" width="5.625" style="134" bestFit="1" customWidth="1"/>
    <col min="13572" max="13572" width="6.375" style="134" bestFit="1" customWidth="1"/>
    <col min="13573" max="13573" width="9.625" style="134" bestFit="1" customWidth="1"/>
    <col min="13574" max="13574" width="7.25" style="134" bestFit="1" customWidth="1"/>
    <col min="13575" max="13575" width="9.125" style="134" bestFit="1" customWidth="1"/>
    <col min="13576" max="13576" width="8.5" style="134" bestFit="1" customWidth="1"/>
    <col min="13577" max="13811" width="10" style="134"/>
    <col min="13812" max="13812" width="3.625" style="134" customWidth="1"/>
    <col min="13813" max="13813" width="24.875" style="134" bestFit="1" customWidth="1"/>
    <col min="13814" max="13819" width="9" style="134" customWidth="1"/>
    <col min="13820" max="13820" width="8.75" style="134" customWidth="1"/>
    <col min="13821" max="13821" width="5.625" style="134" bestFit="1" customWidth="1"/>
    <col min="13822" max="13822" width="7" style="134" bestFit="1" customWidth="1"/>
    <col min="13823" max="13827" width="5.625" style="134" bestFit="1" customWidth="1"/>
    <col min="13828" max="13828" width="6.375" style="134" bestFit="1" customWidth="1"/>
    <col min="13829" max="13829" width="9.625" style="134" bestFit="1" customWidth="1"/>
    <col min="13830" max="13830" width="7.25" style="134" bestFit="1" customWidth="1"/>
    <col min="13831" max="13831" width="9.125" style="134" bestFit="1" customWidth="1"/>
    <col min="13832" max="13832" width="8.5" style="134" bestFit="1" customWidth="1"/>
    <col min="13833" max="14067" width="10" style="134"/>
    <col min="14068" max="14068" width="3.625" style="134" customWidth="1"/>
    <col min="14069" max="14069" width="24.875" style="134" bestFit="1" customWidth="1"/>
    <col min="14070" max="14075" width="9" style="134" customWidth="1"/>
    <col min="14076" max="14076" width="8.75" style="134" customWidth="1"/>
    <col min="14077" max="14077" width="5.625" style="134" bestFit="1" customWidth="1"/>
    <col min="14078" max="14078" width="7" style="134" bestFit="1" customWidth="1"/>
    <col min="14079" max="14083" width="5.625" style="134" bestFit="1" customWidth="1"/>
    <col min="14084" max="14084" width="6.375" style="134" bestFit="1" customWidth="1"/>
    <col min="14085" max="14085" width="9.625" style="134" bestFit="1" customWidth="1"/>
    <col min="14086" max="14086" width="7.25" style="134" bestFit="1" customWidth="1"/>
    <col min="14087" max="14087" width="9.125" style="134" bestFit="1" customWidth="1"/>
    <col min="14088" max="14088" width="8.5" style="134" bestFit="1" customWidth="1"/>
    <col min="14089" max="14323" width="10" style="134"/>
    <col min="14324" max="14324" width="3.625" style="134" customWidth="1"/>
    <col min="14325" max="14325" width="24.875" style="134" bestFit="1" customWidth="1"/>
    <col min="14326" max="14331" width="9" style="134" customWidth="1"/>
    <col min="14332" max="14332" width="8.75" style="134" customWidth="1"/>
    <col min="14333" max="14333" width="5.625" style="134" bestFit="1" customWidth="1"/>
    <col min="14334" max="14334" width="7" style="134" bestFit="1" customWidth="1"/>
    <col min="14335" max="14339" width="5.625" style="134" bestFit="1" customWidth="1"/>
    <col min="14340" max="14340" width="6.375" style="134" bestFit="1" customWidth="1"/>
    <col min="14341" max="14341" width="9.625" style="134" bestFit="1" customWidth="1"/>
    <col min="14342" max="14342" width="7.25" style="134" bestFit="1" customWidth="1"/>
    <col min="14343" max="14343" width="9.125" style="134" bestFit="1" customWidth="1"/>
    <col min="14344" max="14344" width="8.5" style="134" bestFit="1" customWidth="1"/>
    <col min="14345" max="14579" width="10" style="134"/>
    <col min="14580" max="14580" width="3.625" style="134" customWidth="1"/>
    <col min="14581" max="14581" width="24.875" style="134" bestFit="1" customWidth="1"/>
    <col min="14582" max="14587" width="9" style="134" customWidth="1"/>
    <col min="14588" max="14588" width="8.75" style="134" customWidth="1"/>
    <col min="14589" max="14589" width="5.625" style="134" bestFit="1" customWidth="1"/>
    <col min="14590" max="14590" width="7" style="134" bestFit="1" customWidth="1"/>
    <col min="14591" max="14595" width="5.625" style="134" bestFit="1" customWidth="1"/>
    <col min="14596" max="14596" width="6.375" style="134" bestFit="1" customWidth="1"/>
    <col min="14597" max="14597" width="9.625" style="134" bestFit="1" customWidth="1"/>
    <col min="14598" max="14598" width="7.25" style="134" bestFit="1" customWidth="1"/>
    <col min="14599" max="14599" width="9.125" style="134" bestFit="1" customWidth="1"/>
    <col min="14600" max="14600" width="8.5" style="134" bestFit="1" customWidth="1"/>
    <col min="14601" max="14835" width="10" style="134"/>
    <col min="14836" max="14836" width="3.625" style="134" customWidth="1"/>
    <col min="14837" max="14837" width="24.875" style="134" bestFit="1" customWidth="1"/>
    <col min="14838" max="14843" width="9" style="134" customWidth="1"/>
    <col min="14844" max="14844" width="8.75" style="134" customWidth="1"/>
    <col min="14845" max="14845" width="5.625" style="134" bestFit="1" customWidth="1"/>
    <col min="14846" max="14846" width="7" style="134" bestFit="1" customWidth="1"/>
    <col min="14847" max="14851" width="5.625" style="134" bestFit="1" customWidth="1"/>
    <col min="14852" max="14852" width="6.375" style="134" bestFit="1" customWidth="1"/>
    <col min="14853" max="14853" width="9.625" style="134" bestFit="1" customWidth="1"/>
    <col min="14854" max="14854" width="7.25" style="134" bestFit="1" customWidth="1"/>
    <col min="14855" max="14855" width="9.125" style="134" bestFit="1" customWidth="1"/>
    <col min="14856" max="14856" width="8.5" style="134" bestFit="1" customWidth="1"/>
    <col min="14857" max="15091" width="10" style="134"/>
    <col min="15092" max="15092" width="3.625" style="134" customWidth="1"/>
    <col min="15093" max="15093" width="24.875" style="134" bestFit="1" customWidth="1"/>
    <col min="15094" max="15099" width="9" style="134" customWidth="1"/>
    <col min="15100" max="15100" width="8.75" style="134" customWidth="1"/>
    <col min="15101" max="15101" width="5.625" style="134" bestFit="1" customWidth="1"/>
    <col min="15102" max="15102" width="7" style="134" bestFit="1" customWidth="1"/>
    <col min="15103" max="15107" width="5.625" style="134" bestFit="1" customWidth="1"/>
    <col min="15108" max="15108" width="6.375" style="134" bestFit="1" customWidth="1"/>
    <col min="15109" max="15109" width="9.625" style="134" bestFit="1" customWidth="1"/>
    <col min="15110" max="15110" width="7.25" style="134" bestFit="1" customWidth="1"/>
    <col min="15111" max="15111" width="9.125" style="134" bestFit="1" customWidth="1"/>
    <col min="15112" max="15112" width="8.5" style="134" bestFit="1" customWidth="1"/>
    <col min="15113" max="15347" width="10" style="134"/>
    <col min="15348" max="15348" width="3.625" style="134" customWidth="1"/>
    <col min="15349" max="15349" width="24.875" style="134" bestFit="1" customWidth="1"/>
    <col min="15350" max="15355" width="9" style="134" customWidth="1"/>
    <col min="15356" max="15356" width="8.75" style="134" customWidth="1"/>
    <col min="15357" max="15357" width="5.625" style="134" bestFit="1" customWidth="1"/>
    <col min="15358" max="15358" width="7" style="134" bestFit="1" customWidth="1"/>
    <col min="15359" max="15363" width="5.625" style="134" bestFit="1" customWidth="1"/>
    <col min="15364" max="15364" width="6.375" style="134" bestFit="1" customWidth="1"/>
    <col min="15365" max="15365" width="9.625" style="134" bestFit="1" customWidth="1"/>
    <col min="15366" max="15366" width="7.25" style="134" bestFit="1" customWidth="1"/>
    <col min="15367" max="15367" width="9.125" style="134" bestFit="1" customWidth="1"/>
    <col min="15368" max="15368" width="8.5" style="134" bestFit="1" customWidth="1"/>
    <col min="15369" max="15603" width="10" style="134"/>
    <col min="15604" max="15604" width="3.625" style="134" customWidth="1"/>
    <col min="15605" max="15605" width="24.875" style="134" bestFit="1" customWidth="1"/>
    <col min="15606" max="15611" width="9" style="134" customWidth="1"/>
    <col min="15612" max="15612" width="8.75" style="134" customWidth="1"/>
    <col min="15613" max="15613" width="5.625" style="134" bestFit="1" customWidth="1"/>
    <col min="15614" max="15614" width="7" style="134" bestFit="1" customWidth="1"/>
    <col min="15615" max="15619" width="5.625" style="134" bestFit="1" customWidth="1"/>
    <col min="15620" max="15620" width="6.375" style="134" bestFit="1" customWidth="1"/>
    <col min="15621" max="15621" width="9.625" style="134" bestFit="1" customWidth="1"/>
    <col min="15622" max="15622" width="7.25" style="134" bestFit="1" customWidth="1"/>
    <col min="15623" max="15623" width="9.125" style="134" bestFit="1" customWidth="1"/>
    <col min="15624" max="15624" width="8.5" style="134" bestFit="1" customWidth="1"/>
    <col min="15625" max="15859" width="10" style="134"/>
    <col min="15860" max="15860" width="3.625" style="134" customWidth="1"/>
    <col min="15861" max="15861" width="24.875" style="134" bestFit="1" customWidth="1"/>
    <col min="15862" max="15867" width="9" style="134" customWidth="1"/>
    <col min="15868" max="15868" width="8.75" style="134" customWidth="1"/>
    <col min="15869" max="15869" width="5.625" style="134" bestFit="1" customWidth="1"/>
    <col min="15870" max="15870" width="7" style="134" bestFit="1" customWidth="1"/>
    <col min="15871" max="15875" width="5.625" style="134" bestFit="1" customWidth="1"/>
    <col min="15876" max="15876" width="6.375" style="134" bestFit="1" customWidth="1"/>
    <col min="15877" max="15877" width="9.625" style="134" bestFit="1" customWidth="1"/>
    <col min="15878" max="15878" width="7.25" style="134" bestFit="1" customWidth="1"/>
    <col min="15879" max="15879" width="9.125" style="134" bestFit="1" customWidth="1"/>
    <col min="15880" max="15880" width="8.5" style="134" bestFit="1" customWidth="1"/>
    <col min="15881" max="16115" width="10" style="134"/>
    <col min="16116" max="16116" width="3.625" style="134" customWidth="1"/>
    <col min="16117" max="16117" width="24.875" style="134" bestFit="1" customWidth="1"/>
    <col min="16118" max="16123" width="9" style="134" customWidth="1"/>
    <col min="16124" max="16124" width="8.75" style="134" customWidth="1"/>
    <col min="16125" max="16125" width="5.625" style="134" bestFit="1" customWidth="1"/>
    <col min="16126" max="16126" width="7" style="134" bestFit="1" customWidth="1"/>
    <col min="16127" max="16131" width="5.625" style="134" bestFit="1" customWidth="1"/>
    <col min="16132" max="16132" width="6.375" style="134" bestFit="1" customWidth="1"/>
    <col min="16133" max="16133" width="9.625" style="134" bestFit="1" customWidth="1"/>
    <col min="16134" max="16134" width="7.25" style="134" bestFit="1" customWidth="1"/>
    <col min="16135" max="16135" width="9.125" style="134" bestFit="1" customWidth="1"/>
    <col min="16136" max="16136" width="8.5" style="134" bestFit="1" customWidth="1"/>
    <col min="16137" max="16384" width="11" style="134"/>
  </cols>
  <sheetData>
    <row r="1" spans="1:65" ht="13.7" customHeight="1" x14ac:dyDescent="0.2">
      <c r="A1" s="902" t="s">
        <v>28</v>
      </c>
      <c r="B1" s="902"/>
      <c r="C1" s="902"/>
      <c r="D1" s="131"/>
      <c r="E1" s="131"/>
      <c r="F1" s="131"/>
      <c r="G1" s="131"/>
      <c r="H1" s="132"/>
    </row>
    <row r="2" spans="1:65" ht="13.7" customHeight="1" x14ac:dyDescent="0.2">
      <c r="A2" s="903"/>
      <c r="B2" s="903"/>
      <c r="C2" s="903"/>
      <c r="D2" s="135"/>
      <c r="E2" s="135"/>
      <c r="F2" s="135"/>
      <c r="H2" s="110" t="s">
        <v>156</v>
      </c>
    </row>
    <row r="3" spans="1:65" s="102" customFormat="1" ht="12.75" x14ac:dyDescent="0.2">
      <c r="A3" s="79"/>
      <c r="B3" s="891">
        <f>INDICE!A3</f>
        <v>43009</v>
      </c>
      <c r="C3" s="892"/>
      <c r="D3" s="892" t="s">
        <v>117</v>
      </c>
      <c r="E3" s="892"/>
      <c r="F3" s="892" t="s">
        <v>118</v>
      </c>
      <c r="G3" s="892"/>
      <c r="H3" s="892"/>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row>
    <row r="4" spans="1:65" s="102" customFormat="1" ht="12.75" x14ac:dyDescent="0.2">
      <c r="A4" s="81"/>
      <c r="B4" s="97" t="s">
        <v>47</v>
      </c>
      <c r="C4" s="97" t="s">
        <v>458</v>
      </c>
      <c r="D4" s="97" t="s">
        <v>47</v>
      </c>
      <c r="E4" s="97" t="s">
        <v>458</v>
      </c>
      <c r="F4" s="97" t="s">
        <v>47</v>
      </c>
      <c r="G4" s="97" t="s">
        <v>458</v>
      </c>
      <c r="H4" s="399" t="s">
        <v>107</v>
      </c>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row>
    <row r="5" spans="1:65" ht="13.7" customHeight="1" x14ac:dyDescent="0.2">
      <c r="A5" s="137" t="s">
        <v>189</v>
      </c>
      <c r="B5" s="527">
        <v>380.45516000000003</v>
      </c>
      <c r="C5" s="139">
        <v>5.4386189831726393</v>
      </c>
      <c r="D5" s="138">
        <v>3761.4575800000007</v>
      </c>
      <c r="E5" s="139">
        <v>2.1931675379849529</v>
      </c>
      <c r="F5" s="138">
        <v>4459.7319100000022</v>
      </c>
      <c r="G5" s="139">
        <v>1.9205469511464699</v>
      </c>
      <c r="H5" s="524">
        <v>16.015909956152417</v>
      </c>
    </row>
    <row r="6" spans="1:65" ht="13.7" customHeight="1" x14ac:dyDescent="0.2">
      <c r="A6" s="137" t="s">
        <v>190</v>
      </c>
      <c r="B6" s="528">
        <v>33.460950000000011</v>
      </c>
      <c r="C6" s="252">
        <v>7.3640123866188327</v>
      </c>
      <c r="D6" s="140">
        <v>325.50886000000003</v>
      </c>
      <c r="E6" s="141">
        <v>3.6716604365569792</v>
      </c>
      <c r="F6" s="140">
        <v>387.36572999999999</v>
      </c>
      <c r="G6" s="142">
        <v>4.0067430470550196</v>
      </c>
      <c r="H6" s="525">
        <v>1.391118295220406</v>
      </c>
    </row>
    <row r="7" spans="1:65" ht="13.7" customHeight="1" x14ac:dyDescent="0.2">
      <c r="A7" s="137" t="s">
        <v>150</v>
      </c>
      <c r="B7" s="482">
        <v>0</v>
      </c>
      <c r="C7" s="141">
        <v>-100</v>
      </c>
      <c r="D7" s="119">
        <v>2.7329999999999997E-2</v>
      </c>
      <c r="E7" s="141">
        <v>-55.947775628626694</v>
      </c>
      <c r="F7" s="119">
        <v>6.0420000000000001E-2</v>
      </c>
      <c r="G7" s="141">
        <v>-13.549864072113319</v>
      </c>
      <c r="H7" s="482">
        <v>2.1698193951544687E-4</v>
      </c>
    </row>
    <row r="8" spans="1:65" ht="13.7" customHeight="1" x14ac:dyDescent="0.2">
      <c r="A8" s="520" t="s">
        <v>191</v>
      </c>
      <c r="B8" s="521">
        <v>413.91611000000006</v>
      </c>
      <c r="C8" s="522">
        <v>5.5902167724360909</v>
      </c>
      <c r="D8" s="521">
        <v>4086.9937700000005</v>
      </c>
      <c r="E8" s="522">
        <v>2.308470878441371</v>
      </c>
      <c r="F8" s="521">
        <v>4847.1580600000025</v>
      </c>
      <c r="G8" s="523">
        <v>2.0839576083979092</v>
      </c>
      <c r="H8" s="523">
        <v>17.407245233312338</v>
      </c>
    </row>
    <row r="9" spans="1:65" ht="13.7" customHeight="1" x14ac:dyDescent="0.2">
      <c r="A9" s="137" t="s">
        <v>176</v>
      </c>
      <c r="B9" s="528">
        <v>1944.0974400000005</v>
      </c>
      <c r="C9" s="141">
        <v>5.0971617539134373</v>
      </c>
      <c r="D9" s="140">
        <v>19274.648420000001</v>
      </c>
      <c r="E9" s="141">
        <v>2.576628866884175</v>
      </c>
      <c r="F9" s="140">
        <v>22983.328460000001</v>
      </c>
      <c r="G9" s="142">
        <v>2.6395407520185445</v>
      </c>
      <c r="H9" s="525">
        <v>82.538351303730039</v>
      </c>
    </row>
    <row r="10" spans="1:65" ht="13.7" customHeight="1" x14ac:dyDescent="0.2">
      <c r="A10" s="137" t="s">
        <v>192</v>
      </c>
      <c r="B10" s="528">
        <v>2.73909</v>
      </c>
      <c r="C10" s="141">
        <v>147.28170590784347</v>
      </c>
      <c r="D10" s="140">
        <v>13.17244</v>
      </c>
      <c r="E10" s="141">
        <v>-14.395747225038342</v>
      </c>
      <c r="F10" s="140">
        <v>15.14899</v>
      </c>
      <c r="G10" s="142">
        <v>-20.781103333952139</v>
      </c>
      <c r="H10" s="688">
        <v>5.4403462957631737E-2</v>
      </c>
    </row>
    <row r="11" spans="1:65" ht="13.7" customHeight="1" x14ac:dyDescent="0.2">
      <c r="A11" s="520" t="s">
        <v>492</v>
      </c>
      <c r="B11" s="521">
        <v>1946.8365300000005</v>
      </c>
      <c r="C11" s="522">
        <v>5.1822519809677381</v>
      </c>
      <c r="D11" s="521">
        <v>19287.820860000003</v>
      </c>
      <c r="E11" s="522">
        <v>2.5627414973392417</v>
      </c>
      <c r="F11" s="521">
        <v>22998.477449999998</v>
      </c>
      <c r="G11" s="523">
        <v>2.6195566438327562</v>
      </c>
      <c r="H11" s="523">
        <v>82.592754766687676</v>
      </c>
    </row>
    <row r="12" spans="1:65" ht="13.7" customHeight="1" x14ac:dyDescent="0.2">
      <c r="A12" s="144" t="s">
        <v>470</v>
      </c>
      <c r="B12" s="145">
        <v>2360.7526400000006</v>
      </c>
      <c r="C12" s="146">
        <v>5.2535533082803525</v>
      </c>
      <c r="D12" s="145">
        <v>23374.814630000004</v>
      </c>
      <c r="E12" s="146">
        <v>2.5181921520656467</v>
      </c>
      <c r="F12" s="145">
        <v>27845.63551</v>
      </c>
      <c r="G12" s="146">
        <v>2.5259199630918436</v>
      </c>
      <c r="H12" s="146">
        <v>100</v>
      </c>
    </row>
    <row r="13" spans="1:65" ht="13.7" customHeight="1" x14ac:dyDescent="0.2">
      <c r="A13" s="147" t="s">
        <v>193</v>
      </c>
      <c r="B13" s="148">
        <v>5010.592990000001</v>
      </c>
      <c r="C13" s="148"/>
      <c r="D13" s="148">
        <v>48472.089404346152</v>
      </c>
      <c r="E13" s="148"/>
      <c r="F13" s="148">
        <v>58357.516409158095</v>
      </c>
      <c r="G13" s="149"/>
      <c r="H13" s="150"/>
    </row>
    <row r="14" spans="1:65" ht="13.7" customHeight="1" x14ac:dyDescent="0.2">
      <c r="A14" s="151" t="s">
        <v>194</v>
      </c>
      <c r="B14" s="529">
        <v>47.115234558295263</v>
      </c>
      <c r="C14" s="152"/>
      <c r="D14" s="152">
        <v>48.22324541244997</v>
      </c>
      <c r="E14" s="152"/>
      <c r="F14" s="152">
        <v>47.715593848730279</v>
      </c>
      <c r="G14" s="153"/>
      <c r="H14" s="526"/>
    </row>
    <row r="15" spans="1:65" ht="13.7" customHeight="1" x14ac:dyDescent="0.2">
      <c r="A15" s="137"/>
      <c r="B15" s="137"/>
      <c r="C15" s="137"/>
      <c r="D15" s="137"/>
      <c r="E15" s="137"/>
      <c r="F15" s="137"/>
      <c r="H15" s="93" t="s">
        <v>231</v>
      </c>
    </row>
    <row r="16" spans="1:65" ht="13.7" customHeight="1" x14ac:dyDescent="0.2">
      <c r="A16" s="124" t="s">
        <v>525</v>
      </c>
      <c r="B16" s="154"/>
      <c r="C16" s="155"/>
      <c r="D16" s="155"/>
      <c r="E16" s="155"/>
      <c r="F16" s="154"/>
      <c r="G16" s="154"/>
      <c r="H16" s="154"/>
    </row>
    <row r="17" spans="1:1" ht="13.7" customHeight="1" x14ac:dyDescent="0.2">
      <c r="A17" s="124" t="s">
        <v>471</v>
      </c>
    </row>
    <row r="18" spans="1:1" ht="13.7" customHeight="1" x14ac:dyDescent="0.2">
      <c r="A18" s="165" t="s">
        <v>599</v>
      </c>
    </row>
    <row r="19" spans="1:1" ht="13.7" customHeight="1" x14ac:dyDescent="0.2">
      <c r="A19" s="156"/>
    </row>
  </sheetData>
  <mergeCells count="4">
    <mergeCell ref="A1:C2"/>
    <mergeCell ref="B3:C3"/>
    <mergeCell ref="D3:E3"/>
    <mergeCell ref="F3:H3"/>
  </mergeCells>
  <conditionalFormatting sqref="B7">
    <cfRule type="cellIs" dxfId="1082" priority="9" operator="equal">
      <formula>0</formula>
    </cfRule>
    <cfRule type="cellIs" dxfId="1081" priority="16" operator="between">
      <formula>0</formula>
      <formula>0.5</formula>
    </cfRule>
    <cfRule type="cellIs" dxfId="1080" priority="17" operator="between">
      <formula>0</formula>
      <formula>0.49</formula>
    </cfRule>
  </conditionalFormatting>
  <conditionalFormatting sqref="F7">
    <cfRule type="cellIs" dxfId="1079" priority="12" operator="between">
      <formula>0</formula>
      <formula>0.5</formula>
    </cfRule>
    <cfRule type="cellIs" dxfId="1078" priority="13" operator="between">
      <formula>0</formula>
      <formula>0.49</formula>
    </cfRule>
  </conditionalFormatting>
  <conditionalFormatting sqref="H7">
    <cfRule type="cellIs" dxfId="1077" priority="10" operator="between">
      <formula>0</formula>
      <formula>0.5</formula>
    </cfRule>
    <cfRule type="cellIs" dxfId="1076" priority="11" operator="between">
      <formula>0</formula>
      <formula>0.49</formula>
    </cfRule>
  </conditionalFormatting>
  <conditionalFormatting sqref="C7">
    <cfRule type="cellIs" dxfId="1075" priority="8" operator="equal">
      <formula>0</formula>
    </cfRule>
  </conditionalFormatting>
  <conditionalFormatting sqref="E7">
    <cfRule type="cellIs" dxfId="1074" priority="7" operator="equal">
      <formula>0</formula>
    </cfRule>
  </conditionalFormatting>
  <conditionalFormatting sqref="C6">
    <cfRule type="cellIs" dxfId="1073" priority="5" operator="between">
      <formula>0</formula>
      <formula>0.5</formula>
    </cfRule>
    <cfRule type="cellIs" dxfId="1072" priority="6" operator="between">
      <formula>0</formula>
      <formula>0.49</formula>
    </cfRule>
  </conditionalFormatting>
  <conditionalFormatting sqref="D7">
    <cfRule type="cellIs" dxfId="1071" priority="1" operator="between">
      <formula>0</formula>
      <formula>0.5</formula>
    </cfRule>
    <cfRule type="cellIs" dxfId="1070"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N8"/>
  <sheetViews>
    <sheetView workbookViewId="0">
      <selection sqref="A1:E2"/>
    </sheetView>
  </sheetViews>
  <sheetFormatPr baseColWidth="10" defaultRowHeight="14.25" x14ac:dyDescent="0.2"/>
  <cols>
    <col min="1" max="11" width="9.375" style="717" customWidth="1"/>
    <col min="12" max="12" width="9.375" style="409" customWidth="1"/>
    <col min="13" max="13" width="9.375" style="717" customWidth="1"/>
    <col min="14" max="16384" width="11" style="717"/>
  </cols>
  <sheetData>
    <row r="1" spans="1:14" x14ac:dyDescent="0.2">
      <c r="A1" s="904" t="s">
        <v>26</v>
      </c>
      <c r="B1" s="904"/>
      <c r="C1" s="904"/>
      <c r="D1" s="904"/>
      <c r="E1" s="904"/>
      <c r="F1" s="157"/>
      <c r="G1" s="157"/>
      <c r="H1" s="157"/>
      <c r="I1" s="157"/>
      <c r="J1" s="157"/>
      <c r="K1" s="157"/>
      <c r="L1" s="530"/>
      <c r="M1" s="157"/>
      <c r="N1" s="157"/>
    </row>
    <row r="2" spans="1:14" x14ac:dyDescent="0.2">
      <c r="A2" s="904"/>
      <c r="B2" s="905"/>
      <c r="C2" s="905"/>
      <c r="D2" s="905"/>
      <c r="E2" s="905"/>
      <c r="F2" s="157"/>
      <c r="G2" s="157"/>
      <c r="H2" s="157"/>
      <c r="I2" s="157"/>
      <c r="J2" s="157"/>
      <c r="K2" s="157"/>
      <c r="L2" s="530"/>
      <c r="M2" s="158" t="s">
        <v>156</v>
      </c>
      <c r="N2" s="157"/>
    </row>
    <row r="3" spans="1:14" x14ac:dyDescent="0.2">
      <c r="A3" s="776"/>
      <c r="B3" s="655">
        <v>2016</v>
      </c>
      <c r="C3" s="655" t="s">
        <v>566</v>
      </c>
      <c r="D3" s="655">
        <v>2017</v>
      </c>
      <c r="E3" s="655" t="s">
        <v>566</v>
      </c>
      <c r="F3" s="655" t="s">
        <v>566</v>
      </c>
      <c r="G3" s="655" t="s">
        <v>566</v>
      </c>
      <c r="H3" s="655" t="s">
        <v>566</v>
      </c>
      <c r="I3" s="655" t="s">
        <v>566</v>
      </c>
      <c r="J3" s="655" t="s">
        <v>566</v>
      </c>
      <c r="K3" s="655" t="s">
        <v>566</v>
      </c>
      <c r="L3" s="655" t="s">
        <v>566</v>
      </c>
      <c r="M3" s="655" t="s">
        <v>566</v>
      </c>
    </row>
    <row r="4" spans="1:14" x14ac:dyDescent="0.2">
      <c r="A4" s="159"/>
      <c r="B4" s="675">
        <v>42704</v>
      </c>
      <c r="C4" s="675">
        <v>42735</v>
      </c>
      <c r="D4" s="675">
        <v>42766</v>
      </c>
      <c r="E4" s="675">
        <v>42794</v>
      </c>
      <c r="F4" s="675">
        <v>42825</v>
      </c>
      <c r="G4" s="675">
        <v>42855</v>
      </c>
      <c r="H4" s="675">
        <v>42886</v>
      </c>
      <c r="I4" s="675">
        <v>42916</v>
      </c>
      <c r="J4" s="675">
        <v>42947</v>
      </c>
      <c r="K4" s="675">
        <v>42978</v>
      </c>
      <c r="L4" s="675">
        <v>43008</v>
      </c>
      <c r="M4" s="675">
        <v>43039</v>
      </c>
    </row>
    <row r="5" spans="1:14" x14ac:dyDescent="0.2">
      <c r="A5" s="160" t="s">
        <v>195</v>
      </c>
      <c r="B5" s="161">
        <v>12.987920000000015</v>
      </c>
      <c r="C5" s="161">
        <v>12.871299999999998</v>
      </c>
      <c r="D5" s="161">
        <v>21.025559999999992</v>
      </c>
      <c r="E5" s="161">
        <v>21.312920000000009</v>
      </c>
      <c r="F5" s="161">
        <v>20.479370000000003</v>
      </c>
      <c r="G5" s="161">
        <v>20.614910000000027</v>
      </c>
      <c r="H5" s="161">
        <v>21.312969999999968</v>
      </c>
      <c r="I5" s="161">
        <v>21.807840000000024</v>
      </c>
      <c r="J5" s="161">
        <v>17.676979999999997</v>
      </c>
      <c r="K5" s="161">
        <v>21.64592</v>
      </c>
      <c r="L5" s="161">
        <v>20.356550000000006</v>
      </c>
      <c r="M5" s="161">
        <v>20.684460000000005</v>
      </c>
    </row>
    <row r="6" spans="1:14" x14ac:dyDescent="0.2">
      <c r="A6" s="162" t="s">
        <v>473</v>
      </c>
      <c r="B6" s="163">
        <v>98.883329999999987</v>
      </c>
      <c r="C6" s="163">
        <v>112.54677000000008</v>
      </c>
      <c r="D6" s="163">
        <v>78.992939999999948</v>
      </c>
      <c r="E6" s="163">
        <v>80.273759999999925</v>
      </c>
      <c r="F6" s="163">
        <v>91.907469999999975</v>
      </c>
      <c r="G6" s="163">
        <v>87.91380999999997</v>
      </c>
      <c r="H6" s="163">
        <v>96.627820000000042</v>
      </c>
      <c r="I6" s="163">
        <v>96.240810000000053</v>
      </c>
      <c r="J6" s="163">
        <v>99.530550000000034</v>
      </c>
      <c r="K6" s="163">
        <v>94.029900000000026</v>
      </c>
      <c r="L6" s="163">
        <v>92.674010000000024</v>
      </c>
      <c r="M6" s="163">
        <v>96.348960000000019</v>
      </c>
    </row>
    <row r="7" spans="1:14" ht="22.5" x14ac:dyDescent="0.2">
      <c r="A7" s="160"/>
      <c r="B7" s="161"/>
      <c r="C7" s="161"/>
      <c r="D7" s="161"/>
      <c r="E7" s="161"/>
      <c r="F7" s="161"/>
      <c r="G7" s="161"/>
      <c r="H7" s="161"/>
      <c r="I7" s="161"/>
      <c r="J7" s="161"/>
      <c r="K7" s="161"/>
      <c r="L7" s="161"/>
      <c r="M7" s="164" t="s">
        <v>231</v>
      </c>
    </row>
    <row r="8" spans="1:14" x14ac:dyDescent="0.2">
      <c r="A8" s="165" t="s">
        <v>472</v>
      </c>
      <c r="B8" s="157"/>
      <c r="C8" s="157"/>
      <c r="D8" s="157"/>
      <c r="E8" s="157"/>
      <c r="F8" s="157"/>
      <c r="G8" s="157"/>
      <c r="H8" s="157"/>
      <c r="I8" s="157"/>
      <c r="J8" s="157"/>
      <c r="K8" s="157"/>
      <c r="L8" s="530"/>
      <c r="M8" s="157"/>
      <c r="N8" s="157"/>
    </row>
  </sheetData>
  <mergeCells count="1">
    <mergeCell ref="A1:E2"/>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D16"/>
  <sheetViews>
    <sheetView workbookViewId="0"/>
  </sheetViews>
  <sheetFormatPr baseColWidth="10" defaultColWidth="11.375" defaultRowHeight="12.75" x14ac:dyDescent="0.2"/>
  <cols>
    <col min="1" max="1" width="11" style="20" customWidth="1"/>
    <col min="2" max="16384" width="11.375" style="20"/>
  </cols>
  <sheetData>
    <row r="1" spans="1:4" s="8" customFormat="1" x14ac:dyDescent="0.2">
      <c r="A1" s="6" t="s">
        <v>563</v>
      </c>
    </row>
    <row r="2" spans="1:4" x14ac:dyDescent="0.2">
      <c r="A2" s="827"/>
      <c r="B2" s="827"/>
      <c r="C2" s="827"/>
      <c r="D2" s="827"/>
    </row>
    <row r="3" spans="1:4" x14ac:dyDescent="0.2">
      <c r="B3" s="827">
        <v>2015</v>
      </c>
      <c r="C3" s="827">
        <v>2016</v>
      </c>
      <c r="D3" s="827">
        <v>2017</v>
      </c>
    </row>
    <row r="4" spans="1:4" x14ac:dyDescent="0.2">
      <c r="A4" s="805" t="s">
        <v>131</v>
      </c>
      <c r="B4" s="830">
        <v>1.517599101561047</v>
      </c>
      <c r="C4" s="830">
        <v>3.1446442492783206</v>
      </c>
      <c r="D4" s="832">
        <v>3.608894801025877</v>
      </c>
    </row>
    <row r="5" spans="1:4" x14ac:dyDescent="0.2">
      <c r="A5" s="807" t="s">
        <v>132</v>
      </c>
      <c r="B5" s="830">
        <v>1.6828255350127983</v>
      </c>
      <c r="C5" s="830">
        <v>3.5414595413015082</v>
      </c>
      <c r="D5" s="832">
        <v>2.8182298634210285</v>
      </c>
    </row>
    <row r="6" spans="1:4" x14ac:dyDescent="0.2">
      <c r="A6" s="807" t="s">
        <v>133</v>
      </c>
      <c r="B6" s="830">
        <v>1.8136933827890891</v>
      </c>
      <c r="C6" s="830">
        <v>3.5387937892307879</v>
      </c>
      <c r="D6" s="832">
        <v>2.9450900801889097</v>
      </c>
    </row>
    <row r="7" spans="1:4" x14ac:dyDescent="0.2">
      <c r="A7" s="807" t="s">
        <v>134</v>
      </c>
      <c r="B7" s="830">
        <v>2.0967406881541018</v>
      </c>
      <c r="C7" s="830">
        <v>3.6567066023881871</v>
      </c>
      <c r="D7" s="832">
        <v>2.4602623034250466</v>
      </c>
    </row>
    <row r="8" spans="1:4" x14ac:dyDescent="0.2">
      <c r="A8" s="807" t="s">
        <v>135</v>
      </c>
      <c r="B8" s="830">
        <v>2.0197771266441285</v>
      </c>
      <c r="C8" s="830">
        <v>3.9345179371903574</v>
      </c>
      <c r="D8" s="830">
        <v>2.6204403762015542</v>
      </c>
    </row>
    <row r="9" spans="1:4" x14ac:dyDescent="0.2">
      <c r="A9" s="807" t="s">
        <v>136</v>
      </c>
      <c r="B9" s="830">
        <v>2.3778024851071962</v>
      </c>
      <c r="C9" s="830">
        <v>3.6120208869735082</v>
      </c>
      <c r="D9" s="832">
        <v>2.7672082843680119</v>
      </c>
    </row>
    <row r="10" spans="1:4" x14ac:dyDescent="0.2">
      <c r="A10" s="807" t="s">
        <v>137</v>
      </c>
      <c r="B10" s="830">
        <v>2.8710444237134238</v>
      </c>
      <c r="C10" s="830">
        <v>2.9200771515281168</v>
      </c>
      <c r="D10" s="832">
        <v>3.053431130055114</v>
      </c>
    </row>
    <row r="11" spans="1:4" x14ac:dyDescent="0.2">
      <c r="A11" s="807" t="s">
        <v>138</v>
      </c>
      <c r="B11" s="830">
        <v>3.5258137004728765</v>
      </c>
      <c r="C11" s="830">
        <v>3.1706777506905985</v>
      </c>
      <c r="D11" s="832">
        <v>2.514888103717893</v>
      </c>
    </row>
    <row r="12" spans="1:4" x14ac:dyDescent="0.2">
      <c r="A12" s="807" t="s">
        <v>139</v>
      </c>
      <c r="B12" s="830">
        <v>3.0768499458879321</v>
      </c>
      <c r="C12" s="830">
        <v>3.6972914897315272</v>
      </c>
      <c r="D12" s="832">
        <v>1.9790645507949252</v>
      </c>
    </row>
    <row r="13" spans="1:4" x14ac:dyDescent="0.2">
      <c r="A13" s="807" t="s">
        <v>140</v>
      </c>
      <c r="B13" s="830">
        <v>3.080020944545113</v>
      </c>
      <c r="C13" s="830">
        <v>3.4690653867959931</v>
      </c>
      <c r="D13" s="832">
        <v>2.5259199630918436</v>
      </c>
    </row>
    <row r="14" spans="1:4" x14ac:dyDescent="0.2">
      <c r="A14" s="807" t="s">
        <v>141</v>
      </c>
      <c r="B14" s="830">
        <v>3.6008981885810303</v>
      </c>
      <c r="C14" s="830">
        <v>3.5238806067514132</v>
      </c>
      <c r="D14" s="832" t="s">
        <v>566</v>
      </c>
    </row>
    <row r="15" spans="1:4" x14ac:dyDescent="0.2">
      <c r="A15" s="808" t="s">
        <v>142</v>
      </c>
      <c r="B15" s="640">
        <v>3.4660042122067019</v>
      </c>
      <c r="C15" s="640">
        <v>3.1904383781137478</v>
      </c>
      <c r="D15" s="833" t="s">
        <v>566</v>
      </c>
    </row>
    <row r="16" spans="1:4" x14ac:dyDescent="0.2">
      <c r="D16" s="835" t="s">
        <v>231</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pageSetUpPr fitToPage="1"/>
  </sheetPr>
  <dimension ref="A1:M15"/>
  <sheetViews>
    <sheetView zoomScaleNormal="100" workbookViewId="0">
      <selection sqref="A1:C2"/>
    </sheetView>
  </sheetViews>
  <sheetFormatPr baseColWidth="10" defaultRowHeight="13.7" customHeight="1" x14ac:dyDescent="0.2"/>
  <cols>
    <col min="1" max="1" width="28.375" style="134" customWidth="1"/>
    <col min="2" max="7" width="12.25" style="134" customWidth="1"/>
    <col min="8" max="8" width="11" style="133"/>
    <col min="9" max="11" width="11" style="134"/>
    <col min="12" max="12" width="12.875" style="134" customWidth="1"/>
    <col min="13" max="14" width="11.75" style="134" customWidth="1"/>
    <col min="15" max="242" width="10" style="134"/>
    <col min="243" max="243" width="3.625" style="134" customWidth="1"/>
    <col min="244" max="244" width="24.875" style="134" bestFit="1" customWidth="1"/>
    <col min="245" max="250" width="9" style="134" customWidth="1"/>
    <col min="251" max="251" width="8.75" style="134" customWidth="1"/>
    <col min="252" max="252" width="5.625" style="134" bestFit="1" customWidth="1"/>
    <col min="253" max="253" width="7" style="134" bestFit="1" customWidth="1"/>
    <col min="254" max="258" width="5.625" style="134" bestFit="1" customWidth="1"/>
    <col min="259" max="259" width="6.375" style="134" bestFit="1" customWidth="1"/>
    <col min="260" max="260" width="9.625" style="134" bestFit="1" customWidth="1"/>
    <col min="261" max="261" width="7.25" style="134" bestFit="1" customWidth="1"/>
    <col min="262" max="262" width="9.125" style="134" bestFit="1" customWidth="1"/>
    <col min="263" max="263" width="8.5" style="134" bestFit="1" customWidth="1"/>
    <col min="264" max="498" width="10" style="134"/>
    <col min="499" max="499" width="3.625" style="134" customWidth="1"/>
    <col min="500" max="500" width="24.875" style="134" bestFit="1" customWidth="1"/>
    <col min="501" max="506" width="9" style="134" customWidth="1"/>
    <col min="507" max="507" width="8.75" style="134" customWidth="1"/>
    <col min="508" max="508" width="5.625" style="134" bestFit="1" customWidth="1"/>
    <col min="509" max="509" width="7" style="134" bestFit="1" customWidth="1"/>
    <col min="510" max="514" width="5.625" style="134" bestFit="1" customWidth="1"/>
    <col min="515" max="515" width="6.375" style="134" bestFit="1" customWidth="1"/>
    <col min="516" max="516" width="9.625" style="134" bestFit="1" customWidth="1"/>
    <col min="517" max="517" width="7.25" style="134" bestFit="1" customWidth="1"/>
    <col min="518" max="518" width="9.125" style="134" bestFit="1" customWidth="1"/>
    <col min="519" max="519" width="8.5" style="134" bestFit="1" customWidth="1"/>
    <col min="520" max="754" width="10" style="134"/>
    <col min="755" max="755" width="3.625" style="134" customWidth="1"/>
    <col min="756" max="756" width="24.875" style="134" bestFit="1" customWidth="1"/>
    <col min="757" max="762" width="9" style="134" customWidth="1"/>
    <col min="763" max="763" width="8.75" style="134" customWidth="1"/>
    <col min="764" max="764" width="5.625" style="134" bestFit="1" customWidth="1"/>
    <col min="765" max="765" width="7" style="134" bestFit="1" customWidth="1"/>
    <col min="766" max="770" width="5.625" style="134" bestFit="1" customWidth="1"/>
    <col min="771" max="771" width="6.375" style="134" bestFit="1" customWidth="1"/>
    <col min="772" max="772" width="9.625" style="134" bestFit="1" customWidth="1"/>
    <col min="773" max="773" width="7.25" style="134" bestFit="1" customWidth="1"/>
    <col min="774" max="774" width="9.125" style="134" bestFit="1" customWidth="1"/>
    <col min="775" max="775" width="8.5" style="134" bestFit="1" customWidth="1"/>
    <col min="776" max="1010" width="10" style="134"/>
    <col min="1011" max="1011" width="3.625" style="134" customWidth="1"/>
    <col min="1012" max="1012" width="24.875" style="134" bestFit="1" customWidth="1"/>
    <col min="1013" max="1018" width="9" style="134" customWidth="1"/>
    <col min="1019" max="1019" width="8.75" style="134" customWidth="1"/>
    <col min="1020" max="1020" width="5.625" style="134" bestFit="1" customWidth="1"/>
    <col min="1021" max="1021" width="7" style="134" bestFit="1" customWidth="1"/>
    <col min="1022" max="1026" width="5.625" style="134" bestFit="1" customWidth="1"/>
    <col min="1027" max="1027" width="6.375" style="134" bestFit="1" customWidth="1"/>
    <col min="1028" max="1028" width="9.625" style="134" bestFit="1" customWidth="1"/>
    <col min="1029" max="1029" width="7.25" style="134" bestFit="1" customWidth="1"/>
    <col min="1030" max="1030" width="9.125" style="134" bestFit="1" customWidth="1"/>
    <col min="1031" max="1031" width="8.5" style="134" bestFit="1" customWidth="1"/>
    <col min="1032" max="1266" width="10" style="134"/>
    <col min="1267" max="1267" width="3.625" style="134" customWidth="1"/>
    <col min="1268" max="1268" width="24.875" style="134" bestFit="1" customWidth="1"/>
    <col min="1269" max="1274" width="9" style="134" customWidth="1"/>
    <col min="1275" max="1275" width="8.75" style="134" customWidth="1"/>
    <col min="1276" max="1276" width="5.625" style="134" bestFit="1" customWidth="1"/>
    <col min="1277" max="1277" width="7" style="134" bestFit="1" customWidth="1"/>
    <col min="1278" max="1282" width="5.625" style="134" bestFit="1" customWidth="1"/>
    <col min="1283" max="1283" width="6.375" style="134" bestFit="1" customWidth="1"/>
    <col min="1284" max="1284" width="9.625" style="134" bestFit="1" customWidth="1"/>
    <col min="1285" max="1285" width="7.25" style="134" bestFit="1" customWidth="1"/>
    <col min="1286" max="1286" width="9.125" style="134" bestFit="1" customWidth="1"/>
    <col min="1287" max="1287" width="8.5" style="134" bestFit="1" customWidth="1"/>
    <col min="1288" max="1522" width="10" style="134"/>
    <col min="1523" max="1523" width="3.625" style="134" customWidth="1"/>
    <col min="1524" max="1524" width="24.875" style="134" bestFit="1" customWidth="1"/>
    <col min="1525" max="1530" width="9" style="134" customWidth="1"/>
    <col min="1531" max="1531" width="8.75" style="134" customWidth="1"/>
    <col min="1532" max="1532" width="5.625" style="134" bestFit="1" customWidth="1"/>
    <col min="1533" max="1533" width="7" style="134" bestFit="1" customWidth="1"/>
    <col min="1534" max="1538" width="5.625" style="134" bestFit="1" customWidth="1"/>
    <col min="1539" max="1539" width="6.375" style="134" bestFit="1" customWidth="1"/>
    <col min="1540" max="1540" width="9.625" style="134" bestFit="1" customWidth="1"/>
    <col min="1541" max="1541" width="7.25" style="134" bestFit="1" customWidth="1"/>
    <col min="1542" max="1542" width="9.125" style="134" bestFit="1" customWidth="1"/>
    <col min="1543" max="1543" width="8.5" style="134" bestFit="1" customWidth="1"/>
    <col min="1544" max="1778" width="10" style="134"/>
    <col min="1779" max="1779" width="3.625" style="134" customWidth="1"/>
    <col min="1780" max="1780" width="24.875" style="134" bestFit="1" customWidth="1"/>
    <col min="1781" max="1786" width="9" style="134" customWidth="1"/>
    <col min="1787" max="1787" width="8.75" style="134" customWidth="1"/>
    <col min="1788" max="1788" width="5.625" style="134" bestFit="1" customWidth="1"/>
    <col min="1789" max="1789" width="7" style="134" bestFit="1" customWidth="1"/>
    <col min="1790" max="1794" width="5.625" style="134" bestFit="1" customWidth="1"/>
    <col min="1795" max="1795" width="6.375" style="134" bestFit="1" customWidth="1"/>
    <col min="1796" max="1796" width="9.625" style="134" bestFit="1" customWidth="1"/>
    <col min="1797" max="1797" width="7.25" style="134" bestFit="1" customWidth="1"/>
    <col min="1798" max="1798" width="9.125" style="134" bestFit="1" customWidth="1"/>
    <col min="1799" max="1799" width="8.5" style="134" bestFit="1" customWidth="1"/>
    <col min="1800" max="2034" width="10" style="134"/>
    <col min="2035" max="2035" width="3.625" style="134" customWidth="1"/>
    <col min="2036" max="2036" width="24.875" style="134" bestFit="1" customWidth="1"/>
    <col min="2037" max="2042" width="9" style="134" customWidth="1"/>
    <col min="2043" max="2043" width="8.75" style="134" customWidth="1"/>
    <col min="2044" max="2044" width="5.625" style="134" bestFit="1" customWidth="1"/>
    <col min="2045" max="2045" width="7" style="134" bestFit="1" customWidth="1"/>
    <col min="2046" max="2050" width="5.625" style="134" bestFit="1" customWidth="1"/>
    <col min="2051" max="2051" width="6.375" style="134" bestFit="1" customWidth="1"/>
    <col min="2052" max="2052" width="9.625" style="134" bestFit="1" customWidth="1"/>
    <col min="2053" max="2053" width="7.25" style="134" bestFit="1" customWidth="1"/>
    <col min="2054" max="2054" width="9.125" style="134" bestFit="1" customWidth="1"/>
    <col min="2055" max="2055" width="8.5" style="134" bestFit="1" customWidth="1"/>
    <col min="2056" max="2290" width="10" style="134"/>
    <col min="2291" max="2291" width="3.625" style="134" customWidth="1"/>
    <col min="2292" max="2292" width="24.875" style="134" bestFit="1" customWidth="1"/>
    <col min="2293" max="2298" width="9" style="134" customWidth="1"/>
    <col min="2299" max="2299" width="8.75" style="134" customWidth="1"/>
    <col min="2300" max="2300" width="5.625" style="134" bestFit="1" customWidth="1"/>
    <col min="2301" max="2301" width="7" style="134" bestFit="1" customWidth="1"/>
    <col min="2302" max="2306" width="5.625" style="134" bestFit="1" customWidth="1"/>
    <col min="2307" max="2307" width="6.375" style="134" bestFit="1" customWidth="1"/>
    <col min="2308" max="2308" width="9.625" style="134" bestFit="1" customWidth="1"/>
    <col min="2309" max="2309" width="7.25" style="134" bestFit="1" customWidth="1"/>
    <col min="2310" max="2310" width="9.125" style="134" bestFit="1" customWidth="1"/>
    <col min="2311" max="2311" width="8.5" style="134" bestFit="1" customWidth="1"/>
    <col min="2312" max="2546" width="10" style="134"/>
    <col min="2547" max="2547" width="3.625" style="134" customWidth="1"/>
    <col min="2548" max="2548" width="24.875" style="134" bestFit="1" customWidth="1"/>
    <col min="2549" max="2554" width="9" style="134" customWidth="1"/>
    <col min="2555" max="2555" width="8.75" style="134" customWidth="1"/>
    <col min="2556" max="2556" width="5.625" style="134" bestFit="1" customWidth="1"/>
    <col min="2557" max="2557" width="7" style="134" bestFit="1" customWidth="1"/>
    <col min="2558" max="2562" width="5.625" style="134" bestFit="1" customWidth="1"/>
    <col min="2563" max="2563" width="6.375" style="134" bestFit="1" customWidth="1"/>
    <col min="2564" max="2564" width="9.625" style="134" bestFit="1" customWidth="1"/>
    <col min="2565" max="2565" width="7.25" style="134" bestFit="1" customWidth="1"/>
    <col min="2566" max="2566" width="9.125" style="134" bestFit="1" customWidth="1"/>
    <col min="2567" max="2567" width="8.5" style="134" bestFit="1" customWidth="1"/>
    <col min="2568" max="2802" width="10" style="134"/>
    <col min="2803" max="2803" width="3.625" style="134" customWidth="1"/>
    <col min="2804" max="2804" width="24.875" style="134" bestFit="1" customWidth="1"/>
    <col min="2805" max="2810" width="9" style="134" customWidth="1"/>
    <col min="2811" max="2811" width="8.75" style="134" customWidth="1"/>
    <col min="2812" max="2812" width="5.625" style="134" bestFit="1" customWidth="1"/>
    <col min="2813" max="2813" width="7" style="134" bestFit="1" customWidth="1"/>
    <col min="2814" max="2818" width="5.625" style="134" bestFit="1" customWidth="1"/>
    <col min="2819" max="2819" width="6.375" style="134" bestFit="1" customWidth="1"/>
    <col min="2820" max="2820" width="9.625" style="134" bestFit="1" customWidth="1"/>
    <col min="2821" max="2821" width="7.25" style="134" bestFit="1" customWidth="1"/>
    <col min="2822" max="2822" width="9.125" style="134" bestFit="1" customWidth="1"/>
    <col min="2823" max="2823" width="8.5" style="134" bestFit="1" customWidth="1"/>
    <col min="2824" max="3058" width="10" style="134"/>
    <col min="3059" max="3059" width="3.625" style="134" customWidth="1"/>
    <col min="3060" max="3060" width="24.875" style="134" bestFit="1" customWidth="1"/>
    <col min="3061" max="3066" width="9" style="134" customWidth="1"/>
    <col min="3067" max="3067" width="8.75" style="134" customWidth="1"/>
    <col min="3068" max="3068" width="5.625" style="134" bestFit="1" customWidth="1"/>
    <col min="3069" max="3069" width="7" style="134" bestFit="1" customWidth="1"/>
    <col min="3070" max="3074" width="5.625" style="134" bestFit="1" customWidth="1"/>
    <col min="3075" max="3075" width="6.375" style="134" bestFit="1" customWidth="1"/>
    <col min="3076" max="3076" width="9.625" style="134" bestFit="1" customWidth="1"/>
    <col min="3077" max="3077" width="7.25" style="134" bestFit="1" customWidth="1"/>
    <col min="3078" max="3078" width="9.125" style="134" bestFit="1" customWidth="1"/>
    <col min="3079" max="3079" width="8.5" style="134" bestFit="1" customWidth="1"/>
    <col min="3080" max="3314" width="10" style="134"/>
    <col min="3315" max="3315" width="3.625" style="134" customWidth="1"/>
    <col min="3316" max="3316" width="24.875" style="134" bestFit="1" customWidth="1"/>
    <col min="3317" max="3322" width="9" style="134" customWidth="1"/>
    <col min="3323" max="3323" width="8.75" style="134" customWidth="1"/>
    <col min="3324" max="3324" width="5.625" style="134" bestFit="1" customWidth="1"/>
    <col min="3325" max="3325" width="7" style="134" bestFit="1" customWidth="1"/>
    <col min="3326" max="3330" width="5.625" style="134" bestFit="1" customWidth="1"/>
    <col min="3331" max="3331" width="6.375" style="134" bestFit="1" customWidth="1"/>
    <col min="3332" max="3332" width="9.625" style="134" bestFit="1" customWidth="1"/>
    <col min="3333" max="3333" width="7.25" style="134" bestFit="1" customWidth="1"/>
    <col min="3334" max="3334" width="9.125" style="134" bestFit="1" customWidth="1"/>
    <col min="3335" max="3335" width="8.5" style="134" bestFit="1" customWidth="1"/>
    <col min="3336" max="3570" width="10" style="134"/>
    <col min="3571" max="3571" width="3.625" style="134" customWidth="1"/>
    <col min="3572" max="3572" width="24.875" style="134" bestFit="1" customWidth="1"/>
    <col min="3573" max="3578" width="9" style="134" customWidth="1"/>
    <col min="3579" max="3579" width="8.75" style="134" customWidth="1"/>
    <col min="3580" max="3580" width="5.625" style="134" bestFit="1" customWidth="1"/>
    <col min="3581" max="3581" width="7" style="134" bestFit="1" customWidth="1"/>
    <col min="3582" max="3586" width="5.625" style="134" bestFit="1" customWidth="1"/>
    <col min="3587" max="3587" width="6.375" style="134" bestFit="1" customWidth="1"/>
    <col min="3588" max="3588" width="9.625" style="134" bestFit="1" customWidth="1"/>
    <col min="3589" max="3589" width="7.25" style="134" bestFit="1" customWidth="1"/>
    <col min="3590" max="3590" width="9.125" style="134" bestFit="1" customWidth="1"/>
    <col min="3591" max="3591" width="8.5" style="134" bestFit="1" customWidth="1"/>
    <col min="3592" max="3826" width="10" style="134"/>
    <col min="3827" max="3827" width="3.625" style="134" customWidth="1"/>
    <col min="3828" max="3828" width="24.875" style="134" bestFit="1" customWidth="1"/>
    <col min="3829" max="3834" width="9" style="134" customWidth="1"/>
    <col min="3835" max="3835" width="8.75" style="134" customWidth="1"/>
    <col min="3836" max="3836" width="5.625" style="134" bestFit="1" customWidth="1"/>
    <col min="3837" max="3837" width="7" style="134" bestFit="1" customWidth="1"/>
    <col min="3838" max="3842" width="5.625" style="134" bestFit="1" customWidth="1"/>
    <col min="3843" max="3843" width="6.375" style="134" bestFit="1" customWidth="1"/>
    <col min="3844" max="3844" width="9.625" style="134" bestFit="1" customWidth="1"/>
    <col min="3845" max="3845" width="7.25" style="134" bestFit="1" customWidth="1"/>
    <col min="3846" max="3846" width="9.125" style="134" bestFit="1" customWidth="1"/>
    <col min="3847" max="3847" width="8.5" style="134" bestFit="1" customWidth="1"/>
    <col min="3848" max="4082" width="10" style="134"/>
    <col min="4083" max="4083" width="3.625" style="134" customWidth="1"/>
    <col min="4084" max="4084" width="24.875" style="134" bestFit="1" customWidth="1"/>
    <col min="4085" max="4090" width="9" style="134" customWidth="1"/>
    <col min="4091" max="4091" width="8.75" style="134" customWidth="1"/>
    <col min="4092" max="4092" width="5.625" style="134" bestFit="1" customWidth="1"/>
    <col min="4093" max="4093" width="7" style="134" bestFit="1" customWidth="1"/>
    <col min="4094" max="4098" width="5.625" style="134" bestFit="1" customWidth="1"/>
    <col min="4099" max="4099" width="6.375" style="134" bestFit="1" customWidth="1"/>
    <col min="4100" max="4100" width="9.625" style="134" bestFit="1" customWidth="1"/>
    <col min="4101" max="4101" width="7.25" style="134" bestFit="1" customWidth="1"/>
    <col min="4102" max="4102" width="9.125" style="134" bestFit="1" customWidth="1"/>
    <col min="4103" max="4103" width="8.5" style="134" bestFit="1" customWidth="1"/>
    <col min="4104" max="4338" width="10" style="134"/>
    <col min="4339" max="4339" width="3.625" style="134" customWidth="1"/>
    <col min="4340" max="4340" width="24.875" style="134" bestFit="1" customWidth="1"/>
    <col min="4341" max="4346" width="9" style="134" customWidth="1"/>
    <col min="4347" max="4347" width="8.75" style="134" customWidth="1"/>
    <col min="4348" max="4348" width="5.625" style="134" bestFit="1" customWidth="1"/>
    <col min="4349" max="4349" width="7" style="134" bestFit="1" customWidth="1"/>
    <col min="4350" max="4354" width="5.625" style="134" bestFit="1" customWidth="1"/>
    <col min="4355" max="4355" width="6.375" style="134" bestFit="1" customWidth="1"/>
    <col min="4356" max="4356" width="9.625" style="134" bestFit="1" customWidth="1"/>
    <col min="4357" max="4357" width="7.25" style="134" bestFit="1" customWidth="1"/>
    <col min="4358" max="4358" width="9.125" style="134" bestFit="1" customWidth="1"/>
    <col min="4359" max="4359" width="8.5" style="134" bestFit="1" customWidth="1"/>
    <col min="4360" max="4594" width="10" style="134"/>
    <col min="4595" max="4595" width="3.625" style="134" customWidth="1"/>
    <col min="4596" max="4596" width="24.875" style="134" bestFit="1" customWidth="1"/>
    <col min="4597" max="4602" width="9" style="134" customWidth="1"/>
    <col min="4603" max="4603" width="8.75" style="134" customWidth="1"/>
    <col min="4604" max="4604" width="5.625" style="134" bestFit="1" customWidth="1"/>
    <col min="4605" max="4605" width="7" style="134" bestFit="1" customWidth="1"/>
    <col min="4606" max="4610" width="5.625" style="134" bestFit="1" customWidth="1"/>
    <col min="4611" max="4611" width="6.375" style="134" bestFit="1" customWidth="1"/>
    <col min="4612" max="4612" width="9.625" style="134" bestFit="1" customWidth="1"/>
    <col min="4613" max="4613" width="7.25" style="134" bestFit="1" customWidth="1"/>
    <col min="4614" max="4614" width="9.125" style="134" bestFit="1" customWidth="1"/>
    <col min="4615" max="4615" width="8.5" style="134" bestFit="1" customWidth="1"/>
    <col min="4616" max="4850" width="10" style="134"/>
    <col min="4851" max="4851" width="3.625" style="134" customWidth="1"/>
    <col min="4852" max="4852" width="24.875" style="134" bestFit="1" customWidth="1"/>
    <col min="4853" max="4858" width="9" style="134" customWidth="1"/>
    <col min="4859" max="4859" width="8.75" style="134" customWidth="1"/>
    <col min="4860" max="4860" width="5.625" style="134" bestFit="1" customWidth="1"/>
    <col min="4861" max="4861" width="7" style="134" bestFit="1" customWidth="1"/>
    <col min="4862" max="4866" width="5.625" style="134" bestFit="1" customWidth="1"/>
    <col min="4867" max="4867" width="6.375" style="134" bestFit="1" customWidth="1"/>
    <col min="4868" max="4868" width="9.625" style="134" bestFit="1" customWidth="1"/>
    <col min="4869" max="4869" width="7.25" style="134" bestFit="1" customWidth="1"/>
    <col min="4870" max="4870" width="9.125" style="134" bestFit="1" customWidth="1"/>
    <col min="4871" max="4871" width="8.5" style="134" bestFit="1" customWidth="1"/>
    <col min="4872" max="5106" width="10" style="134"/>
    <col min="5107" max="5107" width="3.625" style="134" customWidth="1"/>
    <col min="5108" max="5108" width="24.875" style="134" bestFit="1" customWidth="1"/>
    <col min="5109" max="5114" width="9" style="134" customWidth="1"/>
    <col min="5115" max="5115" width="8.75" style="134" customWidth="1"/>
    <col min="5116" max="5116" width="5.625" style="134" bestFit="1" customWidth="1"/>
    <col min="5117" max="5117" width="7" style="134" bestFit="1" customWidth="1"/>
    <col min="5118" max="5122" width="5.625" style="134" bestFit="1" customWidth="1"/>
    <col min="5123" max="5123" width="6.375" style="134" bestFit="1" customWidth="1"/>
    <col min="5124" max="5124" width="9.625" style="134" bestFit="1" customWidth="1"/>
    <col min="5125" max="5125" width="7.25" style="134" bestFit="1" customWidth="1"/>
    <col min="5126" max="5126" width="9.125" style="134" bestFit="1" customWidth="1"/>
    <col min="5127" max="5127" width="8.5" style="134" bestFit="1" customWidth="1"/>
    <col min="5128" max="5362" width="10" style="134"/>
    <col min="5363" max="5363" width="3.625" style="134" customWidth="1"/>
    <col min="5364" max="5364" width="24.875" style="134" bestFit="1" customWidth="1"/>
    <col min="5365" max="5370" width="9" style="134" customWidth="1"/>
    <col min="5371" max="5371" width="8.75" style="134" customWidth="1"/>
    <col min="5372" max="5372" width="5.625" style="134" bestFit="1" customWidth="1"/>
    <col min="5373" max="5373" width="7" style="134" bestFit="1" customWidth="1"/>
    <col min="5374" max="5378" width="5.625" style="134" bestFit="1" customWidth="1"/>
    <col min="5379" max="5379" width="6.375" style="134" bestFit="1" customWidth="1"/>
    <col min="5380" max="5380" width="9.625" style="134" bestFit="1" customWidth="1"/>
    <col min="5381" max="5381" width="7.25" style="134" bestFit="1" customWidth="1"/>
    <col min="5382" max="5382" width="9.125" style="134" bestFit="1" customWidth="1"/>
    <col min="5383" max="5383" width="8.5" style="134" bestFit="1" customWidth="1"/>
    <col min="5384" max="5618" width="10" style="134"/>
    <col min="5619" max="5619" width="3.625" style="134" customWidth="1"/>
    <col min="5620" max="5620" width="24.875" style="134" bestFit="1" customWidth="1"/>
    <col min="5621" max="5626" width="9" style="134" customWidth="1"/>
    <col min="5627" max="5627" width="8.75" style="134" customWidth="1"/>
    <col min="5628" max="5628" width="5.625" style="134" bestFit="1" customWidth="1"/>
    <col min="5629" max="5629" width="7" style="134" bestFit="1" customWidth="1"/>
    <col min="5630" max="5634" width="5.625" style="134" bestFit="1" customWidth="1"/>
    <col min="5635" max="5635" width="6.375" style="134" bestFit="1" customWidth="1"/>
    <col min="5636" max="5636" width="9.625" style="134" bestFit="1" customWidth="1"/>
    <col min="5637" max="5637" width="7.25" style="134" bestFit="1" customWidth="1"/>
    <col min="5638" max="5638" width="9.125" style="134" bestFit="1" customWidth="1"/>
    <col min="5639" max="5639" width="8.5" style="134" bestFit="1" customWidth="1"/>
    <col min="5640" max="5874" width="10" style="134"/>
    <col min="5875" max="5875" width="3.625" style="134" customWidth="1"/>
    <col min="5876" max="5876" width="24.875" style="134" bestFit="1" customWidth="1"/>
    <col min="5877" max="5882" width="9" style="134" customWidth="1"/>
    <col min="5883" max="5883" width="8.75" style="134" customWidth="1"/>
    <col min="5884" max="5884" width="5.625" style="134" bestFit="1" customWidth="1"/>
    <col min="5885" max="5885" width="7" style="134" bestFit="1" customWidth="1"/>
    <col min="5886" max="5890" width="5.625" style="134" bestFit="1" customWidth="1"/>
    <col min="5891" max="5891" width="6.375" style="134" bestFit="1" customWidth="1"/>
    <col min="5892" max="5892" width="9.625" style="134" bestFit="1" customWidth="1"/>
    <col min="5893" max="5893" width="7.25" style="134" bestFit="1" customWidth="1"/>
    <col min="5894" max="5894" width="9.125" style="134" bestFit="1" customWidth="1"/>
    <col min="5895" max="5895" width="8.5" style="134" bestFit="1" customWidth="1"/>
    <col min="5896" max="6130" width="10" style="134"/>
    <col min="6131" max="6131" width="3.625" style="134" customWidth="1"/>
    <col min="6132" max="6132" width="24.875" style="134" bestFit="1" customWidth="1"/>
    <col min="6133" max="6138" width="9" style="134" customWidth="1"/>
    <col min="6139" max="6139" width="8.75" style="134" customWidth="1"/>
    <col min="6140" max="6140" width="5.625" style="134" bestFit="1" customWidth="1"/>
    <col min="6141" max="6141" width="7" style="134" bestFit="1" customWidth="1"/>
    <col min="6142" max="6146" width="5.625" style="134" bestFit="1" customWidth="1"/>
    <col min="6147" max="6147" width="6.375" style="134" bestFit="1" customWidth="1"/>
    <col min="6148" max="6148" width="9.625" style="134" bestFit="1" customWidth="1"/>
    <col min="6149" max="6149" width="7.25" style="134" bestFit="1" customWidth="1"/>
    <col min="6150" max="6150" width="9.125" style="134" bestFit="1" customWidth="1"/>
    <col min="6151" max="6151" width="8.5" style="134" bestFit="1" customWidth="1"/>
    <col min="6152" max="6386" width="10" style="134"/>
    <col min="6387" max="6387" width="3.625" style="134" customWidth="1"/>
    <col min="6388" max="6388" width="24.875" style="134" bestFit="1" customWidth="1"/>
    <col min="6389" max="6394" width="9" style="134" customWidth="1"/>
    <col min="6395" max="6395" width="8.75" style="134" customWidth="1"/>
    <col min="6396" max="6396" width="5.625" style="134" bestFit="1" customWidth="1"/>
    <col min="6397" max="6397" width="7" style="134" bestFit="1" customWidth="1"/>
    <col min="6398" max="6402" width="5.625" style="134" bestFit="1" customWidth="1"/>
    <col min="6403" max="6403" width="6.375" style="134" bestFit="1" customWidth="1"/>
    <col min="6404" max="6404" width="9.625" style="134" bestFit="1" customWidth="1"/>
    <col min="6405" max="6405" width="7.25" style="134" bestFit="1" customWidth="1"/>
    <col min="6406" max="6406" width="9.125" style="134" bestFit="1" customWidth="1"/>
    <col min="6407" max="6407" width="8.5" style="134" bestFit="1" customWidth="1"/>
    <col min="6408" max="6642" width="10" style="134"/>
    <col min="6643" max="6643" width="3.625" style="134" customWidth="1"/>
    <col min="6644" max="6644" width="24.875" style="134" bestFit="1" customWidth="1"/>
    <col min="6645" max="6650" width="9" style="134" customWidth="1"/>
    <col min="6651" max="6651" width="8.75" style="134" customWidth="1"/>
    <col min="6652" max="6652" width="5.625" style="134" bestFit="1" customWidth="1"/>
    <col min="6653" max="6653" width="7" style="134" bestFit="1" customWidth="1"/>
    <col min="6654" max="6658" width="5.625" style="134" bestFit="1" customWidth="1"/>
    <col min="6659" max="6659" width="6.375" style="134" bestFit="1" customWidth="1"/>
    <col min="6660" max="6660" width="9.625" style="134" bestFit="1" customWidth="1"/>
    <col min="6661" max="6661" width="7.25" style="134" bestFit="1" customWidth="1"/>
    <col min="6662" max="6662" width="9.125" style="134" bestFit="1" customWidth="1"/>
    <col min="6663" max="6663" width="8.5" style="134" bestFit="1" customWidth="1"/>
    <col min="6664" max="6898" width="10" style="134"/>
    <col min="6899" max="6899" width="3.625" style="134" customWidth="1"/>
    <col min="6900" max="6900" width="24.875" style="134" bestFit="1" customWidth="1"/>
    <col min="6901" max="6906" width="9" style="134" customWidth="1"/>
    <col min="6907" max="6907" width="8.75" style="134" customWidth="1"/>
    <col min="6908" max="6908" width="5.625" style="134" bestFit="1" customWidth="1"/>
    <col min="6909" max="6909" width="7" style="134" bestFit="1" customWidth="1"/>
    <col min="6910" max="6914" width="5.625" style="134" bestFit="1" customWidth="1"/>
    <col min="6915" max="6915" width="6.375" style="134" bestFit="1" customWidth="1"/>
    <col min="6916" max="6916" width="9.625" style="134" bestFit="1" customWidth="1"/>
    <col min="6917" max="6917" width="7.25" style="134" bestFit="1" customWidth="1"/>
    <col min="6918" max="6918" width="9.125" style="134" bestFit="1" customWidth="1"/>
    <col min="6919" max="6919" width="8.5" style="134" bestFit="1" customWidth="1"/>
    <col min="6920" max="7154" width="10" style="134"/>
    <col min="7155" max="7155" width="3.625" style="134" customWidth="1"/>
    <col min="7156" max="7156" width="24.875" style="134" bestFit="1" customWidth="1"/>
    <col min="7157" max="7162" width="9" style="134" customWidth="1"/>
    <col min="7163" max="7163" width="8.75" style="134" customWidth="1"/>
    <col min="7164" max="7164" width="5.625" style="134" bestFit="1" customWidth="1"/>
    <col min="7165" max="7165" width="7" style="134" bestFit="1" customWidth="1"/>
    <col min="7166" max="7170" width="5.625" style="134" bestFit="1" customWidth="1"/>
    <col min="7171" max="7171" width="6.375" style="134" bestFit="1" customWidth="1"/>
    <col min="7172" max="7172" width="9.625" style="134" bestFit="1" customWidth="1"/>
    <col min="7173" max="7173" width="7.25" style="134" bestFit="1" customWidth="1"/>
    <col min="7174" max="7174" width="9.125" style="134" bestFit="1" customWidth="1"/>
    <col min="7175" max="7175" width="8.5" style="134" bestFit="1" customWidth="1"/>
    <col min="7176" max="7410" width="10" style="134"/>
    <col min="7411" max="7411" width="3.625" style="134" customWidth="1"/>
    <col min="7412" max="7412" width="24.875" style="134" bestFit="1" customWidth="1"/>
    <col min="7413" max="7418" width="9" style="134" customWidth="1"/>
    <col min="7419" max="7419" width="8.75" style="134" customWidth="1"/>
    <col min="7420" max="7420" width="5.625" style="134" bestFit="1" customWidth="1"/>
    <col min="7421" max="7421" width="7" style="134" bestFit="1" customWidth="1"/>
    <col min="7422" max="7426" width="5.625" style="134" bestFit="1" customWidth="1"/>
    <col min="7427" max="7427" width="6.375" style="134" bestFit="1" customWidth="1"/>
    <col min="7428" max="7428" width="9.625" style="134" bestFit="1" customWidth="1"/>
    <col min="7429" max="7429" width="7.25" style="134" bestFit="1" customWidth="1"/>
    <col min="7430" max="7430" width="9.125" style="134" bestFit="1" customWidth="1"/>
    <col min="7431" max="7431" width="8.5" style="134" bestFit="1" customWidth="1"/>
    <col min="7432" max="7666" width="10" style="134"/>
    <col min="7667" max="7667" width="3.625" style="134" customWidth="1"/>
    <col min="7668" max="7668" width="24.875" style="134" bestFit="1" customWidth="1"/>
    <col min="7669" max="7674" width="9" style="134" customWidth="1"/>
    <col min="7675" max="7675" width="8.75" style="134" customWidth="1"/>
    <col min="7676" max="7676" width="5.625" style="134" bestFit="1" customWidth="1"/>
    <col min="7677" max="7677" width="7" style="134" bestFit="1" customWidth="1"/>
    <col min="7678" max="7682" width="5.625" style="134" bestFit="1" customWidth="1"/>
    <col min="7683" max="7683" width="6.375" style="134" bestFit="1" customWidth="1"/>
    <col min="7684" max="7684" width="9.625" style="134" bestFit="1" customWidth="1"/>
    <col min="7685" max="7685" width="7.25" style="134" bestFit="1" customWidth="1"/>
    <col min="7686" max="7686" width="9.125" style="134" bestFit="1" customWidth="1"/>
    <col min="7687" max="7687" width="8.5" style="134" bestFit="1" customWidth="1"/>
    <col min="7688" max="7922" width="10" style="134"/>
    <col min="7923" max="7923" width="3.625" style="134" customWidth="1"/>
    <col min="7924" max="7924" width="24.875" style="134" bestFit="1" customWidth="1"/>
    <col min="7925" max="7930" width="9" style="134" customWidth="1"/>
    <col min="7931" max="7931" width="8.75" style="134" customWidth="1"/>
    <col min="7932" max="7932" width="5.625" style="134" bestFit="1" customWidth="1"/>
    <col min="7933" max="7933" width="7" style="134" bestFit="1" customWidth="1"/>
    <col min="7934" max="7938" width="5.625" style="134" bestFit="1" customWidth="1"/>
    <col min="7939" max="7939" width="6.375" style="134" bestFit="1" customWidth="1"/>
    <col min="7940" max="7940" width="9.625" style="134" bestFit="1" customWidth="1"/>
    <col min="7941" max="7941" width="7.25" style="134" bestFit="1" customWidth="1"/>
    <col min="7942" max="7942" width="9.125" style="134" bestFit="1" customWidth="1"/>
    <col min="7943" max="7943" width="8.5" style="134" bestFit="1" customWidth="1"/>
    <col min="7944" max="8178" width="10" style="134"/>
    <col min="8179" max="8179" width="3.625" style="134" customWidth="1"/>
    <col min="8180" max="8180" width="24.875" style="134" bestFit="1" customWidth="1"/>
    <col min="8181" max="8186" width="9" style="134" customWidth="1"/>
    <col min="8187" max="8187" width="8.75" style="134" customWidth="1"/>
    <col min="8188" max="8188" width="5.625" style="134" bestFit="1" customWidth="1"/>
    <col min="8189" max="8189" width="7" style="134" bestFit="1" customWidth="1"/>
    <col min="8190" max="8194" width="5.625" style="134" bestFit="1" customWidth="1"/>
    <col min="8195" max="8195" width="6.375" style="134" bestFit="1" customWidth="1"/>
    <col min="8196" max="8196" width="9.625" style="134" bestFit="1" customWidth="1"/>
    <col min="8197" max="8197" width="7.25" style="134" bestFit="1" customWidth="1"/>
    <col min="8198" max="8198" width="9.125" style="134" bestFit="1" customWidth="1"/>
    <col min="8199" max="8199" width="8.5" style="134" bestFit="1" customWidth="1"/>
    <col min="8200" max="8434" width="10" style="134"/>
    <col min="8435" max="8435" width="3.625" style="134" customWidth="1"/>
    <col min="8436" max="8436" width="24.875" style="134" bestFit="1" customWidth="1"/>
    <col min="8437" max="8442" width="9" style="134" customWidth="1"/>
    <col min="8443" max="8443" width="8.75" style="134" customWidth="1"/>
    <col min="8444" max="8444" width="5.625" style="134" bestFit="1" customWidth="1"/>
    <col min="8445" max="8445" width="7" style="134" bestFit="1" customWidth="1"/>
    <col min="8446" max="8450" width="5.625" style="134" bestFit="1" customWidth="1"/>
    <col min="8451" max="8451" width="6.375" style="134" bestFit="1" customWidth="1"/>
    <col min="8452" max="8452" width="9.625" style="134" bestFit="1" customWidth="1"/>
    <col min="8453" max="8453" width="7.25" style="134" bestFit="1" customWidth="1"/>
    <col min="8454" max="8454" width="9.125" style="134" bestFit="1" customWidth="1"/>
    <col min="8455" max="8455" width="8.5" style="134" bestFit="1" customWidth="1"/>
    <col min="8456" max="8690" width="10" style="134"/>
    <col min="8691" max="8691" width="3.625" style="134" customWidth="1"/>
    <col min="8692" max="8692" width="24.875" style="134" bestFit="1" customWidth="1"/>
    <col min="8693" max="8698" width="9" style="134" customWidth="1"/>
    <col min="8699" max="8699" width="8.75" style="134" customWidth="1"/>
    <col min="8700" max="8700" width="5.625" style="134" bestFit="1" customWidth="1"/>
    <col min="8701" max="8701" width="7" style="134" bestFit="1" customWidth="1"/>
    <col min="8702" max="8706" width="5.625" style="134" bestFit="1" customWidth="1"/>
    <col min="8707" max="8707" width="6.375" style="134" bestFit="1" customWidth="1"/>
    <col min="8708" max="8708" width="9.625" style="134" bestFit="1" customWidth="1"/>
    <col min="8709" max="8709" width="7.25" style="134" bestFit="1" customWidth="1"/>
    <col min="8710" max="8710" width="9.125" style="134" bestFit="1" customWidth="1"/>
    <col min="8711" max="8711" width="8.5" style="134" bestFit="1" customWidth="1"/>
    <col min="8712" max="8946" width="10" style="134"/>
    <col min="8947" max="8947" width="3.625" style="134" customWidth="1"/>
    <col min="8948" max="8948" width="24.875" style="134" bestFit="1" customWidth="1"/>
    <col min="8949" max="8954" width="9" style="134" customWidth="1"/>
    <col min="8955" max="8955" width="8.75" style="134" customWidth="1"/>
    <col min="8956" max="8956" width="5.625" style="134" bestFit="1" customWidth="1"/>
    <col min="8957" max="8957" width="7" style="134" bestFit="1" customWidth="1"/>
    <col min="8958" max="8962" width="5.625" style="134" bestFit="1" customWidth="1"/>
    <col min="8963" max="8963" width="6.375" style="134" bestFit="1" customWidth="1"/>
    <col min="8964" max="8964" width="9.625" style="134" bestFit="1" customWidth="1"/>
    <col min="8965" max="8965" width="7.25" style="134" bestFit="1" customWidth="1"/>
    <col min="8966" max="8966" width="9.125" style="134" bestFit="1" customWidth="1"/>
    <col min="8967" max="8967" width="8.5" style="134" bestFit="1" customWidth="1"/>
    <col min="8968" max="9202" width="10" style="134"/>
    <col min="9203" max="9203" width="3.625" style="134" customWidth="1"/>
    <col min="9204" max="9204" width="24.875" style="134" bestFit="1" customWidth="1"/>
    <col min="9205" max="9210" width="9" style="134" customWidth="1"/>
    <col min="9211" max="9211" width="8.75" style="134" customWidth="1"/>
    <col min="9212" max="9212" width="5.625" style="134" bestFit="1" customWidth="1"/>
    <col min="9213" max="9213" width="7" style="134" bestFit="1" customWidth="1"/>
    <col min="9214" max="9218" width="5.625" style="134" bestFit="1" customWidth="1"/>
    <col min="9219" max="9219" width="6.375" style="134" bestFit="1" customWidth="1"/>
    <col min="9220" max="9220" width="9.625" style="134" bestFit="1" customWidth="1"/>
    <col min="9221" max="9221" width="7.25" style="134" bestFit="1" customWidth="1"/>
    <col min="9222" max="9222" width="9.125" style="134" bestFit="1" customWidth="1"/>
    <col min="9223" max="9223" width="8.5" style="134" bestFit="1" customWidth="1"/>
    <col min="9224" max="9458" width="10" style="134"/>
    <col min="9459" max="9459" width="3.625" style="134" customWidth="1"/>
    <col min="9460" max="9460" width="24.875" style="134" bestFit="1" customWidth="1"/>
    <col min="9461" max="9466" width="9" style="134" customWidth="1"/>
    <col min="9467" max="9467" width="8.75" style="134" customWidth="1"/>
    <col min="9468" max="9468" width="5.625" style="134" bestFit="1" customWidth="1"/>
    <col min="9469" max="9469" width="7" style="134" bestFit="1" customWidth="1"/>
    <col min="9470" max="9474" width="5.625" style="134" bestFit="1" customWidth="1"/>
    <col min="9475" max="9475" width="6.375" style="134" bestFit="1" customWidth="1"/>
    <col min="9476" max="9476" width="9.625" style="134" bestFit="1" customWidth="1"/>
    <col min="9477" max="9477" width="7.25" style="134" bestFit="1" customWidth="1"/>
    <col min="9478" max="9478" width="9.125" style="134" bestFit="1" customWidth="1"/>
    <col min="9479" max="9479" width="8.5" style="134" bestFit="1" customWidth="1"/>
    <col min="9480" max="9714" width="10" style="134"/>
    <col min="9715" max="9715" width="3.625" style="134" customWidth="1"/>
    <col min="9716" max="9716" width="24.875" style="134" bestFit="1" customWidth="1"/>
    <col min="9717" max="9722" width="9" style="134" customWidth="1"/>
    <col min="9723" max="9723" width="8.75" style="134" customWidth="1"/>
    <col min="9724" max="9724" width="5.625" style="134" bestFit="1" customWidth="1"/>
    <col min="9725" max="9725" width="7" style="134" bestFit="1" customWidth="1"/>
    <col min="9726" max="9730" width="5.625" style="134" bestFit="1" customWidth="1"/>
    <col min="9731" max="9731" width="6.375" style="134" bestFit="1" customWidth="1"/>
    <col min="9732" max="9732" width="9.625" style="134" bestFit="1" customWidth="1"/>
    <col min="9733" max="9733" width="7.25" style="134" bestFit="1" customWidth="1"/>
    <col min="9734" max="9734" width="9.125" style="134" bestFit="1" customWidth="1"/>
    <col min="9735" max="9735" width="8.5" style="134" bestFit="1" customWidth="1"/>
    <col min="9736" max="9970" width="10" style="134"/>
    <col min="9971" max="9971" width="3.625" style="134" customWidth="1"/>
    <col min="9972" max="9972" width="24.875" style="134" bestFit="1" customWidth="1"/>
    <col min="9973" max="9978" width="9" style="134" customWidth="1"/>
    <col min="9979" max="9979" width="8.75" style="134" customWidth="1"/>
    <col min="9980" max="9980" width="5.625" style="134" bestFit="1" customWidth="1"/>
    <col min="9981" max="9981" width="7" style="134" bestFit="1" customWidth="1"/>
    <col min="9982" max="9986" width="5.625" style="134" bestFit="1" customWidth="1"/>
    <col min="9987" max="9987" width="6.375" style="134" bestFit="1" customWidth="1"/>
    <col min="9988" max="9988" width="9.625" style="134" bestFit="1" customWidth="1"/>
    <col min="9989" max="9989" width="7.25" style="134" bestFit="1" customWidth="1"/>
    <col min="9990" max="9990" width="9.125" style="134" bestFit="1" customWidth="1"/>
    <col min="9991" max="9991" width="8.5" style="134" bestFit="1" customWidth="1"/>
    <col min="9992" max="10226" width="10" style="134"/>
    <col min="10227" max="10227" width="3.625" style="134" customWidth="1"/>
    <col min="10228" max="10228" width="24.875" style="134" bestFit="1" customWidth="1"/>
    <col min="10229" max="10234" width="9" style="134" customWidth="1"/>
    <col min="10235" max="10235" width="8.75" style="134" customWidth="1"/>
    <col min="10236" max="10236" width="5.625" style="134" bestFit="1" customWidth="1"/>
    <col min="10237" max="10237" width="7" style="134" bestFit="1" customWidth="1"/>
    <col min="10238" max="10242" width="5.625" style="134" bestFit="1" customWidth="1"/>
    <col min="10243" max="10243" width="6.375" style="134" bestFit="1" customWidth="1"/>
    <col min="10244" max="10244" width="9.625" style="134" bestFit="1" customWidth="1"/>
    <col min="10245" max="10245" width="7.25" style="134" bestFit="1" customWidth="1"/>
    <col min="10246" max="10246" width="9.125" style="134" bestFit="1" customWidth="1"/>
    <col min="10247" max="10247" width="8.5" style="134" bestFit="1" customWidth="1"/>
    <col min="10248" max="10482" width="10" style="134"/>
    <col min="10483" max="10483" width="3.625" style="134" customWidth="1"/>
    <col min="10484" max="10484" width="24.875" style="134" bestFit="1" customWidth="1"/>
    <col min="10485" max="10490" width="9" style="134" customWidth="1"/>
    <col min="10491" max="10491" width="8.75" style="134" customWidth="1"/>
    <col min="10492" max="10492" width="5.625" style="134" bestFit="1" customWidth="1"/>
    <col min="10493" max="10493" width="7" style="134" bestFit="1" customWidth="1"/>
    <col min="10494" max="10498" width="5.625" style="134" bestFit="1" customWidth="1"/>
    <col min="10499" max="10499" width="6.375" style="134" bestFit="1" customWidth="1"/>
    <col min="10500" max="10500" width="9.625" style="134" bestFit="1" customWidth="1"/>
    <col min="10501" max="10501" width="7.25" style="134" bestFit="1" customWidth="1"/>
    <col min="10502" max="10502" width="9.125" style="134" bestFit="1" customWidth="1"/>
    <col min="10503" max="10503" width="8.5" style="134" bestFit="1" customWidth="1"/>
    <col min="10504" max="10738" width="10" style="134"/>
    <col min="10739" max="10739" width="3.625" style="134" customWidth="1"/>
    <col min="10740" max="10740" width="24.875" style="134" bestFit="1" customWidth="1"/>
    <col min="10741" max="10746" width="9" style="134" customWidth="1"/>
    <col min="10747" max="10747" width="8.75" style="134" customWidth="1"/>
    <col min="10748" max="10748" width="5.625" style="134" bestFit="1" customWidth="1"/>
    <col min="10749" max="10749" width="7" style="134" bestFit="1" customWidth="1"/>
    <col min="10750" max="10754" width="5.625" style="134" bestFit="1" customWidth="1"/>
    <col min="10755" max="10755" width="6.375" style="134" bestFit="1" customWidth="1"/>
    <col min="10756" max="10756" width="9.625" style="134" bestFit="1" customWidth="1"/>
    <col min="10757" max="10757" width="7.25" style="134" bestFit="1" customWidth="1"/>
    <col min="10758" max="10758" width="9.125" style="134" bestFit="1" customWidth="1"/>
    <col min="10759" max="10759" width="8.5" style="134" bestFit="1" customWidth="1"/>
    <col min="10760" max="10994" width="10" style="134"/>
    <col min="10995" max="10995" width="3.625" style="134" customWidth="1"/>
    <col min="10996" max="10996" width="24.875" style="134" bestFit="1" customWidth="1"/>
    <col min="10997" max="11002" width="9" style="134" customWidth="1"/>
    <col min="11003" max="11003" width="8.75" style="134" customWidth="1"/>
    <col min="11004" max="11004" width="5.625" style="134" bestFit="1" customWidth="1"/>
    <col min="11005" max="11005" width="7" style="134" bestFit="1" customWidth="1"/>
    <col min="11006" max="11010" width="5.625" style="134" bestFit="1" customWidth="1"/>
    <col min="11011" max="11011" width="6.375" style="134" bestFit="1" customWidth="1"/>
    <col min="11012" max="11012" width="9.625" style="134" bestFit="1" customWidth="1"/>
    <col min="11013" max="11013" width="7.25" style="134" bestFit="1" customWidth="1"/>
    <col min="11014" max="11014" width="9.125" style="134" bestFit="1" customWidth="1"/>
    <col min="11015" max="11015" width="8.5" style="134" bestFit="1" customWidth="1"/>
    <col min="11016" max="11250" width="10" style="134"/>
    <col min="11251" max="11251" width="3.625" style="134" customWidth="1"/>
    <col min="11252" max="11252" width="24.875" style="134" bestFit="1" customWidth="1"/>
    <col min="11253" max="11258" width="9" style="134" customWidth="1"/>
    <col min="11259" max="11259" width="8.75" style="134" customWidth="1"/>
    <col min="11260" max="11260" width="5.625" style="134" bestFit="1" customWidth="1"/>
    <col min="11261" max="11261" width="7" style="134" bestFit="1" customWidth="1"/>
    <col min="11262" max="11266" width="5.625" style="134" bestFit="1" customWidth="1"/>
    <col min="11267" max="11267" width="6.375" style="134" bestFit="1" customWidth="1"/>
    <col min="11268" max="11268" width="9.625" style="134" bestFit="1" customWidth="1"/>
    <col min="11269" max="11269" width="7.25" style="134" bestFit="1" customWidth="1"/>
    <col min="11270" max="11270" width="9.125" style="134" bestFit="1" customWidth="1"/>
    <col min="11271" max="11271" width="8.5" style="134" bestFit="1" customWidth="1"/>
    <col min="11272" max="11506" width="10" style="134"/>
    <col min="11507" max="11507" width="3.625" style="134" customWidth="1"/>
    <col min="11508" max="11508" width="24.875" style="134" bestFit="1" customWidth="1"/>
    <col min="11509" max="11514" width="9" style="134" customWidth="1"/>
    <col min="11515" max="11515" width="8.75" style="134" customWidth="1"/>
    <col min="11516" max="11516" width="5.625" style="134" bestFit="1" customWidth="1"/>
    <col min="11517" max="11517" width="7" style="134" bestFit="1" customWidth="1"/>
    <col min="11518" max="11522" width="5.625" style="134" bestFit="1" customWidth="1"/>
    <col min="11523" max="11523" width="6.375" style="134" bestFit="1" customWidth="1"/>
    <col min="11524" max="11524" width="9.625" style="134" bestFit="1" customWidth="1"/>
    <col min="11525" max="11525" width="7.25" style="134" bestFit="1" customWidth="1"/>
    <col min="11526" max="11526" width="9.125" style="134" bestFit="1" customWidth="1"/>
    <col min="11527" max="11527" width="8.5" style="134" bestFit="1" customWidth="1"/>
    <col min="11528" max="11762" width="10" style="134"/>
    <col min="11763" max="11763" width="3.625" style="134" customWidth="1"/>
    <col min="11764" max="11764" width="24.875" style="134" bestFit="1" customWidth="1"/>
    <col min="11765" max="11770" width="9" style="134" customWidth="1"/>
    <col min="11771" max="11771" width="8.75" style="134" customWidth="1"/>
    <col min="11772" max="11772" width="5.625" style="134" bestFit="1" customWidth="1"/>
    <col min="11773" max="11773" width="7" style="134" bestFit="1" customWidth="1"/>
    <col min="11774" max="11778" width="5.625" style="134" bestFit="1" customWidth="1"/>
    <col min="11779" max="11779" width="6.375" style="134" bestFit="1" customWidth="1"/>
    <col min="11780" max="11780" width="9.625" style="134" bestFit="1" customWidth="1"/>
    <col min="11781" max="11781" width="7.25" style="134" bestFit="1" customWidth="1"/>
    <col min="11782" max="11782" width="9.125" style="134" bestFit="1" customWidth="1"/>
    <col min="11783" max="11783" width="8.5" style="134" bestFit="1" customWidth="1"/>
    <col min="11784" max="12018" width="10" style="134"/>
    <col min="12019" max="12019" width="3.625" style="134" customWidth="1"/>
    <col min="12020" max="12020" width="24.875" style="134" bestFit="1" customWidth="1"/>
    <col min="12021" max="12026" width="9" style="134" customWidth="1"/>
    <col min="12027" max="12027" width="8.75" style="134" customWidth="1"/>
    <col min="12028" max="12028" width="5.625" style="134" bestFit="1" customWidth="1"/>
    <col min="12029" max="12029" width="7" style="134" bestFit="1" customWidth="1"/>
    <col min="12030" max="12034" width="5.625" style="134" bestFit="1" customWidth="1"/>
    <col min="12035" max="12035" width="6.375" style="134" bestFit="1" customWidth="1"/>
    <col min="12036" max="12036" width="9.625" style="134" bestFit="1" customWidth="1"/>
    <col min="12037" max="12037" width="7.25" style="134" bestFit="1" customWidth="1"/>
    <col min="12038" max="12038" width="9.125" style="134" bestFit="1" customWidth="1"/>
    <col min="12039" max="12039" width="8.5" style="134" bestFit="1" customWidth="1"/>
    <col min="12040" max="12274" width="10" style="134"/>
    <col min="12275" max="12275" width="3.625" style="134" customWidth="1"/>
    <col min="12276" max="12276" width="24.875" style="134" bestFit="1" customWidth="1"/>
    <col min="12277" max="12282" width="9" style="134" customWidth="1"/>
    <col min="12283" max="12283" width="8.75" style="134" customWidth="1"/>
    <col min="12284" max="12284" width="5.625" style="134" bestFit="1" customWidth="1"/>
    <col min="12285" max="12285" width="7" style="134" bestFit="1" customWidth="1"/>
    <col min="12286" max="12290" width="5.625" style="134" bestFit="1" customWidth="1"/>
    <col min="12291" max="12291" width="6.375" style="134" bestFit="1" customWidth="1"/>
    <col min="12292" max="12292" width="9.625" style="134" bestFit="1" customWidth="1"/>
    <col min="12293" max="12293" width="7.25" style="134" bestFit="1" customWidth="1"/>
    <col min="12294" max="12294" width="9.125" style="134" bestFit="1" customWidth="1"/>
    <col min="12295" max="12295" width="8.5" style="134" bestFit="1" customWidth="1"/>
    <col min="12296" max="12530" width="10" style="134"/>
    <col min="12531" max="12531" width="3.625" style="134" customWidth="1"/>
    <col min="12532" max="12532" width="24.875" style="134" bestFit="1" customWidth="1"/>
    <col min="12533" max="12538" width="9" style="134" customWidth="1"/>
    <col min="12539" max="12539" width="8.75" style="134" customWidth="1"/>
    <col min="12540" max="12540" width="5.625" style="134" bestFit="1" customWidth="1"/>
    <col min="12541" max="12541" width="7" style="134" bestFit="1" customWidth="1"/>
    <col min="12542" max="12546" width="5.625" style="134" bestFit="1" customWidth="1"/>
    <col min="12547" max="12547" width="6.375" style="134" bestFit="1" customWidth="1"/>
    <col min="12548" max="12548" width="9.625" style="134" bestFit="1" customWidth="1"/>
    <col min="12549" max="12549" width="7.25" style="134" bestFit="1" customWidth="1"/>
    <col min="12550" max="12550" width="9.125" style="134" bestFit="1" customWidth="1"/>
    <col min="12551" max="12551" width="8.5" style="134" bestFit="1" customWidth="1"/>
    <col min="12552" max="12786" width="10" style="134"/>
    <col min="12787" max="12787" width="3.625" style="134" customWidth="1"/>
    <col min="12788" max="12788" width="24.875" style="134" bestFit="1" customWidth="1"/>
    <col min="12789" max="12794" width="9" style="134" customWidth="1"/>
    <col min="12795" max="12795" width="8.75" style="134" customWidth="1"/>
    <col min="12796" max="12796" width="5.625" style="134" bestFit="1" customWidth="1"/>
    <col min="12797" max="12797" width="7" style="134" bestFit="1" customWidth="1"/>
    <col min="12798" max="12802" width="5.625" style="134" bestFit="1" customWidth="1"/>
    <col min="12803" max="12803" width="6.375" style="134" bestFit="1" customWidth="1"/>
    <col min="12804" max="12804" width="9.625" style="134" bestFit="1" customWidth="1"/>
    <col min="12805" max="12805" width="7.25" style="134" bestFit="1" customWidth="1"/>
    <col min="12806" max="12806" width="9.125" style="134" bestFit="1" customWidth="1"/>
    <col min="12807" max="12807" width="8.5" style="134" bestFit="1" customWidth="1"/>
    <col min="12808" max="13042" width="10" style="134"/>
    <col min="13043" max="13043" width="3.625" style="134" customWidth="1"/>
    <col min="13044" max="13044" width="24.875" style="134" bestFit="1" customWidth="1"/>
    <col min="13045" max="13050" width="9" style="134" customWidth="1"/>
    <col min="13051" max="13051" width="8.75" style="134" customWidth="1"/>
    <col min="13052" max="13052" width="5.625" style="134" bestFit="1" customWidth="1"/>
    <col min="13053" max="13053" width="7" style="134" bestFit="1" customWidth="1"/>
    <col min="13054" max="13058" width="5.625" style="134" bestFit="1" customWidth="1"/>
    <col min="13059" max="13059" width="6.375" style="134" bestFit="1" customWidth="1"/>
    <col min="13060" max="13060" width="9.625" style="134" bestFit="1" customWidth="1"/>
    <col min="13061" max="13061" width="7.25" style="134" bestFit="1" customWidth="1"/>
    <col min="13062" max="13062" width="9.125" style="134" bestFit="1" customWidth="1"/>
    <col min="13063" max="13063" width="8.5" style="134" bestFit="1" customWidth="1"/>
    <col min="13064" max="13298" width="10" style="134"/>
    <col min="13299" max="13299" width="3.625" style="134" customWidth="1"/>
    <col min="13300" max="13300" width="24.875" style="134" bestFit="1" customWidth="1"/>
    <col min="13301" max="13306" width="9" style="134" customWidth="1"/>
    <col min="13307" max="13307" width="8.75" style="134" customWidth="1"/>
    <col min="13308" max="13308" width="5.625" style="134" bestFit="1" customWidth="1"/>
    <col min="13309" max="13309" width="7" style="134" bestFit="1" customWidth="1"/>
    <col min="13310" max="13314" width="5.625" style="134" bestFit="1" customWidth="1"/>
    <col min="13315" max="13315" width="6.375" style="134" bestFit="1" customWidth="1"/>
    <col min="13316" max="13316" width="9.625" style="134" bestFit="1" customWidth="1"/>
    <col min="13317" max="13317" width="7.25" style="134" bestFit="1" customWidth="1"/>
    <col min="13318" max="13318" width="9.125" style="134" bestFit="1" customWidth="1"/>
    <col min="13319" max="13319" width="8.5" style="134" bestFit="1" customWidth="1"/>
    <col min="13320" max="13554" width="10" style="134"/>
    <col min="13555" max="13555" width="3.625" style="134" customWidth="1"/>
    <col min="13556" max="13556" width="24.875" style="134" bestFit="1" customWidth="1"/>
    <col min="13557" max="13562" width="9" style="134" customWidth="1"/>
    <col min="13563" max="13563" width="8.75" style="134" customWidth="1"/>
    <col min="13564" max="13564" width="5.625" style="134" bestFit="1" customWidth="1"/>
    <col min="13565" max="13565" width="7" style="134" bestFit="1" customWidth="1"/>
    <col min="13566" max="13570" width="5.625" style="134" bestFit="1" customWidth="1"/>
    <col min="13571" max="13571" width="6.375" style="134" bestFit="1" customWidth="1"/>
    <col min="13572" max="13572" width="9.625" style="134" bestFit="1" customWidth="1"/>
    <col min="13573" max="13573" width="7.25" style="134" bestFit="1" customWidth="1"/>
    <col min="13574" max="13574" width="9.125" style="134" bestFit="1" customWidth="1"/>
    <col min="13575" max="13575" width="8.5" style="134" bestFit="1" customWidth="1"/>
    <col min="13576" max="13810" width="10" style="134"/>
    <col min="13811" max="13811" width="3.625" style="134" customWidth="1"/>
    <col min="13812" max="13812" width="24.875" style="134" bestFit="1" customWidth="1"/>
    <col min="13813" max="13818" width="9" style="134" customWidth="1"/>
    <col min="13819" max="13819" width="8.75" style="134" customWidth="1"/>
    <col min="13820" max="13820" width="5.625" style="134" bestFit="1" customWidth="1"/>
    <col min="13821" max="13821" width="7" style="134" bestFit="1" customWidth="1"/>
    <col min="13822" max="13826" width="5.625" style="134" bestFit="1" customWidth="1"/>
    <col min="13827" max="13827" width="6.375" style="134" bestFit="1" customWidth="1"/>
    <col min="13828" max="13828" width="9.625" style="134" bestFit="1" customWidth="1"/>
    <col min="13829" max="13829" width="7.25" style="134" bestFit="1" customWidth="1"/>
    <col min="13830" max="13830" width="9.125" style="134" bestFit="1" customWidth="1"/>
    <col min="13831" max="13831" width="8.5" style="134" bestFit="1" customWidth="1"/>
    <col min="13832" max="14066" width="10" style="134"/>
    <col min="14067" max="14067" width="3.625" style="134" customWidth="1"/>
    <col min="14068" max="14068" width="24.875" style="134" bestFit="1" customWidth="1"/>
    <col min="14069" max="14074" width="9" style="134" customWidth="1"/>
    <col min="14075" max="14075" width="8.75" style="134" customWidth="1"/>
    <col min="14076" max="14076" width="5.625" style="134" bestFit="1" customWidth="1"/>
    <col min="14077" max="14077" width="7" style="134" bestFit="1" customWidth="1"/>
    <col min="14078" max="14082" width="5.625" style="134" bestFit="1" customWidth="1"/>
    <col min="14083" max="14083" width="6.375" style="134" bestFit="1" customWidth="1"/>
    <col min="14084" max="14084" width="9.625" style="134" bestFit="1" customWidth="1"/>
    <col min="14085" max="14085" width="7.25" style="134" bestFit="1" customWidth="1"/>
    <col min="14086" max="14086" width="9.125" style="134" bestFit="1" customWidth="1"/>
    <col min="14087" max="14087" width="8.5" style="134" bestFit="1" customWidth="1"/>
    <col min="14088" max="14322" width="10" style="134"/>
    <col min="14323" max="14323" width="3.625" style="134" customWidth="1"/>
    <col min="14324" max="14324" width="24.875" style="134" bestFit="1" customWidth="1"/>
    <col min="14325" max="14330" width="9" style="134" customWidth="1"/>
    <col min="14331" max="14331" width="8.75" style="134" customWidth="1"/>
    <col min="14332" max="14332" width="5.625" style="134" bestFit="1" customWidth="1"/>
    <col min="14333" max="14333" width="7" style="134" bestFit="1" customWidth="1"/>
    <col min="14334" max="14338" width="5.625" style="134" bestFit="1" customWidth="1"/>
    <col min="14339" max="14339" width="6.375" style="134" bestFit="1" customWidth="1"/>
    <col min="14340" max="14340" width="9.625" style="134" bestFit="1" customWidth="1"/>
    <col min="14341" max="14341" width="7.25" style="134" bestFit="1" customWidth="1"/>
    <col min="14342" max="14342" width="9.125" style="134" bestFit="1" customWidth="1"/>
    <col min="14343" max="14343" width="8.5" style="134" bestFit="1" customWidth="1"/>
    <col min="14344" max="14578" width="10" style="134"/>
    <col min="14579" max="14579" width="3.625" style="134" customWidth="1"/>
    <col min="14580" max="14580" width="24.875" style="134" bestFit="1" customWidth="1"/>
    <col min="14581" max="14586" width="9" style="134" customWidth="1"/>
    <col min="14587" max="14587" width="8.75" style="134" customWidth="1"/>
    <col min="14588" max="14588" width="5.625" style="134" bestFit="1" customWidth="1"/>
    <col min="14589" max="14589" width="7" style="134" bestFit="1" customWidth="1"/>
    <col min="14590" max="14594" width="5.625" style="134" bestFit="1" customWidth="1"/>
    <col min="14595" max="14595" width="6.375" style="134" bestFit="1" customWidth="1"/>
    <col min="14596" max="14596" width="9.625" style="134" bestFit="1" customWidth="1"/>
    <col min="14597" max="14597" width="7.25" style="134" bestFit="1" customWidth="1"/>
    <col min="14598" max="14598" width="9.125" style="134" bestFit="1" customWidth="1"/>
    <col min="14599" max="14599" width="8.5" style="134" bestFit="1" customWidth="1"/>
    <col min="14600" max="14834" width="10" style="134"/>
    <col min="14835" max="14835" width="3.625" style="134" customWidth="1"/>
    <col min="14836" max="14836" width="24.875" style="134" bestFit="1" customWidth="1"/>
    <col min="14837" max="14842" width="9" style="134" customWidth="1"/>
    <col min="14843" max="14843" width="8.75" style="134" customWidth="1"/>
    <col min="14844" max="14844" width="5.625" style="134" bestFit="1" customWidth="1"/>
    <col min="14845" max="14845" width="7" style="134" bestFit="1" customWidth="1"/>
    <col min="14846" max="14850" width="5.625" style="134" bestFit="1" customWidth="1"/>
    <col min="14851" max="14851" width="6.375" style="134" bestFit="1" customWidth="1"/>
    <col min="14852" max="14852" width="9.625" style="134" bestFit="1" customWidth="1"/>
    <col min="14853" max="14853" width="7.25" style="134" bestFit="1" customWidth="1"/>
    <col min="14854" max="14854" width="9.125" style="134" bestFit="1" customWidth="1"/>
    <col min="14855" max="14855" width="8.5" style="134" bestFit="1" customWidth="1"/>
    <col min="14856" max="15090" width="10" style="134"/>
    <col min="15091" max="15091" width="3.625" style="134" customWidth="1"/>
    <col min="15092" max="15092" width="24.875" style="134" bestFit="1" customWidth="1"/>
    <col min="15093" max="15098" width="9" style="134" customWidth="1"/>
    <col min="15099" max="15099" width="8.75" style="134" customWidth="1"/>
    <col min="15100" max="15100" width="5.625" style="134" bestFit="1" customWidth="1"/>
    <col min="15101" max="15101" width="7" style="134" bestFit="1" customWidth="1"/>
    <col min="15102" max="15106" width="5.625" style="134" bestFit="1" customWidth="1"/>
    <col min="15107" max="15107" width="6.375" style="134" bestFit="1" customWidth="1"/>
    <col min="15108" max="15108" width="9.625" style="134" bestFit="1" customWidth="1"/>
    <col min="15109" max="15109" width="7.25" style="134" bestFit="1" customWidth="1"/>
    <col min="15110" max="15110" width="9.125" style="134" bestFit="1" customWidth="1"/>
    <col min="15111" max="15111" width="8.5" style="134" bestFit="1" customWidth="1"/>
    <col min="15112" max="15346" width="10" style="134"/>
    <col min="15347" max="15347" width="3.625" style="134" customWidth="1"/>
    <col min="15348" max="15348" width="24.875" style="134" bestFit="1" customWidth="1"/>
    <col min="15349" max="15354" width="9" style="134" customWidth="1"/>
    <col min="15355" max="15355" width="8.75" style="134" customWidth="1"/>
    <col min="15356" max="15356" width="5.625" style="134" bestFit="1" customWidth="1"/>
    <col min="15357" max="15357" width="7" style="134" bestFit="1" customWidth="1"/>
    <col min="15358" max="15362" width="5.625" style="134" bestFit="1" customWidth="1"/>
    <col min="15363" max="15363" width="6.375" style="134" bestFit="1" customWidth="1"/>
    <col min="15364" max="15364" width="9.625" style="134" bestFit="1" customWidth="1"/>
    <col min="15365" max="15365" width="7.25" style="134" bestFit="1" customWidth="1"/>
    <col min="15366" max="15366" width="9.125" style="134" bestFit="1" customWidth="1"/>
    <col min="15367" max="15367" width="8.5" style="134" bestFit="1" customWidth="1"/>
    <col min="15368" max="15602" width="10" style="134"/>
    <col min="15603" max="15603" width="3.625" style="134" customWidth="1"/>
    <col min="15604" max="15604" width="24.875" style="134" bestFit="1" customWidth="1"/>
    <col min="15605" max="15610" width="9" style="134" customWidth="1"/>
    <col min="15611" max="15611" width="8.75" style="134" customWidth="1"/>
    <col min="15612" max="15612" width="5.625" style="134" bestFit="1" customWidth="1"/>
    <col min="15613" max="15613" width="7" style="134" bestFit="1" customWidth="1"/>
    <col min="15614" max="15618" width="5.625" style="134" bestFit="1" customWidth="1"/>
    <col min="15619" max="15619" width="6.375" style="134" bestFit="1" customWidth="1"/>
    <col min="15620" max="15620" width="9.625" style="134" bestFit="1" customWidth="1"/>
    <col min="15621" max="15621" width="7.25" style="134" bestFit="1" customWidth="1"/>
    <col min="15622" max="15622" width="9.125" style="134" bestFit="1" customWidth="1"/>
    <col min="15623" max="15623" width="8.5" style="134" bestFit="1" customWidth="1"/>
    <col min="15624" max="15858" width="10" style="134"/>
    <col min="15859" max="15859" width="3.625" style="134" customWidth="1"/>
    <col min="15860" max="15860" width="24.875" style="134" bestFit="1" customWidth="1"/>
    <col min="15861" max="15866" width="9" style="134" customWidth="1"/>
    <col min="15867" max="15867" width="8.75" style="134" customWidth="1"/>
    <col min="15868" max="15868" width="5.625" style="134" bestFit="1" customWidth="1"/>
    <col min="15869" max="15869" width="7" style="134" bestFit="1" customWidth="1"/>
    <col min="15870" max="15874" width="5.625" style="134" bestFit="1" customWidth="1"/>
    <col min="15875" max="15875" width="6.375" style="134" bestFit="1" customWidth="1"/>
    <col min="15876" max="15876" width="9.625" style="134" bestFit="1" customWidth="1"/>
    <col min="15877" max="15877" width="7.25" style="134" bestFit="1" customWidth="1"/>
    <col min="15878" max="15878" width="9.125" style="134" bestFit="1" customWidth="1"/>
    <col min="15879" max="15879" width="8.5" style="134" bestFit="1" customWidth="1"/>
    <col min="15880" max="16114" width="10" style="134"/>
    <col min="16115" max="16115" width="3.625" style="134" customWidth="1"/>
    <col min="16116" max="16116" width="24.875" style="134" bestFit="1" customWidth="1"/>
    <col min="16117" max="16122" width="9" style="134" customWidth="1"/>
    <col min="16123" max="16123" width="8.75" style="134" customWidth="1"/>
    <col min="16124" max="16124" width="5.625" style="134" bestFit="1" customWidth="1"/>
    <col min="16125" max="16125" width="7" style="134" bestFit="1" customWidth="1"/>
    <col min="16126" max="16130" width="5.625" style="134" bestFit="1" customWidth="1"/>
    <col min="16131" max="16131" width="6.375" style="134" bestFit="1" customWidth="1"/>
    <col min="16132" max="16132" width="9.625" style="134" bestFit="1" customWidth="1"/>
    <col min="16133" max="16133" width="7.25" style="134" bestFit="1" customWidth="1"/>
    <col min="16134" max="16134" width="9.125" style="134" bestFit="1" customWidth="1"/>
    <col min="16135" max="16135" width="8.5" style="134" bestFit="1" customWidth="1"/>
    <col min="16136" max="16384" width="11" style="134"/>
  </cols>
  <sheetData>
    <row r="1" spans="1:13" ht="13.7" customHeight="1" x14ac:dyDescent="0.2">
      <c r="A1" s="902" t="s">
        <v>33</v>
      </c>
      <c r="B1" s="902"/>
      <c r="C1" s="902"/>
      <c r="D1" s="131"/>
      <c r="E1" s="131"/>
      <c r="F1" s="131"/>
      <c r="G1" s="131"/>
    </row>
    <row r="2" spans="1:13" ht="13.7" customHeight="1" x14ac:dyDescent="0.2">
      <c r="A2" s="903"/>
      <c r="B2" s="903"/>
      <c r="C2" s="903"/>
      <c r="D2" s="135"/>
      <c r="E2" s="135"/>
      <c r="F2" s="135"/>
      <c r="G2" s="110" t="s">
        <v>156</v>
      </c>
    </row>
    <row r="3" spans="1:13" ht="13.7" customHeight="1" x14ac:dyDescent="0.2">
      <c r="A3" s="166"/>
      <c r="B3" s="906">
        <f>INDICE!A3</f>
        <v>43009</v>
      </c>
      <c r="C3" s="907"/>
      <c r="D3" s="907" t="s">
        <v>117</v>
      </c>
      <c r="E3" s="907"/>
      <c r="F3" s="907" t="s">
        <v>118</v>
      </c>
      <c r="G3" s="907"/>
    </row>
    <row r="4" spans="1:13" ht="30.4" customHeight="1" x14ac:dyDescent="0.2">
      <c r="A4" s="151"/>
      <c r="B4" s="167" t="s">
        <v>196</v>
      </c>
      <c r="C4" s="168" t="s">
        <v>197</v>
      </c>
      <c r="D4" s="167" t="s">
        <v>196</v>
      </c>
      <c r="E4" s="168" t="s">
        <v>197</v>
      </c>
      <c r="F4" s="167" t="s">
        <v>196</v>
      </c>
      <c r="G4" s="168" t="s">
        <v>197</v>
      </c>
    </row>
    <row r="5" spans="1:13" s="133" customFormat="1" ht="13.7" customHeight="1" x14ac:dyDescent="0.2">
      <c r="A5" s="137" t="s">
        <v>198</v>
      </c>
      <c r="B5" s="140">
        <v>399.72532999999981</v>
      </c>
      <c r="C5" s="143">
        <v>14.190779999999997</v>
      </c>
      <c r="D5" s="140">
        <v>3935.515969999999</v>
      </c>
      <c r="E5" s="140">
        <v>151.47780000000003</v>
      </c>
      <c r="F5" s="140">
        <v>4672.5666500000025</v>
      </c>
      <c r="G5" s="140">
        <v>174.59141000000002</v>
      </c>
      <c r="L5" s="169"/>
      <c r="M5" s="169"/>
    </row>
    <row r="6" spans="1:13" s="133" customFormat="1" ht="13.7" customHeight="1" x14ac:dyDescent="0.2">
      <c r="A6" s="137" t="s">
        <v>199</v>
      </c>
      <c r="B6" s="140">
        <v>1522.5808800000007</v>
      </c>
      <c r="C6" s="140">
        <v>424.25565</v>
      </c>
      <c r="D6" s="140">
        <v>15146.041660000003</v>
      </c>
      <c r="E6" s="140">
        <v>4141.779199999999</v>
      </c>
      <c r="F6" s="140">
        <v>18032.650730000001</v>
      </c>
      <c r="G6" s="140">
        <v>4965.82672</v>
      </c>
      <c r="L6" s="169"/>
      <c r="M6" s="169"/>
    </row>
    <row r="7" spans="1:13" s="133" customFormat="1" ht="13.7" customHeight="1" x14ac:dyDescent="0.2">
      <c r="A7" s="147" t="s">
        <v>193</v>
      </c>
      <c r="B7" s="148">
        <v>1922.3062100000004</v>
      </c>
      <c r="C7" s="148">
        <v>438.44643000000002</v>
      </c>
      <c r="D7" s="148">
        <v>19081.557630000003</v>
      </c>
      <c r="E7" s="148">
        <v>4293.2569999999987</v>
      </c>
      <c r="F7" s="148">
        <v>22705.217380000002</v>
      </c>
      <c r="G7" s="148">
        <v>5140.41813</v>
      </c>
    </row>
    <row r="8" spans="1:13" ht="13.7" customHeight="1" x14ac:dyDescent="0.2">
      <c r="G8" s="93" t="s">
        <v>231</v>
      </c>
    </row>
    <row r="9" spans="1:13" ht="13.7" customHeight="1" x14ac:dyDescent="0.2">
      <c r="A9" s="154" t="s">
        <v>474</v>
      </c>
    </row>
    <row r="10" spans="1:13" ht="13.7" customHeight="1" x14ac:dyDescent="0.2">
      <c r="A10" s="154" t="s">
        <v>232</v>
      </c>
    </row>
    <row r="14" spans="1:13" ht="13.7" customHeight="1" x14ac:dyDescent="0.2">
      <c r="B14" s="691"/>
      <c r="D14" s="691"/>
      <c r="F14" s="691"/>
    </row>
    <row r="15" spans="1:13" ht="13.7" customHeight="1" x14ac:dyDescent="0.2">
      <c r="B15" s="691"/>
      <c r="D15" s="691"/>
      <c r="F15" s="691"/>
    </row>
  </sheetData>
  <mergeCells count="4">
    <mergeCell ref="A1:C2"/>
    <mergeCell ref="B3:C3"/>
    <mergeCell ref="D3:E3"/>
    <mergeCell ref="F3:G3"/>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pageSetUpPr fitToPage="1"/>
  </sheetPr>
  <dimension ref="A1:P47"/>
  <sheetViews>
    <sheetView zoomScale="115" zoomScaleNormal="115" zoomScaleSheetLayoutView="100" workbookViewId="0"/>
  </sheetViews>
  <sheetFormatPr baseColWidth="10" defaultRowHeight="12.75" x14ac:dyDescent="0.2"/>
  <cols>
    <col min="1" max="1" width="16.5" style="3" customWidth="1"/>
    <col min="2" max="2" width="6.5" style="3" customWidth="1"/>
    <col min="3" max="3" width="7.5" style="3" customWidth="1"/>
    <col min="4" max="4" width="8.75" style="3" customWidth="1"/>
    <col min="5" max="5" width="12.75" style="3" customWidth="1"/>
    <col min="6" max="6" width="0.5" style="3" customWidth="1"/>
    <col min="7" max="7" width="7.375" style="3" customWidth="1"/>
    <col min="8" max="9" width="9" style="3" customWidth="1"/>
    <col min="10" max="10" width="9.375" style="3" customWidth="1"/>
    <col min="11" max="11" width="8.5" style="3" customWidth="1"/>
    <col min="12" max="12" width="11" style="3"/>
    <col min="13" max="13" width="10.375" style="3" customWidth="1"/>
    <col min="14" max="14" width="11.875" style="3" customWidth="1"/>
    <col min="15" max="250" width="11" style="3"/>
    <col min="251" max="251" width="14.5" style="3" customWidth="1"/>
    <col min="252" max="252" width="9.625" style="3" customWidth="1"/>
    <col min="253" max="253" width="6.125" style="3" bestFit="1" customWidth="1"/>
    <col min="254" max="254" width="7.75" style="3" bestFit="1" customWidth="1"/>
    <col min="255" max="255" width="5.75" style="3" customWidth="1"/>
    <col min="256" max="256" width="6.625" style="3" bestFit="1" customWidth="1"/>
    <col min="257" max="257" width="7.75" style="3" bestFit="1" customWidth="1"/>
    <col min="258" max="258" width="11.25" style="3" bestFit="1" customWidth="1"/>
    <col min="259" max="259" width="5.75" style="3" customWidth="1"/>
    <col min="260" max="260" width="7.75" style="3" bestFit="1" customWidth="1"/>
    <col min="261" max="261" width="10.5" style="3" bestFit="1" customWidth="1"/>
    <col min="262" max="262" width="6.5" style="3" customWidth="1"/>
    <col min="263" max="264" width="8" style="3" bestFit="1" customWidth="1"/>
    <col min="265" max="265" width="8.25" style="3" customWidth="1"/>
    <col min="266" max="266" width="10.875" style="3" bestFit="1" customWidth="1"/>
    <col min="267" max="267" width="7.5" style="3" customWidth="1"/>
    <col min="268" max="268" width="11" style="3"/>
    <col min="269" max="269" width="9.125" style="3" customWidth="1"/>
    <col min="270" max="270" width="10.5" style="3" bestFit="1" customWidth="1"/>
    <col min="271" max="506" width="11" style="3"/>
    <col min="507" max="507" width="14.5" style="3" customWidth="1"/>
    <col min="508" max="508" width="9.625" style="3" customWidth="1"/>
    <col min="509" max="509" width="6.125" style="3" bestFit="1" customWidth="1"/>
    <col min="510" max="510" width="7.75" style="3" bestFit="1" customWidth="1"/>
    <col min="511" max="511" width="5.75" style="3" customWidth="1"/>
    <col min="512" max="512" width="6.625" style="3" bestFit="1" customWidth="1"/>
    <col min="513" max="513" width="7.75" style="3" bestFit="1" customWidth="1"/>
    <col min="514" max="514" width="11.25" style="3" bestFit="1" customWidth="1"/>
    <col min="515" max="515" width="5.75" style="3" customWidth="1"/>
    <col min="516" max="516" width="7.75" style="3" bestFit="1" customWidth="1"/>
    <col min="517" max="517" width="10.5" style="3" bestFit="1" customWidth="1"/>
    <col min="518" max="518" width="6.5" style="3" customWidth="1"/>
    <col min="519" max="520" width="8" style="3" bestFit="1" customWidth="1"/>
    <col min="521" max="521" width="8.25" style="3" customWidth="1"/>
    <col min="522" max="522" width="10.875" style="3" bestFit="1" customWidth="1"/>
    <col min="523" max="523" width="7.5" style="3" customWidth="1"/>
    <col min="524" max="524" width="11" style="3"/>
    <col min="525" max="525" width="9.125" style="3" customWidth="1"/>
    <col min="526" max="526" width="10.5" style="3" bestFit="1" customWidth="1"/>
    <col min="527" max="762" width="11" style="3"/>
    <col min="763" max="763" width="14.5" style="3" customWidth="1"/>
    <col min="764" max="764" width="9.625" style="3" customWidth="1"/>
    <col min="765" max="765" width="6.125" style="3" bestFit="1" customWidth="1"/>
    <col min="766" max="766" width="7.75" style="3" bestFit="1" customWidth="1"/>
    <col min="767" max="767" width="5.75" style="3" customWidth="1"/>
    <col min="768" max="768" width="6.625" style="3" bestFit="1" customWidth="1"/>
    <col min="769" max="769" width="7.75" style="3" bestFit="1" customWidth="1"/>
    <col min="770" max="770" width="11.25" style="3" bestFit="1" customWidth="1"/>
    <col min="771" max="771" width="5.75" style="3" customWidth="1"/>
    <col min="772" max="772" width="7.75" style="3" bestFit="1" customWidth="1"/>
    <col min="773" max="773" width="10.5" style="3" bestFit="1" customWidth="1"/>
    <col min="774" max="774" width="6.5" style="3" customWidth="1"/>
    <col min="775" max="776" width="8" style="3" bestFit="1" customWidth="1"/>
    <col min="777" max="777" width="8.25" style="3" customWidth="1"/>
    <col min="778" max="778" width="10.875" style="3" bestFit="1" customWidth="1"/>
    <col min="779" max="779" width="7.5" style="3" customWidth="1"/>
    <col min="780" max="780" width="11" style="3"/>
    <col min="781" max="781" width="9.125" style="3" customWidth="1"/>
    <col min="782" max="782" width="10.5" style="3" bestFit="1" customWidth="1"/>
    <col min="783" max="1018" width="11" style="3"/>
    <col min="1019" max="1019" width="14.5" style="3" customWidth="1"/>
    <col min="1020" max="1020" width="9.625" style="3" customWidth="1"/>
    <col min="1021" max="1021" width="6.125" style="3" bestFit="1" customWidth="1"/>
    <col min="1022" max="1022" width="7.75" style="3" bestFit="1" customWidth="1"/>
    <col min="1023" max="1023" width="5.75" style="3" customWidth="1"/>
    <col min="1024" max="1024" width="6.625" style="3" bestFit="1" customWidth="1"/>
    <col min="1025" max="1025" width="7.75" style="3" bestFit="1" customWidth="1"/>
    <col min="1026" max="1026" width="11.25" style="3" bestFit="1" customWidth="1"/>
    <col min="1027" max="1027" width="5.75" style="3" customWidth="1"/>
    <col min="1028" max="1028" width="7.75" style="3" bestFit="1" customWidth="1"/>
    <col min="1029" max="1029" width="10.5" style="3" bestFit="1" customWidth="1"/>
    <col min="1030" max="1030" width="6.5" style="3" customWidth="1"/>
    <col min="1031" max="1032" width="8" style="3" bestFit="1" customWidth="1"/>
    <col min="1033" max="1033" width="8.25" style="3" customWidth="1"/>
    <col min="1034" max="1034" width="10.875" style="3" bestFit="1" customWidth="1"/>
    <col min="1035" max="1035" width="7.5" style="3" customWidth="1"/>
    <col min="1036" max="1036" width="11" style="3"/>
    <col min="1037" max="1037" width="9.125" style="3" customWidth="1"/>
    <col min="1038" max="1038" width="10.5" style="3" bestFit="1" customWidth="1"/>
    <col min="1039" max="1274" width="11" style="3"/>
    <col min="1275" max="1275" width="14.5" style="3" customWidth="1"/>
    <col min="1276" max="1276" width="9.625" style="3" customWidth="1"/>
    <col min="1277" max="1277" width="6.125" style="3" bestFit="1" customWidth="1"/>
    <col min="1278" max="1278" width="7.75" style="3" bestFit="1" customWidth="1"/>
    <col min="1279" max="1279" width="5.75" style="3" customWidth="1"/>
    <col min="1280" max="1280" width="6.625" style="3" bestFit="1" customWidth="1"/>
    <col min="1281" max="1281" width="7.75" style="3" bestFit="1" customWidth="1"/>
    <col min="1282" max="1282" width="11.25" style="3" bestFit="1" customWidth="1"/>
    <col min="1283" max="1283" width="5.75" style="3" customWidth="1"/>
    <col min="1284" max="1284" width="7.75" style="3" bestFit="1" customWidth="1"/>
    <col min="1285" max="1285" width="10.5" style="3" bestFit="1" customWidth="1"/>
    <col min="1286" max="1286" width="6.5" style="3" customWidth="1"/>
    <col min="1287" max="1288" width="8" style="3" bestFit="1" customWidth="1"/>
    <col min="1289" max="1289" width="8.25" style="3" customWidth="1"/>
    <col min="1290" max="1290" width="10.875" style="3" bestFit="1" customWidth="1"/>
    <col min="1291" max="1291" width="7.5" style="3" customWidth="1"/>
    <col min="1292" max="1292" width="11" style="3"/>
    <col min="1293" max="1293" width="9.125" style="3" customWidth="1"/>
    <col min="1294" max="1294" width="10.5" style="3" bestFit="1" customWidth="1"/>
    <col min="1295" max="1530" width="11" style="3"/>
    <col min="1531" max="1531" width="14.5" style="3" customWidth="1"/>
    <col min="1532" max="1532" width="9.625" style="3" customWidth="1"/>
    <col min="1533" max="1533" width="6.125" style="3" bestFit="1" customWidth="1"/>
    <col min="1534" max="1534" width="7.75" style="3" bestFit="1" customWidth="1"/>
    <col min="1535" max="1535" width="5.75" style="3" customWidth="1"/>
    <col min="1536" max="1536" width="6.625" style="3" bestFit="1" customWidth="1"/>
    <col min="1537" max="1537" width="7.75" style="3" bestFit="1" customWidth="1"/>
    <col min="1538" max="1538" width="11.25" style="3" bestFit="1" customWidth="1"/>
    <col min="1539" max="1539" width="5.75" style="3" customWidth="1"/>
    <col min="1540" max="1540" width="7.75" style="3" bestFit="1" customWidth="1"/>
    <col min="1541" max="1541" width="10.5" style="3" bestFit="1" customWidth="1"/>
    <col min="1542" max="1542" width="6.5" style="3" customWidth="1"/>
    <col min="1543" max="1544" width="8" style="3" bestFit="1" customWidth="1"/>
    <col min="1545" max="1545" width="8.25" style="3" customWidth="1"/>
    <col min="1546" max="1546" width="10.875" style="3" bestFit="1" customWidth="1"/>
    <col min="1547" max="1547" width="7.5" style="3" customWidth="1"/>
    <col min="1548" max="1548" width="11" style="3"/>
    <col min="1549" max="1549" width="9.125" style="3" customWidth="1"/>
    <col min="1550" max="1550" width="10.5" style="3" bestFit="1" customWidth="1"/>
    <col min="1551" max="1786" width="11" style="3"/>
    <col min="1787" max="1787" width="14.5" style="3" customWidth="1"/>
    <col min="1788" max="1788" width="9.625" style="3" customWidth="1"/>
    <col min="1789" max="1789" width="6.125" style="3" bestFit="1" customWidth="1"/>
    <col min="1790" max="1790" width="7.75" style="3" bestFit="1" customWidth="1"/>
    <col min="1791" max="1791" width="5.75" style="3" customWidth="1"/>
    <col min="1792" max="1792" width="6.625" style="3" bestFit="1" customWidth="1"/>
    <col min="1793" max="1793" width="7.75" style="3" bestFit="1" customWidth="1"/>
    <col min="1794" max="1794" width="11.25" style="3" bestFit="1" customWidth="1"/>
    <col min="1795" max="1795" width="5.75" style="3" customWidth="1"/>
    <col min="1796" max="1796" width="7.75" style="3" bestFit="1" customWidth="1"/>
    <col min="1797" max="1797" width="10.5" style="3" bestFit="1" customWidth="1"/>
    <col min="1798" max="1798" width="6.5" style="3" customWidth="1"/>
    <col min="1799" max="1800" width="8" style="3" bestFit="1" customWidth="1"/>
    <col min="1801" max="1801" width="8.25" style="3" customWidth="1"/>
    <col min="1802" max="1802" width="10.875" style="3" bestFit="1" customWidth="1"/>
    <col min="1803" max="1803" width="7.5" style="3" customWidth="1"/>
    <col min="1804" max="1804" width="11" style="3"/>
    <col min="1805" max="1805" width="9.125" style="3" customWidth="1"/>
    <col min="1806" max="1806" width="10.5" style="3" bestFit="1" customWidth="1"/>
    <col min="1807" max="2042" width="11" style="3"/>
    <col min="2043" max="2043" width="14.5" style="3" customWidth="1"/>
    <col min="2044" max="2044" width="9.625" style="3" customWidth="1"/>
    <col min="2045" max="2045" width="6.125" style="3" bestFit="1" customWidth="1"/>
    <col min="2046" max="2046" width="7.75" style="3" bestFit="1" customWidth="1"/>
    <col min="2047" max="2047" width="5.75" style="3" customWidth="1"/>
    <col min="2048" max="2048" width="6.625" style="3" bestFit="1" customWidth="1"/>
    <col min="2049" max="2049" width="7.75" style="3" bestFit="1" customWidth="1"/>
    <col min="2050" max="2050" width="11.25" style="3" bestFit="1" customWidth="1"/>
    <col min="2051" max="2051" width="5.75" style="3" customWidth="1"/>
    <col min="2052" max="2052" width="7.75" style="3" bestFit="1" customWidth="1"/>
    <col min="2053" max="2053" width="10.5" style="3" bestFit="1" customWidth="1"/>
    <col min="2054" max="2054" width="6.5" style="3" customWidth="1"/>
    <col min="2055" max="2056" width="8" style="3" bestFit="1" customWidth="1"/>
    <col min="2057" max="2057" width="8.25" style="3" customWidth="1"/>
    <col min="2058" max="2058" width="10.875" style="3" bestFit="1" customWidth="1"/>
    <col min="2059" max="2059" width="7.5" style="3" customWidth="1"/>
    <col min="2060" max="2060" width="11" style="3"/>
    <col min="2061" max="2061" width="9.125" style="3" customWidth="1"/>
    <col min="2062" max="2062" width="10.5" style="3" bestFit="1" customWidth="1"/>
    <col min="2063" max="2298" width="11" style="3"/>
    <col min="2299" max="2299" width="14.5" style="3" customWidth="1"/>
    <col min="2300" max="2300" width="9.625" style="3" customWidth="1"/>
    <col min="2301" max="2301" width="6.125" style="3" bestFit="1" customWidth="1"/>
    <col min="2302" max="2302" width="7.75" style="3" bestFit="1" customWidth="1"/>
    <col min="2303" max="2303" width="5.75" style="3" customWidth="1"/>
    <col min="2304" max="2304" width="6.625" style="3" bestFit="1" customWidth="1"/>
    <col min="2305" max="2305" width="7.75" style="3" bestFit="1" customWidth="1"/>
    <col min="2306" max="2306" width="11.25" style="3" bestFit="1" customWidth="1"/>
    <col min="2307" max="2307" width="5.75" style="3" customWidth="1"/>
    <col min="2308" max="2308" width="7.75" style="3" bestFit="1" customWidth="1"/>
    <col min="2309" max="2309" width="10.5" style="3" bestFit="1" customWidth="1"/>
    <col min="2310" max="2310" width="6.5" style="3" customWidth="1"/>
    <col min="2311" max="2312" width="8" style="3" bestFit="1" customWidth="1"/>
    <col min="2313" max="2313" width="8.25" style="3" customWidth="1"/>
    <col min="2314" max="2314" width="10.875" style="3" bestFit="1" customWidth="1"/>
    <col min="2315" max="2315" width="7.5" style="3" customWidth="1"/>
    <col min="2316" max="2316" width="11" style="3"/>
    <col min="2317" max="2317" width="9.125" style="3" customWidth="1"/>
    <col min="2318" max="2318" width="10.5" style="3" bestFit="1" customWidth="1"/>
    <col min="2319" max="2554" width="11" style="3"/>
    <col min="2555" max="2555" width="14.5" style="3" customWidth="1"/>
    <col min="2556" max="2556" width="9.625" style="3" customWidth="1"/>
    <col min="2557" max="2557" width="6.125" style="3" bestFit="1" customWidth="1"/>
    <col min="2558" max="2558" width="7.75" style="3" bestFit="1" customWidth="1"/>
    <col min="2559" max="2559" width="5.75" style="3" customWidth="1"/>
    <col min="2560" max="2560" width="6.625" style="3" bestFit="1" customWidth="1"/>
    <col min="2561" max="2561" width="7.75" style="3" bestFit="1" customWidth="1"/>
    <col min="2562" max="2562" width="11.25" style="3" bestFit="1" customWidth="1"/>
    <col min="2563" max="2563" width="5.75" style="3" customWidth="1"/>
    <col min="2564" max="2564" width="7.75" style="3" bestFit="1" customWidth="1"/>
    <col min="2565" max="2565" width="10.5" style="3" bestFit="1" customWidth="1"/>
    <col min="2566" max="2566" width="6.5" style="3" customWidth="1"/>
    <col min="2567" max="2568" width="8" style="3" bestFit="1" customWidth="1"/>
    <col min="2569" max="2569" width="8.25" style="3" customWidth="1"/>
    <col min="2570" max="2570" width="10.875" style="3" bestFit="1" customWidth="1"/>
    <col min="2571" max="2571" width="7.5" style="3" customWidth="1"/>
    <col min="2572" max="2572" width="11" style="3"/>
    <col min="2573" max="2573" width="9.125" style="3" customWidth="1"/>
    <col min="2574" max="2574" width="10.5" style="3" bestFit="1" customWidth="1"/>
    <col min="2575" max="2810" width="11" style="3"/>
    <col min="2811" max="2811" width="14.5" style="3" customWidth="1"/>
    <col min="2812" max="2812" width="9.625" style="3" customWidth="1"/>
    <col min="2813" max="2813" width="6.125" style="3" bestFit="1" customWidth="1"/>
    <col min="2814" max="2814" width="7.75" style="3" bestFit="1" customWidth="1"/>
    <col min="2815" max="2815" width="5.75" style="3" customWidth="1"/>
    <col min="2816" max="2816" width="6.625" style="3" bestFit="1" customWidth="1"/>
    <col min="2817" max="2817" width="7.75" style="3" bestFit="1" customWidth="1"/>
    <col min="2818" max="2818" width="11.25" style="3" bestFit="1" customWidth="1"/>
    <col min="2819" max="2819" width="5.75" style="3" customWidth="1"/>
    <col min="2820" max="2820" width="7.75" style="3" bestFit="1" customWidth="1"/>
    <col min="2821" max="2821" width="10.5" style="3" bestFit="1" customWidth="1"/>
    <col min="2822" max="2822" width="6.5" style="3" customWidth="1"/>
    <col min="2823" max="2824" width="8" style="3" bestFit="1" customWidth="1"/>
    <col min="2825" max="2825" width="8.25" style="3" customWidth="1"/>
    <col min="2826" max="2826" width="10.875" style="3" bestFit="1" customWidth="1"/>
    <col min="2827" max="2827" width="7.5" style="3" customWidth="1"/>
    <col min="2828" max="2828" width="11" style="3"/>
    <col min="2829" max="2829" width="9.125" style="3" customWidth="1"/>
    <col min="2830" max="2830" width="10.5" style="3" bestFit="1" customWidth="1"/>
    <col min="2831" max="3066" width="11" style="3"/>
    <col min="3067" max="3067" width="14.5" style="3" customWidth="1"/>
    <col min="3068" max="3068" width="9.625" style="3" customWidth="1"/>
    <col min="3069" max="3069" width="6.125" style="3" bestFit="1" customWidth="1"/>
    <col min="3070" max="3070" width="7.75" style="3" bestFit="1" customWidth="1"/>
    <col min="3071" max="3071" width="5.75" style="3" customWidth="1"/>
    <col min="3072" max="3072" width="6.625" style="3" bestFit="1" customWidth="1"/>
    <col min="3073" max="3073" width="7.75" style="3" bestFit="1" customWidth="1"/>
    <col min="3074" max="3074" width="11.25" style="3" bestFit="1" customWidth="1"/>
    <col min="3075" max="3075" width="5.75" style="3" customWidth="1"/>
    <col min="3076" max="3076" width="7.75" style="3" bestFit="1" customWidth="1"/>
    <col min="3077" max="3077" width="10.5" style="3" bestFit="1" customWidth="1"/>
    <col min="3078" max="3078" width="6.5" style="3" customWidth="1"/>
    <col min="3079" max="3080" width="8" style="3" bestFit="1" customWidth="1"/>
    <col min="3081" max="3081" width="8.25" style="3" customWidth="1"/>
    <col min="3082" max="3082" width="10.875" style="3" bestFit="1" customWidth="1"/>
    <col min="3083" max="3083" width="7.5" style="3" customWidth="1"/>
    <col min="3084" max="3084" width="11" style="3"/>
    <col min="3085" max="3085" width="9.125" style="3" customWidth="1"/>
    <col min="3086" max="3086" width="10.5" style="3" bestFit="1" customWidth="1"/>
    <col min="3087" max="3322" width="11" style="3"/>
    <col min="3323" max="3323" width="14.5" style="3" customWidth="1"/>
    <col min="3324" max="3324" width="9.625" style="3" customWidth="1"/>
    <col min="3325" max="3325" width="6.125" style="3" bestFit="1" customWidth="1"/>
    <col min="3326" max="3326" width="7.75" style="3" bestFit="1" customWidth="1"/>
    <col min="3327" max="3327" width="5.75" style="3" customWidth="1"/>
    <col min="3328" max="3328" width="6.625" style="3" bestFit="1" customWidth="1"/>
    <col min="3329" max="3329" width="7.75" style="3" bestFit="1" customWidth="1"/>
    <col min="3330" max="3330" width="11.25" style="3" bestFit="1" customWidth="1"/>
    <col min="3331" max="3331" width="5.75" style="3" customWidth="1"/>
    <col min="3332" max="3332" width="7.75" style="3" bestFit="1" customWidth="1"/>
    <col min="3333" max="3333" width="10.5" style="3" bestFit="1" customWidth="1"/>
    <col min="3334" max="3334" width="6.5" style="3" customWidth="1"/>
    <col min="3335" max="3336" width="8" style="3" bestFit="1" customWidth="1"/>
    <col min="3337" max="3337" width="8.25" style="3" customWidth="1"/>
    <col min="3338" max="3338" width="10.875" style="3" bestFit="1" customWidth="1"/>
    <col min="3339" max="3339" width="7.5" style="3" customWidth="1"/>
    <col min="3340" max="3340" width="11" style="3"/>
    <col min="3341" max="3341" width="9.125" style="3" customWidth="1"/>
    <col min="3342" max="3342" width="10.5" style="3" bestFit="1" customWidth="1"/>
    <col min="3343" max="3578" width="11" style="3"/>
    <col min="3579" max="3579" width="14.5" style="3" customWidth="1"/>
    <col min="3580" max="3580" width="9.625" style="3" customWidth="1"/>
    <col min="3581" max="3581" width="6.125" style="3" bestFit="1" customWidth="1"/>
    <col min="3582" max="3582" width="7.75" style="3" bestFit="1" customWidth="1"/>
    <col min="3583" max="3583" width="5.75" style="3" customWidth="1"/>
    <col min="3584" max="3584" width="6.625" style="3" bestFit="1" customWidth="1"/>
    <col min="3585" max="3585" width="7.75" style="3" bestFit="1" customWidth="1"/>
    <col min="3586" max="3586" width="11.25" style="3" bestFit="1" customWidth="1"/>
    <col min="3587" max="3587" width="5.75" style="3" customWidth="1"/>
    <col min="3588" max="3588" width="7.75" style="3" bestFit="1" customWidth="1"/>
    <col min="3589" max="3589" width="10.5" style="3" bestFit="1" customWidth="1"/>
    <col min="3590" max="3590" width="6.5" style="3" customWidth="1"/>
    <col min="3591" max="3592" width="8" style="3" bestFit="1" customWidth="1"/>
    <col min="3593" max="3593" width="8.25" style="3" customWidth="1"/>
    <col min="3594" max="3594" width="10.875" style="3" bestFit="1" customWidth="1"/>
    <col min="3595" max="3595" width="7.5" style="3" customWidth="1"/>
    <col min="3596" max="3596" width="11" style="3"/>
    <col min="3597" max="3597" width="9.125" style="3" customWidth="1"/>
    <col min="3598" max="3598" width="10.5" style="3" bestFit="1" customWidth="1"/>
    <col min="3599" max="3834" width="11" style="3"/>
    <col min="3835" max="3835" width="14.5" style="3" customWidth="1"/>
    <col min="3836" max="3836" width="9.625" style="3" customWidth="1"/>
    <col min="3837" max="3837" width="6.125" style="3" bestFit="1" customWidth="1"/>
    <col min="3838" max="3838" width="7.75" style="3" bestFit="1" customWidth="1"/>
    <col min="3839" max="3839" width="5.75" style="3" customWidth="1"/>
    <col min="3840" max="3840" width="6.625" style="3" bestFit="1" customWidth="1"/>
    <col min="3841" max="3841" width="7.75" style="3" bestFit="1" customWidth="1"/>
    <col min="3842" max="3842" width="11.25" style="3" bestFit="1" customWidth="1"/>
    <col min="3843" max="3843" width="5.75" style="3" customWidth="1"/>
    <col min="3844" max="3844" width="7.75" style="3" bestFit="1" customWidth="1"/>
    <col min="3845" max="3845" width="10.5" style="3" bestFit="1" customWidth="1"/>
    <col min="3846" max="3846" width="6.5" style="3" customWidth="1"/>
    <col min="3847" max="3848" width="8" style="3" bestFit="1" customWidth="1"/>
    <col min="3849" max="3849" width="8.25" style="3" customWidth="1"/>
    <col min="3850" max="3850" width="10.875" style="3" bestFit="1" customWidth="1"/>
    <col min="3851" max="3851" width="7.5" style="3" customWidth="1"/>
    <col min="3852" max="3852" width="11" style="3"/>
    <col min="3853" max="3853" width="9.125" style="3" customWidth="1"/>
    <col min="3854" max="3854" width="10.5" style="3" bestFit="1" customWidth="1"/>
    <col min="3855" max="4090" width="11" style="3"/>
    <col min="4091" max="4091" width="14.5" style="3" customWidth="1"/>
    <col min="4092" max="4092" width="9.625" style="3" customWidth="1"/>
    <col min="4093" max="4093" width="6.125" style="3" bestFit="1" customWidth="1"/>
    <col min="4094" max="4094" width="7.75" style="3" bestFit="1" customWidth="1"/>
    <col min="4095" max="4095" width="5.75" style="3" customWidth="1"/>
    <col min="4096" max="4096" width="6.625" style="3" bestFit="1" customWidth="1"/>
    <col min="4097" max="4097" width="7.75" style="3" bestFit="1" customWidth="1"/>
    <col min="4098" max="4098" width="11.25" style="3" bestFit="1" customWidth="1"/>
    <col min="4099" max="4099" width="5.75" style="3" customWidth="1"/>
    <col min="4100" max="4100" width="7.75" style="3" bestFit="1" customWidth="1"/>
    <col min="4101" max="4101" width="10.5" style="3" bestFit="1" customWidth="1"/>
    <col min="4102" max="4102" width="6.5" style="3" customWidth="1"/>
    <col min="4103" max="4104" width="8" style="3" bestFit="1" customWidth="1"/>
    <col min="4105" max="4105" width="8.25" style="3" customWidth="1"/>
    <col min="4106" max="4106" width="10.875" style="3" bestFit="1" customWidth="1"/>
    <col min="4107" max="4107" width="7.5" style="3" customWidth="1"/>
    <col min="4108" max="4108" width="11" style="3"/>
    <col min="4109" max="4109" width="9.125" style="3" customWidth="1"/>
    <col min="4110" max="4110" width="10.5" style="3" bestFit="1" customWidth="1"/>
    <col min="4111" max="4346" width="11" style="3"/>
    <col min="4347" max="4347" width="14.5" style="3" customWidth="1"/>
    <col min="4348" max="4348" width="9.625" style="3" customWidth="1"/>
    <col min="4349" max="4349" width="6.125" style="3" bestFit="1" customWidth="1"/>
    <col min="4350" max="4350" width="7.75" style="3" bestFit="1" customWidth="1"/>
    <col min="4351" max="4351" width="5.75" style="3" customWidth="1"/>
    <col min="4352" max="4352" width="6.625" style="3" bestFit="1" customWidth="1"/>
    <col min="4353" max="4353" width="7.75" style="3" bestFit="1" customWidth="1"/>
    <col min="4354" max="4354" width="11.25" style="3" bestFit="1" customWidth="1"/>
    <col min="4355" max="4355" width="5.75" style="3" customWidth="1"/>
    <col min="4356" max="4356" width="7.75" style="3" bestFit="1" customWidth="1"/>
    <col min="4357" max="4357" width="10.5" style="3" bestFit="1" customWidth="1"/>
    <col min="4358" max="4358" width="6.5" style="3" customWidth="1"/>
    <col min="4359" max="4360" width="8" style="3" bestFit="1" customWidth="1"/>
    <col min="4361" max="4361" width="8.25" style="3" customWidth="1"/>
    <col min="4362" max="4362" width="10.875" style="3" bestFit="1" customWidth="1"/>
    <col min="4363" max="4363" width="7.5" style="3" customWidth="1"/>
    <col min="4364" max="4364" width="11" style="3"/>
    <col min="4365" max="4365" width="9.125" style="3" customWidth="1"/>
    <col min="4366" max="4366" width="10.5" style="3" bestFit="1" customWidth="1"/>
    <col min="4367" max="4602" width="11" style="3"/>
    <col min="4603" max="4603" width="14.5" style="3" customWidth="1"/>
    <col min="4604" max="4604" width="9.625" style="3" customWidth="1"/>
    <col min="4605" max="4605" width="6.125" style="3" bestFit="1" customWidth="1"/>
    <col min="4606" max="4606" width="7.75" style="3" bestFit="1" customWidth="1"/>
    <col min="4607" max="4607" width="5.75" style="3" customWidth="1"/>
    <col min="4608" max="4608" width="6.625" style="3" bestFit="1" customWidth="1"/>
    <col min="4609" max="4609" width="7.75" style="3" bestFit="1" customWidth="1"/>
    <col min="4610" max="4610" width="11.25" style="3" bestFit="1" customWidth="1"/>
    <col min="4611" max="4611" width="5.75" style="3" customWidth="1"/>
    <col min="4612" max="4612" width="7.75" style="3" bestFit="1" customWidth="1"/>
    <col min="4613" max="4613" width="10.5" style="3" bestFit="1" customWidth="1"/>
    <col min="4614" max="4614" width="6.5" style="3" customWidth="1"/>
    <col min="4615" max="4616" width="8" style="3" bestFit="1" customWidth="1"/>
    <col min="4617" max="4617" width="8.25" style="3" customWidth="1"/>
    <col min="4618" max="4618" width="10.875" style="3" bestFit="1" customWidth="1"/>
    <col min="4619" max="4619" width="7.5" style="3" customWidth="1"/>
    <col min="4620" max="4620" width="11" style="3"/>
    <col min="4621" max="4621" width="9.125" style="3" customWidth="1"/>
    <col min="4622" max="4622" width="10.5" style="3" bestFit="1" customWidth="1"/>
    <col min="4623" max="4858" width="11" style="3"/>
    <col min="4859" max="4859" width="14.5" style="3" customWidth="1"/>
    <col min="4860" max="4860" width="9.625" style="3" customWidth="1"/>
    <col min="4861" max="4861" width="6.125" style="3" bestFit="1" customWidth="1"/>
    <col min="4862" max="4862" width="7.75" style="3" bestFit="1" customWidth="1"/>
    <col min="4863" max="4863" width="5.75" style="3" customWidth="1"/>
    <col min="4864" max="4864" width="6.625" style="3" bestFit="1" customWidth="1"/>
    <col min="4865" max="4865" width="7.75" style="3" bestFit="1" customWidth="1"/>
    <col min="4866" max="4866" width="11.25" style="3" bestFit="1" customWidth="1"/>
    <col min="4867" max="4867" width="5.75" style="3" customWidth="1"/>
    <col min="4868" max="4868" width="7.75" style="3" bestFit="1" customWidth="1"/>
    <col min="4869" max="4869" width="10.5" style="3" bestFit="1" customWidth="1"/>
    <col min="4870" max="4870" width="6.5" style="3" customWidth="1"/>
    <col min="4871" max="4872" width="8" style="3" bestFit="1" customWidth="1"/>
    <col min="4873" max="4873" width="8.25" style="3" customWidth="1"/>
    <col min="4874" max="4874" width="10.875" style="3" bestFit="1" customWidth="1"/>
    <col min="4875" max="4875" width="7.5" style="3" customWidth="1"/>
    <col min="4876" max="4876" width="11" style="3"/>
    <col min="4877" max="4877" width="9.125" style="3" customWidth="1"/>
    <col min="4878" max="4878" width="10.5" style="3" bestFit="1" customWidth="1"/>
    <col min="4879" max="5114" width="11" style="3"/>
    <col min="5115" max="5115" width="14.5" style="3" customWidth="1"/>
    <col min="5116" max="5116" width="9.625" style="3" customWidth="1"/>
    <col min="5117" max="5117" width="6.125" style="3" bestFit="1" customWidth="1"/>
    <col min="5118" max="5118" width="7.75" style="3" bestFit="1" customWidth="1"/>
    <col min="5119" max="5119" width="5.75" style="3" customWidth="1"/>
    <col min="5120" max="5120" width="6.625" style="3" bestFit="1" customWidth="1"/>
    <col min="5121" max="5121" width="7.75" style="3" bestFit="1" customWidth="1"/>
    <col min="5122" max="5122" width="11.25" style="3" bestFit="1" customWidth="1"/>
    <col min="5123" max="5123" width="5.75" style="3" customWidth="1"/>
    <col min="5124" max="5124" width="7.75" style="3" bestFit="1" customWidth="1"/>
    <col min="5125" max="5125" width="10.5" style="3" bestFit="1" customWidth="1"/>
    <col min="5126" max="5126" width="6.5" style="3" customWidth="1"/>
    <col min="5127" max="5128" width="8" style="3" bestFit="1" customWidth="1"/>
    <col min="5129" max="5129" width="8.25" style="3" customWidth="1"/>
    <col min="5130" max="5130" width="10.875" style="3" bestFit="1" customWidth="1"/>
    <col min="5131" max="5131" width="7.5" style="3" customWidth="1"/>
    <col min="5132" max="5132" width="11" style="3"/>
    <col min="5133" max="5133" width="9.125" style="3" customWidth="1"/>
    <col min="5134" max="5134" width="10.5" style="3" bestFit="1" customWidth="1"/>
    <col min="5135" max="5370" width="11" style="3"/>
    <col min="5371" max="5371" width="14.5" style="3" customWidth="1"/>
    <col min="5372" max="5372" width="9.625" style="3" customWidth="1"/>
    <col min="5373" max="5373" width="6.125" style="3" bestFit="1" customWidth="1"/>
    <col min="5374" max="5374" width="7.75" style="3" bestFit="1" customWidth="1"/>
    <col min="5375" max="5375" width="5.75" style="3" customWidth="1"/>
    <col min="5376" max="5376" width="6.625" style="3" bestFit="1" customWidth="1"/>
    <col min="5377" max="5377" width="7.75" style="3" bestFit="1" customWidth="1"/>
    <col min="5378" max="5378" width="11.25" style="3" bestFit="1" customWidth="1"/>
    <col min="5379" max="5379" width="5.75" style="3" customWidth="1"/>
    <col min="5380" max="5380" width="7.75" style="3" bestFit="1" customWidth="1"/>
    <col min="5381" max="5381" width="10.5" style="3" bestFit="1" customWidth="1"/>
    <col min="5382" max="5382" width="6.5" style="3" customWidth="1"/>
    <col min="5383" max="5384" width="8" style="3" bestFit="1" customWidth="1"/>
    <col min="5385" max="5385" width="8.25" style="3" customWidth="1"/>
    <col min="5386" max="5386" width="10.875" style="3" bestFit="1" customWidth="1"/>
    <col min="5387" max="5387" width="7.5" style="3" customWidth="1"/>
    <col min="5388" max="5388" width="11" style="3"/>
    <col min="5389" max="5389" width="9.125" style="3" customWidth="1"/>
    <col min="5390" max="5390" width="10.5" style="3" bestFit="1" customWidth="1"/>
    <col min="5391" max="5626" width="11" style="3"/>
    <col min="5627" max="5627" width="14.5" style="3" customWidth="1"/>
    <col min="5628" max="5628" width="9.625" style="3" customWidth="1"/>
    <col min="5629" max="5629" width="6.125" style="3" bestFit="1" customWidth="1"/>
    <col min="5630" max="5630" width="7.75" style="3" bestFit="1" customWidth="1"/>
    <col min="5631" max="5631" width="5.75" style="3" customWidth="1"/>
    <col min="5632" max="5632" width="6.625" style="3" bestFit="1" customWidth="1"/>
    <col min="5633" max="5633" width="7.75" style="3" bestFit="1" customWidth="1"/>
    <col min="5634" max="5634" width="11.25" style="3" bestFit="1" customWidth="1"/>
    <col min="5635" max="5635" width="5.75" style="3" customWidth="1"/>
    <col min="5636" max="5636" width="7.75" style="3" bestFit="1" customWidth="1"/>
    <col min="5637" max="5637" width="10.5" style="3" bestFit="1" customWidth="1"/>
    <col min="5638" max="5638" width="6.5" style="3" customWidth="1"/>
    <col min="5639" max="5640" width="8" style="3" bestFit="1" customWidth="1"/>
    <col min="5641" max="5641" width="8.25" style="3" customWidth="1"/>
    <col min="5642" max="5642" width="10.875" style="3" bestFit="1" customWidth="1"/>
    <col min="5643" max="5643" width="7.5" style="3" customWidth="1"/>
    <col min="5644" max="5644" width="11" style="3"/>
    <col min="5645" max="5645" width="9.125" style="3" customWidth="1"/>
    <col min="5646" max="5646" width="10.5" style="3" bestFit="1" customWidth="1"/>
    <col min="5647" max="5882" width="11" style="3"/>
    <col min="5883" max="5883" width="14.5" style="3" customWidth="1"/>
    <col min="5884" max="5884" width="9.625" style="3" customWidth="1"/>
    <col min="5885" max="5885" width="6.125" style="3" bestFit="1" customWidth="1"/>
    <col min="5886" max="5886" width="7.75" style="3" bestFit="1" customWidth="1"/>
    <col min="5887" max="5887" width="5.75" style="3" customWidth="1"/>
    <col min="5888" max="5888" width="6.625" style="3" bestFit="1" customWidth="1"/>
    <col min="5889" max="5889" width="7.75" style="3" bestFit="1" customWidth="1"/>
    <col min="5890" max="5890" width="11.25" style="3" bestFit="1" customWidth="1"/>
    <col min="5891" max="5891" width="5.75" style="3" customWidth="1"/>
    <col min="5892" max="5892" width="7.75" style="3" bestFit="1" customWidth="1"/>
    <col min="5893" max="5893" width="10.5" style="3" bestFit="1" customWidth="1"/>
    <col min="5894" max="5894" width="6.5" style="3" customWidth="1"/>
    <col min="5895" max="5896" width="8" style="3" bestFit="1" customWidth="1"/>
    <col min="5897" max="5897" width="8.25" style="3" customWidth="1"/>
    <col min="5898" max="5898" width="10.875" style="3" bestFit="1" customWidth="1"/>
    <col min="5899" max="5899" width="7.5" style="3" customWidth="1"/>
    <col min="5900" max="5900" width="11" style="3"/>
    <col min="5901" max="5901" width="9.125" style="3" customWidth="1"/>
    <col min="5902" max="5902" width="10.5" style="3" bestFit="1" customWidth="1"/>
    <col min="5903" max="6138" width="11" style="3"/>
    <col min="6139" max="6139" width="14.5" style="3" customWidth="1"/>
    <col min="6140" max="6140" width="9.625" style="3" customWidth="1"/>
    <col min="6141" max="6141" width="6.125" style="3" bestFit="1" customWidth="1"/>
    <col min="6142" max="6142" width="7.75" style="3" bestFit="1" customWidth="1"/>
    <col min="6143" max="6143" width="5.75" style="3" customWidth="1"/>
    <col min="6144" max="6144" width="6.625" style="3" bestFit="1" customWidth="1"/>
    <col min="6145" max="6145" width="7.75" style="3" bestFit="1" customWidth="1"/>
    <col min="6146" max="6146" width="11.25" style="3" bestFit="1" customWidth="1"/>
    <col min="6147" max="6147" width="5.75" style="3" customWidth="1"/>
    <col min="6148" max="6148" width="7.75" style="3" bestFit="1" customWidth="1"/>
    <col min="6149" max="6149" width="10.5" style="3" bestFit="1" customWidth="1"/>
    <col min="6150" max="6150" width="6.5" style="3" customWidth="1"/>
    <col min="6151" max="6152" width="8" style="3" bestFit="1" customWidth="1"/>
    <col min="6153" max="6153" width="8.25" style="3" customWidth="1"/>
    <col min="6154" max="6154" width="10.875" style="3" bestFit="1" customWidth="1"/>
    <col min="6155" max="6155" width="7.5" style="3" customWidth="1"/>
    <col min="6156" max="6156" width="11" style="3"/>
    <col min="6157" max="6157" width="9.125" style="3" customWidth="1"/>
    <col min="6158" max="6158" width="10.5" style="3" bestFit="1" customWidth="1"/>
    <col min="6159" max="6394" width="11" style="3"/>
    <col min="6395" max="6395" width="14.5" style="3" customWidth="1"/>
    <col min="6396" max="6396" width="9.625" style="3" customWidth="1"/>
    <col min="6397" max="6397" width="6.125" style="3" bestFit="1" customWidth="1"/>
    <col min="6398" max="6398" width="7.75" style="3" bestFit="1" customWidth="1"/>
    <col min="6399" max="6399" width="5.75" style="3" customWidth="1"/>
    <col min="6400" max="6400" width="6.625" style="3" bestFit="1" customWidth="1"/>
    <col min="6401" max="6401" width="7.75" style="3" bestFit="1" customWidth="1"/>
    <col min="6402" max="6402" width="11.25" style="3" bestFit="1" customWidth="1"/>
    <col min="6403" max="6403" width="5.75" style="3" customWidth="1"/>
    <col min="6404" max="6404" width="7.75" style="3" bestFit="1" customWidth="1"/>
    <col min="6405" max="6405" width="10.5" style="3" bestFit="1" customWidth="1"/>
    <col min="6406" max="6406" width="6.5" style="3" customWidth="1"/>
    <col min="6407" max="6408" width="8" style="3" bestFit="1" customWidth="1"/>
    <col min="6409" max="6409" width="8.25" style="3" customWidth="1"/>
    <col min="6410" max="6410" width="10.875" style="3" bestFit="1" customWidth="1"/>
    <col min="6411" max="6411" width="7.5" style="3" customWidth="1"/>
    <col min="6412" max="6412" width="11" style="3"/>
    <col min="6413" max="6413" width="9.125" style="3" customWidth="1"/>
    <col min="6414" max="6414" width="10.5" style="3" bestFit="1" customWidth="1"/>
    <col min="6415" max="6650" width="11" style="3"/>
    <col min="6651" max="6651" width="14.5" style="3" customWidth="1"/>
    <col min="6652" max="6652" width="9.625" style="3" customWidth="1"/>
    <col min="6653" max="6653" width="6.125" style="3" bestFit="1" customWidth="1"/>
    <col min="6654" max="6654" width="7.75" style="3" bestFit="1" customWidth="1"/>
    <col min="6655" max="6655" width="5.75" style="3" customWidth="1"/>
    <col min="6656" max="6656" width="6.625" style="3" bestFit="1" customWidth="1"/>
    <col min="6657" max="6657" width="7.75" style="3" bestFit="1" customWidth="1"/>
    <col min="6658" max="6658" width="11.25" style="3" bestFit="1" customWidth="1"/>
    <col min="6659" max="6659" width="5.75" style="3" customWidth="1"/>
    <col min="6660" max="6660" width="7.75" style="3" bestFit="1" customWidth="1"/>
    <col min="6661" max="6661" width="10.5" style="3" bestFit="1" customWidth="1"/>
    <col min="6662" max="6662" width="6.5" style="3" customWidth="1"/>
    <col min="6663" max="6664" width="8" style="3" bestFit="1" customWidth="1"/>
    <col min="6665" max="6665" width="8.25" style="3" customWidth="1"/>
    <col min="6666" max="6666" width="10.875" style="3" bestFit="1" customWidth="1"/>
    <col min="6667" max="6667" width="7.5" style="3" customWidth="1"/>
    <col min="6668" max="6668" width="11" style="3"/>
    <col min="6669" max="6669" width="9.125" style="3" customWidth="1"/>
    <col min="6670" max="6670" width="10.5" style="3" bestFit="1" customWidth="1"/>
    <col min="6671" max="6906" width="11" style="3"/>
    <col min="6907" max="6907" width="14.5" style="3" customWidth="1"/>
    <col min="6908" max="6908" width="9.625" style="3" customWidth="1"/>
    <col min="6909" max="6909" width="6.125" style="3" bestFit="1" customWidth="1"/>
    <col min="6910" max="6910" width="7.75" style="3" bestFit="1" customWidth="1"/>
    <col min="6911" max="6911" width="5.75" style="3" customWidth="1"/>
    <col min="6912" max="6912" width="6.625" style="3" bestFit="1" customWidth="1"/>
    <col min="6913" max="6913" width="7.75" style="3" bestFit="1" customWidth="1"/>
    <col min="6914" max="6914" width="11.25" style="3" bestFit="1" customWidth="1"/>
    <col min="6915" max="6915" width="5.75" style="3" customWidth="1"/>
    <col min="6916" max="6916" width="7.75" style="3" bestFit="1" customWidth="1"/>
    <col min="6917" max="6917" width="10.5" style="3" bestFit="1" customWidth="1"/>
    <col min="6918" max="6918" width="6.5" style="3" customWidth="1"/>
    <col min="6919" max="6920" width="8" style="3" bestFit="1" customWidth="1"/>
    <col min="6921" max="6921" width="8.25" style="3" customWidth="1"/>
    <col min="6922" max="6922" width="10.875" style="3" bestFit="1" customWidth="1"/>
    <col min="6923" max="6923" width="7.5" style="3" customWidth="1"/>
    <col min="6924" max="6924" width="11" style="3"/>
    <col min="6925" max="6925" width="9.125" style="3" customWidth="1"/>
    <col min="6926" max="6926" width="10.5" style="3" bestFit="1" customWidth="1"/>
    <col min="6927" max="7162" width="11" style="3"/>
    <col min="7163" max="7163" width="14.5" style="3" customWidth="1"/>
    <col min="7164" max="7164" width="9.625" style="3" customWidth="1"/>
    <col min="7165" max="7165" width="6.125" style="3" bestFit="1" customWidth="1"/>
    <col min="7166" max="7166" width="7.75" style="3" bestFit="1" customWidth="1"/>
    <col min="7167" max="7167" width="5.75" style="3" customWidth="1"/>
    <col min="7168" max="7168" width="6.625" style="3" bestFit="1" customWidth="1"/>
    <col min="7169" max="7169" width="7.75" style="3" bestFit="1" customWidth="1"/>
    <col min="7170" max="7170" width="11.25" style="3" bestFit="1" customWidth="1"/>
    <col min="7171" max="7171" width="5.75" style="3" customWidth="1"/>
    <col min="7172" max="7172" width="7.75" style="3" bestFit="1" customWidth="1"/>
    <col min="7173" max="7173" width="10.5" style="3" bestFit="1" customWidth="1"/>
    <col min="7174" max="7174" width="6.5" style="3" customWidth="1"/>
    <col min="7175" max="7176" width="8" style="3" bestFit="1" customWidth="1"/>
    <col min="7177" max="7177" width="8.25" style="3" customWidth="1"/>
    <col min="7178" max="7178" width="10.875" style="3" bestFit="1" customWidth="1"/>
    <col min="7179" max="7179" width="7.5" style="3" customWidth="1"/>
    <col min="7180" max="7180" width="11" style="3"/>
    <col min="7181" max="7181" width="9.125" style="3" customWidth="1"/>
    <col min="7182" max="7182" width="10.5" style="3" bestFit="1" customWidth="1"/>
    <col min="7183" max="7418" width="11" style="3"/>
    <col min="7419" max="7419" width="14.5" style="3" customWidth="1"/>
    <col min="7420" max="7420" width="9.625" style="3" customWidth="1"/>
    <col min="7421" max="7421" width="6.125" style="3" bestFit="1" customWidth="1"/>
    <col min="7422" max="7422" width="7.75" style="3" bestFit="1" customWidth="1"/>
    <col min="7423" max="7423" width="5.75" style="3" customWidth="1"/>
    <col min="7424" max="7424" width="6.625" style="3" bestFit="1" customWidth="1"/>
    <col min="7425" max="7425" width="7.75" style="3" bestFit="1" customWidth="1"/>
    <col min="7426" max="7426" width="11.25" style="3" bestFit="1" customWidth="1"/>
    <col min="7427" max="7427" width="5.75" style="3" customWidth="1"/>
    <col min="7428" max="7428" width="7.75" style="3" bestFit="1" customWidth="1"/>
    <col min="7429" max="7429" width="10.5" style="3" bestFit="1" customWidth="1"/>
    <col min="7430" max="7430" width="6.5" style="3" customWidth="1"/>
    <col min="7431" max="7432" width="8" style="3" bestFit="1" customWidth="1"/>
    <col min="7433" max="7433" width="8.25" style="3" customWidth="1"/>
    <col min="7434" max="7434" width="10.875" style="3" bestFit="1" customWidth="1"/>
    <col min="7435" max="7435" width="7.5" style="3" customWidth="1"/>
    <col min="7436" max="7436" width="11" style="3"/>
    <col min="7437" max="7437" width="9.125" style="3" customWidth="1"/>
    <col min="7438" max="7438" width="10.5" style="3" bestFit="1" customWidth="1"/>
    <col min="7439" max="7674" width="11" style="3"/>
    <col min="7675" max="7675" width="14.5" style="3" customWidth="1"/>
    <col min="7676" max="7676" width="9.625" style="3" customWidth="1"/>
    <col min="7677" max="7677" width="6.125" style="3" bestFit="1" customWidth="1"/>
    <col min="7678" max="7678" width="7.75" style="3" bestFit="1" customWidth="1"/>
    <col min="7679" max="7679" width="5.75" style="3" customWidth="1"/>
    <col min="7680" max="7680" width="6.625" style="3" bestFit="1" customWidth="1"/>
    <col min="7681" max="7681" width="7.75" style="3" bestFit="1" customWidth="1"/>
    <col min="7682" max="7682" width="11.25" style="3" bestFit="1" customWidth="1"/>
    <col min="7683" max="7683" width="5.75" style="3" customWidth="1"/>
    <col min="7684" max="7684" width="7.75" style="3" bestFit="1" customWidth="1"/>
    <col min="7685" max="7685" width="10.5" style="3" bestFit="1" customWidth="1"/>
    <col min="7686" max="7686" width="6.5" style="3" customWidth="1"/>
    <col min="7687" max="7688" width="8" style="3" bestFit="1" customWidth="1"/>
    <col min="7689" max="7689" width="8.25" style="3" customWidth="1"/>
    <col min="7690" max="7690" width="10.875" style="3" bestFit="1" customWidth="1"/>
    <col min="7691" max="7691" width="7.5" style="3" customWidth="1"/>
    <col min="7692" max="7692" width="11" style="3"/>
    <col min="7693" max="7693" width="9.125" style="3" customWidth="1"/>
    <col min="7694" max="7694" width="10.5" style="3" bestFit="1" customWidth="1"/>
    <col min="7695" max="7930" width="11" style="3"/>
    <col min="7931" max="7931" width="14.5" style="3" customWidth="1"/>
    <col min="7932" max="7932" width="9.625" style="3" customWidth="1"/>
    <col min="7933" max="7933" width="6.125" style="3" bestFit="1" customWidth="1"/>
    <col min="7934" max="7934" width="7.75" style="3" bestFit="1" customWidth="1"/>
    <col min="7935" max="7935" width="5.75" style="3" customWidth="1"/>
    <col min="7936" max="7936" width="6.625" style="3" bestFit="1" customWidth="1"/>
    <col min="7937" max="7937" width="7.75" style="3" bestFit="1" customWidth="1"/>
    <col min="7938" max="7938" width="11.25" style="3" bestFit="1" customWidth="1"/>
    <col min="7939" max="7939" width="5.75" style="3" customWidth="1"/>
    <col min="7940" max="7940" width="7.75" style="3" bestFit="1" customWidth="1"/>
    <col min="7941" max="7941" width="10.5" style="3" bestFit="1" customWidth="1"/>
    <col min="7942" max="7942" width="6.5" style="3" customWidth="1"/>
    <col min="7943" max="7944" width="8" style="3" bestFit="1" customWidth="1"/>
    <col min="7945" max="7945" width="8.25" style="3" customWidth="1"/>
    <col min="7946" max="7946" width="10.875" style="3" bestFit="1" customWidth="1"/>
    <col min="7947" max="7947" width="7.5" style="3" customWidth="1"/>
    <col min="7948" max="7948" width="11" style="3"/>
    <col min="7949" max="7949" width="9.125" style="3" customWidth="1"/>
    <col min="7950" max="7950" width="10.5" style="3" bestFit="1" customWidth="1"/>
    <col min="7951" max="8186" width="11" style="3"/>
    <col min="8187" max="8187" width="14.5" style="3" customWidth="1"/>
    <col min="8188" max="8188" width="9.625" style="3" customWidth="1"/>
    <col min="8189" max="8189" width="6.125" style="3" bestFit="1" customWidth="1"/>
    <col min="8190" max="8190" width="7.75" style="3" bestFit="1" customWidth="1"/>
    <col min="8191" max="8191" width="5.75" style="3" customWidth="1"/>
    <col min="8192" max="8192" width="6.625" style="3" bestFit="1" customWidth="1"/>
    <col min="8193" max="8193" width="7.75" style="3" bestFit="1" customWidth="1"/>
    <col min="8194" max="8194" width="11.25" style="3" bestFit="1" customWidth="1"/>
    <col min="8195" max="8195" width="5.75" style="3" customWidth="1"/>
    <col min="8196" max="8196" width="7.75" style="3" bestFit="1" customWidth="1"/>
    <col min="8197" max="8197" width="10.5" style="3" bestFit="1" customWidth="1"/>
    <col min="8198" max="8198" width="6.5" style="3" customWidth="1"/>
    <col min="8199" max="8200" width="8" style="3" bestFit="1" customWidth="1"/>
    <col min="8201" max="8201" width="8.25" style="3" customWidth="1"/>
    <col min="8202" max="8202" width="10.875" style="3" bestFit="1" customWidth="1"/>
    <col min="8203" max="8203" width="7.5" style="3" customWidth="1"/>
    <col min="8204" max="8204" width="11" style="3"/>
    <col min="8205" max="8205" width="9.125" style="3" customWidth="1"/>
    <col min="8206" max="8206" width="10.5" style="3" bestFit="1" customWidth="1"/>
    <col min="8207" max="8442" width="11" style="3"/>
    <col min="8443" max="8443" width="14.5" style="3" customWidth="1"/>
    <col min="8444" max="8444" width="9.625" style="3" customWidth="1"/>
    <col min="8445" max="8445" width="6.125" style="3" bestFit="1" customWidth="1"/>
    <col min="8446" max="8446" width="7.75" style="3" bestFit="1" customWidth="1"/>
    <col min="8447" max="8447" width="5.75" style="3" customWidth="1"/>
    <col min="8448" max="8448" width="6.625" style="3" bestFit="1" customWidth="1"/>
    <col min="8449" max="8449" width="7.75" style="3" bestFit="1" customWidth="1"/>
    <col min="8450" max="8450" width="11.25" style="3" bestFit="1" customWidth="1"/>
    <col min="8451" max="8451" width="5.75" style="3" customWidth="1"/>
    <col min="8452" max="8452" width="7.75" style="3" bestFit="1" customWidth="1"/>
    <col min="8453" max="8453" width="10.5" style="3" bestFit="1" customWidth="1"/>
    <col min="8454" max="8454" width="6.5" style="3" customWidth="1"/>
    <col min="8455" max="8456" width="8" style="3" bestFit="1" customWidth="1"/>
    <col min="8457" max="8457" width="8.25" style="3" customWidth="1"/>
    <col min="8458" max="8458" width="10.875" style="3" bestFit="1" customWidth="1"/>
    <col min="8459" max="8459" width="7.5" style="3" customWidth="1"/>
    <col min="8460" max="8460" width="11" style="3"/>
    <col min="8461" max="8461" width="9.125" style="3" customWidth="1"/>
    <col min="8462" max="8462" width="10.5" style="3" bestFit="1" customWidth="1"/>
    <col min="8463" max="8698" width="11" style="3"/>
    <col min="8699" max="8699" width="14.5" style="3" customWidth="1"/>
    <col min="8700" max="8700" width="9.625" style="3" customWidth="1"/>
    <col min="8701" max="8701" width="6.125" style="3" bestFit="1" customWidth="1"/>
    <col min="8702" max="8702" width="7.75" style="3" bestFit="1" customWidth="1"/>
    <col min="8703" max="8703" width="5.75" style="3" customWidth="1"/>
    <col min="8704" max="8704" width="6.625" style="3" bestFit="1" customWidth="1"/>
    <col min="8705" max="8705" width="7.75" style="3" bestFit="1" customWidth="1"/>
    <col min="8706" max="8706" width="11.25" style="3" bestFit="1" customWidth="1"/>
    <col min="8707" max="8707" width="5.75" style="3" customWidth="1"/>
    <col min="8708" max="8708" width="7.75" style="3" bestFit="1" customWidth="1"/>
    <col min="8709" max="8709" width="10.5" style="3" bestFit="1" customWidth="1"/>
    <col min="8710" max="8710" width="6.5" style="3" customWidth="1"/>
    <col min="8711" max="8712" width="8" style="3" bestFit="1" customWidth="1"/>
    <col min="8713" max="8713" width="8.25" style="3" customWidth="1"/>
    <col min="8714" max="8714" width="10.875" style="3" bestFit="1" customWidth="1"/>
    <col min="8715" max="8715" width="7.5" style="3" customWidth="1"/>
    <col min="8716" max="8716" width="11" style="3"/>
    <col min="8717" max="8717" width="9.125" style="3" customWidth="1"/>
    <col min="8718" max="8718" width="10.5" style="3" bestFit="1" customWidth="1"/>
    <col min="8719" max="8954" width="11" style="3"/>
    <col min="8955" max="8955" width="14.5" style="3" customWidth="1"/>
    <col min="8956" max="8956" width="9.625" style="3" customWidth="1"/>
    <col min="8957" max="8957" width="6.125" style="3" bestFit="1" customWidth="1"/>
    <col min="8958" max="8958" width="7.75" style="3" bestFit="1" customWidth="1"/>
    <col min="8959" max="8959" width="5.75" style="3" customWidth="1"/>
    <col min="8960" max="8960" width="6.625" style="3" bestFit="1" customWidth="1"/>
    <col min="8961" max="8961" width="7.75" style="3" bestFit="1" customWidth="1"/>
    <col min="8962" max="8962" width="11.25" style="3" bestFit="1" customWidth="1"/>
    <col min="8963" max="8963" width="5.75" style="3" customWidth="1"/>
    <col min="8964" max="8964" width="7.75" style="3" bestFit="1" customWidth="1"/>
    <col min="8965" max="8965" width="10.5" style="3" bestFit="1" customWidth="1"/>
    <col min="8966" max="8966" width="6.5" style="3" customWidth="1"/>
    <col min="8967" max="8968" width="8" style="3" bestFit="1" customWidth="1"/>
    <col min="8969" max="8969" width="8.25" style="3" customWidth="1"/>
    <col min="8970" max="8970" width="10.875" style="3" bestFit="1" customWidth="1"/>
    <col min="8971" max="8971" width="7.5" style="3" customWidth="1"/>
    <col min="8972" max="8972" width="11" style="3"/>
    <col min="8973" max="8973" width="9.125" style="3" customWidth="1"/>
    <col min="8974" max="8974" width="10.5" style="3" bestFit="1" customWidth="1"/>
    <col min="8975" max="9210" width="11" style="3"/>
    <col min="9211" max="9211" width="14.5" style="3" customWidth="1"/>
    <col min="9212" max="9212" width="9.625" style="3" customWidth="1"/>
    <col min="9213" max="9213" width="6.125" style="3" bestFit="1" customWidth="1"/>
    <col min="9214" max="9214" width="7.75" style="3" bestFit="1" customWidth="1"/>
    <col min="9215" max="9215" width="5.75" style="3" customWidth="1"/>
    <col min="9216" max="9216" width="6.625" style="3" bestFit="1" customWidth="1"/>
    <col min="9217" max="9217" width="7.75" style="3" bestFit="1" customWidth="1"/>
    <col min="9218" max="9218" width="11.25" style="3" bestFit="1" customWidth="1"/>
    <col min="9219" max="9219" width="5.75" style="3" customWidth="1"/>
    <col min="9220" max="9220" width="7.75" style="3" bestFit="1" customWidth="1"/>
    <col min="9221" max="9221" width="10.5" style="3" bestFit="1" customWidth="1"/>
    <col min="9222" max="9222" width="6.5" style="3" customWidth="1"/>
    <col min="9223" max="9224" width="8" style="3" bestFit="1" customWidth="1"/>
    <col min="9225" max="9225" width="8.25" style="3" customWidth="1"/>
    <col min="9226" max="9226" width="10.875" style="3" bestFit="1" customWidth="1"/>
    <col min="9227" max="9227" width="7.5" style="3" customWidth="1"/>
    <col min="9228" max="9228" width="11" style="3"/>
    <col min="9229" max="9229" width="9.125" style="3" customWidth="1"/>
    <col min="9230" max="9230" width="10.5" style="3" bestFit="1" customWidth="1"/>
    <col min="9231" max="9466" width="11" style="3"/>
    <col min="9467" max="9467" width="14.5" style="3" customWidth="1"/>
    <col min="9468" max="9468" width="9.625" style="3" customWidth="1"/>
    <col min="9469" max="9469" width="6.125" style="3" bestFit="1" customWidth="1"/>
    <col min="9470" max="9470" width="7.75" style="3" bestFit="1" customWidth="1"/>
    <col min="9471" max="9471" width="5.75" style="3" customWidth="1"/>
    <col min="9472" max="9472" width="6.625" style="3" bestFit="1" customWidth="1"/>
    <col min="9473" max="9473" width="7.75" style="3" bestFit="1" customWidth="1"/>
    <col min="9474" max="9474" width="11.25" style="3" bestFit="1" customWidth="1"/>
    <col min="9475" max="9475" width="5.75" style="3" customWidth="1"/>
    <col min="9476" max="9476" width="7.75" style="3" bestFit="1" customWidth="1"/>
    <col min="9477" max="9477" width="10.5" style="3" bestFit="1" customWidth="1"/>
    <col min="9478" max="9478" width="6.5" style="3" customWidth="1"/>
    <col min="9479" max="9480" width="8" style="3" bestFit="1" customWidth="1"/>
    <col min="9481" max="9481" width="8.25" style="3" customWidth="1"/>
    <col min="9482" max="9482" width="10.875" style="3" bestFit="1" customWidth="1"/>
    <col min="9483" max="9483" width="7.5" style="3" customWidth="1"/>
    <col min="9484" max="9484" width="11" style="3"/>
    <col min="9485" max="9485" width="9.125" style="3" customWidth="1"/>
    <col min="9486" max="9486" width="10.5" style="3" bestFit="1" customWidth="1"/>
    <col min="9487" max="9722" width="11" style="3"/>
    <col min="9723" max="9723" width="14.5" style="3" customWidth="1"/>
    <col min="9724" max="9724" width="9.625" style="3" customWidth="1"/>
    <col min="9725" max="9725" width="6.125" style="3" bestFit="1" customWidth="1"/>
    <col min="9726" max="9726" width="7.75" style="3" bestFit="1" customWidth="1"/>
    <col min="9727" max="9727" width="5.75" style="3" customWidth="1"/>
    <col min="9728" max="9728" width="6.625" style="3" bestFit="1" customWidth="1"/>
    <col min="9729" max="9729" width="7.75" style="3" bestFit="1" customWidth="1"/>
    <col min="9730" max="9730" width="11.25" style="3" bestFit="1" customWidth="1"/>
    <col min="9731" max="9731" width="5.75" style="3" customWidth="1"/>
    <col min="9732" max="9732" width="7.75" style="3" bestFit="1" customWidth="1"/>
    <col min="9733" max="9733" width="10.5" style="3" bestFit="1" customWidth="1"/>
    <col min="9734" max="9734" width="6.5" style="3" customWidth="1"/>
    <col min="9735" max="9736" width="8" style="3" bestFit="1" customWidth="1"/>
    <col min="9737" max="9737" width="8.25" style="3" customWidth="1"/>
    <col min="9738" max="9738" width="10.875" style="3" bestFit="1" customWidth="1"/>
    <col min="9739" max="9739" width="7.5" style="3" customWidth="1"/>
    <col min="9740" max="9740" width="11" style="3"/>
    <col min="9741" max="9741" width="9.125" style="3" customWidth="1"/>
    <col min="9742" max="9742" width="10.5" style="3" bestFit="1" customWidth="1"/>
    <col min="9743" max="9978" width="11" style="3"/>
    <col min="9979" max="9979" width="14.5" style="3" customWidth="1"/>
    <col min="9980" max="9980" width="9.625" style="3" customWidth="1"/>
    <col min="9981" max="9981" width="6.125" style="3" bestFit="1" customWidth="1"/>
    <col min="9982" max="9982" width="7.75" style="3" bestFit="1" customWidth="1"/>
    <col min="9983" max="9983" width="5.75" style="3" customWidth="1"/>
    <col min="9984" max="9984" width="6.625" style="3" bestFit="1" customWidth="1"/>
    <col min="9985" max="9985" width="7.75" style="3" bestFit="1" customWidth="1"/>
    <col min="9986" max="9986" width="11.25" style="3" bestFit="1" customWidth="1"/>
    <col min="9987" max="9987" width="5.75" style="3" customWidth="1"/>
    <col min="9988" max="9988" width="7.75" style="3" bestFit="1" customWidth="1"/>
    <col min="9989" max="9989" width="10.5" style="3" bestFit="1" customWidth="1"/>
    <col min="9990" max="9990" width="6.5" style="3" customWidth="1"/>
    <col min="9991" max="9992" width="8" style="3" bestFit="1" customWidth="1"/>
    <col min="9993" max="9993" width="8.25" style="3" customWidth="1"/>
    <col min="9994" max="9994" width="10.875" style="3" bestFit="1" customWidth="1"/>
    <col min="9995" max="9995" width="7.5" style="3" customWidth="1"/>
    <col min="9996" max="9996" width="11" style="3"/>
    <col min="9997" max="9997" width="9.125" style="3" customWidth="1"/>
    <col min="9998" max="9998" width="10.5" style="3" bestFit="1" customWidth="1"/>
    <col min="9999" max="10234" width="11" style="3"/>
    <col min="10235" max="10235" width="14.5" style="3" customWidth="1"/>
    <col min="10236" max="10236" width="9.625" style="3" customWidth="1"/>
    <col min="10237" max="10237" width="6.125" style="3" bestFit="1" customWidth="1"/>
    <col min="10238" max="10238" width="7.75" style="3" bestFit="1" customWidth="1"/>
    <col min="10239" max="10239" width="5.75" style="3" customWidth="1"/>
    <col min="10240" max="10240" width="6.625" style="3" bestFit="1" customWidth="1"/>
    <col min="10241" max="10241" width="7.75" style="3" bestFit="1" customWidth="1"/>
    <col min="10242" max="10242" width="11.25" style="3" bestFit="1" customWidth="1"/>
    <col min="10243" max="10243" width="5.75" style="3" customWidth="1"/>
    <col min="10244" max="10244" width="7.75" style="3" bestFit="1" customWidth="1"/>
    <col min="10245" max="10245" width="10.5" style="3" bestFit="1" customWidth="1"/>
    <col min="10246" max="10246" width="6.5" style="3" customWidth="1"/>
    <col min="10247" max="10248" width="8" style="3" bestFit="1" customWidth="1"/>
    <col min="10249" max="10249" width="8.25" style="3" customWidth="1"/>
    <col min="10250" max="10250" width="10.875" style="3" bestFit="1" customWidth="1"/>
    <col min="10251" max="10251" width="7.5" style="3" customWidth="1"/>
    <col min="10252" max="10252" width="11" style="3"/>
    <col min="10253" max="10253" width="9.125" style="3" customWidth="1"/>
    <col min="10254" max="10254" width="10.5" style="3" bestFit="1" customWidth="1"/>
    <col min="10255" max="10490" width="11" style="3"/>
    <col min="10491" max="10491" width="14.5" style="3" customWidth="1"/>
    <col min="10492" max="10492" width="9.625" style="3" customWidth="1"/>
    <col min="10493" max="10493" width="6.125" style="3" bestFit="1" customWidth="1"/>
    <col min="10494" max="10494" width="7.75" style="3" bestFit="1" customWidth="1"/>
    <col min="10495" max="10495" width="5.75" style="3" customWidth="1"/>
    <col min="10496" max="10496" width="6.625" style="3" bestFit="1" customWidth="1"/>
    <col min="10497" max="10497" width="7.75" style="3" bestFit="1" customWidth="1"/>
    <col min="10498" max="10498" width="11.25" style="3" bestFit="1" customWidth="1"/>
    <col min="10499" max="10499" width="5.75" style="3" customWidth="1"/>
    <col min="10500" max="10500" width="7.75" style="3" bestFit="1" customWidth="1"/>
    <col min="10501" max="10501" width="10.5" style="3" bestFit="1" customWidth="1"/>
    <col min="10502" max="10502" width="6.5" style="3" customWidth="1"/>
    <col min="10503" max="10504" width="8" style="3" bestFit="1" customWidth="1"/>
    <col min="10505" max="10505" width="8.25" style="3" customWidth="1"/>
    <col min="10506" max="10506" width="10.875" style="3" bestFit="1" customWidth="1"/>
    <col min="10507" max="10507" width="7.5" style="3" customWidth="1"/>
    <col min="10508" max="10508" width="11" style="3"/>
    <col min="10509" max="10509" width="9.125" style="3" customWidth="1"/>
    <col min="10510" max="10510" width="10.5" style="3" bestFit="1" customWidth="1"/>
    <col min="10511" max="10746" width="11" style="3"/>
    <col min="10747" max="10747" width="14.5" style="3" customWidth="1"/>
    <col min="10748" max="10748" width="9.625" style="3" customWidth="1"/>
    <col min="10749" max="10749" width="6.125" style="3" bestFit="1" customWidth="1"/>
    <col min="10750" max="10750" width="7.75" style="3" bestFit="1" customWidth="1"/>
    <col min="10751" max="10751" width="5.75" style="3" customWidth="1"/>
    <col min="10752" max="10752" width="6.625" style="3" bestFit="1" customWidth="1"/>
    <col min="10753" max="10753" width="7.75" style="3" bestFit="1" customWidth="1"/>
    <col min="10754" max="10754" width="11.25" style="3" bestFit="1" customWidth="1"/>
    <col min="10755" max="10755" width="5.75" style="3" customWidth="1"/>
    <col min="10756" max="10756" width="7.75" style="3" bestFit="1" customWidth="1"/>
    <col min="10757" max="10757" width="10.5" style="3" bestFit="1" customWidth="1"/>
    <col min="10758" max="10758" width="6.5" style="3" customWidth="1"/>
    <col min="10759" max="10760" width="8" style="3" bestFit="1" customWidth="1"/>
    <col min="10761" max="10761" width="8.25" style="3" customWidth="1"/>
    <col min="10762" max="10762" width="10.875" style="3" bestFit="1" customWidth="1"/>
    <col min="10763" max="10763" width="7.5" style="3" customWidth="1"/>
    <col min="10764" max="10764" width="11" style="3"/>
    <col min="10765" max="10765" width="9.125" style="3" customWidth="1"/>
    <col min="10766" max="10766" width="10.5" style="3" bestFit="1" customWidth="1"/>
    <col min="10767" max="11002" width="11" style="3"/>
    <col min="11003" max="11003" width="14.5" style="3" customWidth="1"/>
    <col min="11004" max="11004" width="9.625" style="3" customWidth="1"/>
    <col min="11005" max="11005" width="6.125" style="3" bestFit="1" customWidth="1"/>
    <col min="11006" max="11006" width="7.75" style="3" bestFit="1" customWidth="1"/>
    <col min="11007" max="11007" width="5.75" style="3" customWidth="1"/>
    <col min="11008" max="11008" width="6.625" style="3" bestFit="1" customWidth="1"/>
    <col min="11009" max="11009" width="7.75" style="3" bestFit="1" customWidth="1"/>
    <col min="11010" max="11010" width="11.25" style="3" bestFit="1" customWidth="1"/>
    <col min="11011" max="11011" width="5.75" style="3" customWidth="1"/>
    <col min="11012" max="11012" width="7.75" style="3" bestFit="1" customWidth="1"/>
    <col min="11013" max="11013" width="10.5" style="3" bestFit="1" customWidth="1"/>
    <col min="11014" max="11014" width="6.5" style="3" customWidth="1"/>
    <col min="11015" max="11016" width="8" style="3" bestFit="1" customWidth="1"/>
    <col min="11017" max="11017" width="8.25" style="3" customWidth="1"/>
    <col min="11018" max="11018" width="10.875" style="3" bestFit="1" customWidth="1"/>
    <col min="11019" max="11019" width="7.5" style="3" customWidth="1"/>
    <col min="11020" max="11020" width="11" style="3"/>
    <col min="11021" max="11021" width="9.125" style="3" customWidth="1"/>
    <col min="11022" max="11022" width="10.5" style="3" bestFit="1" customWidth="1"/>
    <col min="11023" max="11258" width="11" style="3"/>
    <col min="11259" max="11259" width="14.5" style="3" customWidth="1"/>
    <col min="11260" max="11260" width="9.625" style="3" customWidth="1"/>
    <col min="11261" max="11261" width="6.125" style="3" bestFit="1" customWidth="1"/>
    <col min="11262" max="11262" width="7.75" style="3" bestFit="1" customWidth="1"/>
    <col min="11263" max="11263" width="5.75" style="3" customWidth="1"/>
    <col min="11264" max="11264" width="6.625" style="3" bestFit="1" customWidth="1"/>
    <col min="11265" max="11265" width="7.75" style="3" bestFit="1" customWidth="1"/>
    <col min="11266" max="11266" width="11.25" style="3" bestFit="1" customWidth="1"/>
    <col min="11267" max="11267" width="5.75" style="3" customWidth="1"/>
    <col min="11268" max="11268" width="7.75" style="3" bestFit="1" customWidth="1"/>
    <col min="11269" max="11269" width="10.5" style="3" bestFit="1" customWidth="1"/>
    <col min="11270" max="11270" width="6.5" style="3" customWidth="1"/>
    <col min="11271" max="11272" width="8" style="3" bestFit="1" customWidth="1"/>
    <col min="11273" max="11273" width="8.25" style="3" customWidth="1"/>
    <col min="11274" max="11274" width="10.875" style="3" bestFit="1" customWidth="1"/>
    <col min="11275" max="11275" width="7.5" style="3" customWidth="1"/>
    <col min="11276" max="11276" width="11" style="3"/>
    <col min="11277" max="11277" width="9.125" style="3" customWidth="1"/>
    <col min="11278" max="11278" width="10.5" style="3" bestFit="1" customWidth="1"/>
    <col min="11279" max="11514" width="11" style="3"/>
    <col min="11515" max="11515" width="14.5" style="3" customWidth="1"/>
    <col min="11516" max="11516" width="9.625" style="3" customWidth="1"/>
    <col min="11517" max="11517" width="6.125" style="3" bestFit="1" customWidth="1"/>
    <col min="11518" max="11518" width="7.75" style="3" bestFit="1" customWidth="1"/>
    <col min="11519" max="11519" width="5.75" style="3" customWidth="1"/>
    <col min="11520" max="11520" width="6.625" style="3" bestFit="1" customWidth="1"/>
    <col min="11521" max="11521" width="7.75" style="3" bestFit="1" customWidth="1"/>
    <col min="11522" max="11522" width="11.25" style="3" bestFit="1" customWidth="1"/>
    <col min="11523" max="11523" width="5.75" style="3" customWidth="1"/>
    <col min="11524" max="11524" width="7.75" style="3" bestFit="1" customWidth="1"/>
    <col min="11525" max="11525" width="10.5" style="3" bestFit="1" customWidth="1"/>
    <col min="11526" max="11526" width="6.5" style="3" customWidth="1"/>
    <col min="11527" max="11528" width="8" style="3" bestFit="1" customWidth="1"/>
    <col min="11529" max="11529" width="8.25" style="3" customWidth="1"/>
    <col min="11530" max="11530" width="10.875" style="3" bestFit="1" customWidth="1"/>
    <col min="11531" max="11531" width="7.5" style="3" customWidth="1"/>
    <col min="11532" max="11532" width="11" style="3"/>
    <col min="11533" max="11533" width="9.125" style="3" customWidth="1"/>
    <col min="11534" max="11534" width="10.5" style="3" bestFit="1" customWidth="1"/>
    <col min="11535" max="11770" width="11" style="3"/>
    <col min="11771" max="11771" width="14.5" style="3" customWidth="1"/>
    <col min="11772" max="11772" width="9.625" style="3" customWidth="1"/>
    <col min="11773" max="11773" width="6.125" style="3" bestFit="1" customWidth="1"/>
    <col min="11774" max="11774" width="7.75" style="3" bestFit="1" customWidth="1"/>
    <col min="11775" max="11775" width="5.75" style="3" customWidth="1"/>
    <col min="11776" max="11776" width="6.625" style="3" bestFit="1" customWidth="1"/>
    <col min="11777" max="11777" width="7.75" style="3" bestFit="1" customWidth="1"/>
    <col min="11778" max="11778" width="11.25" style="3" bestFit="1" customWidth="1"/>
    <col min="11779" max="11779" width="5.75" style="3" customWidth="1"/>
    <col min="11780" max="11780" width="7.75" style="3" bestFit="1" customWidth="1"/>
    <col min="11781" max="11781" width="10.5" style="3" bestFit="1" customWidth="1"/>
    <col min="11782" max="11782" width="6.5" style="3" customWidth="1"/>
    <col min="11783" max="11784" width="8" style="3" bestFit="1" customWidth="1"/>
    <col min="11785" max="11785" width="8.25" style="3" customWidth="1"/>
    <col min="11786" max="11786" width="10.875" style="3" bestFit="1" customWidth="1"/>
    <col min="11787" max="11787" width="7.5" style="3" customWidth="1"/>
    <col min="11788" max="11788" width="11" style="3"/>
    <col min="11789" max="11789" width="9.125" style="3" customWidth="1"/>
    <col min="11790" max="11790" width="10.5" style="3" bestFit="1" customWidth="1"/>
    <col min="11791" max="12026" width="11" style="3"/>
    <col min="12027" max="12027" width="14.5" style="3" customWidth="1"/>
    <col min="12028" max="12028" width="9.625" style="3" customWidth="1"/>
    <col min="12029" max="12029" width="6.125" style="3" bestFit="1" customWidth="1"/>
    <col min="12030" max="12030" width="7.75" style="3" bestFit="1" customWidth="1"/>
    <col min="12031" max="12031" width="5.75" style="3" customWidth="1"/>
    <col min="12032" max="12032" width="6.625" style="3" bestFit="1" customWidth="1"/>
    <col min="12033" max="12033" width="7.75" style="3" bestFit="1" customWidth="1"/>
    <col min="12034" max="12034" width="11.25" style="3" bestFit="1" customWidth="1"/>
    <col min="12035" max="12035" width="5.75" style="3" customWidth="1"/>
    <col min="12036" max="12036" width="7.75" style="3" bestFit="1" customWidth="1"/>
    <col min="12037" max="12037" width="10.5" style="3" bestFit="1" customWidth="1"/>
    <col min="12038" max="12038" width="6.5" style="3" customWidth="1"/>
    <col min="12039" max="12040" width="8" style="3" bestFit="1" customWidth="1"/>
    <col min="12041" max="12041" width="8.25" style="3" customWidth="1"/>
    <col min="12042" max="12042" width="10.875" style="3" bestFit="1" customWidth="1"/>
    <col min="12043" max="12043" width="7.5" style="3" customWidth="1"/>
    <col min="12044" max="12044" width="11" style="3"/>
    <col min="12045" max="12045" width="9.125" style="3" customWidth="1"/>
    <col min="12046" max="12046" width="10.5" style="3" bestFit="1" customWidth="1"/>
    <col min="12047" max="12282" width="11" style="3"/>
    <col min="12283" max="12283" width="14.5" style="3" customWidth="1"/>
    <col min="12284" max="12284" width="9.625" style="3" customWidth="1"/>
    <col min="12285" max="12285" width="6.125" style="3" bestFit="1" customWidth="1"/>
    <col min="12286" max="12286" width="7.75" style="3" bestFit="1" customWidth="1"/>
    <col min="12287" max="12287" width="5.75" style="3" customWidth="1"/>
    <col min="12288" max="12288" width="6.625" style="3" bestFit="1" customWidth="1"/>
    <col min="12289" max="12289" width="7.75" style="3" bestFit="1" customWidth="1"/>
    <col min="12290" max="12290" width="11.25" style="3" bestFit="1" customWidth="1"/>
    <col min="12291" max="12291" width="5.75" style="3" customWidth="1"/>
    <col min="12292" max="12292" width="7.75" style="3" bestFit="1" customWidth="1"/>
    <col min="12293" max="12293" width="10.5" style="3" bestFit="1" customWidth="1"/>
    <col min="12294" max="12294" width="6.5" style="3" customWidth="1"/>
    <col min="12295" max="12296" width="8" style="3" bestFit="1" customWidth="1"/>
    <col min="12297" max="12297" width="8.25" style="3" customWidth="1"/>
    <col min="12298" max="12298" width="10.875" style="3" bestFit="1" customWidth="1"/>
    <col min="12299" max="12299" width="7.5" style="3" customWidth="1"/>
    <col min="12300" max="12300" width="11" style="3"/>
    <col min="12301" max="12301" width="9.125" style="3" customWidth="1"/>
    <col min="12302" max="12302" width="10.5" style="3" bestFit="1" customWidth="1"/>
    <col min="12303" max="12538" width="11" style="3"/>
    <col min="12539" max="12539" width="14.5" style="3" customWidth="1"/>
    <col min="12540" max="12540" width="9.625" style="3" customWidth="1"/>
    <col min="12541" max="12541" width="6.125" style="3" bestFit="1" customWidth="1"/>
    <col min="12542" max="12542" width="7.75" style="3" bestFit="1" customWidth="1"/>
    <col min="12543" max="12543" width="5.75" style="3" customWidth="1"/>
    <col min="12544" max="12544" width="6.625" style="3" bestFit="1" customWidth="1"/>
    <col min="12545" max="12545" width="7.75" style="3" bestFit="1" customWidth="1"/>
    <col min="12546" max="12546" width="11.25" style="3" bestFit="1" customWidth="1"/>
    <col min="12547" max="12547" width="5.75" style="3" customWidth="1"/>
    <col min="12548" max="12548" width="7.75" style="3" bestFit="1" customWidth="1"/>
    <col min="12549" max="12549" width="10.5" style="3" bestFit="1" customWidth="1"/>
    <col min="12550" max="12550" width="6.5" style="3" customWidth="1"/>
    <col min="12551" max="12552" width="8" style="3" bestFit="1" customWidth="1"/>
    <col min="12553" max="12553" width="8.25" style="3" customWidth="1"/>
    <col min="12554" max="12554" width="10.875" style="3" bestFit="1" customWidth="1"/>
    <col min="12555" max="12555" width="7.5" style="3" customWidth="1"/>
    <col min="12556" max="12556" width="11" style="3"/>
    <col min="12557" max="12557" width="9.125" style="3" customWidth="1"/>
    <col min="12558" max="12558" width="10.5" style="3" bestFit="1" customWidth="1"/>
    <col min="12559" max="12794" width="11" style="3"/>
    <col min="12795" max="12795" width="14.5" style="3" customWidth="1"/>
    <col min="12796" max="12796" width="9.625" style="3" customWidth="1"/>
    <col min="12797" max="12797" width="6.125" style="3" bestFit="1" customWidth="1"/>
    <col min="12798" max="12798" width="7.75" style="3" bestFit="1" customWidth="1"/>
    <col min="12799" max="12799" width="5.75" style="3" customWidth="1"/>
    <col min="12800" max="12800" width="6.625" style="3" bestFit="1" customWidth="1"/>
    <col min="12801" max="12801" width="7.75" style="3" bestFit="1" customWidth="1"/>
    <col min="12802" max="12802" width="11.25" style="3" bestFit="1" customWidth="1"/>
    <col min="12803" max="12803" width="5.75" style="3" customWidth="1"/>
    <col min="12804" max="12804" width="7.75" style="3" bestFit="1" customWidth="1"/>
    <col min="12805" max="12805" width="10.5" style="3" bestFit="1" customWidth="1"/>
    <col min="12806" max="12806" width="6.5" style="3" customWidth="1"/>
    <col min="12807" max="12808" width="8" style="3" bestFit="1" customWidth="1"/>
    <col min="12809" max="12809" width="8.25" style="3" customWidth="1"/>
    <col min="12810" max="12810" width="10.875" style="3" bestFit="1" customWidth="1"/>
    <col min="12811" max="12811" width="7.5" style="3" customWidth="1"/>
    <col min="12812" max="12812" width="11" style="3"/>
    <col min="12813" max="12813" width="9.125" style="3" customWidth="1"/>
    <col min="12814" max="12814" width="10.5" style="3" bestFit="1" customWidth="1"/>
    <col min="12815" max="13050" width="11" style="3"/>
    <col min="13051" max="13051" width="14.5" style="3" customWidth="1"/>
    <col min="13052" max="13052" width="9.625" style="3" customWidth="1"/>
    <col min="13053" max="13053" width="6.125" style="3" bestFit="1" customWidth="1"/>
    <col min="13054" max="13054" width="7.75" style="3" bestFit="1" customWidth="1"/>
    <col min="13055" max="13055" width="5.75" style="3" customWidth="1"/>
    <col min="13056" max="13056" width="6.625" style="3" bestFit="1" customWidth="1"/>
    <col min="13057" max="13057" width="7.75" style="3" bestFit="1" customWidth="1"/>
    <col min="13058" max="13058" width="11.25" style="3" bestFit="1" customWidth="1"/>
    <col min="13059" max="13059" width="5.75" style="3" customWidth="1"/>
    <col min="13060" max="13060" width="7.75" style="3" bestFit="1" customWidth="1"/>
    <col min="13061" max="13061" width="10.5" style="3" bestFit="1" customWidth="1"/>
    <col min="13062" max="13062" width="6.5" style="3" customWidth="1"/>
    <col min="13063" max="13064" width="8" style="3" bestFit="1" customWidth="1"/>
    <col min="13065" max="13065" width="8.25" style="3" customWidth="1"/>
    <col min="13066" max="13066" width="10.875" style="3" bestFit="1" customWidth="1"/>
    <col min="13067" max="13067" width="7.5" style="3" customWidth="1"/>
    <col min="13068" max="13068" width="11" style="3"/>
    <col min="13069" max="13069" width="9.125" style="3" customWidth="1"/>
    <col min="13070" max="13070" width="10.5" style="3" bestFit="1" customWidth="1"/>
    <col min="13071" max="13306" width="11" style="3"/>
    <col min="13307" max="13307" width="14.5" style="3" customWidth="1"/>
    <col min="13308" max="13308" width="9.625" style="3" customWidth="1"/>
    <col min="13309" max="13309" width="6.125" style="3" bestFit="1" customWidth="1"/>
    <col min="13310" max="13310" width="7.75" style="3" bestFit="1" customWidth="1"/>
    <col min="13311" max="13311" width="5.75" style="3" customWidth="1"/>
    <col min="13312" max="13312" width="6.625" style="3" bestFit="1" customWidth="1"/>
    <col min="13313" max="13313" width="7.75" style="3" bestFit="1" customWidth="1"/>
    <col min="13314" max="13314" width="11.25" style="3" bestFit="1" customWidth="1"/>
    <col min="13315" max="13315" width="5.75" style="3" customWidth="1"/>
    <col min="13316" max="13316" width="7.75" style="3" bestFit="1" customWidth="1"/>
    <col min="13317" max="13317" width="10.5" style="3" bestFit="1" customWidth="1"/>
    <col min="13318" max="13318" width="6.5" style="3" customWidth="1"/>
    <col min="13319" max="13320" width="8" style="3" bestFit="1" customWidth="1"/>
    <col min="13321" max="13321" width="8.25" style="3" customWidth="1"/>
    <col min="13322" max="13322" width="10.875" style="3" bestFit="1" customWidth="1"/>
    <col min="13323" max="13323" width="7.5" style="3" customWidth="1"/>
    <col min="13324" max="13324" width="11" style="3"/>
    <col min="13325" max="13325" width="9.125" style="3" customWidth="1"/>
    <col min="13326" max="13326" width="10.5" style="3" bestFit="1" customWidth="1"/>
    <col min="13327" max="13562" width="11" style="3"/>
    <col min="13563" max="13563" width="14.5" style="3" customWidth="1"/>
    <col min="13564" max="13564" width="9.625" style="3" customWidth="1"/>
    <col min="13565" max="13565" width="6.125" style="3" bestFit="1" customWidth="1"/>
    <col min="13566" max="13566" width="7.75" style="3" bestFit="1" customWidth="1"/>
    <col min="13567" max="13567" width="5.75" style="3" customWidth="1"/>
    <col min="13568" max="13568" width="6.625" style="3" bestFit="1" customWidth="1"/>
    <col min="13569" max="13569" width="7.75" style="3" bestFit="1" customWidth="1"/>
    <col min="13570" max="13570" width="11.25" style="3" bestFit="1" customWidth="1"/>
    <col min="13571" max="13571" width="5.75" style="3" customWidth="1"/>
    <col min="13572" max="13572" width="7.75" style="3" bestFit="1" customWidth="1"/>
    <col min="13573" max="13573" width="10.5" style="3" bestFit="1" customWidth="1"/>
    <col min="13574" max="13574" width="6.5" style="3" customWidth="1"/>
    <col min="13575" max="13576" width="8" style="3" bestFit="1" customWidth="1"/>
    <col min="13577" max="13577" width="8.25" style="3" customWidth="1"/>
    <col min="13578" max="13578" width="10.875" style="3" bestFit="1" customWidth="1"/>
    <col min="13579" max="13579" width="7.5" style="3" customWidth="1"/>
    <col min="13580" max="13580" width="11" style="3"/>
    <col min="13581" max="13581" width="9.125" style="3" customWidth="1"/>
    <col min="13582" max="13582" width="10.5" style="3" bestFit="1" customWidth="1"/>
    <col min="13583" max="13818" width="11" style="3"/>
    <col min="13819" max="13819" width="14.5" style="3" customWidth="1"/>
    <col min="13820" max="13820" width="9.625" style="3" customWidth="1"/>
    <col min="13821" max="13821" width="6.125" style="3" bestFit="1" customWidth="1"/>
    <col min="13822" max="13822" width="7.75" style="3" bestFit="1" customWidth="1"/>
    <col min="13823" max="13823" width="5.75" style="3" customWidth="1"/>
    <col min="13824" max="13824" width="6.625" style="3" bestFit="1" customWidth="1"/>
    <col min="13825" max="13825" width="7.75" style="3" bestFit="1" customWidth="1"/>
    <col min="13826" max="13826" width="11.25" style="3" bestFit="1" customWidth="1"/>
    <col min="13827" max="13827" width="5.75" style="3" customWidth="1"/>
    <col min="13828" max="13828" width="7.75" style="3" bestFit="1" customWidth="1"/>
    <col min="13829" max="13829" width="10.5" style="3" bestFit="1" customWidth="1"/>
    <col min="13830" max="13830" width="6.5" style="3" customWidth="1"/>
    <col min="13831" max="13832" width="8" style="3" bestFit="1" customWidth="1"/>
    <col min="13833" max="13833" width="8.25" style="3" customWidth="1"/>
    <col min="13834" max="13834" width="10.875" style="3" bestFit="1" customWidth="1"/>
    <col min="13835" max="13835" width="7.5" style="3" customWidth="1"/>
    <col min="13836" max="13836" width="11" style="3"/>
    <col min="13837" max="13837" width="9.125" style="3" customWidth="1"/>
    <col min="13838" max="13838" width="10.5" style="3" bestFit="1" customWidth="1"/>
    <col min="13839" max="14074" width="11" style="3"/>
    <col min="14075" max="14075" width="14.5" style="3" customWidth="1"/>
    <col min="14076" max="14076" width="9.625" style="3" customWidth="1"/>
    <col min="14077" max="14077" width="6.125" style="3" bestFit="1" customWidth="1"/>
    <col min="14078" max="14078" width="7.75" style="3" bestFit="1" customWidth="1"/>
    <col min="14079" max="14079" width="5.75" style="3" customWidth="1"/>
    <col min="14080" max="14080" width="6.625" style="3" bestFit="1" customWidth="1"/>
    <col min="14081" max="14081" width="7.75" style="3" bestFit="1" customWidth="1"/>
    <col min="14082" max="14082" width="11.25" style="3" bestFit="1" customWidth="1"/>
    <col min="14083" max="14083" width="5.75" style="3" customWidth="1"/>
    <col min="14084" max="14084" width="7.75" style="3" bestFit="1" customWidth="1"/>
    <col min="14085" max="14085" width="10.5" style="3" bestFit="1" customWidth="1"/>
    <col min="14086" max="14086" width="6.5" style="3" customWidth="1"/>
    <col min="14087" max="14088" width="8" style="3" bestFit="1" customWidth="1"/>
    <col min="14089" max="14089" width="8.25" style="3" customWidth="1"/>
    <col min="14090" max="14090" width="10.875" style="3" bestFit="1" customWidth="1"/>
    <col min="14091" max="14091" width="7.5" style="3" customWidth="1"/>
    <col min="14092" max="14092" width="11" style="3"/>
    <col min="14093" max="14093" width="9.125" style="3" customWidth="1"/>
    <col min="14094" max="14094" width="10.5" style="3" bestFit="1" customWidth="1"/>
    <col min="14095" max="14330" width="11" style="3"/>
    <col min="14331" max="14331" width="14.5" style="3" customWidth="1"/>
    <col min="14332" max="14332" width="9.625" style="3" customWidth="1"/>
    <col min="14333" max="14333" width="6.125" style="3" bestFit="1" customWidth="1"/>
    <col min="14334" max="14334" width="7.75" style="3" bestFit="1" customWidth="1"/>
    <col min="14335" max="14335" width="5.75" style="3" customWidth="1"/>
    <col min="14336" max="14336" width="6.625" style="3" bestFit="1" customWidth="1"/>
    <col min="14337" max="14337" width="7.75" style="3" bestFit="1" customWidth="1"/>
    <col min="14338" max="14338" width="11.25" style="3" bestFit="1" customWidth="1"/>
    <col min="14339" max="14339" width="5.75" style="3" customWidth="1"/>
    <col min="14340" max="14340" width="7.75" style="3" bestFit="1" customWidth="1"/>
    <col min="14341" max="14341" width="10.5" style="3" bestFit="1" customWidth="1"/>
    <col min="14342" max="14342" width="6.5" style="3" customWidth="1"/>
    <col min="14343" max="14344" width="8" style="3" bestFit="1" customWidth="1"/>
    <col min="14345" max="14345" width="8.25" style="3" customWidth="1"/>
    <col min="14346" max="14346" width="10.875" style="3" bestFit="1" customWidth="1"/>
    <col min="14347" max="14347" width="7.5" style="3" customWidth="1"/>
    <col min="14348" max="14348" width="11" style="3"/>
    <col min="14349" max="14349" width="9.125" style="3" customWidth="1"/>
    <col min="14350" max="14350" width="10.5" style="3" bestFit="1" customWidth="1"/>
    <col min="14351" max="14586" width="11" style="3"/>
    <col min="14587" max="14587" width="14.5" style="3" customWidth="1"/>
    <col min="14588" max="14588" width="9.625" style="3" customWidth="1"/>
    <col min="14589" max="14589" width="6.125" style="3" bestFit="1" customWidth="1"/>
    <col min="14590" max="14590" width="7.75" style="3" bestFit="1" customWidth="1"/>
    <col min="14591" max="14591" width="5.75" style="3" customWidth="1"/>
    <col min="14592" max="14592" width="6.625" style="3" bestFit="1" customWidth="1"/>
    <col min="14593" max="14593" width="7.75" style="3" bestFit="1" customWidth="1"/>
    <col min="14594" max="14594" width="11.25" style="3" bestFit="1" customWidth="1"/>
    <col min="14595" max="14595" width="5.75" style="3" customWidth="1"/>
    <col min="14596" max="14596" width="7.75" style="3" bestFit="1" customWidth="1"/>
    <col min="14597" max="14597" width="10.5" style="3" bestFit="1" customWidth="1"/>
    <col min="14598" max="14598" width="6.5" style="3" customWidth="1"/>
    <col min="14599" max="14600" width="8" style="3" bestFit="1" customWidth="1"/>
    <col min="14601" max="14601" width="8.25" style="3" customWidth="1"/>
    <col min="14602" max="14602" width="10.875" style="3" bestFit="1" customWidth="1"/>
    <col min="14603" max="14603" width="7.5" style="3" customWidth="1"/>
    <col min="14604" max="14604" width="11" style="3"/>
    <col min="14605" max="14605" width="9.125" style="3" customWidth="1"/>
    <col min="14606" max="14606" width="10.5" style="3" bestFit="1" customWidth="1"/>
    <col min="14607" max="14842" width="11" style="3"/>
    <col min="14843" max="14843" width="14.5" style="3" customWidth="1"/>
    <col min="14844" max="14844" width="9.625" style="3" customWidth="1"/>
    <col min="14845" max="14845" width="6.125" style="3" bestFit="1" customWidth="1"/>
    <col min="14846" max="14846" width="7.75" style="3" bestFit="1" customWidth="1"/>
    <col min="14847" max="14847" width="5.75" style="3" customWidth="1"/>
    <col min="14848" max="14848" width="6.625" style="3" bestFit="1" customWidth="1"/>
    <col min="14849" max="14849" width="7.75" style="3" bestFit="1" customWidth="1"/>
    <col min="14850" max="14850" width="11.25" style="3" bestFit="1" customWidth="1"/>
    <col min="14851" max="14851" width="5.75" style="3" customWidth="1"/>
    <col min="14852" max="14852" width="7.75" style="3" bestFit="1" customWidth="1"/>
    <col min="14853" max="14853" width="10.5" style="3" bestFit="1" customWidth="1"/>
    <col min="14854" max="14854" width="6.5" style="3" customWidth="1"/>
    <col min="14855" max="14856" width="8" style="3" bestFit="1" customWidth="1"/>
    <col min="14857" max="14857" width="8.25" style="3" customWidth="1"/>
    <col min="14858" max="14858" width="10.875" style="3" bestFit="1" customWidth="1"/>
    <col min="14859" max="14859" width="7.5" style="3" customWidth="1"/>
    <col min="14860" max="14860" width="11" style="3"/>
    <col min="14861" max="14861" width="9.125" style="3" customWidth="1"/>
    <col min="14862" max="14862" width="10.5" style="3" bestFit="1" customWidth="1"/>
    <col min="14863" max="15098" width="11" style="3"/>
    <col min="15099" max="15099" width="14.5" style="3" customWidth="1"/>
    <col min="15100" max="15100" width="9.625" style="3" customWidth="1"/>
    <col min="15101" max="15101" width="6.125" style="3" bestFit="1" customWidth="1"/>
    <col min="15102" max="15102" width="7.75" style="3" bestFit="1" customWidth="1"/>
    <col min="15103" max="15103" width="5.75" style="3" customWidth="1"/>
    <col min="15104" max="15104" width="6.625" style="3" bestFit="1" customWidth="1"/>
    <col min="15105" max="15105" width="7.75" style="3" bestFit="1" customWidth="1"/>
    <col min="15106" max="15106" width="11.25" style="3" bestFit="1" customWidth="1"/>
    <col min="15107" max="15107" width="5.75" style="3" customWidth="1"/>
    <col min="15108" max="15108" width="7.75" style="3" bestFit="1" customWidth="1"/>
    <col min="15109" max="15109" width="10.5" style="3" bestFit="1" customWidth="1"/>
    <col min="15110" max="15110" width="6.5" style="3" customWidth="1"/>
    <col min="15111" max="15112" width="8" style="3" bestFit="1" customWidth="1"/>
    <col min="15113" max="15113" width="8.25" style="3" customWidth="1"/>
    <col min="15114" max="15114" width="10.875" style="3" bestFit="1" customWidth="1"/>
    <col min="15115" max="15115" width="7.5" style="3" customWidth="1"/>
    <col min="15116" max="15116" width="11" style="3"/>
    <col min="15117" max="15117" width="9.125" style="3" customWidth="1"/>
    <col min="15118" max="15118" width="10.5" style="3" bestFit="1" customWidth="1"/>
    <col min="15119" max="15354" width="11" style="3"/>
    <col min="15355" max="15355" width="14.5" style="3" customWidth="1"/>
    <col min="15356" max="15356" width="9.625" style="3" customWidth="1"/>
    <col min="15357" max="15357" width="6.125" style="3" bestFit="1" customWidth="1"/>
    <col min="15358" max="15358" width="7.75" style="3" bestFit="1" customWidth="1"/>
    <col min="15359" max="15359" width="5.75" style="3" customWidth="1"/>
    <col min="15360" max="15360" width="6.625" style="3" bestFit="1" customWidth="1"/>
    <col min="15361" max="15361" width="7.75" style="3" bestFit="1" customWidth="1"/>
    <col min="15362" max="15362" width="11.25" style="3" bestFit="1" customWidth="1"/>
    <col min="15363" max="15363" width="5.75" style="3" customWidth="1"/>
    <col min="15364" max="15364" width="7.75" style="3" bestFit="1" customWidth="1"/>
    <col min="15365" max="15365" width="10.5" style="3" bestFit="1" customWidth="1"/>
    <col min="15366" max="15366" width="6.5" style="3" customWidth="1"/>
    <col min="15367" max="15368" width="8" style="3" bestFit="1" customWidth="1"/>
    <col min="15369" max="15369" width="8.25" style="3" customWidth="1"/>
    <col min="15370" max="15370" width="10.875" style="3" bestFit="1" customWidth="1"/>
    <col min="15371" max="15371" width="7.5" style="3" customWidth="1"/>
    <col min="15372" max="15372" width="11" style="3"/>
    <col min="15373" max="15373" width="9.125" style="3" customWidth="1"/>
    <col min="15374" max="15374" width="10.5" style="3" bestFit="1" customWidth="1"/>
    <col min="15375" max="15610" width="11" style="3"/>
    <col min="15611" max="15611" width="14.5" style="3" customWidth="1"/>
    <col min="15612" max="15612" width="9.625" style="3" customWidth="1"/>
    <col min="15613" max="15613" width="6.125" style="3" bestFit="1" customWidth="1"/>
    <col min="15614" max="15614" width="7.75" style="3" bestFit="1" customWidth="1"/>
    <col min="15615" max="15615" width="5.75" style="3" customWidth="1"/>
    <col min="15616" max="15616" width="6.625" style="3" bestFit="1" customWidth="1"/>
    <col min="15617" max="15617" width="7.75" style="3" bestFit="1" customWidth="1"/>
    <col min="15618" max="15618" width="11.25" style="3" bestFit="1" customWidth="1"/>
    <col min="15619" max="15619" width="5.75" style="3" customWidth="1"/>
    <col min="15620" max="15620" width="7.75" style="3" bestFit="1" customWidth="1"/>
    <col min="15621" max="15621" width="10.5" style="3" bestFit="1" customWidth="1"/>
    <col min="15622" max="15622" width="6.5" style="3" customWidth="1"/>
    <col min="15623" max="15624" width="8" style="3" bestFit="1" customWidth="1"/>
    <col min="15625" max="15625" width="8.25" style="3" customWidth="1"/>
    <col min="15626" max="15626" width="10.875" style="3" bestFit="1" customWidth="1"/>
    <col min="15627" max="15627" width="7.5" style="3" customWidth="1"/>
    <col min="15628" max="15628" width="11" style="3"/>
    <col min="15629" max="15629" width="9.125" style="3" customWidth="1"/>
    <col min="15630" max="15630" width="10.5" style="3" bestFit="1" customWidth="1"/>
    <col min="15631" max="15866" width="11" style="3"/>
    <col min="15867" max="15867" width="14.5" style="3" customWidth="1"/>
    <col min="15868" max="15868" width="9.625" style="3" customWidth="1"/>
    <col min="15869" max="15869" width="6.125" style="3" bestFit="1" customWidth="1"/>
    <col min="15870" max="15870" width="7.75" style="3" bestFit="1" customWidth="1"/>
    <col min="15871" max="15871" width="5.75" style="3" customWidth="1"/>
    <col min="15872" max="15872" width="6.625" style="3" bestFit="1" customWidth="1"/>
    <col min="15873" max="15873" width="7.75" style="3" bestFit="1" customWidth="1"/>
    <col min="15874" max="15874" width="11.25" style="3" bestFit="1" customWidth="1"/>
    <col min="15875" max="15875" width="5.75" style="3" customWidth="1"/>
    <col min="15876" max="15876" width="7.75" style="3" bestFit="1" customWidth="1"/>
    <col min="15877" max="15877" width="10.5" style="3" bestFit="1" customWidth="1"/>
    <col min="15878" max="15878" width="6.5" style="3" customWidth="1"/>
    <col min="15879" max="15880" width="8" style="3" bestFit="1" customWidth="1"/>
    <col min="15881" max="15881" width="8.25" style="3" customWidth="1"/>
    <col min="15882" max="15882" width="10.875" style="3" bestFit="1" customWidth="1"/>
    <col min="15883" max="15883" width="7.5" style="3" customWidth="1"/>
    <col min="15884" max="15884" width="11" style="3"/>
    <col min="15885" max="15885" width="9.125" style="3" customWidth="1"/>
    <col min="15886" max="15886" width="10.5" style="3" bestFit="1" customWidth="1"/>
    <col min="15887" max="16122" width="11" style="3"/>
    <col min="16123" max="16123" width="14.5" style="3" customWidth="1"/>
    <col min="16124" max="16124" width="9.625" style="3" customWidth="1"/>
    <col min="16125" max="16125" width="6.125" style="3" bestFit="1" customWidth="1"/>
    <col min="16126" max="16126" width="7.75" style="3" bestFit="1" customWidth="1"/>
    <col min="16127" max="16127" width="5.75" style="3" customWidth="1"/>
    <col min="16128" max="16128" width="6.625" style="3" bestFit="1" customWidth="1"/>
    <col min="16129" max="16129" width="7.75" style="3" bestFit="1" customWidth="1"/>
    <col min="16130" max="16130" width="11.25" style="3" bestFit="1" customWidth="1"/>
    <col min="16131" max="16131" width="5.75" style="3" customWidth="1"/>
    <col min="16132" max="16132" width="7.75" style="3" bestFit="1" customWidth="1"/>
    <col min="16133" max="16133" width="10.5" style="3" bestFit="1" customWidth="1"/>
    <col min="16134" max="16134" width="6.5" style="3" customWidth="1"/>
    <col min="16135" max="16136" width="8" style="3" bestFit="1" customWidth="1"/>
    <col min="16137" max="16137" width="8.25" style="3" customWidth="1"/>
    <col min="16138" max="16138" width="10.875" style="3" bestFit="1" customWidth="1"/>
    <col min="16139" max="16139" width="7.5" style="3" customWidth="1"/>
    <col min="16140" max="16140" width="11" style="3"/>
    <col min="16141" max="16141" width="9.125" style="3" customWidth="1"/>
    <col min="16142" max="16142" width="10.5" style="3" bestFit="1" customWidth="1"/>
    <col min="16143" max="16384" width="11" style="3"/>
  </cols>
  <sheetData>
    <row r="1" spans="1:11" s="8" customFormat="1" x14ac:dyDescent="0.2">
      <c r="A1" s="6" t="s">
        <v>477</v>
      </c>
    </row>
    <row r="2" spans="1:11" ht="15.75" x14ac:dyDescent="0.25">
      <c r="A2" s="2"/>
      <c r="J2" s="110" t="s">
        <v>156</v>
      </c>
    </row>
    <row r="3" spans="1:11" s="114" customFormat="1" ht="13.7" customHeight="1" x14ac:dyDescent="0.2">
      <c r="A3" s="111"/>
      <c r="B3" s="894">
        <f>INDICE!A3</f>
        <v>43009</v>
      </c>
      <c r="C3" s="894"/>
      <c r="D3" s="894">
        <f>INDICE!C3</f>
        <v>0</v>
      </c>
      <c r="E3" s="894"/>
      <c r="F3" s="112"/>
      <c r="G3" s="895" t="s">
        <v>118</v>
      </c>
      <c r="H3" s="895"/>
      <c r="I3" s="895"/>
      <c r="J3" s="895"/>
    </row>
    <row r="4" spans="1:11" s="114" customFormat="1" x14ac:dyDescent="0.2">
      <c r="A4" s="115"/>
      <c r="B4" s="116" t="s">
        <v>148</v>
      </c>
      <c r="C4" s="116" t="s">
        <v>149</v>
      </c>
      <c r="D4" s="116" t="s">
        <v>185</v>
      </c>
      <c r="E4" s="116" t="s">
        <v>188</v>
      </c>
      <c r="F4" s="116"/>
      <c r="G4" s="116" t="s">
        <v>148</v>
      </c>
      <c r="H4" s="116" t="s">
        <v>149</v>
      </c>
      <c r="I4" s="116" t="s">
        <v>185</v>
      </c>
      <c r="J4" s="116" t="s">
        <v>188</v>
      </c>
    </row>
    <row r="5" spans="1:11" s="114" customFormat="1" x14ac:dyDescent="0.2">
      <c r="A5" s="515" t="s">
        <v>158</v>
      </c>
      <c r="B5" s="117">
        <f>'GNA CCAA'!B5</f>
        <v>57.671880000000016</v>
      </c>
      <c r="C5" s="117">
        <f>'GNA CCAA'!C5</f>
        <v>2.8955000000000006</v>
      </c>
      <c r="D5" s="117">
        <f>'GO CCAA'!B5</f>
        <v>296.0173200000001</v>
      </c>
      <c r="E5" s="479">
        <f>SUM(B5:D5)</f>
        <v>356.58470000000011</v>
      </c>
      <c r="F5" s="117"/>
      <c r="G5" s="117">
        <f>'GNA CCAA'!F5</f>
        <v>676.03703999999891</v>
      </c>
      <c r="H5" s="117">
        <f>'GNA CCAA'!G5</f>
        <v>31.511670000000013</v>
      </c>
      <c r="I5" s="117">
        <f>'GO CCAA'!G5</f>
        <v>3495.1914199999956</v>
      </c>
      <c r="J5" s="479">
        <f>SUM(G5:I5)</f>
        <v>4202.7401299999947</v>
      </c>
      <c r="K5" s="82"/>
    </row>
    <row r="6" spans="1:11" s="114" customFormat="1" x14ac:dyDescent="0.2">
      <c r="A6" s="516" t="s">
        <v>159</v>
      </c>
      <c r="B6" s="119">
        <f>'GNA CCAA'!B6</f>
        <v>11.276870000000001</v>
      </c>
      <c r="C6" s="119">
        <f>'GNA CCAA'!C6</f>
        <v>0.7007199999999999</v>
      </c>
      <c r="D6" s="119">
        <f>'GO CCAA'!B6</f>
        <v>76.228549999999998</v>
      </c>
      <c r="E6" s="482">
        <f>SUM(B6:D6)</f>
        <v>88.206140000000005</v>
      </c>
      <c r="F6" s="119"/>
      <c r="G6" s="119">
        <f>'GNA CCAA'!F6</f>
        <v>131.59753000000009</v>
      </c>
      <c r="H6" s="119">
        <f>'GNA CCAA'!G6</f>
        <v>8.1347700000000014</v>
      </c>
      <c r="I6" s="119">
        <f>'GO CCAA'!G6</f>
        <v>905.15116000000012</v>
      </c>
      <c r="J6" s="482">
        <f t="shared" ref="J6:J24" si="0">SUM(G6:I6)</f>
        <v>1044.8834600000002</v>
      </c>
      <c r="K6" s="82"/>
    </row>
    <row r="7" spans="1:11" s="114" customFormat="1" x14ac:dyDescent="0.2">
      <c r="A7" s="516" t="s">
        <v>160</v>
      </c>
      <c r="B7" s="119">
        <f>'GNA CCAA'!B7</f>
        <v>7.1832700000000003</v>
      </c>
      <c r="C7" s="119">
        <f>'GNA CCAA'!C7</f>
        <v>0.61624000000000001</v>
      </c>
      <c r="D7" s="119">
        <f>'GO CCAA'!B7</f>
        <v>37.666990000000006</v>
      </c>
      <c r="E7" s="482">
        <f t="shared" ref="E7:E24" si="1">SUM(B7:D7)</f>
        <v>45.466500000000003</v>
      </c>
      <c r="F7" s="119"/>
      <c r="G7" s="119">
        <f>'GNA CCAA'!F7</f>
        <v>85.601190000000017</v>
      </c>
      <c r="H7" s="119">
        <f>'GNA CCAA'!G7</f>
        <v>7.5657199999999998</v>
      </c>
      <c r="I7" s="119">
        <f>'GO CCAA'!G7</f>
        <v>463.29703000000001</v>
      </c>
      <c r="J7" s="482">
        <f t="shared" si="0"/>
        <v>556.46393999999998</v>
      </c>
      <c r="K7" s="82"/>
    </row>
    <row r="8" spans="1:11" s="114" customFormat="1" x14ac:dyDescent="0.2">
      <c r="A8" s="516" t="s">
        <v>161</v>
      </c>
      <c r="B8" s="119">
        <f>'GNA CCAA'!B8</f>
        <v>18.597360000000002</v>
      </c>
      <c r="C8" s="119">
        <f>'GNA CCAA'!C8</f>
        <v>1.24478</v>
      </c>
      <c r="D8" s="119">
        <f>'GO CCAA'!B8</f>
        <v>35.663410000000013</v>
      </c>
      <c r="E8" s="482">
        <f t="shared" si="1"/>
        <v>55.505550000000014</v>
      </c>
      <c r="F8" s="119"/>
      <c r="G8" s="119">
        <f>'GNA CCAA'!F8</f>
        <v>214.31598000000011</v>
      </c>
      <c r="H8" s="119">
        <f>'GNA CCAA'!G8</f>
        <v>13.755499999999998</v>
      </c>
      <c r="I8" s="119">
        <f>'GO CCAA'!G8</f>
        <v>430.80054999999993</v>
      </c>
      <c r="J8" s="482">
        <f t="shared" si="0"/>
        <v>658.87203</v>
      </c>
      <c r="K8" s="82"/>
    </row>
    <row r="9" spans="1:11" s="114" customFormat="1" x14ac:dyDescent="0.2">
      <c r="A9" s="516" t="s">
        <v>162</v>
      </c>
      <c r="B9" s="119">
        <f>'GNA CCAA'!B9</f>
        <v>32.68609</v>
      </c>
      <c r="C9" s="119">
        <f>'GNA CCAA'!C9</f>
        <v>11.510609999999998</v>
      </c>
      <c r="D9" s="119">
        <f>'GO CCAA'!B9</f>
        <v>55.770400000000002</v>
      </c>
      <c r="E9" s="482">
        <f t="shared" si="1"/>
        <v>99.967100000000002</v>
      </c>
      <c r="F9" s="119"/>
      <c r="G9" s="119">
        <f>'GNA CCAA'!F9</f>
        <v>379.37313999999992</v>
      </c>
      <c r="H9" s="119">
        <f>'GNA CCAA'!G9</f>
        <v>132.65037000000004</v>
      </c>
      <c r="I9" s="119">
        <f>'GO CCAA'!G9</f>
        <v>669.50950000000012</v>
      </c>
      <c r="J9" s="482">
        <f t="shared" si="0"/>
        <v>1181.5330100000001</v>
      </c>
      <c r="K9" s="82"/>
    </row>
    <row r="10" spans="1:11" s="114" customFormat="1" x14ac:dyDescent="0.2">
      <c r="A10" s="516" t="s">
        <v>163</v>
      </c>
      <c r="B10" s="119">
        <f>'GNA CCAA'!B10</f>
        <v>4.7637399999999985</v>
      </c>
      <c r="C10" s="119">
        <f>'GNA CCAA'!C10</f>
        <v>0.35738999999999999</v>
      </c>
      <c r="D10" s="119">
        <f>'GO CCAA'!B10</f>
        <v>26.825310000000005</v>
      </c>
      <c r="E10" s="482">
        <f t="shared" si="1"/>
        <v>31.946440000000003</v>
      </c>
      <c r="F10" s="119"/>
      <c r="G10" s="119">
        <f>'GNA CCAA'!F10</f>
        <v>59.381529999999998</v>
      </c>
      <c r="H10" s="119">
        <f>'GNA CCAA'!G10</f>
        <v>4.3497899999999987</v>
      </c>
      <c r="I10" s="119">
        <f>'GO CCAA'!G10</f>
        <v>327.53985999999986</v>
      </c>
      <c r="J10" s="482">
        <f t="shared" si="0"/>
        <v>391.27117999999984</v>
      </c>
      <c r="K10" s="82"/>
    </row>
    <row r="11" spans="1:11" s="114" customFormat="1" x14ac:dyDescent="0.2">
      <c r="A11" s="516" t="s">
        <v>164</v>
      </c>
      <c r="B11" s="119">
        <f>'GNA CCAA'!B11</f>
        <v>21.65444999999999</v>
      </c>
      <c r="C11" s="119">
        <f>'GNA CCAA'!C11</f>
        <v>1.4801199999999997</v>
      </c>
      <c r="D11" s="119">
        <f>'GO CCAA'!B11</f>
        <v>156.0309</v>
      </c>
      <c r="E11" s="482">
        <f t="shared" si="1"/>
        <v>179.16547</v>
      </c>
      <c r="F11" s="119"/>
      <c r="G11" s="119">
        <f>'GNA CCAA'!F11</f>
        <v>254.23026999999976</v>
      </c>
      <c r="H11" s="119">
        <f>'GNA CCAA'!G11</f>
        <v>18.481420000000043</v>
      </c>
      <c r="I11" s="119">
        <f>'GO CCAA'!G11</f>
        <v>1819.6938400000022</v>
      </c>
      <c r="J11" s="482">
        <f t="shared" si="0"/>
        <v>2092.4055300000018</v>
      </c>
      <c r="K11" s="82"/>
    </row>
    <row r="12" spans="1:11" s="114" customFormat="1" x14ac:dyDescent="0.2">
      <c r="A12" s="516" t="s">
        <v>571</v>
      </c>
      <c r="B12" s="119">
        <f>'GNA CCAA'!B12</f>
        <v>14.066729999999996</v>
      </c>
      <c r="C12" s="119">
        <f>'GNA CCAA'!C12</f>
        <v>0.85981999999999992</v>
      </c>
      <c r="D12" s="119">
        <f>'GO CCAA'!B12</f>
        <v>109.15392999999997</v>
      </c>
      <c r="E12" s="482">
        <f t="shared" si="1"/>
        <v>124.08047999999997</v>
      </c>
      <c r="F12" s="119"/>
      <c r="G12" s="119">
        <f>'GNA CCAA'!F12</f>
        <v>166.68884999999992</v>
      </c>
      <c r="H12" s="119">
        <f>'GNA CCAA'!G12</f>
        <v>9.549319999999998</v>
      </c>
      <c r="I12" s="119">
        <f>'GO CCAA'!G12</f>
        <v>1274.7643400000009</v>
      </c>
      <c r="J12" s="482">
        <f t="shared" si="0"/>
        <v>1451.0025100000007</v>
      </c>
      <c r="K12" s="82"/>
    </row>
    <row r="13" spans="1:11" s="114" customFormat="1" x14ac:dyDescent="0.2">
      <c r="A13" s="516" t="s">
        <v>165</v>
      </c>
      <c r="B13" s="119">
        <f>'GNA CCAA'!B13</f>
        <v>61.950240000000008</v>
      </c>
      <c r="C13" s="119">
        <f>'GNA CCAA'!C13</f>
        <v>4.8625999999999996</v>
      </c>
      <c r="D13" s="119">
        <f>'GO CCAA'!B13</f>
        <v>296.36387000000002</v>
      </c>
      <c r="E13" s="482">
        <f t="shared" si="1"/>
        <v>363.17671000000001</v>
      </c>
      <c r="F13" s="119"/>
      <c r="G13" s="119">
        <f>'GNA CCAA'!F13</f>
        <v>742.01281000000063</v>
      </c>
      <c r="H13" s="119">
        <f>'GNA CCAA'!G13</f>
        <v>57.273769999999999</v>
      </c>
      <c r="I13" s="119">
        <f>'GO CCAA'!G13</f>
        <v>3575.2522299999969</v>
      </c>
      <c r="J13" s="482">
        <f t="shared" si="0"/>
        <v>4374.5388099999973</v>
      </c>
      <c r="K13" s="82"/>
    </row>
    <row r="14" spans="1:11" s="114" customFormat="1" x14ac:dyDescent="0.2">
      <c r="A14" s="516" t="s">
        <v>166</v>
      </c>
      <c r="B14" s="119">
        <f>'GNA CCAA'!B14</f>
        <v>0.46622000000000002</v>
      </c>
      <c r="C14" s="119">
        <f>'GNA CCAA'!C14</f>
        <v>5.9480000000000005E-2</v>
      </c>
      <c r="D14" s="119">
        <f>'GO CCAA'!B14</f>
        <v>1.06287</v>
      </c>
      <c r="E14" s="482">
        <f t="shared" si="1"/>
        <v>1.58857</v>
      </c>
      <c r="F14" s="119"/>
      <c r="G14" s="119">
        <f>'GNA CCAA'!F14</f>
        <v>5.3893199999999988</v>
      </c>
      <c r="H14" s="119">
        <f>'GNA CCAA'!G14</f>
        <v>0.6957000000000001</v>
      </c>
      <c r="I14" s="119">
        <f>'GO CCAA'!G14</f>
        <v>13.078820000000002</v>
      </c>
      <c r="J14" s="482">
        <f t="shared" si="0"/>
        <v>19.16384</v>
      </c>
      <c r="K14" s="82"/>
    </row>
    <row r="15" spans="1:11" s="114" customFormat="1" x14ac:dyDescent="0.2">
      <c r="A15" s="516" t="s">
        <v>167</v>
      </c>
      <c r="B15" s="119">
        <f>'GNA CCAA'!B15</f>
        <v>41.975000000000016</v>
      </c>
      <c r="C15" s="119">
        <f>'GNA CCAA'!C15</f>
        <v>2.1664599999999994</v>
      </c>
      <c r="D15" s="119">
        <f>'GO CCAA'!B15</f>
        <v>184.48849000000007</v>
      </c>
      <c r="E15" s="482">
        <f t="shared" si="1"/>
        <v>228.62995000000009</v>
      </c>
      <c r="F15" s="119"/>
      <c r="G15" s="119">
        <f>'GNA CCAA'!F15</f>
        <v>495.79349999999982</v>
      </c>
      <c r="H15" s="119">
        <f>'GNA CCAA'!G15</f>
        <v>25.192360000000029</v>
      </c>
      <c r="I15" s="119">
        <f>'GO CCAA'!G15</f>
        <v>2194.7241099999983</v>
      </c>
      <c r="J15" s="482">
        <f t="shared" si="0"/>
        <v>2715.7099699999981</v>
      </c>
      <c r="K15" s="82"/>
    </row>
    <row r="16" spans="1:11" s="114" customFormat="1" x14ac:dyDescent="0.2">
      <c r="A16" s="516" t="s">
        <v>168</v>
      </c>
      <c r="B16" s="119">
        <f>'GNA CCAA'!B16</f>
        <v>7.1432099999999998</v>
      </c>
      <c r="C16" s="119">
        <f>'GNA CCAA'!C16</f>
        <v>0.28892000000000001</v>
      </c>
      <c r="D16" s="119">
        <f>'GO CCAA'!B16</f>
        <v>53.868880000000004</v>
      </c>
      <c r="E16" s="482">
        <f t="shared" si="1"/>
        <v>61.301010000000005</v>
      </c>
      <c r="F16" s="119"/>
      <c r="G16" s="119">
        <f>'GNA CCAA'!F16</f>
        <v>89.775220000000104</v>
      </c>
      <c r="H16" s="119">
        <f>'GNA CCAA'!G16</f>
        <v>3.7321000000000009</v>
      </c>
      <c r="I16" s="119">
        <f>'GO CCAA'!G16</f>
        <v>640.71721000000002</v>
      </c>
      <c r="J16" s="482">
        <f t="shared" si="0"/>
        <v>734.22453000000019</v>
      </c>
      <c r="K16" s="82"/>
    </row>
    <row r="17" spans="1:16" s="114" customFormat="1" x14ac:dyDescent="0.2">
      <c r="A17" s="516" t="s">
        <v>169</v>
      </c>
      <c r="B17" s="119">
        <f>'GNA CCAA'!B17</f>
        <v>19.360060000000001</v>
      </c>
      <c r="C17" s="119">
        <f>'GNA CCAA'!C17</f>
        <v>1.3153100000000002</v>
      </c>
      <c r="D17" s="119">
        <f>'GO CCAA'!B17</f>
        <v>118.53523</v>
      </c>
      <c r="E17" s="482">
        <f t="shared" si="1"/>
        <v>139.2106</v>
      </c>
      <c r="F17" s="119"/>
      <c r="G17" s="119">
        <f>'GNA CCAA'!F17</f>
        <v>231.29287000000008</v>
      </c>
      <c r="H17" s="119">
        <f>'GNA CCAA'!G17</f>
        <v>15.622320000000004</v>
      </c>
      <c r="I17" s="119">
        <f>'GO CCAA'!G17</f>
        <v>1399.0264799999982</v>
      </c>
      <c r="J17" s="482">
        <f t="shared" si="0"/>
        <v>1645.9416699999983</v>
      </c>
      <c r="K17" s="82"/>
    </row>
    <row r="18" spans="1:16" s="114" customFormat="1" x14ac:dyDescent="0.2">
      <c r="A18" s="516" t="s">
        <v>170</v>
      </c>
      <c r="B18" s="119">
        <f>'GNA CCAA'!B18</f>
        <v>3.5135700000000001</v>
      </c>
      <c r="C18" s="119">
        <f>'GNA CCAA'!C18</f>
        <v>0.13718</v>
      </c>
      <c r="D18" s="119">
        <f>'GO CCAA'!B18</f>
        <v>21.72935</v>
      </c>
      <c r="E18" s="482">
        <f t="shared" si="1"/>
        <v>25.380099999999999</v>
      </c>
      <c r="F18" s="119"/>
      <c r="G18" s="119">
        <f>'GNA CCAA'!F18</f>
        <v>38.603739999999995</v>
      </c>
      <c r="H18" s="119">
        <f>'GNA CCAA'!G18</f>
        <v>1.9733200000000002</v>
      </c>
      <c r="I18" s="119">
        <f>'GO CCAA'!G18</f>
        <v>235.03181999999995</v>
      </c>
      <c r="J18" s="482">
        <f t="shared" si="0"/>
        <v>275.60887999999994</v>
      </c>
      <c r="K18" s="82"/>
    </row>
    <row r="19" spans="1:16" s="114" customFormat="1" x14ac:dyDescent="0.2">
      <c r="A19" s="516" t="s">
        <v>171</v>
      </c>
      <c r="B19" s="119">
        <f>'GNA CCAA'!B19</f>
        <v>45.983349999999987</v>
      </c>
      <c r="C19" s="119">
        <f>'GNA CCAA'!C19</f>
        <v>2.9036500000000012</v>
      </c>
      <c r="D19" s="119">
        <f>'GO CCAA'!B19</f>
        <v>186.61376999999999</v>
      </c>
      <c r="E19" s="482">
        <f t="shared" si="1"/>
        <v>235.50076999999999</v>
      </c>
      <c r="F19" s="119"/>
      <c r="G19" s="119">
        <f>'GNA CCAA'!F19</f>
        <v>532.16338000000007</v>
      </c>
      <c r="H19" s="119">
        <f>'GNA CCAA'!G19</f>
        <v>33.272439999999989</v>
      </c>
      <c r="I19" s="119">
        <f>'GO CCAA'!G19</f>
        <v>2234.1676999999995</v>
      </c>
      <c r="J19" s="482">
        <f t="shared" si="0"/>
        <v>2799.6035199999997</v>
      </c>
      <c r="K19" s="82"/>
    </row>
    <row r="20" spans="1:16" s="114" customFormat="1" x14ac:dyDescent="0.2">
      <c r="A20" s="516" t="s">
        <v>172</v>
      </c>
      <c r="B20" s="119">
        <f>'GNA CCAA'!B20</f>
        <v>0.57572999999999996</v>
      </c>
      <c r="C20" s="709">
        <f>'GNA CCAA'!C20</f>
        <v>0</v>
      </c>
      <c r="D20" s="119">
        <f>'GO CCAA'!B20</f>
        <v>1.7620099999999999</v>
      </c>
      <c r="E20" s="482">
        <f t="shared" si="1"/>
        <v>2.3377399999999997</v>
      </c>
      <c r="F20" s="119"/>
      <c r="G20" s="119">
        <f>'GNA CCAA'!F20</f>
        <v>6.8821699999999995</v>
      </c>
      <c r="H20" s="709">
        <f>'GNA CCAA'!G20</f>
        <v>0</v>
      </c>
      <c r="I20" s="119">
        <f>'GO CCAA'!G20</f>
        <v>21.632719999999999</v>
      </c>
      <c r="J20" s="482">
        <f t="shared" si="0"/>
        <v>28.514889999999998</v>
      </c>
      <c r="K20" s="82"/>
    </row>
    <row r="21" spans="1:16" s="114" customFormat="1" x14ac:dyDescent="0.2">
      <c r="A21" s="516" t="s">
        <v>173</v>
      </c>
      <c r="B21" s="119">
        <f>'GNA CCAA'!B21</f>
        <v>9.9880699999999987</v>
      </c>
      <c r="C21" s="119">
        <f>'GNA CCAA'!C21</f>
        <v>0.66313999999999984</v>
      </c>
      <c r="D21" s="119">
        <f>'GO CCAA'!B21</f>
        <v>76.97184</v>
      </c>
      <c r="E21" s="482">
        <f t="shared" si="1"/>
        <v>87.623050000000006</v>
      </c>
      <c r="F21" s="119"/>
      <c r="G21" s="119">
        <f>'GNA CCAA'!F21</f>
        <v>114.69978000000002</v>
      </c>
      <c r="H21" s="119">
        <f>'GNA CCAA'!G21</f>
        <v>7.3895500000000025</v>
      </c>
      <c r="I21" s="119">
        <f>'GO CCAA'!G21</f>
        <v>913.77262000000007</v>
      </c>
      <c r="J21" s="482">
        <f t="shared" si="0"/>
        <v>1035.86195</v>
      </c>
      <c r="K21" s="82"/>
    </row>
    <row r="22" spans="1:16" s="114" customFormat="1" x14ac:dyDescent="0.2">
      <c r="A22" s="516" t="s">
        <v>174</v>
      </c>
      <c r="B22" s="119">
        <f>'GNA CCAA'!B22</f>
        <v>5.6234999999999999</v>
      </c>
      <c r="C22" s="119">
        <f>'GNA CCAA'!C22</f>
        <v>0.31120999999999999</v>
      </c>
      <c r="D22" s="119">
        <f>'GO CCAA'!B22</f>
        <v>54.752220000000001</v>
      </c>
      <c r="E22" s="482">
        <f t="shared" si="1"/>
        <v>60.686930000000004</v>
      </c>
      <c r="F22" s="119"/>
      <c r="G22" s="119">
        <f>'GNA CCAA'!F22</f>
        <v>62.066090000000045</v>
      </c>
      <c r="H22" s="119">
        <f>'GNA CCAA'!G22</f>
        <v>3.1343399999999999</v>
      </c>
      <c r="I22" s="119">
        <f>'GO CCAA'!G22</f>
        <v>618.33732999999995</v>
      </c>
      <c r="J22" s="482">
        <f t="shared" si="0"/>
        <v>683.53775999999993</v>
      </c>
      <c r="K22" s="82"/>
    </row>
    <row r="23" spans="1:16" x14ac:dyDescent="0.2">
      <c r="A23" s="517" t="s">
        <v>175</v>
      </c>
      <c r="B23" s="119">
        <f>'GNA CCAA'!B23</f>
        <v>15.975819999999997</v>
      </c>
      <c r="C23" s="119">
        <f>'GNA CCAA'!C23</f>
        <v>1.0878200000000002</v>
      </c>
      <c r="D23" s="119">
        <f>'GO CCAA'!B23</f>
        <v>154.59210000000002</v>
      </c>
      <c r="E23" s="482">
        <f t="shared" si="1"/>
        <v>171.65574000000001</v>
      </c>
      <c r="F23" s="119"/>
      <c r="G23" s="119">
        <f>'GNA CCAA'!F23</f>
        <v>173.82749999999999</v>
      </c>
      <c r="H23" s="119">
        <f>'GNA CCAA'!G23</f>
        <v>13.081269999999993</v>
      </c>
      <c r="I23" s="119">
        <f>'GO CCAA'!G23</f>
        <v>1751.6397199999997</v>
      </c>
      <c r="J23" s="482">
        <f t="shared" si="0"/>
        <v>1938.5484899999997</v>
      </c>
      <c r="K23" s="432"/>
      <c r="P23" s="114"/>
    </row>
    <row r="24" spans="1:16" x14ac:dyDescent="0.2">
      <c r="A24" s="518" t="s">
        <v>469</v>
      </c>
      <c r="B24" s="123">
        <f>'GNA CCAA'!B24</f>
        <v>380.45515999999969</v>
      </c>
      <c r="C24" s="123">
        <f>'GNA CCAA'!C24</f>
        <v>33.46094999999999</v>
      </c>
      <c r="D24" s="123">
        <f>'GO CCAA'!B24</f>
        <v>1944.0974399999991</v>
      </c>
      <c r="E24" s="123">
        <f t="shared" si="1"/>
        <v>2358.0135499999988</v>
      </c>
      <c r="F24" s="123"/>
      <c r="G24" s="123">
        <f>'GNA CCAA'!F24</f>
        <v>4459.731909999995</v>
      </c>
      <c r="H24" s="519">
        <f>'GNA CCAA'!G24</f>
        <v>387.36573000000044</v>
      </c>
      <c r="I24" s="123">
        <f>'GO CCAA'!G24</f>
        <v>22983.328459999939</v>
      </c>
      <c r="J24" s="123">
        <f t="shared" si="0"/>
        <v>27830.426099999935</v>
      </c>
      <c r="K24" s="432"/>
    </row>
    <row r="25" spans="1:16" x14ac:dyDescent="0.2">
      <c r="I25" s="8"/>
      <c r="J25" s="93" t="s">
        <v>231</v>
      </c>
    </row>
    <row r="26" spans="1:16" x14ac:dyDescent="0.2">
      <c r="A26" s="485" t="s">
        <v>475</v>
      </c>
      <c r="G26" s="125"/>
      <c r="H26" s="125"/>
      <c r="I26" s="125"/>
      <c r="J26" s="125"/>
    </row>
    <row r="27" spans="1:16" x14ac:dyDescent="0.2">
      <c r="A27" s="154" t="s">
        <v>232</v>
      </c>
      <c r="G27" s="125"/>
      <c r="H27" s="125"/>
      <c r="I27" s="125"/>
      <c r="J27" s="125"/>
    </row>
    <row r="28" spans="1:16" ht="18" x14ac:dyDescent="0.25">
      <c r="A28" s="126"/>
      <c r="E28" s="901"/>
      <c r="F28" s="901"/>
      <c r="G28" s="125"/>
      <c r="H28" s="125"/>
      <c r="I28" s="125"/>
      <c r="J28" s="125"/>
    </row>
    <row r="29" spans="1:16" x14ac:dyDescent="0.2">
      <c r="A29" s="126"/>
      <c r="G29" s="125"/>
      <c r="H29" s="125"/>
      <c r="I29" s="125"/>
      <c r="J29" s="125"/>
    </row>
    <row r="30" spans="1:16" x14ac:dyDescent="0.2">
      <c r="A30" s="126"/>
      <c r="G30" s="125"/>
      <c r="H30" s="125"/>
      <c r="I30" s="125"/>
      <c r="J30" s="125"/>
    </row>
    <row r="31" spans="1:16" x14ac:dyDescent="0.2">
      <c r="A31" s="126"/>
      <c r="G31" s="125"/>
      <c r="H31" s="125"/>
      <c r="I31" s="125"/>
      <c r="J31" s="125"/>
    </row>
    <row r="32" spans="1:16" x14ac:dyDescent="0.2">
      <c r="A32" s="126"/>
      <c r="G32" s="125"/>
      <c r="H32" s="125"/>
      <c r="I32" s="125"/>
      <c r="J32" s="125"/>
    </row>
    <row r="33" spans="1:10" x14ac:dyDescent="0.2">
      <c r="A33" s="126"/>
      <c r="G33" s="125"/>
      <c r="H33" s="125"/>
      <c r="I33" s="125"/>
      <c r="J33" s="125"/>
    </row>
    <row r="34" spans="1:10" x14ac:dyDescent="0.2">
      <c r="A34" s="126"/>
      <c r="G34" s="125"/>
      <c r="H34" s="125"/>
      <c r="I34" s="125"/>
      <c r="J34" s="125"/>
    </row>
    <row r="35" spans="1:10" x14ac:dyDescent="0.2">
      <c r="A35" s="126"/>
      <c r="G35" s="125"/>
      <c r="H35" s="125"/>
      <c r="I35" s="125"/>
      <c r="J35" s="125"/>
    </row>
    <row r="36" spans="1:10" x14ac:dyDescent="0.2">
      <c r="A36" s="126"/>
      <c r="G36" s="125"/>
      <c r="H36" s="125"/>
      <c r="I36" s="125"/>
      <c r="J36" s="125"/>
    </row>
    <row r="37" spans="1:10" x14ac:dyDescent="0.2">
      <c r="A37" s="126"/>
      <c r="G37" s="125"/>
      <c r="H37" s="125"/>
      <c r="I37" s="125"/>
      <c r="J37" s="125"/>
    </row>
    <row r="38" spans="1:10" x14ac:dyDescent="0.2">
      <c r="A38" s="126"/>
      <c r="G38" s="125"/>
      <c r="H38" s="125"/>
      <c r="I38" s="125"/>
      <c r="J38" s="125"/>
    </row>
    <row r="39" spans="1:10" x14ac:dyDescent="0.2">
      <c r="A39" s="126"/>
      <c r="G39" s="125"/>
      <c r="H39" s="125"/>
      <c r="I39" s="125"/>
      <c r="J39" s="125"/>
    </row>
    <row r="40" spans="1:10" x14ac:dyDescent="0.2">
      <c r="A40" s="126"/>
      <c r="G40" s="125"/>
      <c r="H40" s="125"/>
      <c r="I40" s="125"/>
      <c r="J40" s="125"/>
    </row>
    <row r="41" spans="1:10" x14ac:dyDescent="0.2">
      <c r="A41" s="126"/>
      <c r="G41" s="125"/>
      <c r="H41" s="125"/>
      <c r="I41" s="125"/>
      <c r="J41" s="125"/>
    </row>
    <row r="42" spans="1:10" x14ac:dyDescent="0.2">
      <c r="A42" s="126"/>
      <c r="G42" s="125"/>
      <c r="H42" s="125"/>
      <c r="I42" s="125"/>
      <c r="J42" s="125"/>
    </row>
    <row r="43" spans="1:10" x14ac:dyDescent="0.2">
      <c r="A43" s="126"/>
      <c r="G43" s="125"/>
      <c r="H43" s="125"/>
      <c r="I43" s="125"/>
      <c r="J43" s="125"/>
    </row>
    <row r="44" spans="1:10" x14ac:dyDescent="0.2">
      <c r="A44" s="126"/>
      <c r="G44" s="125"/>
      <c r="H44" s="125"/>
      <c r="I44" s="125"/>
      <c r="J44" s="125"/>
    </row>
    <row r="45" spans="1:10" x14ac:dyDescent="0.2">
      <c r="A45" s="126"/>
      <c r="G45" s="125"/>
      <c r="H45" s="125"/>
      <c r="I45" s="125"/>
      <c r="J45" s="125"/>
    </row>
    <row r="46" spans="1:10" x14ac:dyDescent="0.2">
      <c r="G46" s="125"/>
      <c r="H46" s="125"/>
      <c r="I46" s="125"/>
      <c r="J46" s="125"/>
    </row>
    <row r="47" spans="1:10" x14ac:dyDescent="0.2">
      <c r="G47" s="125"/>
      <c r="H47" s="125"/>
      <c r="I47" s="125"/>
      <c r="J47" s="125"/>
    </row>
  </sheetData>
  <mergeCells count="3">
    <mergeCell ref="B3:E3"/>
    <mergeCell ref="G3:J3"/>
    <mergeCell ref="E28:F28"/>
  </mergeCells>
  <conditionalFormatting sqref="B6:D19 F6:I19 B21:D23 B20 D20 F21:I23 F20:G20 I20">
    <cfRule type="cellIs" dxfId="1069" priority="5" operator="between">
      <formula>0</formula>
      <formula>0.5</formula>
    </cfRule>
    <cfRule type="cellIs" dxfId="1068" priority="6" operator="between">
      <formula>0</formula>
      <formula>0.49</formula>
    </cfRule>
  </conditionalFormatting>
  <conditionalFormatting sqref="E6:E23">
    <cfRule type="cellIs" dxfId="1067" priority="3" operator="between">
      <formula>0</formula>
      <formula>0.5</formula>
    </cfRule>
    <cfRule type="cellIs" dxfId="1066" priority="4" operator="between">
      <formula>0</formula>
      <formula>0.49</formula>
    </cfRule>
  </conditionalFormatting>
  <conditionalFormatting sqref="J6:J23">
    <cfRule type="cellIs" dxfId="1065" priority="1" operator="between">
      <formula>0</formula>
      <formula>0.5</formula>
    </cfRule>
    <cfRule type="cellIs" dxfId="1064"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7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pageSetUpPr fitToPage="1"/>
  </sheetPr>
  <dimension ref="A1:BM13"/>
  <sheetViews>
    <sheetView zoomScale="115" zoomScaleNormal="115" zoomScaleSheetLayoutView="100" workbookViewId="0"/>
  </sheetViews>
  <sheetFormatPr baseColWidth="10" defaultRowHeight="12.75" x14ac:dyDescent="0.2"/>
  <cols>
    <col min="1" max="1" width="9.5" style="171" customWidth="1"/>
    <col min="2" max="2" width="10.5" style="171" customWidth="1"/>
    <col min="3" max="3" width="9.375" style="171" customWidth="1"/>
    <col min="4" max="4" width="10" style="171" customWidth="1"/>
    <col min="5" max="5" width="9.375" style="171" customWidth="1"/>
    <col min="6" max="6" width="9.5" style="171" customWidth="1"/>
    <col min="7" max="7" width="8.5" style="171" customWidth="1"/>
    <col min="8" max="8" width="12.5" style="171" customWidth="1"/>
    <col min="9" max="12" width="11.5" style="171" customWidth="1"/>
    <col min="13" max="66" width="11" style="171"/>
    <col min="67" max="256" width="10" style="171"/>
    <col min="257" max="257" width="8.375" style="171" customWidth="1"/>
    <col min="258" max="258" width="9.25" style="171" customWidth="1"/>
    <col min="259" max="259" width="8.25" style="171" bestFit="1" customWidth="1"/>
    <col min="260" max="260" width="8.875" style="171" bestFit="1" customWidth="1"/>
    <col min="261" max="261" width="8.25" style="171" bestFit="1" customWidth="1"/>
    <col min="262" max="262" width="8.375" style="171" bestFit="1" customWidth="1"/>
    <col min="263" max="263" width="7.5" style="171" bestFit="1" customWidth="1"/>
    <col min="264" max="264" width="11" style="171" bestFit="1" customWidth="1"/>
    <col min="265" max="268" width="10.125" style="171" bestFit="1" customWidth="1"/>
    <col min="269" max="512" width="10" style="171"/>
    <col min="513" max="513" width="8.375" style="171" customWidth="1"/>
    <col min="514" max="514" width="9.25" style="171" customWidth="1"/>
    <col min="515" max="515" width="8.25" style="171" bestFit="1" customWidth="1"/>
    <col min="516" max="516" width="8.875" style="171" bestFit="1" customWidth="1"/>
    <col min="517" max="517" width="8.25" style="171" bestFit="1" customWidth="1"/>
    <col min="518" max="518" width="8.375" style="171" bestFit="1" customWidth="1"/>
    <col min="519" max="519" width="7.5" style="171" bestFit="1" customWidth="1"/>
    <col min="520" max="520" width="11" style="171" bestFit="1" customWidth="1"/>
    <col min="521" max="524" width="10.125" style="171" bestFit="1" customWidth="1"/>
    <col min="525" max="768" width="10" style="171"/>
    <col min="769" max="769" width="8.375" style="171" customWidth="1"/>
    <col min="770" max="770" width="9.25" style="171" customWidth="1"/>
    <col min="771" max="771" width="8.25" style="171" bestFit="1" customWidth="1"/>
    <col min="772" max="772" width="8.875" style="171" bestFit="1" customWidth="1"/>
    <col min="773" max="773" width="8.25" style="171" bestFit="1" customWidth="1"/>
    <col min="774" max="774" width="8.375" style="171" bestFit="1" customWidth="1"/>
    <col min="775" max="775" width="7.5" style="171" bestFit="1" customWidth="1"/>
    <col min="776" max="776" width="11" style="171" bestFit="1" customWidth="1"/>
    <col min="777" max="780" width="10.125" style="171" bestFit="1" customWidth="1"/>
    <col min="781" max="1024" width="11" style="171"/>
    <col min="1025" max="1025" width="8.375" style="171" customWidth="1"/>
    <col min="1026" max="1026" width="9.25" style="171" customWidth="1"/>
    <col min="1027" max="1027" width="8.25" style="171" bestFit="1" customWidth="1"/>
    <col min="1028" max="1028" width="8.875" style="171" bestFit="1" customWidth="1"/>
    <col min="1029" max="1029" width="8.25" style="171" bestFit="1" customWidth="1"/>
    <col min="1030" max="1030" width="8.375" style="171" bestFit="1" customWidth="1"/>
    <col min="1031" max="1031" width="7.5" style="171" bestFit="1" customWidth="1"/>
    <col min="1032" max="1032" width="11" style="171" bestFit="1" customWidth="1"/>
    <col min="1033" max="1036" width="10.125" style="171" bestFit="1" customWidth="1"/>
    <col min="1037" max="1280" width="10" style="171"/>
    <col min="1281" max="1281" width="8.375" style="171" customWidth="1"/>
    <col min="1282" max="1282" width="9.25" style="171" customWidth="1"/>
    <col min="1283" max="1283" width="8.25" style="171" bestFit="1" customWidth="1"/>
    <col min="1284" max="1284" width="8.875" style="171" bestFit="1" customWidth="1"/>
    <col min="1285" max="1285" width="8.25" style="171" bestFit="1" customWidth="1"/>
    <col min="1286" max="1286" width="8.375" style="171" bestFit="1" customWidth="1"/>
    <col min="1287" max="1287" width="7.5" style="171" bestFit="1" customWidth="1"/>
    <col min="1288" max="1288" width="11" style="171" bestFit="1" customWidth="1"/>
    <col min="1289" max="1292" width="10.125" style="171" bestFit="1" customWidth="1"/>
    <col min="1293" max="1536" width="10" style="171"/>
    <col min="1537" max="1537" width="8.375" style="171" customWidth="1"/>
    <col min="1538" max="1538" width="9.25" style="171" customWidth="1"/>
    <col min="1539" max="1539" width="8.25" style="171" bestFit="1" customWidth="1"/>
    <col min="1540" max="1540" width="8.875" style="171" bestFit="1" customWidth="1"/>
    <col min="1541" max="1541" width="8.25" style="171" bestFit="1" customWidth="1"/>
    <col min="1542" max="1542" width="8.375" style="171" bestFit="1" customWidth="1"/>
    <col min="1543" max="1543" width="7.5" style="171" bestFit="1" customWidth="1"/>
    <col min="1544" max="1544" width="11" style="171" bestFit="1" customWidth="1"/>
    <col min="1545" max="1548" width="10.125" style="171" bestFit="1" customWidth="1"/>
    <col min="1549" max="1792" width="10" style="171"/>
    <col min="1793" max="1793" width="8.375" style="171" customWidth="1"/>
    <col min="1794" max="1794" width="9.25" style="171" customWidth="1"/>
    <col min="1795" max="1795" width="8.25" style="171" bestFit="1" customWidth="1"/>
    <col min="1796" max="1796" width="8.875" style="171" bestFit="1" customWidth="1"/>
    <col min="1797" max="1797" width="8.25" style="171" bestFit="1" customWidth="1"/>
    <col min="1798" max="1798" width="8.375" style="171" bestFit="1" customWidth="1"/>
    <col min="1799" max="1799" width="7.5" style="171" bestFit="1" customWidth="1"/>
    <col min="1800" max="1800" width="11" style="171" bestFit="1" customWidth="1"/>
    <col min="1801" max="1804" width="10.125" style="171" bestFit="1" customWidth="1"/>
    <col min="1805" max="2048" width="11" style="171"/>
    <col min="2049" max="2049" width="8.375" style="171" customWidth="1"/>
    <col min="2050" max="2050" width="9.25" style="171" customWidth="1"/>
    <col min="2051" max="2051" width="8.25" style="171" bestFit="1" customWidth="1"/>
    <col min="2052" max="2052" width="8.875" style="171" bestFit="1" customWidth="1"/>
    <col min="2053" max="2053" width="8.25" style="171" bestFit="1" customWidth="1"/>
    <col min="2054" max="2054" width="8.375" style="171" bestFit="1" customWidth="1"/>
    <col min="2055" max="2055" width="7.5" style="171" bestFit="1" customWidth="1"/>
    <col min="2056" max="2056" width="11" style="171" bestFit="1" customWidth="1"/>
    <col min="2057" max="2060" width="10.125" style="171" bestFit="1" customWidth="1"/>
    <col min="2061" max="2304" width="10" style="171"/>
    <col min="2305" max="2305" width="8.375" style="171" customWidth="1"/>
    <col min="2306" max="2306" width="9.25" style="171" customWidth="1"/>
    <col min="2307" max="2307" width="8.25" style="171" bestFit="1" customWidth="1"/>
    <col min="2308" max="2308" width="8.875" style="171" bestFit="1" customWidth="1"/>
    <col min="2309" max="2309" width="8.25" style="171" bestFit="1" customWidth="1"/>
    <col min="2310" max="2310" width="8.375" style="171" bestFit="1" customWidth="1"/>
    <col min="2311" max="2311" width="7.5" style="171" bestFit="1" customWidth="1"/>
    <col min="2312" max="2312" width="11" style="171" bestFit="1" customWidth="1"/>
    <col min="2313" max="2316" width="10.125" style="171" bestFit="1" customWidth="1"/>
    <col min="2317" max="2560" width="10" style="171"/>
    <col min="2561" max="2561" width="8.375" style="171" customWidth="1"/>
    <col min="2562" max="2562" width="9.25" style="171" customWidth="1"/>
    <col min="2563" max="2563" width="8.25" style="171" bestFit="1" customWidth="1"/>
    <col min="2564" max="2564" width="8.875" style="171" bestFit="1" customWidth="1"/>
    <col min="2565" max="2565" width="8.25" style="171" bestFit="1" customWidth="1"/>
    <col min="2566" max="2566" width="8.375" style="171" bestFit="1" customWidth="1"/>
    <col min="2567" max="2567" width="7.5" style="171" bestFit="1" customWidth="1"/>
    <col min="2568" max="2568" width="11" style="171" bestFit="1" customWidth="1"/>
    <col min="2569" max="2572" width="10.125" style="171" bestFit="1" customWidth="1"/>
    <col min="2573" max="2816" width="10" style="171"/>
    <col min="2817" max="2817" width="8.375" style="171" customWidth="1"/>
    <col min="2818" max="2818" width="9.25" style="171" customWidth="1"/>
    <col min="2819" max="2819" width="8.25" style="171" bestFit="1" customWidth="1"/>
    <col min="2820" max="2820" width="8.875" style="171" bestFit="1" customWidth="1"/>
    <col min="2821" max="2821" width="8.25" style="171" bestFit="1" customWidth="1"/>
    <col min="2822" max="2822" width="8.375" style="171" bestFit="1" customWidth="1"/>
    <col min="2823" max="2823" width="7.5" style="171" bestFit="1" customWidth="1"/>
    <col min="2824" max="2824" width="11" style="171" bestFit="1" customWidth="1"/>
    <col min="2825" max="2828" width="10.125" style="171" bestFit="1" customWidth="1"/>
    <col min="2829" max="3072" width="11" style="171"/>
    <col min="3073" max="3073" width="8.375" style="171" customWidth="1"/>
    <col min="3074" max="3074" width="9.25" style="171" customWidth="1"/>
    <col min="3075" max="3075" width="8.25" style="171" bestFit="1" customWidth="1"/>
    <col min="3076" max="3076" width="8.875" style="171" bestFit="1" customWidth="1"/>
    <col min="3077" max="3077" width="8.25" style="171" bestFit="1" customWidth="1"/>
    <col min="3078" max="3078" width="8.375" style="171" bestFit="1" customWidth="1"/>
    <col min="3079" max="3079" width="7.5" style="171" bestFit="1" customWidth="1"/>
    <col min="3080" max="3080" width="11" style="171" bestFit="1" customWidth="1"/>
    <col min="3081" max="3084" width="10.125" style="171" bestFit="1" customWidth="1"/>
    <col min="3085" max="3328" width="10" style="171"/>
    <col min="3329" max="3329" width="8.375" style="171" customWidth="1"/>
    <col min="3330" max="3330" width="9.25" style="171" customWidth="1"/>
    <col min="3331" max="3331" width="8.25" style="171" bestFit="1" customWidth="1"/>
    <col min="3332" max="3332" width="8.875" style="171" bestFit="1" customWidth="1"/>
    <col min="3333" max="3333" width="8.25" style="171" bestFit="1" customWidth="1"/>
    <col min="3334" max="3334" width="8.375" style="171" bestFit="1" customWidth="1"/>
    <col min="3335" max="3335" width="7.5" style="171" bestFit="1" customWidth="1"/>
    <col min="3336" max="3336" width="11" style="171" bestFit="1" customWidth="1"/>
    <col min="3337" max="3340" width="10.125" style="171" bestFit="1" customWidth="1"/>
    <col min="3341" max="3584" width="10" style="171"/>
    <col min="3585" max="3585" width="8.375" style="171" customWidth="1"/>
    <col min="3586" max="3586" width="9.25" style="171" customWidth="1"/>
    <col min="3587" max="3587" width="8.25" style="171" bestFit="1" customWidth="1"/>
    <col min="3588" max="3588" width="8.875" style="171" bestFit="1" customWidth="1"/>
    <col min="3589" max="3589" width="8.25" style="171" bestFit="1" customWidth="1"/>
    <col min="3590" max="3590" width="8.375" style="171" bestFit="1" customWidth="1"/>
    <col min="3591" max="3591" width="7.5" style="171" bestFit="1" customWidth="1"/>
    <col min="3592" max="3592" width="11" style="171" bestFit="1" customWidth="1"/>
    <col min="3593" max="3596" width="10.125" style="171" bestFit="1" customWidth="1"/>
    <col min="3597" max="3840" width="10" style="171"/>
    <col min="3841" max="3841" width="8.375" style="171" customWidth="1"/>
    <col min="3842" max="3842" width="9.25" style="171" customWidth="1"/>
    <col min="3843" max="3843" width="8.25" style="171" bestFit="1" customWidth="1"/>
    <col min="3844" max="3844" width="8.875" style="171" bestFit="1" customWidth="1"/>
    <col min="3845" max="3845" width="8.25" style="171" bestFit="1" customWidth="1"/>
    <col min="3846" max="3846" width="8.375" style="171" bestFit="1" customWidth="1"/>
    <col min="3847" max="3847" width="7.5" style="171" bestFit="1" customWidth="1"/>
    <col min="3848" max="3848" width="11" style="171" bestFit="1" customWidth="1"/>
    <col min="3849" max="3852" width="10.125" style="171" bestFit="1" customWidth="1"/>
    <col min="3853" max="4096" width="11" style="171"/>
    <col min="4097" max="4097" width="8.375" style="171" customWidth="1"/>
    <col min="4098" max="4098" width="9.25" style="171" customWidth="1"/>
    <col min="4099" max="4099" width="8.25" style="171" bestFit="1" customWidth="1"/>
    <col min="4100" max="4100" width="8.875" style="171" bestFit="1" customWidth="1"/>
    <col min="4101" max="4101" width="8.25" style="171" bestFit="1" customWidth="1"/>
    <col min="4102" max="4102" width="8.375" style="171" bestFit="1" customWidth="1"/>
    <col min="4103" max="4103" width="7.5" style="171" bestFit="1" customWidth="1"/>
    <col min="4104" max="4104" width="11" style="171" bestFit="1" customWidth="1"/>
    <col min="4105" max="4108" width="10.125" style="171" bestFit="1" customWidth="1"/>
    <col min="4109" max="4352" width="10" style="171"/>
    <col min="4353" max="4353" width="8.375" style="171" customWidth="1"/>
    <col min="4354" max="4354" width="9.25" style="171" customWidth="1"/>
    <col min="4355" max="4355" width="8.25" style="171" bestFit="1" customWidth="1"/>
    <col min="4356" max="4356" width="8.875" style="171" bestFit="1" customWidth="1"/>
    <col min="4357" max="4357" width="8.25" style="171" bestFit="1" customWidth="1"/>
    <col min="4358" max="4358" width="8.375" style="171" bestFit="1" customWidth="1"/>
    <col min="4359" max="4359" width="7.5" style="171" bestFit="1" customWidth="1"/>
    <col min="4360" max="4360" width="11" style="171" bestFit="1" customWidth="1"/>
    <col min="4361" max="4364" width="10.125" style="171" bestFit="1" customWidth="1"/>
    <col min="4365" max="4608" width="10" style="171"/>
    <col min="4609" max="4609" width="8.375" style="171" customWidth="1"/>
    <col min="4610" max="4610" width="9.25" style="171" customWidth="1"/>
    <col min="4611" max="4611" width="8.25" style="171" bestFit="1" customWidth="1"/>
    <col min="4612" max="4612" width="8.875" style="171" bestFit="1" customWidth="1"/>
    <col min="4613" max="4613" width="8.25" style="171" bestFit="1" customWidth="1"/>
    <col min="4614" max="4614" width="8.375" style="171" bestFit="1" customWidth="1"/>
    <col min="4615" max="4615" width="7.5" style="171" bestFit="1" customWidth="1"/>
    <col min="4616" max="4616" width="11" style="171" bestFit="1" customWidth="1"/>
    <col min="4617" max="4620" width="10.125" style="171" bestFit="1" customWidth="1"/>
    <col min="4621" max="4864" width="10" style="171"/>
    <col min="4865" max="4865" width="8.375" style="171" customWidth="1"/>
    <col min="4866" max="4866" width="9.25" style="171" customWidth="1"/>
    <col min="4867" max="4867" width="8.25" style="171" bestFit="1" customWidth="1"/>
    <col min="4868" max="4868" width="8.875" style="171" bestFit="1" customWidth="1"/>
    <col min="4869" max="4869" width="8.25" style="171" bestFit="1" customWidth="1"/>
    <col min="4870" max="4870" width="8.375" style="171" bestFit="1" customWidth="1"/>
    <col min="4871" max="4871" width="7.5" style="171" bestFit="1" customWidth="1"/>
    <col min="4872" max="4872" width="11" style="171" bestFit="1" customWidth="1"/>
    <col min="4873" max="4876" width="10.125" style="171" bestFit="1" customWidth="1"/>
    <col min="4877" max="5120" width="11" style="171"/>
    <col min="5121" max="5121" width="8.375" style="171" customWidth="1"/>
    <col min="5122" max="5122" width="9.25" style="171" customWidth="1"/>
    <col min="5123" max="5123" width="8.25" style="171" bestFit="1" customWidth="1"/>
    <col min="5124" max="5124" width="8.875" style="171" bestFit="1" customWidth="1"/>
    <col min="5125" max="5125" width="8.25" style="171" bestFit="1" customWidth="1"/>
    <col min="5126" max="5126" width="8.375" style="171" bestFit="1" customWidth="1"/>
    <col min="5127" max="5127" width="7.5" style="171" bestFit="1" customWidth="1"/>
    <col min="5128" max="5128" width="11" style="171" bestFit="1" customWidth="1"/>
    <col min="5129" max="5132" width="10.125" style="171" bestFit="1" customWidth="1"/>
    <col min="5133" max="5376" width="10" style="171"/>
    <col min="5377" max="5377" width="8.375" style="171" customWidth="1"/>
    <col min="5378" max="5378" width="9.25" style="171" customWidth="1"/>
    <col min="5379" max="5379" width="8.25" style="171" bestFit="1" customWidth="1"/>
    <col min="5380" max="5380" width="8.875" style="171" bestFit="1" customWidth="1"/>
    <col min="5381" max="5381" width="8.25" style="171" bestFit="1" customWidth="1"/>
    <col min="5382" max="5382" width="8.375" style="171" bestFit="1" customWidth="1"/>
    <col min="5383" max="5383" width="7.5" style="171" bestFit="1" customWidth="1"/>
    <col min="5384" max="5384" width="11" style="171" bestFit="1" customWidth="1"/>
    <col min="5385" max="5388" width="10.125" style="171" bestFit="1" customWidth="1"/>
    <col min="5389" max="5632" width="10" style="171"/>
    <col min="5633" max="5633" width="8.375" style="171" customWidth="1"/>
    <col min="5634" max="5634" width="9.25" style="171" customWidth="1"/>
    <col min="5635" max="5635" width="8.25" style="171" bestFit="1" customWidth="1"/>
    <col min="5636" max="5636" width="8.875" style="171" bestFit="1" customWidth="1"/>
    <col min="5637" max="5637" width="8.25" style="171" bestFit="1" customWidth="1"/>
    <col min="5638" max="5638" width="8.375" style="171" bestFit="1" customWidth="1"/>
    <col min="5639" max="5639" width="7.5" style="171" bestFit="1" customWidth="1"/>
    <col min="5640" max="5640" width="11" style="171" bestFit="1" customWidth="1"/>
    <col min="5641" max="5644" width="10.125" style="171" bestFit="1" customWidth="1"/>
    <col min="5645" max="5888" width="10" style="171"/>
    <col min="5889" max="5889" width="8.375" style="171" customWidth="1"/>
    <col min="5890" max="5890" width="9.25" style="171" customWidth="1"/>
    <col min="5891" max="5891" width="8.25" style="171" bestFit="1" customWidth="1"/>
    <col min="5892" max="5892" width="8.875" style="171" bestFit="1" customWidth="1"/>
    <col min="5893" max="5893" width="8.25" style="171" bestFit="1" customWidth="1"/>
    <col min="5894" max="5894" width="8.375" style="171" bestFit="1" customWidth="1"/>
    <col min="5895" max="5895" width="7.5" style="171" bestFit="1" customWidth="1"/>
    <col min="5896" max="5896" width="11" style="171" bestFit="1" customWidth="1"/>
    <col min="5897" max="5900" width="10.125" style="171" bestFit="1" customWidth="1"/>
    <col min="5901" max="6144" width="11" style="171"/>
    <col min="6145" max="6145" width="8.375" style="171" customWidth="1"/>
    <col min="6146" max="6146" width="9.25" style="171" customWidth="1"/>
    <col min="6147" max="6147" width="8.25" style="171" bestFit="1" customWidth="1"/>
    <col min="6148" max="6148" width="8.875" style="171" bestFit="1" customWidth="1"/>
    <col min="6149" max="6149" width="8.25" style="171" bestFit="1" customWidth="1"/>
    <col min="6150" max="6150" width="8.375" style="171" bestFit="1" customWidth="1"/>
    <col min="6151" max="6151" width="7.5" style="171" bestFit="1" customWidth="1"/>
    <col min="6152" max="6152" width="11" style="171" bestFit="1" customWidth="1"/>
    <col min="6153" max="6156" width="10.125" style="171" bestFit="1" customWidth="1"/>
    <col min="6157" max="6400" width="10" style="171"/>
    <col min="6401" max="6401" width="8.375" style="171" customWidth="1"/>
    <col min="6402" max="6402" width="9.25" style="171" customWidth="1"/>
    <col min="6403" max="6403" width="8.25" style="171" bestFit="1" customWidth="1"/>
    <col min="6404" max="6404" width="8.875" style="171" bestFit="1" customWidth="1"/>
    <col min="6405" max="6405" width="8.25" style="171" bestFit="1" customWidth="1"/>
    <col min="6406" max="6406" width="8.375" style="171" bestFit="1" customWidth="1"/>
    <col min="6407" max="6407" width="7.5" style="171" bestFit="1" customWidth="1"/>
    <col min="6408" max="6408" width="11" style="171" bestFit="1" customWidth="1"/>
    <col min="6409" max="6412" width="10.125" style="171" bestFit="1" customWidth="1"/>
    <col min="6413" max="6656" width="10" style="171"/>
    <col min="6657" max="6657" width="8.375" style="171" customWidth="1"/>
    <col min="6658" max="6658" width="9.25" style="171" customWidth="1"/>
    <col min="6659" max="6659" width="8.25" style="171" bestFit="1" customWidth="1"/>
    <col min="6660" max="6660" width="8.875" style="171" bestFit="1" customWidth="1"/>
    <col min="6661" max="6661" width="8.25" style="171" bestFit="1" customWidth="1"/>
    <col min="6662" max="6662" width="8.375" style="171" bestFit="1" customWidth="1"/>
    <col min="6663" max="6663" width="7.5" style="171" bestFit="1" customWidth="1"/>
    <col min="6664" max="6664" width="11" style="171" bestFit="1" customWidth="1"/>
    <col min="6665" max="6668" width="10.125" style="171" bestFit="1" customWidth="1"/>
    <col min="6669" max="6912" width="10" style="171"/>
    <col min="6913" max="6913" width="8.375" style="171" customWidth="1"/>
    <col min="6914" max="6914" width="9.25" style="171" customWidth="1"/>
    <col min="6915" max="6915" width="8.25" style="171" bestFit="1" customWidth="1"/>
    <col min="6916" max="6916" width="8.875" style="171" bestFit="1" customWidth="1"/>
    <col min="6917" max="6917" width="8.25" style="171" bestFit="1" customWidth="1"/>
    <col min="6918" max="6918" width="8.375" style="171" bestFit="1" customWidth="1"/>
    <col min="6919" max="6919" width="7.5" style="171" bestFit="1" customWidth="1"/>
    <col min="6920" max="6920" width="11" style="171" bestFit="1" customWidth="1"/>
    <col min="6921" max="6924" width="10.125" style="171" bestFit="1" customWidth="1"/>
    <col min="6925" max="7168" width="11" style="171"/>
    <col min="7169" max="7169" width="8.375" style="171" customWidth="1"/>
    <col min="7170" max="7170" width="9.25" style="171" customWidth="1"/>
    <col min="7171" max="7171" width="8.25" style="171" bestFit="1" customWidth="1"/>
    <col min="7172" max="7172" width="8.875" style="171" bestFit="1" customWidth="1"/>
    <col min="7173" max="7173" width="8.25" style="171" bestFit="1" customWidth="1"/>
    <col min="7174" max="7174" width="8.375" style="171" bestFit="1" customWidth="1"/>
    <col min="7175" max="7175" width="7.5" style="171" bestFit="1" customWidth="1"/>
    <col min="7176" max="7176" width="11" style="171" bestFit="1" customWidth="1"/>
    <col min="7177" max="7180" width="10.125" style="171" bestFit="1" customWidth="1"/>
    <col min="7181" max="7424" width="10" style="171"/>
    <col min="7425" max="7425" width="8.375" style="171" customWidth="1"/>
    <col min="7426" max="7426" width="9.25" style="171" customWidth="1"/>
    <col min="7427" max="7427" width="8.25" style="171" bestFit="1" customWidth="1"/>
    <col min="7428" max="7428" width="8.875" style="171" bestFit="1" customWidth="1"/>
    <col min="7429" max="7429" width="8.25" style="171" bestFit="1" customWidth="1"/>
    <col min="7430" max="7430" width="8.375" style="171" bestFit="1" customWidth="1"/>
    <col min="7431" max="7431" width="7.5" style="171" bestFit="1" customWidth="1"/>
    <col min="7432" max="7432" width="11" style="171" bestFit="1" customWidth="1"/>
    <col min="7433" max="7436" width="10.125" style="171" bestFit="1" customWidth="1"/>
    <col min="7437" max="7680" width="10" style="171"/>
    <col min="7681" max="7681" width="8.375" style="171" customWidth="1"/>
    <col min="7682" max="7682" width="9.25" style="171" customWidth="1"/>
    <col min="7683" max="7683" width="8.25" style="171" bestFit="1" customWidth="1"/>
    <col min="7684" max="7684" width="8.875" style="171" bestFit="1" customWidth="1"/>
    <col min="7685" max="7685" width="8.25" style="171" bestFit="1" customWidth="1"/>
    <col min="7686" max="7686" width="8.375" style="171" bestFit="1" customWidth="1"/>
    <col min="7687" max="7687" width="7.5" style="171" bestFit="1" customWidth="1"/>
    <col min="7688" max="7688" width="11" style="171" bestFit="1" customWidth="1"/>
    <col min="7689" max="7692" width="10.125" style="171" bestFit="1" customWidth="1"/>
    <col min="7693" max="7936" width="10" style="171"/>
    <col min="7937" max="7937" width="8.375" style="171" customWidth="1"/>
    <col min="7938" max="7938" width="9.25" style="171" customWidth="1"/>
    <col min="7939" max="7939" width="8.25" style="171" bestFit="1" customWidth="1"/>
    <col min="7940" max="7940" width="8.875" style="171" bestFit="1" customWidth="1"/>
    <col min="7941" max="7941" width="8.25" style="171" bestFit="1" customWidth="1"/>
    <col min="7942" max="7942" width="8.375" style="171" bestFit="1" customWidth="1"/>
    <col min="7943" max="7943" width="7.5" style="171" bestFit="1" customWidth="1"/>
    <col min="7944" max="7944" width="11" style="171" bestFit="1" customWidth="1"/>
    <col min="7945" max="7948" width="10.125" style="171" bestFit="1" customWidth="1"/>
    <col min="7949" max="8192" width="11" style="171"/>
    <col min="8193" max="8193" width="8.375" style="171" customWidth="1"/>
    <col min="8194" max="8194" width="9.25" style="171" customWidth="1"/>
    <col min="8195" max="8195" width="8.25" style="171" bestFit="1" customWidth="1"/>
    <col min="8196" max="8196" width="8.875" style="171" bestFit="1" customWidth="1"/>
    <col min="8197" max="8197" width="8.25" style="171" bestFit="1" customWidth="1"/>
    <col min="8198" max="8198" width="8.375" style="171" bestFit="1" customWidth="1"/>
    <col min="8199" max="8199" width="7.5" style="171" bestFit="1" customWidth="1"/>
    <col min="8200" max="8200" width="11" style="171" bestFit="1" customWidth="1"/>
    <col min="8201" max="8204" width="10.125" style="171" bestFit="1" customWidth="1"/>
    <col min="8205" max="8448" width="10" style="171"/>
    <col min="8449" max="8449" width="8.375" style="171" customWidth="1"/>
    <col min="8450" max="8450" width="9.25" style="171" customWidth="1"/>
    <col min="8451" max="8451" width="8.25" style="171" bestFit="1" customWidth="1"/>
    <col min="8452" max="8452" width="8.875" style="171" bestFit="1" customWidth="1"/>
    <col min="8453" max="8453" width="8.25" style="171" bestFit="1" customWidth="1"/>
    <col min="8454" max="8454" width="8.375" style="171" bestFit="1" customWidth="1"/>
    <col min="8455" max="8455" width="7.5" style="171" bestFit="1" customWidth="1"/>
    <col min="8456" max="8456" width="11" style="171" bestFit="1" customWidth="1"/>
    <col min="8457" max="8460" width="10.125" style="171" bestFit="1" customWidth="1"/>
    <col min="8461" max="8704" width="10" style="171"/>
    <col min="8705" max="8705" width="8.375" style="171" customWidth="1"/>
    <col min="8706" max="8706" width="9.25" style="171" customWidth="1"/>
    <col min="8707" max="8707" width="8.25" style="171" bestFit="1" customWidth="1"/>
    <col min="8708" max="8708" width="8.875" style="171" bestFit="1" customWidth="1"/>
    <col min="8709" max="8709" width="8.25" style="171" bestFit="1" customWidth="1"/>
    <col min="8710" max="8710" width="8.375" style="171" bestFit="1" customWidth="1"/>
    <col min="8711" max="8711" width="7.5" style="171" bestFit="1" customWidth="1"/>
    <col min="8712" max="8712" width="11" style="171" bestFit="1" customWidth="1"/>
    <col min="8713" max="8716" width="10.125" style="171" bestFit="1" customWidth="1"/>
    <col min="8717" max="8960" width="10" style="171"/>
    <col min="8961" max="8961" width="8.375" style="171" customWidth="1"/>
    <col min="8962" max="8962" width="9.25" style="171" customWidth="1"/>
    <col min="8963" max="8963" width="8.25" style="171" bestFit="1" customWidth="1"/>
    <col min="8964" max="8964" width="8.875" style="171" bestFit="1" customWidth="1"/>
    <col min="8965" max="8965" width="8.25" style="171" bestFit="1" customWidth="1"/>
    <col min="8966" max="8966" width="8.375" style="171" bestFit="1" customWidth="1"/>
    <col min="8967" max="8967" width="7.5" style="171" bestFit="1" customWidth="1"/>
    <col min="8968" max="8968" width="11" style="171" bestFit="1" customWidth="1"/>
    <col min="8969" max="8972" width="10.125" style="171" bestFit="1" customWidth="1"/>
    <col min="8973" max="9216" width="11" style="171"/>
    <col min="9217" max="9217" width="8.375" style="171" customWidth="1"/>
    <col min="9218" max="9218" width="9.25" style="171" customWidth="1"/>
    <col min="9219" max="9219" width="8.25" style="171" bestFit="1" customWidth="1"/>
    <col min="9220" max="9220" width="8.875" style="171" bestFit="1" customWidth="1"/>
    <col min="9221" max="9221" width="8.25" style="171" bestFit="1" customWidth="1"/>
    <col min="9222" max="9222" width="8.375" style="171" bestFit="1" customWidth="1"/>
    <col min="9223" max="9223" width="7.5" style="171" bestFit="1" customWidth="1"/>
    <col min="9224" max="9224" width="11" style="171" bestFit="1" customWidth="1"/>
    <col min="9225" max="9228" width="10.125" style="171" bestFit="1" customWidth="1"/>
    <col min="9229" max="9472" width="10" style="171"/>
    <col min="9473" max="9473" width="8.375" style="171" customWidth="1"/>
    <col min="9474" max="9474" width="9.25" style="171" customWidth="1"/>
    <col min="9475" max="9475" width="8.25" style="171" bestFit="1" customWidth="1"/>
    <col min="9476" max="9476" width="8.875" style="171" bestFit="1" customWidth="1"/>
    <col min="9477" max="9477" width="8.25" style="171" bestFit="1" customWidth="1"/>
    <col min="9478" max="9478" width="8.375" style="171" bestFit="1" customWidth="1"/>
    <col min="9479" max="9479" width="7.5" style="171" bestFit="1" customWidth="1"/>
    <col min="9480" max="9480" width="11" style="171" bestFit="1" customWidth="1"/>
    <col min="9481" max="9484" width="10.125" style="171" bestFit="1" customWidth="1"/>
    <col min="9485" max="9728" width="10" style="171"/>
    <col min="9729" max="9729" width="8.375" style="171" customWidth="1"/>
    <col min="9730" max="9730" width="9.25" style="171" customWidth="1"/>
    <col min="9731" max="9731" width="8.25" style="171" bestFit="1" customWidth="1"/>
    <col min="9732" max="9732" width="8.875" style="171" bestFit="1" customWidth="1"/>
    <col min="9733" max="9733" width="8.25" style="171" bestFit="1" customWidth="1"/>
    <col min="9734" max="9734" width="8.375" style="171" bestFit="1" customWidth="1"/>
    <col min="9735" max="9735" width="7.5" style="171" bestFit="1" customWidth="1"/>
    <col min="9736" max="9736" width="11" style="171" bestFit="1" customWidth="1"/>
    <col min="9737" max="9740" width="10.125" style="171" bestFit="1" customWidth="1"/>
    <col min="9741" max="9984" width="10" style="171"/>
    <col min="9985" max="9985" width="8.375" style="171" customWidth="1"/>
    <col min="9986" max="9986" width="9.25" style="171" customWidth="1"/>
    <col min="9987" max="9987" width="8.25" style="171" bestFit="1" customWidth="1"/>
    <col min="9988" max="9988" width="8.875" style="171" bestFit="1" customWidth="1"/>
    <col min="9989" max="9989" width="8.25" style="171" bestFit="1" customWidth="1"/>
    <col min="9990" max="9990" width="8.375" style="171" bestFit="1" customWidth="1"/>
    <col min="9991" max="9991" width="7.5" style="171" bestFit="1" customWidth="1"/>
    <col min="9992" max="9992" width="11" style="171" bestFit="1" customWidth="1"/>
    <col min="9993" max="9996" width="10.125" style="171" bestFit="1" customWidth="1"/>
    <col min="9997" max="10240" width="11" style="171"/>
    <col min="10241" max="10241" width="8.375" style="171" customWidth="1"/>
    <col min="10242" max="10242" width="9.25" style="171" customWidth="1"/>
    <col min="10243" max="10243" width="8.25" style="171" bestFit="1" customWidth="1"/>
    <col min="10244" max="10244" width="8.875" style="171" bestFit="1" customWidth="1"/>
    <col min="10245" max="10245" width="8.25" style="171" bestFit="1" customWidth="1"/>
    <col min="10246" max="10246" width="8.375" style="171" bestFit="1" customWidth="1"/>
    <col min="10247" max="10247" width="7.5" style="171" bestFit="1" customWidth="1"/>
    <col min="10248" max="10248" width="11" style="171" bestFit="1" customWidth="1"/>
    <col min="10249" max="10252" width="10.125" style="171" bestFit="1" customWidth="1"/>
    <col min="10253" max="10496" width="10" style="171"/>
    <col min="10497" max="10497" width="8.375" style="171" customWidth="1"/>
    <col min="10498" max="10498" width="9.25" style="171" customWidth="1"/>
    <col min="10499" max="10499" width="8.25" style="171" bestFit="1" customWidth="1"/>
    <col min="10500" max="10500" width="8.875" style="171" bestFit="1" customWidth="1"/>
    <col min="10501" max="10501" width="8.25" style="171" bestFit="1" customWidth="1"/>
    <col min="10502" max="10502" width="8.375" style="171" bestFit="1" customWidth="1"/>
    <col min="10503" max="10503" width="7.5" style="171" bestFit="1" customWidth="1"/>
    <col min="10504" max="10504" width="11" style="171" bestFit="1" customWidth="1"/>
    <col min="10505" max="10508" width="10.125" style="171" bestFit="1" customWidth="1"/>
    <col min="10509" max="10752" width="10" style="171"/>
    <col min="10753" max="10753" width="8.375" style="171" customWidth="1"/>
    <col min="10754" max="10754" width="9.25" style="171" customWidth="1"/>
    <col min="10755" max="10755" width="8.25" style="171" bestFit="1" customWidth="1"/>
    <col min="10756" max="10756" width="8.875" style="171" bestFit="1" customWidth="1"/>
    <col min="10757" max="10757" width="8.25" style="171" bestFit="1" customWidth="1"/>
    <col min="10758" max="10758" width="8.375" style="171" bestFit="1" customWidth="1"/>
    <col min="10759" max="10759" width="7.5" style="171" bestFit="1" customWidth="1"/>
    <col min="10760" max="10760" width="11" style="171" bestFit="1" customWidth="1"/>
    <col min="10761" max="10764" width="10.125" style="171" bestFit="1" customWidth="1"/>
    <col min="10765" max="11008" width="10" style="171"/>
    <col min="11009" max="11009" width="8.375" style="171" customWidth="1"/>
    <col min="11010" max="11010" width="9.25" style="171" customWidth="1"/>
    <col min="11011" max="11011" width="8.25" style="171" bestFit="1" customWidth="1"/>
    <col min="11012" max="11012" width="8.875" style="171" bestFit="1" customWidth="1"/>
    <col min="11013" max="11013" width="8.25" style="171" bestFit="1" customWidth="1"/>
    <col min="11014" max="11014" width="8.375" style="171" bestFit="1" customWidth="1"/>
    <col min="11015" max="11015" width="7.5" style="171" bestFit="1" customWidth="1"/>
    <col min="11016" max="11016" width="11" style="171" bestFit="1" customWidth="1"/>
    <col min="11017" max="11020" width="10.125" style="171" bestFit="1" customWidth="1"/>
    <col min="11021" max="11264" width="11" style="171"/>
    <col min="11265" max="11265" width="8.375" style="171" customWidth="1"/>
    <col min="11266" max="11266" width="9.25" style="171" customWidth="1"/>
    <col min="11267" max="11267" width="8.25" style="171" bestFit="1" customWidth="1"/>
    <col min="11268" max="11268" width="8.875" style="171" bestFit="1" customWidth="1"/>
    <col min="11269" max="11269" width="8.25" style="171" bestFit="1" customWidth="1"/>
    <col min="11270" max="11270" width="8.375" style="171" bestFit="1" customWidth="1"/>
    <col min="11271" max="11271" width="7.5" style="171" bestFit="1" customWidth="1"/>
    <col min="11272" max="11272" width="11" style="171" bestFit="1" customWidth="1"/>
    <col min="11273" max="11276" width="10.125" style="171" bestFit="1" customWidth="1"/>
    <col min="11277" max="11520" width="10" style="171"/>
    <col min="11521" max="11521" width="8.375" style="171" customWidth="1"/>
    <col min="11522" max="11522" width="9.25" style="171" customWidth="1"/>
    <col min="11523" max="11523" width="8.25" style="171" bestFit="1" customWidth="1"/>
    <col min="11524" max="11524" width="8.875" style="171" bestFit="1" customWidth="1"/>
    <col min="11525" max="11525" width="8.25" style="171" bestFit="1" customWidth="1"/>
    <col min="11526" max="11526" width="8.375" style="171" bestFit="1" customWidth="1"/>
    <col min="11527" max="11527" width="7.5" style="171" bestFit="1" customWidth="1"/>
    <col min="11528" max="11528" width="11" style="171" bestFit="1" customWidth="1"/>
    <col min="11529" max="11532" width="10.125" style="171" bestFit="1" customWidth="1"/>
    <col min="11533" max="11776" width="10" style="171"/>
    <col min="11777" max="11777" width="8.375" style="171" customWidth="1"/>
    <col min="11778" max="11778" width="9.25" style="171" customWidth="1"/>
    <col min="11779" max="11779" width="8.25" style="171" bestFit="1" customWidth="1"/>
    <col min="11780" max="11780" width="8.875" style="171" bestFit="1" customWidth="1"/>
    <col min="11781" max="11781" width="8.25" style="171" bestFit="1" customWidth="1"/>
    <col min="11782" max="11782" width="8.375" style="171" bestFit="1" customWidth="1"/>
    <col min="11783" max="11783" width="7.5" style="171" bestFit="1" customWidth="1"/>
    <col min="11784" max="11784" width="11" style="171" bestFit="1" customWidth="1"/>
    <col min="11785" max="11788" width="10.125" style="171" bestFit="1" customWidth="1"/>
    <col min="11789" max="12032" width="10" style="171"/>
    <col min="12033" max="12033" width="8.375" style="171" customWidth="1"/>
    <col min="12034" max="12034" width="9.25" style="171" customWidth="1"/>
    <col min="12035" max="12035" width="8.25" style="171" bestFit="1" customWidth="1"/>
    <col min="12036" max="12036" width="8.875" style="171" bestFit="1" customWidth="1"/>
    <col min="12037" max="12037" width="8.25" style="171" bestFit="1" customWidth="1"/>
    <col min="12038" max="12038" width="8.375" style="171" bestFit="1" customWidth="1"/>
    <col min="12039" max="12039" width="7.5" style="171" bestFit="1" customWidth="1"/>
    <col min="12040" max="12040" width="11" style="171" bestFit="1" customWidth="1"/>
    <col min="12041" max="12044" width="10.125" style="171" bestFit="1" customWidth="1"/>
    <col min="12045" max="12288" width="11" style="171"/>
    <col min="12289" max="12289" width="8.375" style="171" customWidth="1"/>
    <col min="12290" max="12290" width="9.25" style="171" customWidth="1"/>
    <col min="12291" max="12291" width="8.25" style="171" bestFit="1" customWidth="1"/>
    <col min="12292" max="12292" width="8.875" style="171" bestFit="1" customWidth="1"/>
    <col min="12293" max="12293" width="8.25" style="171" bestFit="1" customWidth="1"/>
    <col min="12294" max="12294" width="8.375" style="171" bestFit="1" customWidth="1"/>
    <col min="12295" max="12295" width="7.5" style="171" bestFit="1" customWidth="1"/>
    <col min="12296" max="12296" width="11" style="171" bestFit="1" customWidth="1"/>
    <col min="12297" max="12300" width="10.125" style="171" bestFit="1" customWidth="1"/>
    <col min="12301" max="12544" width="10" style="171"/>
    <col min="12545" max="12545" width="8.375" style="171" customWidth="1"/>
    <col min="12546" max="12546" width="9.25" style="171" customWidth="1"/>
    <col min="12547" max="12547" width="8.25" style="171" bestFit="1" customWidth="1"/>
    <col min="12548" max="12548" width="8.875" style="171" bestFit="1" customWidth="1"/>
    <col min="12549" max="12549" width="8.25" style="171" bestFit="1" customWidth="1"/>
    <col min="12550" max="12550" width="8.375" style="171" bestFit="1" customWidth="1"/>
    <col min="12551" max="12551" width="7.5" style="171" bestFit="1" customWidth="1"/>
    <col min="12552" max="12552" width="11" style="171" bestFit="1" customWidth="1"/>
    <col min="12553" max="12556" width="10.125" style="171" bestFit="1" customWidth="1"/>
    <col min="12557" max="12800" width="10" style="171"/>
    <col min="12801" max="12801" width="8.375" style="171" customWidth="1"/>
    <col min="12802" max="12802" width="9.25" style="171" customWidth="1"/>
    <col min="12803" max="12803" width="8.25" style="171" bestFit="1" customWidth="1"/>
    <col min="12804" max="12804" width="8.875" style="171" bestFit="1" customWidth="1"/>
    <col min="12805" max="12805" width="8.25" style="171" bestFit="1" customWidth="1"/>
    <col min="12806" max="12806" width="8.375" style="171" bestFit="1" customWidth="1"/>
    <col min="12807" max="12807" width="7.5" style="171" bestFit="1" customWidth="1"/>
    <col min="12808" max="12808" width="11" style="171" bestFit="1" customWidth="1"/>
    <col min="12809" max="12812" width="10.125" style="171" bestFit="1" customWidth="1"/>
    <col min="12813" max="13056" width="10" style="171"/>
    <col min="13057" max="13057" width="8.375" style="171" customWidth="1"/>
    <col min="13058" max="13058" width="9.25" style="171" customWidth="1"/>
    <col min="13059" max="13059" width="8.25" style="171" bestFit="1" customWidth="1"/>
    <col min="13060" max="13060" width="8.875" style="171" bestFit="1" customWidth="1"/>
    <col min="13061" max="13061" width="8.25" style="171" bestFit="1" customWidth="1"/>
    <col min="13062" max="13062" width="8.375" style="171" bestFit="1" customWidth="1"/>
    <col min="13063" max="13063" width="7.5" style="171" bestFit="1" customWidth="1"/>
    <col min="13064" max="13064" width="11" style="171" bestFit="1" customWidth="1"/>
    <col min="13065" max="13068" width="10.125" style="171" bestFit="1" customWidth="1"/>
    <col min="13069" max="13312" width="11" style="171"/>
    <col min="13313" max="13313" width="8.375" style="171" customWidth="1"/>
    <col min="13314" max="13314" width="9.25" style="171" customWidth="1"/>
    <col min="13315" max="13315" width="8.25" style="171" bestFit="1" customWidth="1"/>
    <col min="13316" max="13316" width="8.875" style="171" bestFit="1" customWidth="1"/>
    <col min="13317" max="13317" width="8.25" style="171" bestFit="1" customWidth="1"/>
    <col min="13318" max="13318" width="8.375" style="171" bestFit="1" customWidth="1"/>
    <col min="13319" max="13319" width="7.5" style="171" bestFit="1" customWidth="1"/>
    <col min="13320" max="13320" width="11" style="171" bestFit="1" customWidth="1"/>
    <col min="13321" max="13324" width="10.125" style="171" bestFit="1" customWidth="1"/>
    <col min="13325" max="13568" width="10" style="171"/>
    <col min="13569" max="13569" width="8.375" style="171" customWidth="1"/>
    <col min="13570" max="13570" width="9.25" style="171" customWidth="1"/>
    <col min="13571" max="13571" width="8.25" style="171" bestFit="1" customWidth="1"/>
    <col min="13572" max="13572" width="8.875" style="171" bestFit="1" customWidth="1"/>
    <col min="13573" max="13573" width="8.25" style="171" bestFit="1" customWidth="1"/>
    <col min="13574" max="13574" width="8.375" style="171" bestFit="1" customWidth="1"/>
    <col min="13575" max="13575" width="7.5" style="171" bestFit="1" customWidth="1"/>
    <col min="13576" max="13576" width="11" style="171" bestFit="1" customWidth="1"/>
    <col min="13577" max="13580" width="10.125" style="171" bestFit="1" customWidth="1"/>
    <col min="13581" max="13824" width="10" style="171"/>
    <col min="13825" max="13825" width="8.375" style="171" customWidth="1"/>
    <col min="13826" max="13826" width="9.25" style="171" customWidth="1"/>
    <col min="13827" max="13827" width="8.25" style="171" bestFit="1" customWidth="1"/>
    <col min="13828" max="13828" width="8.875" style="171" bestFit="1" customWidth="1"/>
    <col min="13829" max="13829" width="8.25" style="171" bestFit="1" customWidth="1"/>
    <col min="13830" max="13830" width="8.375" style="171" bestFit="1" customWidth="1"/>
    <col min="13831" max="13831" width="7.5" style="171" bestFit="1" customWidth="1"/>
    <col min="13832" max="13832" width="11" style="171" bestFit="1" customWidth="1"/>
    <col min="13833" max="13836" width="10.125" style="171" bestFit="1" customWidth="1"/>
    <col min="13837" max="14080" width="10" style="171"/>
    <col min="14081" max="14081" width="8.375" style="171" customWidth="1"/>
    <col min="14082" max="14082" width="9.25" style="171" customWidth="1"/>
    <col min="14083" max="14083" width="8.25" style="171" bestFit="1" customWidth="1"/>
    <col min="14084" max="14084" width="8.875" style="171" bestFit="1" customWidth="1"/>
    <col min="14085" max="14085" width="8.25" style="171" bestFit="1" customWidth="1"/>
    <col min="14086" max="14086" width="8.375" style="171" bestFit="1" customWidth="1"/>
    <col min="14087" max="14087" width="7.5" style="171" bestFit="1" customWidth="1"/>
    <col min="14088" max="14088" width="11" style="171" bestFit="1" customWidth="1"/>
    <col min="14089" max="14092" width="10.125" style="171" bestFit="1" customWidth="1"/>
    <col min="14093" max="14336" width="11" style="171"/>
    <col min="14337" max="14337" width="8.375" style="171" customWidth="1"/>
    <col min="14338" max="14338" width="9.25" style="171" customWidth="1"/>
    <col min="14339" max="14339" width="8.25" style="171" bestFit="1" customWidth="1"/>
    <col min="14340" max="14340" width="8.875" style="171" bestFit="1" customWidth="1"/>
    <col min="14341" max="14341" width="8.25" style="171" bestFit="1" customWidth="1"/>
    <col min="14342" max="14342" width="8.375" style="171" bestFit="1" customWidth="1"/>
    <col min="14343" max="14343" width="7.5" style="171" bestFit="1" customWidth="1"/>
    <col min="14344" max="14344" width="11" style="171" bestFit="1" customWidth="1"/>
    <col min="14345" max="14348" width="10.125" style="171" bestFit="1" customWidth="1"/>
    <col min="14349" max="14592" width="10" style="171"/>
    <col min="14593" max="14593" width="8.375" style="171" customWidth="1"/>
    <col min="14594" max="14594" width="9.25" style="171" customWidth="1"/>
    <col min="14595" max="14595" width="8.25" style="171" bestFit="1" customWidth="1"/>
    <col min="14596" max="14596" width="8.875" style="171" bestFit="1" customWidth="1"/>
    <col min="14597" max="14597" width="8.25" style="171" bestFit="1" customWidth="1"/>
    <col min="14598" max="14598" width="8.375" style="171" bestFit="1" customWidth="1"/>
    <col min="14599" max="14599" width="7.5" style="171" bestFit="1" customWidth="1"/>
    <col min="14600" max="14600" width="11" style="171" bestFit="1" customWidth="1"/>
    <col min="14601" max="14604" width="10.125" style="171" bestFit="1" customWidth="1"/>
    <col min="14605" max="14848" width="10" style="171"/>
    <col min="14849" max="14849" width="8.375" style="171" customWidth="1"/>
    <col min="14850" max="14850" width="9.25" style="171" customWidth="1"/>
    <col min="14851" max="14851" width="8.25" style="171" bestFit="1" customWidth="1"/>
    <col min="14852" max="14852" width="8.875" style="171" bestFit="1" customWidth="1"/>
    <col min="14853" max="14853" width="8.25" style="171" bestFit="1" customWidth="1"/>
    <col min="14854" max="14854" width="8.375" style="171" bestFit="1" customWidth="1"/>
    <col min="14855" max="14855" width="7.5" style="171" bestFit="1" customWidth="1"/>
    <col min="14856" max="14856" width="11" style="171" bestFit="1" customWidth="1"/>
    <col min="14857" max="14860" width="10.125" style="171" bestFit="1" customWidth="1"/>
    <col min="14861" max="15104" width="10" style="171"/>
    <col min="15105" max="15105" width="8.375" style="171" customWidth="1"/>
    <col min="15106" max="15106" width="9.25" style="171" customWidth="1"/>
    <col min="15107" max="15107" width="8.25" style="171" bestFit="1" customWidth="1"/>
    <col min="15108" max="15108" width="8.875" style="171" bestFit="1" customWidth="1"/>
    <col min="15109" max="15109" width="8.25" style="171" bestFit="1" customWidth="1"/>
    <col min="15110" max="15110" width="8.375" style="171" bestFit="1" customWidth="1"/>
    <col min="15111" max="15111" width="7.5" style="171" bestFit="1" customWidth="1"/>
    <col min="15112" max="15112" width="11" style="171" bestFit="1" customWidth="1"/>
    <col min="15113" max="15116" width="10.125" style="171" bestFit="1" customWidth="1"/>
    <col min="15117" max="15360" width="11" style="171"/>
    <col min="15361" max="15361" width="8.375" style="171" customWidth="1"/>
    <col min="15362" max="15362" width="9.25" style="171" customWidth="1"/>
    <col min="15363" max="15363" width="8.25" style="171" bestFit="1" customWidth="1"/>
    <col min="15364" max="15364" width="8.875" style="171" bestFit="1" customWidth="1"/>
    <col min="15365" max="15365" width="8.25" style="171" bestFit="1" customWidth="1"/>
    <col min="15366" max="15366" width="8.375" style="171" bestFit="1" customWidth="1"/>
    <col min="15367" max="15367" width="7.5" style="171" bestFit="1" customWidth="1"/>
    <col min="15368" max="15368" width="11" style="171" bestFit="1" customWidth="1"/>
    <col min="15369" max="15372" width="10.125" style="171" bestFit="1" customWidth="1"/>
    <col min="15373" max="15616" width="10" style="171"/>
    <col min="15617" max="15617" width="8.375" style="171" customWidth="1"/>
    <col min="15618" max="15618" width="9.25" style="171" customWidth="1"/>
    <col min="15619" max="15619" width="8.25" style="171" bestFit="1" customWidth="1"/>
    <col min="15620" max="15620" width="8.875" style="171" bestFit="1" customWidth="1"/>
    <col min="15621" max="15621" width="8.25" style="171" bestFit="1" customWidth="1"/>
    <col min="15622" max="15622" width="8.375" style="171" bestFit="1" customWidth="1"/>
    <col min="15623" max="15623" width="7.5" style="171" bestFit="1" customWidth="1"/>
    <col min="15624" max="15624" width="11" style="171" bestFit="1" customWidth="1"/>
    <col min="15625" max="15628" width="10.125" style="171" bestFit="1" customWidth="1"/>
    <col min="15629" max="15872" width="10" style="171"/>
    <col min="15873" max="15873" width="8.375" style="171" customWidth="1"/>
    <col min="15874" max="15874" width="9.25" style="171" customWidth="1"/>
    <col min="15875" max="15875" width="8.25" style="171" bestFit="1" customWidth="1"/>
    <col min="15876" max="15876" width="8.875" style="171" bestFit="1" customWidth="1"/>
    <col min="15877" max="15877" width="8.25" style="171" bestFit="1" customWidth="1"/>
    <col min="15878" max="15878" width="8.375" style="171" bestFit="1" customWidth="1"/>
    <col min="15879" max="15879" width="7.5" style="171" bestFit="1" customWidth="1"/>
    <col min="15880" max="15880" width="11" style="171" bestFit="1" customWidth="1"/>
    <col min="15881" max="15884" width="10.125" style="171" bestFit="1" customWidth="1"/>
    <col min="15885" max="16128" width="10" style="171"/>
    <col min="16129" max="16129" width="8.375" style="171" customWidth="1"/>
    <col min="16130" max="16130" width="9.25" style="171" customWidth="1"/>
    <col min="16131" max="16131" width="8.25" style="171" bestFit="1" customWidth="1"/>
    <col min="16132" max="16132" width="8.875" style="171" bestFit="1" customWidth="1"/>
    <col min="16133" max="16133" width="8.25" style="171" bestFit="1" customWidth="1"/>
    <col min="16134" max="16134" width="8.375" style="171" bestFit="1" customWidth="1"/>
    <col min="16135" max="16135" width="7.5" style="171" bestFit="1" customWidth="1"/>
    <col min="16136" max="16136" width="11" style="171" bestFit="1" customWidth="1"/>
    <col min="16137" max="16140" width="10.125" style="171" bestFit="1" customWidth="1"/>
    <col min="16141" max="16384" width="11" style="171"/>
  </cols>
  <sheetData>
    <row r="1" spans="1:65" x14ac:dyDescent="0.2">
      <c r="A1" s="170" t="s">
        <v>6</v>
      </c>
    </row>
    <row r="2" spans="1:65" ht="15.75" x14ac:dyDescent="0.25">
      <c r="A2" s="172"/>
      <c r="B2" s="173"/>
      <c r="H2" s="110" t="s">
        <v>156</v>
      </c>
    </row>
    <row r="3" spans="1:65" s="102" customFormat="1" x14ac:dyDescent="0.2">
      <c r="A3" s="79"/>
      <c r="B3" s="891">
        <f>INDICE!A3</f>
        <v>43009</v>
      </c>
      <c r="C3" s="892"/>
      <c r="D3" s="892" t="s">
        <v>117</v>
      </c>
      <c r="E3" s="892"/>
      <c r="F3" s="892" t="s">
        <v>118</v>
      </c>
      <c r="G3" s="892"/>
      <c r="H3" s="892"/>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row>
    <row r="4" spans="1:65" s="102" customFormat="1" x14ac:dyDescent="0.2">
      <c r="A4" s="81"/>
      <c r="B4" s="97" t="s">
        <v>47</v>
      </c>
      <c r="C4" s="97" t="s">
        <v>458</v>
      </c>
      <c r="D4" s="97" t="s">
        <v>47</v>
      </c>
      <c r="E4" s="97" t="s">
        <v>458</v>
      </c>
      <c r="F4" s="97" t="s">
        <v>47</v>
      </c>
      <c r="G4" s="97" t="s">
        <v>458</v>
      </c>
      <c r="H4" s="98" t="s">
        <v>107</v>
      </c>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row>
    <row r="5" spans="1:65" s="99" customFormat="1" x14ac:dyDescent="0.2">
      <c r="A5" s="99" t="s">
        <v>200</v>
      </c>
      <c r="B5" s="100">
        <v>593.39325000000008</v>
      </c>
      <c r="C5" s="101">
        <v>9.59184846041558</v>
      </c>
      <c r="D5" s="100">
        <v>5479.1238400000011</v>
      </c>
      <c r="E5" s="101">
        <v>9.0785960790716498</v>
      </c>
      <c r="F5" s="100">
        <v>6349.5118100000009</v>
      </c>
      <c r="G5" s="101">
        <v>9.1209160254132779</v>
      </c>
      <c r="H5" s="101">
        <v>99.996217490062961</v>
      </c>
    </row>
    <row r="6" spans="1:65" s="99" customFormat="1" x14ac:dyDescent="0.2">
      <c r="A6" s="99" t="s">
        <v>146</v>
      </c>
      <c r="B6" s="119">
        <v>2.7880000000000002E-2</v>
      </c>
      <c r="C6" s="486">
        <v>-24.709694842019982</v>
      </c>
      <c r="D6" s="119">
        <v>0.18910000000000002</v>
      </c>
      <c r="E6" s="486">
        <v>-54.307116104868925</v>
      </c>
      <c r="F6" s="119">
        <v>0.24018000000000003</v>
      </c>
      <c r="G6" s="486">
        <v>-47.486717537223697</v>
      </c>
      <c r="H6" s="252">
        <v>3.7825099370534625E-3</v>
      </c>
    </row>
    <row r="7" spans="1:65" s="99" customFormat="1" x14ac:dyDescent="0.2">
      <c r="A7" s="68" t="s">
        <v>116</v>
      </c>
      <c r="B7" s="69">
        <v>593.42113000000018</v>
      </c>
      <c r="C7" s="103">
        <v>9.5895027557990193</v>
      </c>
      <c r="D7" s="69">
        <v>5479.3129400000007</v>
      </c>
      <c r="E7" s="103">
        <v>9.0733741979929476</v>
      </c>
      <c r="F7" s="69">
        <v>6349.7519900000007</v>
      </c>
      <c r="G7" s="103">
        <v>9.1164668840257654</v>
      </c>
      <c r="H7" s="103">
        <v>100</v>
      </c>
    </row>
    <row r="8" spans="1:65" s="99" customFormat="1" x14ac:dyDescent="0.2">
      <c r="H8" s="93" t="s">
        <v>231</v>
      </c>
    </row>
    <row r="9" spans="1:65" s="99" customFormat="1" x14ac:dyDescent="0.2">
      <c r="A9" s="94" t="s">
        <v>525</v>
      </c>
    </row>
    <row r="10" spans="1:65" x14ac:dyDescent="0.2">
      <c r="A10" s="165" t="s">
        <v>599</v>
      </c>
    </row>
    <row r="13" spans="1:65" x14ac:dyDescent="0.2">
      <c r="B13" s="100"/>
    </row>
  </sheetData>
  <mergeCells count="3">
    <mergeCell ref="B3:C3"/>
    <mergeCell ref="D3:E3"/>
    <mergeCell ref="F3:H3"/>
  </mergeCells>
  <conditionalFormatting sqref="B6">
    <cfRule type="cellIs" dxfId="1063" priority="7" operator="between">
      <formula>0</formula>
      <formula>0.5</formula>
    </cfRule>
    <cfRule type="cellIs" dxfId="1062" priority="8" operator="between">
      <formula>0</formula>
      <formula>0.49</formula>
    </cfRule>
  </conditionalFormatting>
  <conditionalFormatting sqref="D6">
    <cfRule type="cellIs" dxfId="1061" priority="5" operator="between">
      <formula>0</formula>
      <formula>0.5</formula>
    </cfRule>
    <cfRule type="cellIs" dxfId="1060" priority="6" operator="between">
      <formula>0</formula>
      <formula>0.49</formula>
    </cfRule>
  </conditionalFormatting>
  <conditionalFormatting sqref="F6">
    <cfRule type="cellIs" dxfId="1059" priority="3" operator="between">
      <formula>0</formula>
      <formula>0.5</formula>
    </cfRule>
    <cfRule type="cellIs" dxfId="1058" priority="4" operator="between">
      <formula>0</formula>
      <formula>0.49</formula>
    </cfRule>
  </conditionalFormatting>
  <conditionalFormatting sqref="H6">
    <cfRule type="cellIs" dxfId="1057" priority="1" operator="between">
      <formula>0</formula>
      <formula>0.5</formula>
    </cfRule>
    <cfRule type="cellIs" dxfId="1056"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pageSetUpPr fitToPage="1"/>
  </sheetPr>
  <dimension ref="A1:BM12"/>
  <sheetViews>
    <sheetView zoomScale="115" zoomScaleNormal="115" zoomScaleSheetLayoutView="100" workbookViewId="0"/>
  </sheetViews>
  <sheetFormatPr baseColWidth="10" defaultRowHeight="12.75" x14ac:dyDescent="0.2"/>
  <cols>
    <col min="1" max="1" width="25.75" style="175" customWidth="1"/>
    <col min="2" max="2" width="9.375" style="175" customWidth="1"/>
    <col min="3" max="3" width="12.875" style="175" customWidth="1"/>
    <col min="4" max="4" width="10.375" style="175" customWidth="1"/>
    <col min="5" max="5" width="11.625" style="175" customWidth="1"/>
    <col min="6" max="6" width="10.375" style="175" customWidth="1"/>
    <col min="7" max="7" width="11" style="175" customWidth="1"/>
    <col min="8" max="8" width="16.375" style="175" customWidth="1"/>
    <col min="9" max="11" width="11" style="175"/>
    <col min="12" max="12" width="11.5" style="175" customWidth="1"/>
    <col min="13" max="66" width="11" style="175"/>
    <col min="67" max="256" width="10" style="175"/>
    <col min="257" max="257" width="19.75" style="175" customWidth="1"/>
    <col min="258" max="259" width="8.25" style="175" bestFit="1" customWidth="1"/>
    <col min="260" max="260" width="9.125" style="175" bestFit="1" customWidth="1"/>
    <col min="261" max="261" width="7.5" style="175" bestFit="1" customWidth="1"/>
    <col min="262" max="262" width="9.125" style="175" bestFit="1" customWidth="1"/>
    <col min="263" max="263" width="7.5" style="175" bestFit="1" customWidth="1"/>
    <col min="264" max="264" width="11" style="175" bestFit="1" customWidth="1"/>
    <col min="265" max="267" width="10" style="175"/>
    <col min="268" max="268" width="10.125" style="175" bestFit="1" customWidth="1"/>
    <col min="269" max="512" width="10" style="175"/>
    <col min="513" max="513" width="19.75" style="175" customWidth="1"/>
    <col min="514" max="515" width="8.25" style="175" bestFit="1" customWidth="1"/>
    <col min="516" max="516" width="9.125" style="175" bestFit="1" customWidth="1"/>
    <col min="517" max="517" width="7.5" style="175" bestFit="1" customWidth="1"/>
    <col min="518" max="518" width="9.125" style="175" bestFit="1" customWidth="1"/>
    <col min="519" max="519" width="7.5" style="175" bestFit="1" customWidth="1"/>
    <col min="520" max="520" width="11" style="175" bestFit="1" customWidth="1"/>
    <col min="521" max="523" width="10" style="175"/>
    <col min="524" max="524" width="10.125" style="175" bestFit="1" customWidth="1"/>
    <col min="525" max="768" width="10" style="175"/>
    <col min="769" max="769" width="19.75" style="175" customWidth="1"/>
    <col min="770" max="771" width="8.25" style="175" bestFit="1" customWidth="1"/>
    <col min="772" max="772" width="9.125" style="175" bestFit="1" customWidth="1"/>
    <col min="773" max="773" width="7.5" style="175" bestFit="1" customWidth="1"/>
    <col min="774" max="774" width="9.125" style="175" bestFit="1" customWidth="1"/>
    <col min="775" max="775" width="7.5" style="175" bestFit="1" customWidth="1"/>
    <col min="776" max="776" width="11" style="175" bestFit="1" customWidth="1"/>
    <col min="777" max="779" width="10" style="175"/>
    <col min="780" max="780" width="10.125" style="175" bestFit="1" customWidth="1"/>
    <col min="781" max="1024" width="11" style="175"/>
    <col min="1025" max="1025" width="19.75" style="175" customWidth="1"/>
    <col min="1026" max="1027" width="8.25" style="175" bestFit="1" customWidth="1"/>
    <col min="1028" max="1028" width="9.125" style="175" bestFit="1" customWidth="1"/>
    <col min="1029" max="1029" width="7.5" style="175" bestFit="1" customWidth="1"/>
    <col min="1030" max="1030" width="9.125" style="175" bestFit="1" customWidth="1"/>
    <col min="1031" max="1031" width="7.5" style="175" bestFit="1" customWidth="1"/>
    <col min="1032" max="1032" width="11" style="175" bestFit="1" customWidth="1"/>
    <col min="1033" max="1035" width="10" style="175"/>
    <col min="1036" max="1036" width="10.125" style="175" bestFit="1" customWidth="1"/>
    <col min="1037" max="1280" width="10" style="175"/>
    <col min="1281" max="1281" width="19.75" style="175" customWidth="1"/>
    <col min="1282" max="1283" width="8.25" style="175" bestFit="1" customWidth="1"/>
    <col min="1284" max="1284" width="9.125" style="175" bestFit="1" customWidth="1"/>
    <col min="1285" max="1285" width="7.5" style="175" bestFit="1" customWidth="1"/>
    <col min="1286" max="1286" width="9.125" style="175" bestFit="1" customWidth="1"/>
    <col min="1287" max="1287" width="7.5" style="175" bestFit="1" customWidth="1"/>
    <col min="1288" max="1288" width="11" style="175" bestFit="1" customWidth="1"/>
    <col min="1289" max="1291" width="10" style="175"/>
    <col min="1292" max="1292" width="10.125" style="175" bestFit="1" customWidth="1"/>
    <col min="1293" max="1536" width="10" style="175"/>
    <col min="1537" max="1537" width="19.75" style="175" customWidth="1"/>
    <col min="1538" max="1539" width="8.25" style="175" bestFit="1" customWidth="1"/>
    <col min="1540" max="1540" width="9.125" style="175" bestFit="1" customWidth="1"/>
    <col min="1541" max="1541" width="7.5" style="175" bestFit="1" customWidth="1"/>
    <col min="1542" max="1542" width="9.125" style="175" bestFit="1" customWidth="1"/>
    <col min="1543" max="1543" width="7.5" style="175" bestFit="1" customWidth="1"/>
    <col min="1544" max="1544" width="11" style="175" bestFit="1" customWidth="1"/>
    <col min="1545" max="1547" width="10" style="175"/>
    <col min="1548" max="1548" width="10.125" style="175" bestFit="1" customWidth="1"/>
    <col min="1549" max="1792" width="10" style="175"/>
    <col min="1793" max="1793" width="19.75" style="175" customWidth="1"/>
    <col min="1794" max="1795" width="8.25" style="175" bestFit="1" customWidth="1"/>
    <col min="1796" max="1796" width="9.125" style="175" bestFit="1" customWidth="1"/>
    <col min="1797" max="1797" width="7.5" style="175" bestFit="1" customWidth="1"/>
    <col min="1798" max="1798" width="9.125" style="175" bestFit="1" customWidth="1"/>
    <col min="1799" max="1799" width="7.5" style="175" bestFit="1" customWidth="1"/>
    <col min="1800" max="1800" width="11" style="175" bestFit="1" customWidth="1"/>
    <col min="1801" max="1803" width="10" style="175"/>
    <col min="1804" max="1804" width="10.125" style="175" bestFit="1" customWidth="1"/>
    <col min="1805" max="2048" width="11" style="175"/>
    <col min="2049" max="2049" width="19.75" style="175" customWidth="1"/>
    <col min="2050" max="2051" width="8.25" style="175" bestFit="1" customWidth="1"/>
    <col min="2052" max="2052" width="9.125" style="175" bestFit="1" customWidth="1"/>
    <col min="2053" max="2053" width="7.5" style="175" bestFit="1" customWidth="1"/>
    <col min="2054" max="2054" width="9.125" style="175" bestFit="1" customWidth="1"/>
    <col min="2055" max="2055" width="7.5" style="175" bestFit="1" customWidth="1"/>
    <col min="2056" max="2056" width="11" style="175" bestFit="1" customWidth="1"/>
    <col min="2057" max="2059" width="10" style="175"/>
    <col min="2060" max="2060" width="10.125" style="175" bestFit="1" customWidth="1"/>
    <col min="2061" max="2304" width="10" style="175"/>
    <col min="2305" max="2305" width="19.75" style="175" customWidth="1"/>
    <col min="2306" max="2307" width="8.25" style="175" bestFit="1" customWidth="1"/>
    <col min="2308" max="2308" width="9.125" style="175" bestFit="1" customWidth="1"/>
    <col min="2309" max="2309" width="7.5" style="175" bestFit="1" customWidth="1"/>
    <col min="2310" max="2310" width="9.125" style="175" bestFit="1" customWidth="1"/>
    <col min="2311" max="2311" width="7.5" style="175" bestFit="1" customWidth="1"/>
    <col min="2312" max="2312" width="11" style="175" bestFit="1" customWidth="1"/>
    <col min="2313" max="2315" width="10" style="175"/>
    <col min="2316" max="2316" width="10.125" style="175" bestFit="1" customWidth="1"/>
    <col min="2317" max="2560" width="10" style="175"/>
    <col min="2561" max="2561" width="19.75" style="175" customWidth="1"/>
    <col min="2562" max="2563" width="8.25" style="175" bestFit="1" customWidth="1"/>
    <col min="2564" max="2564" width="9.125" style="175" bestFit="1" customWidth="1"/>
    <col min="2565" max="2565" width="7.5" style="175" bestFit="1" customWidth="1"/>
    <col min="2566" max="2566" width="9.125" style="175" bestFit="1" customWidth="1"/>
    <col min="2567" max="2567" width="7.5" style="175" bestFit="1" customWidth="1"/>
    <col min="2568" max="2568" width="11" style="175" bestFit="1" customWidth="1"/>
    <col min="2569" max="2571" width="10" style="175"/>
    <col min="2572" max="2572" width="10.125" style="175" bestFit="1" customWidth="1"/>
    <col min="2573" max="2816" width="10" style="175"/>
    <col min="2817" max="2817" width="19.75" style="175" customWidth="1"/>
    <col min="2818" max="2819" width="8.25" style="175" bestFit="1" customWidth="1"/>
    <col min="2820" max="2820" width="9.125" style="175" bestFit="1" customWidth="1"/>
    <col min="2821" max="2821" width="7.5" style="175" bestFit="1" customWidth="1"/>
    <col min="2822" max="2822" width="9.125" style="175" bestFit="1" customWidth="1"/>
    <col min="2823" max="2823" width="7.5" style="175" bestFit="1" customWidth="1"/>
    <col min="2824" max="2824" width="11" style="175" bestFit="1" customWidth="1"/>
    <col min="2825" max="2827" width="10" style="175"/>
    <col min="2828" max="2828" width="10.125" style="175" bestFit="1" customWidth="1"/>
    <col min="2829" max="3072" width="11" style="175"/>
    <col min="3073" max="3073" width="19.75" style="175" customWidth="1"/>
    <col min="3074" max="3075" width="8.25" style="175" bestFit="1" customWidth="1"/>
    <col min="3076" max="3076" width="9.125" style="175" bestFit="1" customWidth="1"/>
    <col min="3077" max="3077" width="7.5" style="175" bestFit="1" customWidth="1"/>
    <col min="3078" max="3078" width="9.125" style="175" bestFit="1" customWidth="1"/>
    <col min="3079" max="3079" width="7.5" style="175" bestFit="1" customWidth="1"/>
    <col min="3080" max="3080" width="11" style="175" bestFit="1" customWidth="1"/>
    <col min="3081" max="3083" width="10" style="175"/>
    <col min="3084" max="3084" width="10.125" style="175" bestFit="1" customWidth="1"/>
    <col min="3085" max="3328" width="10" style="175"/>
    <col min="3329" max="3329" width="19.75" style="175" customWidth="1"/>
    <col min="3330" max="3331" width="8.25" style="175" bestFit="1" customWidth="1"/>
    <col min="3332" max="3332" width="9.125" style="175" bestFit="1" customWidth="1"/>
    <col min="3333" max="3333" width="7.5" style="175" bestFit="1" customWidth="1"/>
    <col min="3334" max="3334" width="9.125" style="175" bestFit="1" customWidth="1"/>
    <col min="3335" max="3335" width="7.5" style="175" bestFit="1" customWidth="1"/>
    <col min="3336" max="3336" width="11" style="175" bestFit="1" customWidth="1"/>
    <col min="3337" max="3339" width="10" style="175"/>
    <col min="3340" max="3340" width="10.125" style="175" bestFit="1" customWidth="1"/>
    <col min="3341" max="3584" width="10" style="175"/>
    <col min="3585" max="3585" width="19.75" style="175" customWidth="1"/>
    <col min="3586" max="3587" width="8.25" style="175" bestFit="1" customWidth="1"/>
    <col min="3588" max="3588" width="9.125" style="175" bestFit="1" customWidth="1"/>
    <col min="3589" max="3589" width="7.5" style="175" bestFit="1" customWidth="1"/>
    <col min="3590" max="3590" width="9.125" style="175" bestFit="1" customWidth="1"/>
    <col min="3591" max="3591" width="7.5" style="175" bestFit="1" customWidth="1"/>
    <col min="3592" max="3592" width="11" style="175" bestFit="1" customWidth="1"/>
    <col min="3593" max="3595" width="10" style="175"/>
    <col min="3596" max="3596" width="10.125" style="175" bestFit="1" customWidth="1"/>
    <col min="3597" max="3840" width="10" style="175"/>
    <col min="3841" max="3841" width="19.75" style="175" customWidth="1"/>
    <col min="3842" max="3843" width="8.25" style="175" bestFit="1" customWidth="1"/>
    <col min="3844" max="3844" width="9.125" style="175" bestFit="1" customWidth="1"/>
    <col min="3845" max="3845" width="7.5" style="175" bestFit="1" customWidth="1"/>
    <col min="3846" max="3846" width="9.125" style="175" bestFit="1" customWidth="1"/>
    <col min="3847" max="3847" width="7.5" style="175" bestFit="1" customWidth="1"/>
    <col min="3848" max="3848" width="11" style="175" bestFit="1" customWidth="1"/>
    <col min="3849" max="3851" width="10" style="175"/>
    <col min="3852" max="3852" width="10.125" style="175" bestFit="1" customWidth="1"/>
    <col min="3853" max="4096" width="11" style="175"/>
    <col min="4097" max="4097" width="19.75" style="175" customWidth="1"/>
    <col min="4098" max="4099" width="8.25" style="175" bestFit="1" customWidth="1"/>
    <col min="4100" max="4100" width="9.125" style="175" bestFit="1" customWidth="1"/>
    <col min="4101" max="4101" width="7.5" style="175" bestFit="1" customWidth="1"/>
    <col min="4102" max="4102" width="9.125" style="175" bestFit="1" customWidth="1"/>
    <col min="4103" max="4103" width="7.5" style="175" bestFit="1" customWidth="1"/>
    <col min="4104" max="4104" width="11" style="175" bestFit="1" customWidth="1"/>
    <col min="4105" max="4107" width="10" style="175"/>
    <col min="4108" max="4108" width="10.125" style="175" bestFit="1" customWidth="1"/>
    <col min="4109" max="4352" width="10" style="175"/>
    <col min="4353" max="4353" width="19.75" style="175" customWidth="1"/>
    <col min="4354" max="4355" width="8.25" style="175" bestFit="1" customWidth="1"/>
    <col min="4356" max="4356" width="9.125" style="175" bestFit="1" customWidth="1"/>
    <col min="4357" max="4357" width="7.5" style="175" bestFit="1" customWidth="1"/>
    <col min="4358" max="4358" width="9.125" style="175" bestFit="1" customWidth="1"/>
    <col min="4359" max="4359" width="7.5" style="175" bestFit="1" customWidth="1"/>
    <col min="4360" max="4360" width="11" style="175" bestFit="1" customWidth="1"/>
    <col min="4361" max="4363" width="10" style="175"/>
    <col min="4364" max="4364" width="10.125" style="175" bestFit="1" customWidth="1"/>
    <col min="4365" max="4608" width="10" style="175"/>
    <col min="4609" max="4609" width="19.75" style="175" customWidth="1"/>
    <col min="4610" max="4611" width="8.25" style="175" bestFit="1" customWidth="1"/>
    <col min="4612" max="4612" width="9.125" style="175" bestFit="1" customWidth="1"/>
    <col min="4613" max="4613" width="7.5" style="175" bestFit="1" customWidth="1"/>
    <col min="4614" max="4614" width="9.125" style="175" bestFit="1" customWidth="1"/>
    <col min="4615" max="4615" width="7.5" style="175" bestFit="1" customWidth="1"/>
    <col min="4616" max="4616" width="11" style="175" bestFit="1" customWidth="1"/>
    <col min="4617" max="4619" width="10" style="175"/>
    <col min="4620" max="4620" width="10.125" style="175" bestFit="1" customWidth="1"/>
    <col min="4621" max="4864" width="10" style="175"/>
    <col min="4865" max="4865" width="19.75" style="175" customWidth="1"/>
    <col min="4866" max="4867" width="8.25" style="175" bestFit="1" customWidth="1"/>
    <col min="4868" max="4868" width="9.125" style="175" bestFit="1" customWidth="1"/>
    <col min="4869" max="4869" width="7.5" style="175" bestFit="1" customWidth="1"/>
    <col min="4870" max="4870" width="9.125" style="175" bestFit="1" customWidth="1"/>
    <col min="4871" max="4871" width="7.5" style="175" bestFit="1" customWidth="1"/>
    <col min="4872" max="4872" width="11" style="175" bestFit="1" customWidth="1"/>
    <col min="4873" max="4875" width="10" style="175"/>
    <col min="4876" max="4876" width="10.125" style="175" bestFit="1" customWidth="1"/>
    <col min="4877" max="5120" width="11" style="175"/>
    <col min="5121" max="5121" width="19.75" style="175" customWidth="1"/>
    <col min="5122" max="5123" width="8.25" style="175" bestFit="1" customWidth="1"/>
    <col min="5124" max="5124" width="9.125" style="175" bestFit="1" customWidth="1"/>
    <col min="5125" max="5125" width="7.5" style="175" bestFit="1" customWidth="1"/>
    <col min="5126" max="5126" width="9.125" style="175" bestFit="1" customWidth="1"/>
    <col min="5127" max="5127" width="7.5" style="175" bestFit="1" customWidth="1"/>
    <col min="5128" max="5128" width="11" style="175" bestFit="1" customWidth="1"/>
    <col min="5129" max="5131" width="10" style="175"/>
    <col min="5132" max="5132" width="10.125" style="175" bestFit="1" customWidth="1"/>
    <col min="5133" max="5376" width="10" style="175"/>
    <col min="5377" max="5377" width="19.75" style="175" customWidth="1"/>
    <col min="5378" max="5379" width="8.25" style="175" bestFit="1" customWidth="1"/>
    <col min="5380" max="5380" width="9.125" style="175" bestFit="1" customWidth="1"/>
    <col min="5381" max="5381" width="7.5" style="175" bestFit="1" customWidth="1"/>
    <col min="5382" max="5382" width="9.125" style="175" bestFit="1" customWidth="1"/>
    <col min="5383" max="5383" width="7.5" style="175" bestFit="1" customWidth="1"/>
    <col min="5384" max="5384" width="11" style="175" bestFit="1" customWidth="1"/>
    <col min="5385" max="5387" width="10" style="175"/>
    <col min="5388" max="5388" width="10.125" style="175" bestFit="1" customWidth="1"/>
    <col min="5389" max="5632" width="10" style="175"/>
    <col min="5633" max="5633" width="19.75" style="175" customWidth="1"/>
    <col min="5634" max="5635" width="8.25" style="175" bestFit="1" customWidth="1"/>
    <col min="5636" max="5636" width="9.125" style="175" bestFit="1" customWidth="1"/>
    <col min="5637" max="5637" width="7.5" style="175" bestFit="1" customWidth="1"/>
    <col min="5638" max="5638" width="9.125" style="175" bestFit="1" customWidth="1"/>
    <col min="5639" max="5639" width="7.5" style="175" bestFit="1" customWidth="1"/>
    <col min="5640" max="5640" width="11" style="175" bestFit="1" customWidth="1"/>
    <col min="5641" max="5643" width="10" style="175"/>
    <col min="5644" max="5644" width="10.125" style="175" bestFit="1" customWidth="1"/>
    <col min="5645" max="5888" width="10" style="175"/>
    <col min="5889" max="5889" width="19.75" style="175" customWidth="1"/>
    <col min="5890" max="5891" width="8.25" style="175" bestFit="1" customWidth="1"/>
    <col min="5892" max="5892" width="9.125" style="175" bestFit="1" customWidth="1"/>
    <col min="5893" max="5893" width="7.5" style="175" bestFit="1" customWidth="1"/>
    <col min="5894" max="5894" width="9.125" style="175" bestFit="1" customWidth="1"/>
    <col min="5895" max="5895" width="7.5" style="175" bestFit="1" customWidth="1"/>
    <col min="5896" max="5896" width="11" style="175" bestFit="1" customWidth="1"/>
    <col min="5897" max="5899" width="10" style="175"/>
    <col min="5900" max="5900" width="10.125" style="175" bestFit="1" customWidth="1"/>
    <col min="5901" max="6144" width="11" style="175"/>
    <col min="6145" max="6145" width="19.75" style="175" customWidth="1"/>
    <col min="6146" max="6147" width="8.25" style="175" bestFit="1" customWidth="1"/>
    <col min="6148" max="6148" width="9.125" style="175" bestFit="1" customWidth="1"/>
    <col min="6149" max="6149" width="7.5" style="175" bestFit="1" customWidth="1"/>
    <col min="6150" max="6150" width="9.125" style="175" bestFit="1" customWidth="1"/>
    <col min="6151" max="6151" width="7.5" style="175" bestFit="1" customWidth="1"/>
    <col min="6152" max="6152" width="11" style="175" bestFit="1" customWidth="1"/>
    <col min="6153" max="6155" width="10" style="175"/>
    <col min="6156" max="6156" width="10.125" style="175" bestFit="1" customWidth="1"/>
    <col min="6157" max="6400" width="10" style="175"/>
    <col min="6401" max="6401" width="19.75" style="175" customWidth="1"/>
    <col min="6402" max="6403" width="8.25" style="175" bestFit="1" customWidth="1"/>
    <col min="6404" max="6404" width="9.125" style="175" bestFit="1" customWidth="1"/>
    <col min="6405" max="6405" width="7.5" style="175" bestFit="1" customWidth="1"/>
    <col min="6406" max="6406" width="9.125" style="175" bestFit="1" customWidth="1"/>
    <col min="6407" max="6407" width="7.5" style="175" bestFit="1" customWidth="1"/>
    <col min="6408" max="6408" width="11" style="175" bestFit="1" customWidth="1"/>
    <col min="6409" max="6411" width="10" style="175"/>
    <col min="6412" max="6412" width="10.125" style="175" bestFit="1" customWidth="1"/>
    <col min="6413" max="6656" width="10" style="175"/>
    <col min="6657" max="6657" width="19.75" style="175" customWidth="1"/>
    <col min="6658" max="6659" width="8.25" style="175" bestFit="1" customWidth="1"/>
    <col min="6660" max="6660" width="9.125" style="175" bestFit="1" customWidth="1"/>
    <col min="6661" max="6661" width="7.5" style="175" bestFit="1" customWidth="1"/>
    <col min="6662" max="6662" width="9.125" style="175" bestFit="1" customWidth="1"/>
    <col min="6663" max="6663" width="7.5" style="175" bestFit="1" customWidth="1"/>
    <col min="6664" max="6664" width="11" style="175" bestFit="1" customWidth="1"/>
    <col min="6665" max="6667" width="10" style="175"/>
    <col min="6668" max="6668" width="10.125" style="175" bestFit="1" customWidth="1"/>
    <col min="6669" max="6912" width="10" style="175"/>
    <col min="6913" max="6913" width="19.75" style="175" customWidth="1"/>
    <col min="6914" max="6915" width="8.25" style="175" bestFit="1" customWidth="1"/>
    <col min="6916" max="6916" width="9.125" style="175" bestFit="1" customWidth="1"/>
    <col min="6917" max="6917" width="7.5" style="175" bestFit="1" customWidth="1"/>
    <col min="6918" max="6918" width="9.125" style="175" bestFit="1" customWidth="1"/>
    <col min="6919" max="6919" width="7.5" style="175" bestFit="1" customWidth="1"/>
    <col min="6920" max="6920" width="11" style="175" bestFit="1" customWidth="1"/>
    <col min="6921" max="6923" width="10" style="175"/>
    <col min="6924" max="6924" width="10.125" style="175" bestFit="1" customWidth="1"/>
    <col min="6925" max="7168" width="11" style="175"/>
    <col min="7169" max="7169" width="19.75" style="175" customWidth="1"/>
    <col min="7170" max="7171" width="8.25" style="175" bestFit="1" customWidth="1"/>
    <col min="7172" max="7172" width="9.125" style="175" bestFit="1" customWidth="1"/>
    <col min="7173" max="7173" width="7.5" style="175" bestFit="1" customWidth="1"/>
    <col min="7174" max="7174" width="9.125" style="175" bestFit="1" customWidth="1"/>
    <col min="7175" max="7175" width="7.5" style="175" bestFit="1" customWidth="1"/>
    <col min="7176" max="7176" width="11" style="175" bestFit="1" customWidth="1"/>
    <col min="7177" max="7179" width="10" style="175"/>
    <col min="7180" max="7180" width="10.125" style="175" bestFit="1" customWidth="1"/>
    <col min="7181" max="7424" width="10" style="175"/>
    <col min="7425" max="7425" width="19.75" style="175" customWidth="1"/>
    <col min="7426" max="7427" width="8.25" style="175" bestFit="1" customWidth="1"/>
    <col min="7428" max="7428" width="9.125" style="175" bestFit="1" customWidth="1"/>
    <col min="7429" max="7429" width="7.5" style="175" bestFit="1" customWidth="1"/>
    <col min="7430" max="7430" width="9.125" style="175" bestFit="1" customWidth="1"/>
    <col min="7431" max="7431" width="7.5" style="175" bestFit="1" customWidth="1"/>
    <col min="7432" max="7432" width="11" style="175" bestFit="1" customWidth="1"/>
    <col min="7433" max="7435" width="10" style="175"/>
    <col min="7436" max="7436" width="10.125" style="175" bestFit="1" customWidth="1"/>
    <col min="7437" max="7680" width="10" style="175"/>
    <col min="7681" max="7681" width="19.75" style="175" customWidth="1"/>
    <col min="7682" max="7683" width="8.25" style="175" bestFit="1" customWidth="1"/>
    <col min="7684" max="7684" width="9.125" style="175" bestFit="1" customWidth="1"/>
    <col min="7685" max="7685" width="7.5" style="175" bestFit="1" customWidth="1"/>
    <col min="7686" max="7686" width="9.125" style="175" bestFit="1" customWidth="1"/>
    <col min="7687" max="7687" width="7.5" style="175" bestFit="1" customWidth="1"/>
    <col min="7688" max="7688" width="11" style="175" bestFit="1" customWidth="1"/>
    <col min="7689" max="7691" width="10" style="175"/>
    <col min="7692" max="7692" width="10.125" style="175" bestFit="1" customWidth="1"/>
    <col min="7693" max="7936" width="10" style="175"/>
    <col min="7937" max="7937" width="19.75" style="175" customWidth="1"/>
    <col min="7938" max="7939" width="8.25" style="175" bestFit="1" customWidth="1"/>
    <col min="7940" max="7940" width="9.125" style="175" bestFit="1" customWidth="1"/>
    <col min="7941" max="7941" width="7.5" style="175" bestFit="1" customWidth="1"/>
    <col min="7942" max="7942" width="9.125" style="175" bestFit="1" customWidth="1"/>
    <col min="7943" max="7943" width="7.5" style="175" bestFit="1" customWidth="1"/>
    <col min="7944" max="7944" width="11" style="175" bestFit="1" customWidth="1"/>
    <col min="7945" max="7947" width="10" style="175"/>
    <col min="7948" max="7948" width="10.125" style="175" bestFit="1" customWidth="1"/>
    <col min="7949" max="8192" width="11" style="175"/>
    <col min="8193" max="8193" width="19.75" style="175" customWidth="1"/>
    <col min="8194" max="8195" width="8.25" style="175" bestFit="1" customWidth="1"/>
    <col min="8196" max="8196" width="9.125" style="175" bestFit="1" customWidth="1"/>
    <col min="8197" max="8197" width="7.5" style="175" bestFit="1" customWidth="1"/>
    <col min="8198" max="8198" width="9.125" style="175" bestFit="1" customWidth="1"/>
    <col min="8199" max="8199" width="7.5" style="175" bestFit="1" customWidth="1"/>
    <col min="8200" max="8200" width="11" style="175" bestFit="1" customWidth="1"/>
    <col min="8201" max="8203" width="10" style="175"/>
    <col min="8204" max="8204" width="10.125" style="175" bestFit="1" customWidth="1"/>
    <col min="8205" max="8448" width="10" style="175"/>
    <col min="8449" max="8449" width="19.75" style="175" customWidth="1"/>
    <col min="8450" max="8451" width="8.25" style="175" bestFit="1" customWidth="1"/>
    <col min="8452" max="8452" width="9.125" style="175" bestFit="1" customWidth="1"/>
    <col min="8453" max="8453" width="7.5" style="175" bestFit="1" customWidth="1"/>
    <col min="8454" max="8454" width="9.125" style="175" bestFit="1" customWidth="1"/>
    <col min="8455" max="8455" width="7.5" style="175" bestFit="1" customWidth="1"/>
    <col min="8456" max="8456" width="11" style="175" bestFit="1" customWidth="1"/>
    <col min="8457" max="8459" width="10" style="175"/>
    <col min="8460" max="8460" width="10.125" style="175" bestFit="1" customWidth="1"/>
    <col min="8461" max="8704" width="10" style="175"/>
    <col min="8705" max="8705" width="19.75" style="175" customWidth="1"/>
    <col min="8706" max="8707" width="8.25" style="175" bestFit="1" customWidth="1"/>
    <col min="8708" max="8708" width="9.125" style="175" bestFit="1" customWidth="1"/>
    <col min="8709" max="8709" width="7.5" style="175" bestFit="1" customWidth="1"/>
    <col min="8710" max="8710" width="9.125" style="175" bestFit="1" customWidth="1"/>
    <col min="8711" max="8711" width="7.5" style="175" bestFit="1" customWidth="1"/>
    <col min="8712" max="8712" width="11" style="175" bestFit="1" customWidth="1"/>
    <col min="8713" max="8715" width="10" style="175"/>
    <col min="8716" max="8716" width="10.125" style="175" bestFit="1" customWidth="1"/>
    <col min="8717" max="8960" width="10" style="175"/>
    <col min="8961" max="8961" width="19.75" style="175" customWidth="1"/>
    <col min="8962" max="8963" width="8.25" style="175" bestFit="1" customWidth="1"/>
    <col min="8964" max="8964" width="9.125" style="175" bestFit="1" customWidth="1"/>
    <col min="8965" max="8965" width="7.5" style="175" bestFit="1" customWidth="1"/>
    <col min="8966" max="8966" width="9.125" style="175" bestFit="1" customWidth="1"/>
    <col min="8967" max="8967" width="7.5" style="175" bestFit="1" customWidth="1"/>
    <col min="8968" max="8968" width="11" style="175" bestFit="1" customWidth="1"/>
    <col min="8969" max="8971" width="10" style="175"/>
    <col min="8972" max="8972" width="10.125" style="175" bestFit="1" customWidth="1"/>
    <col min="8973" max="9216" width="11" style="175"/>
    <col min="9217" max="9217" width="19.75" style="175" customWidth="1"/>
    <col min="9218" max="9219" width="8.25" style="175" bestFit="1" customWidth="1"/>
    <col min="9220" max="9220" width="9.125" style="175" bestFit="1" customWidth="1"/>
    <col min="9221" max="9221" width="7.5" style="175" bestFit="1" customWidth="1"/>
    <col min="9222" max="9222" width="9.125" style="175" bestFit="1" customWidth="1"/>
    <col min="9223" max="9223" width="7.5" style="175" bestFit="1" customWidth="1"/>
    <col min="9224" max="9224" width="11" style="175" bestFit="1" customWidth="1"/>
    <col min="9225" max="9227" width="10" style="175"/>
    <col min="9228" max="9228" width="10.125" style="175" bestFit="1" customWidth="1"/>
    <col min="9229" max="9472" width="10" style="175"/>
    <col min="9473" max="9473" width="19.75" style="175" customWidth="1"/>
    <col min="9474" max="9475" width="8.25" style="175" bestFit="1" customWidth="1"/>
    <col min="9476" max="9476" width="9.125" style="175" bestFit="1" customWidth="1"/>
    <col min="9477" max="9477" width="7.5" style="175" bestFit="1" customWidth="1"/>
    <col min="9478" max="9478" width="9.125" style="175" bestFit="1" customWidth="1"/>
    <col min="9479" max="9479" width="7.5" style="175" bestFit="1" customWidth="1"/>
    <col min="9480" max="9480" width="11" style="175" bestFit="1" customWidth="1"/>
    <col min="9481" max="9483" width="10" style="175"/>
    <col min="9484" max="9484" width="10.125" style="175" bestFit="1" customWidth="1"/>
    <col min="9485" max="9728" width="10" style="175"/>
    <col min="9729" max="9729" width="19.75" style="175" customWidth="1"/>
    <col min="9730" max="9731" width="8.25" style="175" bestFit="1" customWidth="1"/>
    <col min="9732" max="9732" width="9.125" style="175" bestFit="1" customWidth="1"/>
    <col min="9733" max="9733" width="7.5" style="175" bestFit="1" customWidth="1"/>
    <col min="9734" max="9734" width="9.125" style="175" bestFit="1" customWidth="1"/>
    <col min="9735" max="9735" width="7.5" style="175" bestFit="1" customWidth="1"/>
    <col min="9736" max="9736" width="11" style="175" bestFit="1" customWidth="1"/>
    <col min="9737" max="9739" width="10" style="175"/>
    <col min="9740" max="9740" width="10.125" style="175" bestFit="1" customWidth="1"/>
    <col min="9741" max="9984" width="10" style="175"/>
    <col min="9985" max="9985" width="19.75" style="175" customWidth="1"/>
    <col min="9986" max="9987" width="8.25" style="175" bestFit="1" customWidth="1"/>
    <col min="9988" max="9988" width="9.125" style="175" bestFit="1" customWidth="1"/>
    <col min="9989" max="9989" width="7.5" style="175" bestFit="1" customWidth="1"/>
    <col min="9990" max="9990" width="9.125" style="175" bestFit="1" customWidth="1"/>
    <col min="9991" max="9991" width="7.5" style="175" bestFit="1" customWidth="1"/>
    <col min="9992" max="9992" width="11" style="175" bestFit="1" customWidth="1"/>
    <col min="9993" max="9995" width="10" style="175"/>
    <col min="9996" max="9996" width="10.125" style="175" bestFit="1" customWidth="1"/>
    <col min="9997" max="10240" width="11" style="175"/>
    <col min="10241" max="10241" width="19.75" style="175" customWidth="1"/>
    <col min="10242" max="10243" width="8.25" style="175" bestFit="1" customWidth="1"/>
    <col min="10244" max="10244" width="9.125" style="175" bestFit="1" customWidth="1"/>
    <col min="10245" max="10245" width="7.5" style="175" bestFit="1" customWidth="1"/>
    <col min="10246" max="10246" width="9.125" style="175" bestFit="1" customWidth="1"/>
    <col min="10247" max="10247" width="7.5" style="175" bestFit="1" customWidth="1"/>
    <col min="10248" max="10248" width="11" style="175" bestFit="1" customWidth="1"/>
    <col min="10249" max="10251" width="10" style="175"/>
    <col min="10252" max="10252" width="10.125" style="175" bestFit="1" customWidth="1"/>
    <col min="10253" max="10496" width="10" style="175"/>
    <col min="10497" max="10497" width="19.75" style="175" customWidth="1"/>
    <col min="10498" max="10499" width="8.25" style="175" bestFit="1" customWidth="1"/>
    <col min="10500" max="10500" width="9.125" style="175" bestFit="1" customWidth="1"/>
    <col min="10501" max="10501" width="7.5" style="175" bestFit="1" customWidth="1"/>
    <col min="10502" max="10502" width="9.125" style="175" bestFit="1" customWidth="1"/>
    <col min="10503" max="10503" width="7.5" style="175" bestFit="1" customWidth="1"/>
    <col min="10504" max="10504" width="11" style="175" bestFit="1" customWidth="1"/>
    <col min="10505" max="10507" width="10" style="175"/>
    <col min="10508" max="10508" width="10.125" style="175" bestFit="1" customWidth="1"/>
    <col min="10509" max="10752" width="10" style="175"/>
    <col min="10753" max="10753" width="19.75" style="175" customWidth="1"/>
    <col min="10754" max="10755" width="8.25" style="175" bestFit="1" customWidth="1"/>
    <col min="10756" max="10756" width="9.125" style="175" bestFit="1" customWidth="1"/>
    <col min="10757" max="10757" width="7.5" style="175" bestFit="1" customWidth="1"/>
    <col min="10758" max="10758" width="9.125" style="175" bestFit="1" customWidth="1"/>
    <col min="10759" max="10759" width="7.5" style="175" bestFit="1" customWidth="1"/>
    <col min="10760" max="10760" width="11" style="175" bestFit="1" customWidth="1"/>
    <col min="10761" max="10763" width="10" style="175"/>
    <col min="10764" max="10764" width="10.125" style="175" bestFit="1" customWidth="1"/>
    <col min="10765" max="11008" width="10" style="175"/>
    <col min="11009" max="11009" width="19.75" style="175" customWidth="1"/>
    <col min="11010" max="11011" width="8.25" style="175" bestFit="1" customWidth="1"/>
    <col min="11012" max="11012" width="9.125" style="175" bestFit="1" customWidth="1"/>
    <col min="11013" max="11013" width="7.5" style="175" bestFit="1" customWidth="1"/>
    <col min="11014" max="11014" width="9.125" style="175" bestFit="1" customWidth="1"/>
    <col min="11015" max="11015" width="7.5" style="175" bestFit="1" customWidth="1"/>
    <col min="11016" max="11016" width="11" style="175" bestFit="1" customWidth="1"/>
    <col min="11017" max="11019" width="10" style="175"/>
    <col min="11020" max="11020" width="10.125" style="175" bestFit="1" customWidth="1"/>
    <col min="11021" max="11264" width="11" style="175"/>
    <col min="11265" max="11265" width="19.75" style="175" customWidth="1"/>
    <col min="11266" max="11267" width="8.25" style="175" bestFit="1" customWidth="1"/>
    <col min="11268" max="11268" width="9.125" style="175" bestFit="1" customWidth="1"/>
    <col min="11269" max="11269" width="7.5" style="175" bestFit="1" customWidth="1"/>
    <col min="11270" max="11270" width="9.125" style="175" bestFit="1" customWidth="1"/>
    <col min="11271" max="11271" width="7.5" style="175" bestFit="1" customWidth="1"/>
    <col min="11272" max="11272" width="11" style="175" bestFit="1" customWidth="1"/>
    <col min="11273" max="11275" width="10" style="175"/>
    <col min="11276" max="11276" width="10.125" style="175" bestFit="1" customWidth="1"/>
    <col min="11277" max="11520" width="10" style="175"/>
    <col min="11521" max="11521" width="19.75" style="175" customWidth="1"/>
    <col min="11522" max="11523" width="8.25" style="175" bestFit="1" customWidth="1"/>
    <col min="11524" max="11524" width="9.125" style="175" bestFit="1" customWidth="1"/>
    <col min="11525" max="11525" width="7.5" style="175" bestFit="1" customWidth="1"/>
    <col min="11526" max="11526" width="9.125" style="175" bestFit="1" customWidth="1"/>
    <col min="11527" max="11527" width="7.5" style="175" bestFit="1" customWidth="1"/>
    <col min="11528" max="11528" width="11" style="175" bestFit="1" customWidth="1"/>
    <col min="11529" max="11531" width="10" style="175"/>
    <col min="11532" max="11532" width="10.125" style="175" bestFit="1" customWidth="1"/>
    <col min="11533" max="11776" width="10" style="175"/>
    <col min="11777" max="11777" width="19.75" style="175" customWidth="1"/>
    <col min="11778" max="11779" width="8.25" style="175" bestFit="1" customWidth="1"/>
    <col min="11780" max="11780" width="9.125" style="175" bestFit="1" customWidth="1"/>
    <col min="11781" max="11781" width="7.5" style="175" bestFit="1" customWidth="1"/>
    <col min="11782" max="11782" width="9.125" style="175" bestFit="1" customWidth="1"/>
    <col min="11783" max="11783" width="7.5" style="175" bestFit="1" customWidth="1"/>
    <col min="11784" max="11784" width="11" style="175" bestFit="1" customWidth="1"/>
    <col min="11785" max="11787" width="10" style="175"/>
    <col min="11788" max="11788" width="10.125" style="175" bestFit="1" customWidth="1"/>
    <col min="11789" max="12032" width="10" style="175"/>
    <col min="12033" max="12033" width="19.75" style="175" customWidth="1"/>
    <col min="12034" max="12035" width="8.25" style="175" bestFit="1" customWidth="1"/>
    <col min="12036" max="12036" width="9.125" style="175" bestFit="1" customWidth="1"/>
    <col min="12037" max="12037" width="7.5" style="175" bestFit="1" customWidth="1"/>
    <col min="12038" max="12038" width="9.125" style="175" bestFit="1" customWidth="1"/>
    <col min="12039" max="12039" width="7.5" style="175" bestFit="1" customWidth="1"/>
    <col min="12040" max="12040" width="11" style="175" bestFit="1" customWidth="1"/>
    <col min="12041" max="12043" width="10" style="175"/>
    <col min="12044" max="12044" width="10.125" style="175" bestFit="1" customWidth="1"/>
    <col min="12045" max="12288" width="11" style="175"/>
    <col min="12289" max="12289" width="19.75" style="175" customWidth="1"/>
    <col min="12290" max="12291" width="8.25" style="175" bestFit="1" customWidth="1"/>
    <col min="12292" max="12292" width="9.125" style="175" bestFit="1" customWidth="1"/>
    <col min="12293" max="12293" width="7.5" style="175" bestFit="1" customWidth="1"/>
    <col min="12294" max="12294" width="9.125" style="175" bestFit="1" customWidth="1"/>
    <col min="12295" max="12295" width="7.5" style="175" bestFit="1" customWidth="1"/>
    <col min="12296" max="12296" width="11" style="175" bestFit="1" customWidth="1"/>
    <col min="12297" max="12299" width="10" style="175"/>
    <col min="12300" max="12300" width="10.125" style="175" bestFit="1" customWidth="1"/>
    <col min="12301" max="12544" width="10" style="175"/>
    <col min="12545" max="12545" width="19.75" style="175" customWidth="1"/>
    <col min="12546" max="12547" width="8.25" style="175" bestFit="1" customWidth="1"/>
    <col min="12548" max="12548" width="9.125" style="175" bestFit="1" customWidth="1"/>
    <col min="12549" max="12549" width="7.5" style="175" bestFit="1" customWidth="1"/>
    <col min="12550" max="12550" width="9.125" style="175" bestFit="1" customWidth="1"/>
    <col min="12551" max="12551" width="7.5" style="175" bestFit="1" customWidth="1"/>
    <col min="12552" max="12552" width="11" style="175" bestFit="1" customWidth="1"/>
    <col min="12553" max="12555" width="10" style="175"/>
    <col min="12556" max="12556" width="10.125" style="175" bestFit="1" customWidth="1"/>
    <col min="12557" max="12800" width="10" style="175"/>
    <col min="12801" max="12801" width="19.75" style="175" customWidth="1"/>
    <col min="12802" max="12803" width="8.25" style="175" bestFit="1" customWidth="1"/>
    <col min="12804" max="12804" width="9.125" style="175" bestFit="1" customWidth="1"/>
    <col min="12805" max="12805" width="7.5" style="175" bestFit="1" customWidth="1"/>
    <col min="12806" max="12806" width="9.125" style="175" bestFit="1" customWidth="1"/>
    <col min="12807" max="12807" width="7.5" style="175" bestFit="1" customWidth="1"/>
    <col min="12808" max="12808" width="11" style="175" bestFit="1" customWidth="1"/>
    <col min="12809" max="12811" width="10" style="175"/>
    <col min="12812" max="12812" width="10.125" style="175" bestFit="1" customWidth="1"/>
    <col min="12813" max="13056" width="10" style="175"/>
    <col min="13057" max="13057" width="19.75" style="175" customWidth="1"/>
    <col min="13058" max="13059" width="8.25" style="175" bestFit="1" customWidth="1"/>
    <col min="13060" max="13060" width="9.125" style="175" bestFit="1" customWidth="1"/>
    <col min="13061" max="13061" width="7.5" style="175" bestFit="1" customWidth="1"/>
    <col min="13062" max="13062" width="9.125" style="175" bestFit="1" customWidth="1"/>
    <col min="13063" max="13063" width="7.5" style="175" bestFit="1" customWidth="1"/>
    <col min="13064" max="13064" width="11" style="175" bestFit="1" customWidth="1"/>
    <col min="13065" max="13067" width="10" style="175"/>
    <col min="13068" max="13068" width="10.125" style="175" bestFit="1" customWidth="1"/>
    <col min="13069" max="13312" width="11" style="175"/>
    <col min="13313" max="13313" width="19.75" style="175" customWidth="1"/>
    <col min="13314" max="13315" width="8.25" style="175" bestFit="1" customWidth="1"/>
    <col min="13316" max="13316" width="9.125" style="175" bestFit="1" customWidth="1"/>
    <col min="13317" max="13317" width="7.5" style="175" bestFit="1" customWidth="1"/>
    <col min="13318" max="13318" width="9.125" style="175" bestFit="1" customWidth="1"/>
    <col min="13319" max="13319" width="7.5" style="175" bestFit="1" customWidth="1"/>
    <col min="13320" max="13320" width="11" style="175" bestFit="1" customWidth="1"/>
    <col min="13321" max="13323" width="10" style="175"/>
    <col min="13324" max="13324" width="10.125" style="175" bestFit="1" customWidth="1"/>
    <col min="13325" max="13568" width="10" style="175"/>
    <col min="13569" max="13569" width="19.75" style="175" customWidth="1"/>
    <col min="13570" max="13571" width="8.25" style="175" bestFit="1" customWidth="1"/>
    <col min="13572" max="13572" width="9.125" style="175" bestFit="1" customWidth="1"/>
    <col min="13573" max="13573" width="7.5" style="175" bestFit="1" customWidth="1"/>
    <col min="13574" max="13574" width="9.125" style="175" bestFit="1" customWidth="1"/>
    <col min="13575" max="13575" width="7.5" style="175" bestFit="1" customWidth="1"/>
    <col min="13576" max="13576" width="11" style="175" bestFit="1" customWidth="1"/>
    <col min="13577" max="13579" width="10" style="175"/>
    <col min="13580" max="13580" width="10.125" style="175" bestFit="1" customWidth="1"/>
    <col min="13581" max="13824" width="10" style="175"/>
    <col min="13825" max="13825" width="19.75" style="175" customWidth="1"/>
    <col min="13826" max="13827" width="8.25" style="175" bestFit="1" customWidth="1"/>
    <col min="13828" max="13828" width="9.125" style="175" bestFit="1" customWidth="1"/>
    <col min="13829" max="13829" width="7.5" style="175" bestFit="1" customWidth="1"/>
    <col min="13830" max="13830" width="9.125" style="175" bestFit="1" customWidth="1"/>
    <col min="13831" max="13831" width="7.5" style="175" bestFit="1" customWidth="1"/>
    <col min="13832" max="13832" width="11" style="175" bestFit="1" customWidth="1"/>
    <col min="13833" max="13835" width="10" style="175"/>
    <col min="13836" max="13836" width="10.125" style="175" bestFit="1" customWidth="1"/>
    <col min="13837" max="14080" width="10" style="175"/>
    <col min="14081" max="14081" width="19.75" style="175" customWidth="1"/>
    <col min="14082" max="14083" width="8.25" style="175" bestFit="1" customWidth="1"/>
    <col min="14084" max="14084" width="9.125" style="175" bestFit="1" customWidth="1"/>
    <col min="14085" max="14085" width="7.5" style="175" bestFit="1" customWidth="1"/>
    <col min="14086" max="14086" width="9.125" style="175" bestFit="1" customWidth="1"/>
    <col min="14087" max="14087" width="7.5" style="175" bestFit="1" customWidth="1"/>
    <col min="14088" max="14088" width="11" style="175" bestFit="1" customWidth="1"/>
    <col min="14089" max="14091" width="10" style="175"/>
    <col min="14092" max="14092" width="10.125" style="175" bestFit="1" customWidth="1"/>
    <col min="14093" max="14336" width="11" style="175"/>
    <col min="14337" max="14337" width="19.75" style="175" customWidth="1"/>
    <col min="14338" max="14339" width="8.25" style="175" bestFit="1" customWidth="1"/>
    <col min="14340" max="14340" width="9.125" style="175" bestFit="1" customWidth="1"/>
    <col min="14341" max="14341" width="7.5" style="175" bestFit="1" customWidth="1"/>
    <col min="14342" max="14342" width="9.125" style="175" bestFit="1" customWidth="1"/>
    <col min="14343" max="14343" width="7.5" style="175" bestFit="1" customWidth="1"/>
    <col min="14344" max="14344" width="11" style="175" bestFit="1" customWidth="1"/>
    <col min="14345" max="14347" width="10" style="175"/>
    <col min="14348" max="14348" width="10.125" style="175" bestFit="1" customWidth="1"/>
    <col min="14349" max="14592" width="10" style="175"/>
    <col min="14593" max="14593" width="19.75" style="175" customWidth="1"/>
    <col min="14594" max="14595" width="8.25" style="175" bestFit="1" customWidth="1"/>
    <col min="14596" max="14596" width="9.125" style="175" bestFit="1" customWidth="1"/>
    <col min="14597" max="14597" width="7.5" style="175" bestFit="1" customWidth="1"/>
    <col min="14598" max="14598" width="9.125" style="175" bestFit="1" customWidth="1"/>
    <col min="14599" max="14599" width="7.5" style="175" bestFit="1" customWidth="1"/>
    <col min="14600" max="14600" width="11" style="175" bestFit="1" customWidth="1"/>
    <col min="14601" max="14603" width="10" style="175"/>
    <col min="14604" max="14604" width="10.125" style="175" bestFit="1" customWidth="1"/>
    <col min="14605" max="14848" width="10" style="175"/>
    <col min="14849" max="14849" width="19.75" style="175" customWidth="1"/>
    <col min="14850" max="14851" width="8.25" style="175" bestFit="1" customWidth="1"/>
    <col min="14852" max="14852" width="9.125" style="175" bestFit="1" customWidth="1"/>
    <col min="14853" max="14853" width="7.5" style="175" bestFit="1" customWidth="1"/>
    <col min="14854" max="14854" width="9.125" style="175" bestFit="1" customWidth="1"/>
    <col min="14855" max="14855" width="7.5" style="175" bestFit="1" customWidth="1"/>
    <col min="14856" max="14856" width="11" style="175" bestFit="1" customWidth="1"/>
    <col min="14857" max="14859" width="10" style="175"/>
    <col min="14860" max="14860" width="10.125" style="175" bestFit="1" customWidth="1"/>
    <col min="14861" max="15104" width="10" style="175"/>
    <col min="15105" max="15105" width="19.75" style="175" customWidth="1"/>
    <col min="15106" max="15107" width="8.25" style="175" bestFit="1" customWidth="1"/>
    <col min="15108" max="15108" width="9.125" style="175" bestFit="1" customWidth="1"/>
    <col min="15109" max="15109" width="7.5" style="175" bestFit="1" customWidth="1"/>
    <col min="15110" max="15110" width="9.125" style="175" bestFit="1" customWidth="1"/>
    <col min="15111" max="15111" width="7.5" style="175" bestFit="1" customWidth="1"/>
    <col min="15112" max="15112" width="11" style="175" bestFit="1" customWidth="1"/>
    <col min="15113" max="15115" width="10" style="175"/>
    <col min="15116" max="15116" width="10.125" style="175" bestFit="1" customWidth="1"/>
    <col min="15117" max="15360" width="11" style="175"/>
    <col min="15361" max="15361" width="19.75" style="175" customWidth="1"/>
    <col min="15362" max="15363" width="8.25" style="175" bestFit="1" customWidth="1"/>
    <col min="15364" max="15364" width="9.125" style="175" bestFit="1" customWidth="1"/>
    <col min="15365" max="15365" width="7.5" style="175" bestFit="1" customWidth="1"/>
    <col min="15366" max="15366" width="9.125" style="175" bestFit="1" customWidth="1"/>
    <col min="15367" max="15367" width="7.5" style="175" bestFit="1" customWidth="1"/>
    <col min="15368" max="15368" width="11" style="175" bestFit="1" customWidth="1"/>
    <col min="15369" max="15371" width="10" style="175"/>
    <col min="15372" max="15372" width="10.125" style="175" bestFit="1" customWidth="1"/>
    <col min="15373" max="15616" width="10" style="175"/>
    <col min="15617" max="15617" width="19.75" style="175" customWidth="1"/>
    <col min="15618" max="15619" width="8.25" style="175" bestFit="1" customWidth="1"/>
    <col min="15620" max="15620" width="9.125" style="175" bestFit="1" customWidth="1"/>
    <col min="15621" max="15621" width="7.5" style="175" bestFit="1" customWidth="1"/>
    <col min="15622" max="15622" width="9.125" style="175" bestFit="1" customWidth="1"/>
    <col min="15623" max="15623" width="7.5" style="175" bestFit="1" customWidth="1"/>
    <col min="15624" max="15624" width="11" style="175" bestFit="1" customWidth="1"/>
    <col min="15625" max="15627" width="10" style="175"/>
    <col min="15628" max="15628" width="10.125" style="175" bestFit="1" customWidth="1"/>
    <col min="15629" max="15872" width="10" style="175"/>
    <col min="15873" max="15873" width="19.75" style="175" customWidth="1"/>
    <col min="15874" max="15875" width="8.25" style="175" bestFit="1" customWidth="1"/>
    <col min="15876" max="15876" width="9.125" style="175" bestFit="1" customWidth="1"/>
    <col min="15877" max="15877" width="7.5" style="175" bestFit="1" customWidth="1"/>
    <col min="15878" max="15878" width="9.125" style="175" bestFit="1" customWidth="1"/>
    <col min="15879" max="15879" width="7.5" style="175" bestFit="1" customWidth="1"/>
    <col min="15880" max="15880" width="11" style="175" bestFit="1" customWidth="1"/>
    <col min="15881" max="15883" width="10" style="175"/>
    <col min="15884" max="15884" width="10.125" style="175" bestFit="1" customWidth="1"/>
    <col min="15885" max="16128" width="10" style="175"/>
    <col min="16129" max="16129" width="19.75" style="175" customWidth="1"/>
    <col min="16130" max="16131" width="8.25" style="175" bestFit="1" customWidth="1"/>
    <col min="16132" max="16132" width="9.125" style="175" bestFit="1" customWidth="1"/>
    <col min="16133" max="16133" width="7.5" style="175" bestFit="1" customWidth="1"/>
    <col min="16134" max="16134" width="9.125" style="175" bestFit="1" customWidth="1"/>
    <col min="16135" max="16135" width="7.5" style="175" bestFit="1" customWidth="1"/>
    <col min="16136" max="16136" width="11" style="175" bestFit="1" customWidth="1"/>
    <col min="16137" max="16139" width="10" style="175"/>
    <col min="16140" max="16140" width="10.125" style="175" bestFit="1" customWidth="1"/>
    <col min="16141" max="16384" width="11" style="175"/>
  </cols>
  <sheetData>
    <row r="1" spans="1:65" x14ac:dyDescent="0.2">
      <c r="A1" s="174" t="s">
        <v>29</v>
      </c>
    </row>
    <row r="2" spans="1:65" ht="15.75" x14ac:dyDescent="0.25">
      <c r="A2" s="176"/>
      <c r="B2" s="177"/>
      <c r="H2" s="531" t="s">
        <v>156</v>
      </c>
    </row>
    <row r="3" spans="1:65" s="102" customFormat="1" x14ac:dyDescent="0.2">
      <c r="A3" s="79"/>
      <c r="B3" s="891">
        <f>INDICE!A3</f>
        <v>43009</v>
      </c>
      <c r="C3" s="892"/>
      <c r="D3" s="892" t="s">
        <v>117</v>
      </c>
      <c r="E3" s="892"/>
      <c r="F3" s="892" t="s">
        <v>118</v>
      </c>
      <c r="G3" s="892"/>
      <c r="H3" s="892"/>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row>
    <row r="4" spans="1:65" s="102" customFormat="1" x14ac:dyDescent="0.2">
      <c r="A4" s="81"/>
      <c r="B4" s="97" t="s">
        <v>47</v>
      </c>
      <c r="C4" s="97" t="s">
        <v>458</v>
      </c>
      <c r="D4" s="97" t="s">
        <v>47</v>
      </c>
      <c r="E4" s="97" t="s">
        <v>458</v>
      </c>
      <c r="F4" s="97" t="s">
        <v>47</v>
      </c>
      <c r="G4" s="98" t="s">
        <v>458</v>
      </c>
      <c r="H4" s="98" t="s">
        <v>107</v>
      </c>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row>
    <row r="5" spans="1:65" s="178" customFormat="1" x14ac:dyDescent="0.2">
      <c r="A5" s="178" t="s">
        <v>201</v>
      </c>
      <c r="B5" s="129">
        <v>181.94334999999995</v>
      </c>
      <c r="C5" s="179">
        <v>9.0901857754748985</v>
      </c>
      <c r="D5" s="129">
        <v>1878.7315999999998</v>
      </c>
      <c r="E5" s="778">
        <v>2.1066236203208515</v>
      </c>
      <c r="F5" s="129">
        <v>2241.9522700000002</v>
      </c>
      <c r="G5" s="179">
        <v>2.7580466465645981</v>
      </c>
      <c r="H5" s="179">
        <v>27.115103366020744</v>
      </c>
    </row>
    <row r="6" spans="1:65" s="178" customFormat="1" x14ac:dyDescent="0.2">
      <c r="A6" s="178" t="s">
        <v>202</v>
      </c>
      <c r="B6" s="129">
        <v>561.46456999999998</v>
      </c>
      <c r="C6" s="179">
        <v>-7.9095092408674974</v>
      </c>
      <c r="D6" s="129">
        <v>5026.3937500000002</v>
      </c>
      <c r="E6" s="179">
        <v>-6.2181085385465993</v>
      </c>
      <c r="F6" s="129">
        <v>6026.3262599999998</v>
      </c>
      <c r="G6" s="179">
        <v>-6.5296112972426448</v>
      </c>
      <c r="H6" s="179">
        <v>72.884896633979267</v>
      </c>
    </row>
    <row r="7" spans="1:65" s="99" customFormat="1" x14ac:dyDescent="0.2">
      <c r="A7" s="68" t="s">
        <v>478</v>
      </c>
      <c r="B7" s="69">
        <v>743.40791999999988</v>
      </c>
      <c r="C7" s="103">
        <v>-4.2580476989206524</v>
      </c>
      <c r="D7" s="69">
        <v>6905.1253499999993</v>
      </c>
      <c r="E7" s="103">
        <v>-4.0906030582980586</v>
      </c>
      <c r="F7" s="69">
        <v>8268.2785299999996</v>
      </c>
      <c r="G7" s="103">
        <v>-4.1813208217915703</v>
      </c>
      <c r="H7" s="103">
        <v>100</v>
      </c>
    </row>
    <row r="8" spans="1:65" s="99" customFormat="1" x14ac:dyDescent="0.2">
      <c r="A8" s="180" t="s">
        <v>466</v>
      </c>
      <c r="B8" s="181">
        <v>544.59236999999985</v>
      </c>
      <c r="C8" s="683">
        <v>-4.8449719237190125</v>
      </c>
      <c r="D8" s="181">
        <v>4841.6371000000008</v>
      </c>
      <c r="E8" s="683">
        <v>-5.7172854334908285</v>
      </c>
      <c r="F8" s="181">
        <v>5775.8027499999989</v>
      </c>
      <c r="G8" s="683">
        <v>-6.66482165029164</v>
      </c>
      <c r="H8" s="683">
        <v>69.854961090673356</v>
      </c>
    </row>
    <row r="9" spans="1:65" s="178" customFormat="1" x14ac:dyDescent="0.2">
      <c r="H9" s="93" t="s">
        <v>231</v>
      </c>
    </row>
    <row r="10" spans="1:65" s="178" customFormat="1" x14ac:dyDescent="0.2">
      <c r="A10" s="94" t="s">
        <v>525</v>
      </c>
    </row>
    <row r="11" spans="1:65" x14ac:dyDescent="0.2">
      <c r="A11" s="94" t="s">
        <v>479</v>
      </c>
    </row>
    <row r="12" spans="1:65" x14ac:dyDescent="0.2">
      <c r="A12" s="165" t="s">
        <v>599</v>
      </c>
    </row>
  </sheetData>
  <mergeCells count="3">
    <mergeCell ref="B3:C3"/>
    <mergeCell ref="D3:E3"/>
    <mergeCell ref="F3:H3"/>
  </mergeCells>
  <conditionalFormatting sqref="E5">
    <cfRule type="cellIs" dxfId="1055" priority="1" operator="between">
      <formula>0.00001</formula>
      <formula>0.499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pageSetUpPr fitToPage="1"/>
  </sheetPr>
  <dimension ref="A1:I46"/>
  <sheetViews>
    <sheetView zoomScale="115" zoomScaleNormal="115" zoomScaleSheetLayoutView="100" workbookViewId="0"/>
  </sheetViews>
  <sheetFormatPr baseColWidth="10" defaultRowHeight="12.75" x14ac:dyDescent="0.2"/>
  <cols>
    <col min="1" max="1" width="16.5" style="3" customWidth="1"/>
    <col min="2" max="2" width="11.5" style="3" customWidth="1"/>
    <col min="3" max="3" width="17.125" style="3" customWidth="1"/>
    <col min="4" max="4" width="8.5" style="3" customWidth="1"/>
    <col min="5" max="5" width="11" style="3"/>
    <col min="6" max="6" width="10.375" style="3" customWidth="1"/>
    <col min="7" max="7" width="11.875" style="3" customWidth="1"/>
    <col min="8" max="10" width="11" style="3"/>
    <col min="11" max="243" width="10" style="3"/>
    <col min="244" max="244" width="14.5" style="3" customWidth="1"/>
    <col min="245" max="245" width="9.625" style="3" customWidth="1"/>
    <col min="246" max="246" width="6.125" style="3" bestFit="1" customWidth="1"/>
    <col min="247" max="247" width="7.75" style="3" bestFit="1" customWidth="1"/>
    <col min="248" max="248" width="5.75" style="3" customWidth="1"/>
    <col min="249" max="249" width="6.625" style="3" bestFit="1" customWidth="1"/>
    <col min="250" max="250" width="7.75" style="3" bestFit="1" customWidth="1"/>
    <col min="251" max="251" width="11.25" style="3" bestFit="1" customWidth="1"/>
    <col min="252" max="252" width="5.75" style="3" customWidth="1"/>
    <col min="253" max="253" width="7.75" style="3" bestFit="1" customWidth="1"/>
    <col min="254" max="254" width="10.5" style="3" bestFit="1" customWidth="1"/>
    <col min="255" max="255" width="6.5" style="3" customWidth="1"/>
    <col min="256" max="257" width="8" style="3" bestFit="1" customWidth="1"/>
    <col min="258" max="258" width="8.25" style="3" customWidth="1"/>
    <col min="259" max="259" width="10.875" style="3" bestFit="1" customWidth="1"/>
    <col min="260" max="260" width="7.5" style="3" customWidth="1"/>
    <col min="261" max="261" width="10" style="3"/>
    <col min="262" max="262" width="9.125" style="3" customWidth="1"/>
    <col min="263" max="263" width="10.5" style="3" bestFit="1" customWidth="1"/>
    <col min="264" max="499" width="10" style="3"/>
    <col min="500" max="500" width="14.5" style="3" customWidth="1"/>
    <col min="501" max="501" width="9.625" style="3" customWidth="1"/>
    <col min="502" max="502" width="6.125" style="3" bestFit="1" customWidth="1"/>
    <col min="503" max="503" width="7.75" style="3" bestFit="1" customWidth="1"/>
    <col min="504" max="504" width="5.75" style="3" customWidth="1"/>
    <col min="505" max="505" width="6.625" style="3" bestFit="1" customWidth="1"/>
    <col min="506" max="506" width="7.75" style="3" bestFit="1" customWidth="1"/>
    <col min="507" max="507" width="11.25" style="3" bestFit="1" customWidth="1"/>
    <col min="508" max="508" width="5.75" style="3" customWidth="1"/>
    <col min="509" max="509" width="7.75" style="3" bestFit="1" customWidth="1"/>
    <col min="510" max="510" width="10.5" style="3" bestFit="1" customWidth="1"/>
    <col min="511" max="511" width="6.5" style="3" customWidth="1"/>
    <col min="512" max="513" width="8" style="3" bestFit="1" customWidth="1"/>
    <col min="514" max="514" width="8.25" style="3" customWidth="1"/>
    <col min="515" max="515" width="10.875" style="3" bestFit="1" customWidth="1"/>
    <col min="516" max="516" width="7.5" style="3" customWidth="1"/>
    <col min="517" max="517" width="10" style="3"/>
    <col min="518" max="518" width="9.125" style="3" customWidth="1"/>
    <col min="519" max="519" width="10.5" style="3" bestFit="1" customWidth="1"/>
    <col min="520" max="755" width="10" style="3"/>
    <col min="756" max="756" width="14.5" style="3" customWidth="1"/>
    <col min="757" max="757" width="9.625" style="3" customWidth="1"/>
    <col min="758" max="758" width="6.125" style="3" bestFit="1" customWidth="1"/>
    <col min="759" max="759" width="7.75" style="3" bestFit="1" customWidth="1"/>
    <col min="760" max="760" width="5.75" style="3" customWidth="1"/>
    <col min="761" max="761" width="6.625" style="3" bestFit="1" customWidth="1"/>
    <col min="762" max="762" width="7.75" style="3" bestFit="1" customWidth="1"/>
    <col min="763" max="763" width="11.25" style="3" bestFit="1" customWidth="1"/>
    <col min="764" max="764" width="5.75" style="3" customWidth="1"/>
    <col min="765" max="765" width="7.75" style="3" bestFit="1" customWidth="1"/>
    <col min="766" max="766" width="10.5" style="3" bestFit="1" customWidth="1"/>
    <col min="767" max="767" width="6.5" style="3" customWidth="1"/>
    <col min="768" max="769" width="8" style="3" bestFit="1" customWidth="1"/>
    <col min="770" max="770" width="8.25" style="3" customWidth="1"/>
    <col min="771" max="771" width="10.875" style="3" bestFit="1" customWidth="1"/>
    <col min="772" max="772" width="7.5" style="3" customWidth="1"/>
    <col min="773" max="773" width="10" style="3"/>
    <col min="774" max="774" width="9.125" style="3" customWidth="1"/>
    <col min="775" max="775" width="10.5" style="3" bestFit="1" customWidth="1"/>
    <col min="776" max="1011" width="10" style="3"/>
    <col min="1012" max="1012" width="14.5" style="3" customWidth="1"/>
    <col min="1013" max="1013" width="9.625" style="3" customWidth="1"/>
    <col min="1014" max="1014" width="6.125" style="3" bestFit="1" customWidth="1"/>
    <col min="1015" max="1015" width="7.75" style="3" bestFit="1" customWidth="1"/>
    <col min="1016" max="1016" width="5.75" style="3" customWidth="1"/>
    <col min="1017" max="1017" width="6.625" style="3" bestFit="1" customWidth="1"/>
    <col min="1018" max="1018" width="7.75" style="3" bestFit="1" customWidth="1"/>
    <col min="1019" max="1019" width="11.25" style="3" bestFit="1" customWidth="1"/>
    <col min="1020" max="1020" width="5.75" style="3" customWidth="1"/>
    <col min="1021" max="1021" width="7.75" style="3" bestFit="1" customWidth="1"/>
    <col min="1022" max="1022" width="10.5" style="3" bestFit="1" customWidth="1"/>
    <col min="1023" max="1023" width="6.5" style="3" customWidth="1"/>
    <col min="1024" max="1025" width="8" style="3" bestFit="1" customWidth="1"/>
    <col min="1026" max="1026" width="8.25" style="3" customWidth="1"/>
    <col min="1027" max="1027" width="10.875" style="3" bestFit="1" customWidth="1"/>
    <col min="1028" max="1028" width="7.5" style="3" customWidth="1"/>
    <col min="1029" max="1029" width="10" style="3"/>
    <col min="1030" max="1030" width="9.125" style="3" customWidth="1"/>
    <col min="1031" max="1031" width="10.5" style="3" bestFit="1" customWidth="1"/>
    <col min="1032" max="1267" width="10" style="3"/>
    <col min="1268" max="1268" width="14.5" style="3" customWidth="1"/>
    <col min="1269" max="1269" width="9.625" style="3" customWidth="1"/>
    <col min="1270" max="1270" width="6.125" style="3" bestFit="1" customWidth="1"/>
    <col min="1271" max="1271" width="7.75" style="3" bestFit="1" customWidth="1"/>
    <col min="1272" max="1272" width="5.75" style="3" customWidth="1"/>
    <col min="1273" max="1273" width="6.625" style="3" bestFit="1" customWidth="1"/>
    <col min="1274" max="1274" width="7.75" style="3" bestFit="1" customWidth="1"/>
    <col min="1275" max="1275" width="11.25" style="3" bestFit="1" customWidth="1"/>
    <col min="1276" max="1276" width="5.75" style="3" customWidth="1"/>
    <col min="1277" max="1277" width="7.75" style="3" bestFit="1" customWidth="1"/>
    <col min="1278" max="1278" width="10.5" style="3" bestFit="1" customWidth="1"/>
    <col min="1279" max="1279" width="6.5" style="3" customWidth="1"/>
    <col min="1280" max="1281" width="8" style="3" bestFit="1" customWidth="1"/>
    <col min="1282" max="1282" width="8.25" style="3" customWidth="1"/>
    <col min="1283" max="1283" width="10.875" style="3" bestFit="1" customWidth="1"/>
    <col min="1284" max="1284" width="7.5" style="3" customWidth="1"/>
    <col min="1285" max="1285" width="10" style="3"/>
    <col min="1286" max="1286" width="9.125" style="3" customWidth="1"/>
    <col min="1287" max="1287" width="10.5" style="3" bestFit="1" customWidth="1"/>
    <col min="1288" max="1523" width="10" style="3"/>
    <col min="1524" max="1524" width="14.5" style="3" customWidth="1"/>
    <col min="1525" max="1525" width="9.625" style="3" customWidth="1"/>
    <col min="1526" max="1526" width="6.125" style="3" bestFit="1" customWidth="1"/>
    <col min="1527" max="1527" width="7.75" style="3" bestFit="1" customWidth="1"/>
    <col min="1528" max="1528" width="5.75" style="3" customWidth="1"/>
    <col min="1529" max="1529" width="6.625" style="3" bestFit="1" customWidth="1"/>
    <col min="1530" max="1530" width="7.75" style="3" bestFit="1" customWidth="1"/>
    <col min="1531" max="1531" width="11.25" style="3" bestFit="1" customWidth="1"/>
    <col min="1532" max="1532" width="5.75" style="3" customWidth="1"/>
    <col min="1533" max="1533" width="7.75" style="3" bestFit="1" customWidth="1"/>
    <col min="1534" max="1534" width="10.5" style="3" bestFit="1" customWidth="1"/>
    <col min="1535" max="1535" width="6.5" style="3" customWidth="1"/>
    <col min="1536" max="1537" width="8" style="3" bestFit="1" customWidth="1"/>
    <col min="1538" max="1538" width="8.25" style="3" customWidth="1"/>
    <col min="1539" max="1539" width="10.875" style="3" bestFit="1" customWidth="1"/>
    <col min="1540" max="1540" width="7.5" style="3" customWidth="1"/>
    <col min="1541" max="1541" width="10" style="3"/>
    <col min="1542" max="1542" width="9.125" style="3" customWidth="1"/>
    <col min="1543" max="1543" width="10.5" style="3" bestFit="1" customWidth="1"/>
    <col min="1544" max="1779" width="10" style="3"/>
    <col min="1780" max="1780" width="14.5" style="3" customWidth="1"/>
    <col min="1781" max="1781" width="9.625" style="3" customWidth="1"/>
    <col min="1782" max="1782" width="6.125" style="3" bestFit="1" customWidth="1"/>
    <col min="1783" max="1783" width="7.75" style="3" bestFit="1" customWidth="1"/>
    <col min="1784" max="1784" width="5.75" style="3" customWidth="1"/>
    <col min="1785" max="1785" width="6.625" style="3" bestFit="1" customWidth="1"/>
    <col min="1786" max="1786" width="7.75" style="3" bestFit="1" customWidth="1"/>
    <col min="1787" max="1787" width="11.25" style="3" bestFit="1" customWidth="1"/>
    <col min="1788" max="1788" width="5.75" style="3" customWidth="1"/>
    <col min="1789" max="1789" width="7.75" style="3" bestFit="1" customWidth="1"/>
    <col min="1790" max="1790" width="10.5" style="3" bestFit="1" customWidth="1"/>
    <col min="1791" max="1791" width="6.5" style="3" customWidth="1"/>
    <col min="1792" max="1793" width="8" style="3" bestFit="1" customWidth="1"/>
    <col min="1794" max="1794" width="8.25" style="3" customWidth="1"/>
    <col min="1795" max="1795" width="10.875" style="3" bestFit="1" customWidth="1"/>
    <col min="1796" max="1796" width="7.5" style="3" customWidth="1"/>
    <col min="1797" max="1797" width="10" style="3"/>
    <col min="1798" max="1798" width="9.125" style="3" customWidth="1"/>
    <col min="1799" max="1799" width="10.5" style="3" bestFit="1" customWidth="1"/>
    <col min="1800" max="2035" width="10" style="3"/>
    <col min="2036" max="2036" width="14.5" style="3" customWidth="1"/>
    <col min="2037" max="2037" width="9.625" style="3" customWidth="1"/>
    <col min="2038" max="2038" width="6.125" style="3" bestFit="1" customWidth="1"/>
    <col min="2039" max="2039" width="7.75" style="3" bestFit="1" customWidth="1"/>
    <col min="2040" max="2040" width="5.75" style="3" customWidth="1"/>
    <col min="2041" max="2041" width="6.625" style="3" bestFit="1" customWidth="1"/>
    <col min="2042" max="2042" width="7.75" style="3" bestFit="1" customWidth="1"/>
    <col min="2043" max="2043" width="11.25" style="3" bestFit="1" customWidth="1"/>
    <col min="2044" max="2044" width="5.75" style="3" customWidth="1"/>
    <col min="2045" max="2045" width="7.75" style="3" bestFit="1" customWidth="1"/>
    <col min="2046" max="2046" width="10.5" style="3" bestFit="1" customWidth="1"/>
    <col min="2047" max="2047" width="6.5" style="3" customWidth="1"/>
    <col min="2048" max="2049" width="8" style="3" bestFit="1" customWidth="1"/>
    <col min="2050" max="2050" width="8.25" style="3" customWidth="1"/>
    <col min="2051" max="2051" width="10.875" style="3" bestFit="1" customWidth="1"/>
    <col min="2052" max="2052" width="7.5" style="3" customWidth="1"/>
    <col min="2053" max="2053" width="10" style="3"/>
    <col min="2054" max="2054" width="9.125" style="3" customWidth="1"/>
    <col min="2055" max="2055" width="10.5" style="3" bestFit="1" customWidth="1"/>
    <col min="2056" max="2291" width="10" style="3"/>
    <col min="2292" max="2292" width="14.5" style="3" customWidth="1"/>
    <col min="2293" max="2293" width="9.625" style="3" customWidth="1"/>
    <col min="2294" max="2294" width="6.125" style="3" bestFit="1" customWidth="1"/>
    <col min="2295" max="2295" width="7.75" style="3" bestFit="1" customWidth="1"/>
    <col min="2296" max="2296" width="5.75" style="3" customWidth="1"/>
    <col min="2297" max="2297" width="6.625" style="3" bestFit="1" customWidth="1"/>
    <col min="2298" max="2298" width="7.75" style="3" bestFit="1" customWidth="1"/>
    <col min="2299" max="2299" width="11.25" style="3" bestFit="1" customWidth="1"/>
    <col min="2300" max="2300" width="5.75" style="3" customWidth="1"/>
    <col min="2301" max="2301" width="7.75" style="3" bestFit="1" customWidth="1"/>
    <col min="2302" max="2302" width="10.5" style="3" bestFit="1" customWidth="1"/>
    <col min="2303" max="2303" width="6.5" style="3" customWidth="1"/>
    <col min="2304" max="2305" width="8" style="3" bestFit="1" customWidth="1"/>
    <col min="2306" max="2306" width="8.25" style="3" customWidth="1"/>
    <col min="2307" max="2307" width="10.875" style="3" bestFit="1" customWidth="1"/>
    <col min="2308" max="2308" width="7.5" style="3" customWidth="1"/>
    <col min="2309" max="2309" width="10" style="3"/>
    <col min="2310" max="2310" width="9.125" style="3" customWidth="1"/>
    <col min="2311" max="2311" width="10.5" style="3" bestFit="1" customWidth="1"/>
    <col min="2312" max="2547" width="10" style="3"/>
    <col min="2548" max="2548" width="14.5" style="3" customWidth="1"/>
    <col min="2549" max="2549" width="9.625" style="3" customWidth="1"/>
    <col min="2550" max="2550" width="6.125" style="3" bestFit="1" customWidth="1"/>
    <col min="2551" max="2551" width="7.75" style="3" bestFit="1" customWidth="1"/>
    <col min="2552" max="2552" width="5.75" style="3" customWidth="1"/>
    <col min="2553" max="2553" width="6.625" style="3" bestFit="1" customWidth="1"/>
    <col min="2554" max="2554" width="7.75" style="3" bestFit="1" customWidth="1"/>
    <col min="2555" max="2555" width="11.25" style="3" bestFit="1" customWidth="1"/>
    <col min="2556" max="2556" width="5.75" style="3" customWidth="1"/>
    <col min="2557" max="2557" width="7.75" style="3" bestFit="1" customWidth="1"/>
    <col min="2558" max="2558" width="10.5" style="3" bestFit="1" customWidth="1"/>
    <col min="2559" max="2559" width="6.5" style="3" customWidth="1"/>
    <col min="2560" max="2561" width="8" style="3" bestFit="1" customWidth="1"/>
    <col min="2562" max="2562" width="8.25" style="3" customWidth="1"/>
    <col min="2563" max="2563" width="10.875" style="3" bestFit="1" customWidth="1"/>
    <col min="2564" max="2564" width="7.5" style="3" customWidth="1"/>
    <col min="2565" max="2565" width="10" style="3"/>
    <col min="2566" max="2566" width="9.125" style="3" customWidth="1"/>
    <col min="2567" max="2567" width="10.5" style="3" bestFit="1" customWidth="1"/>
    <col min="2568" max="2803" width="10" style="3"/>
    <col min="2804" max="2804" width="14.5" style="3" customWidth="1"/>
    <col min="2805" max="2805" width="9.625" style="3" customWidth="1"/>
    <col min="2806" max="2806" width="6.125" style="3" bestFit="1" customWidth="1"/>
    <col min="2807" max="2807" width="7.75" style="3" bestFit="1" customWidth="1"/>
    <col min="2808" max="2808" width="5.75" style="3" customWidth="1"/>
    <col min="2809" max="2809" width="6.625" style="3" bestFit="1" customWidth="1"/>
    <col min="2810" max="2810" width="7.75" style="3" bestFit="1" customWidth="1"/>
    <col min="2811" max="2811" width="11.25" style="3" bestFit="1" customWidth="1"/>
    <col min="2812" max="2812" width="5.75" style="3" customWidth="1"/>
    <col min="2813" max="2813" width="7.75" style="3" bestFit="1" customWidth="1"/>
    <col min="2814" max="2814" width="10.5" style="3" bestFit="1" customWidth="1"/>
    <col min="2815" max="2815" width="6.5" style="3" customWidth="1"/>
    <col min="2816" max="2817" width="8" style="3" bestFit="1" customWidth="1"/>
    <col min="2818" max="2818" width="8.25" style="3" customWidth="1"/>
    <col min="2819" max="2819" width="10.875" style="3" bestFit="1" customWidth="1"/>
    <col min="2820" max="2820" width="7.5" style="3" customWidth="1"/>
    <col min="2821" max="2821" width="10" style="3"/>
    <col min="2822" max="2822" width="9.125" style="3" customWidth="1"/>
    <col min="2823" max="2823" width="10.5" style="3" bestFit="1" customWidth="1"/>
    <col min="2824" max="3059" width="10" style="3"/>
    <col min="3060" max="3060" width="14.5" style="3" customWidth="1"/>
    <col min="3061" max="3061" width="9.625" style="3" customWidth="1"/>
    <col min="3062" max="3062" width="6.125" style="3" bestFit="1" customWidth="1"/>
    <col min="3063" max="3063" width="7.75" style="3" bestFit="1" customWidth="1"/>
    <col min="3064" max="3064" width="5.75" style="3" customWidth="1"/>
    <col min="3065" max="3065" width="6.625" style="3" bestFit="1" customWidth="1"/>
    <col min="3066" max="3066" width="7.75" style="3" bestFit="1" customWidth="1"/>
    <col min="3067" max="3067" width="11.25" style="3" bestFit="1" customWidth="1"/>
    <col min="3068" max="3068" width="5.75" style="3" customWidth="1"/>
    <col min="3069" max="3069" width="7.75" style="3" bestFit="1" customWidth="1"/>
    <col min="3070" max="3070" width="10.5" style="3" bestFit="1" customWidth="1"/>
    <col min="3071" max="3071" width="6.5" style="3" customWidth="1"/>
    <col min="3072" max="3073" width="8" style="3" bestFit="1" customWidth="1"/>
    <col min="3074" max="3074" width="8.25" style="3" customWidth="1"/>
    <col min="3075" max="3075" width="10.875" style="3" bestFit="1" customWidth="1"/>
    <col min="3076" max="3076" width="7.5" style="3" customWidth="1"/>
    <col min="3077" max="3077" width="10" style="3"/>
    <col min="3078" max="3078" width="9.125" style="3" customWidth="1"/>
    <col min="3079" max="3079" width="10.5" style="3" bestFit="1" customWidth="1"/>
    <col min="3080" max="3315" width="10" style="3"/>
    <col min="3316" max="3316" width="14.5" style="3" customWidth="1"/>
    <col min="3317" max="3317" width="9.625" style="3" customWidth="1"/>
    <col min="3318" max="3318" width="6.125" style="3" bestFit="1" customWidth="1"/>
    <col min="3319" max="3319" width="7.75" style="3" bestFit="1" customWidth="1"/>
    <col min="3320" max="3320" width="5.75" style="3" customWidth="1"/>
    <col min="3321" max="3321" width="6.625" style="3" bestFit="1" customWidth="1"/>
    <col min="3322" max="3322" width="7.75" style="3" bestFit="1" customWidth="1"/>
    <col min="3323" max="3323" width="11.25" style="3" bestFit="1" customWidth="1"/>
    <col min="3324" max="3324" width="5.75" style="3" customWidth="1"/>
    <col min="3325" max="3325" width="7.75" style="3" bestFit="1" customWidth="1"/>
    <col min="3326" max="3326" width="10.5" style="3" bestFit="1" customWidth="1"/>
    <col min="3327" max="3327" width="6.5" style="3" customWidth="1"/>
    <col min="3328" max="3329" width="8" style="3" bestFit="1" customWidth="1"/>
    <col min="3330" max="3330" width="8.25" style="3" customWidth="1"/>
    <col min="3331" max="3331" width="10.875" style="3" bestFit="1" customWidth="1"/>
    <col min="3332" max="3332" width="7.5" style="3" customWidth="1"/>
    <col min="3333" max="3333" width="10" style="3"/>
    <col min="3334" max="3334" width="9.125" style="3" customWidth="1"/>
    <col min="3335" max="3335" width="10.5" style="3" bestFit="1" customWidth="1"/>
    <col min="3336" max="3571" width="10" style="3"/>
    <col min="3572" max="3572" width="14.5" style="3" customWidth="1"/>
    <col min="3573" max="3573" width="9.625" style="3" customWidth="1"/>
    <col min="3574" max="3574" width="6.125" style="3" bestFit="1" customWidth="1"/>
    <col min="3575" max="3575" width="7.75" style="3" bestFit="1" customWidth="1"/>
    <col min="3576" max="3576" width="5.75" style="3" customWidth="1"/>
    <col min="3577" max="3577" width="6.625" style="3" bestFit="1" customWidth="1"/>
    <col min="3578" max="3578" width="7.75" style="3" bestFit="1" customWidth="1"/>
    <col min="3579" max="3579" width="11.25" style="3" bestFit="1" customWidth="1"/>
    <col min="3580" max="3580" width="5.75" style="3" customWidth="1"/>
    <col min="3581" max="3581" width="7.75" style="3" bestFit="1" customWidth="1"/>
    <col min="3582" max="3582" width="10.5" style="3" bestFit="1" customWidth="1"/>
    <col min="3583" max="3583" width="6.5" style="3" customWidth="1"/>
    <col min="3584" max="3585" width="8" style="3" bestFit="1" customWidth="1"/>
    <col min="3586" max="3586" width="8.25" style="3" customWidth="1"/>
    <col min="3587" max="3587" width="10.875" style="3" bestFit="1" customWidth="1"/>
    <col min="3588" max="3588" width="7.5" style="3" customWidth="1"/>
    <col min="3589" max="3589" width="10" style="3"/>
    <col min="3590" max="3590" width="9.125" style="3" customWidth="1"/>
    <col min="3591" max="3591" width="10.5" style="3" bestFit="1" customWidth="1"/>
    <col min="3592" max="3827" width="10" style="3"/>
    <col min="3828" max="3828" width="14.5" style="3" customWidth="1"/>
    <col min="3829" max="3829" width="9.625" style="3" customWidth="1"/>
    <col min="3830" max="3830" width="6.125" style="3" bestFit="1" customWidth="1"/>
    <col min="3831" max="3831" width="7.75" style="3" bestFit="1" customWidth="1"/>
    <col min="3832" max="3832" width="5.75" style="3" customWidth="1"/>
    <col min="3833" max="3833" width="6.625" style="3" bestFit="1" customWidth="1"/>
    <col min="3834" max="3834" width="7.75" style="3" bestFit="1" customWidth="1"/>
    <col min="3835" max="3835" width="11.25" style="3" bestFit="1" customWidth="1"/>
    <col min="3836" max="3836" width="5.75" style="3" customWidth="1"/>
    <col min="3837" max="3837" width="7.75" style="3" bestFit="1" customWidth="1"/>
    <col min="3838" max="3838" width="10.5" style="3" bestFit="1" customWidth="1"/>
    <col min="3839" max="3839" width="6.5" style="3" customWidth="1"/>
    <col min="3840" max="3841" width="8" style="3" bestFit="1" customWidth="1"/>
    <col min="3842" max="3842" width="8.25" style="3" customWidth="1"/>
    <col min="3843" max="3843" width="10.875" style="3" bestFit="1" customWidth="1"/>
    <col min="3844" max="3844" width="7.5" style="3" customWidth="1"/>
    <col min="3845" max="3845" width="10" style="3"/>
    <col min="3846" max="3846" width="9.125" style="3" customWidth="1"/>
    <col min="3847" max="3847" width="10.5" style="3" bestFit="1" customWidth="1"/>
    <col min="3848" max="4083" width="10" style="3"/>
    <col min="4084" max="4084" width="14.5" style="3" customWidth="1"/>
    <col min="4085" max="4085" width="9.625" style="3" customWidth="1"/>
    <col min="4086" max="4086" width="6.125" style="3" bestFit="1" customWidth="1"/>
    <col min="4087" max="4087" width="7.75" style="3" bestFit="1" customWidth="1"/>
    <col min="4088" max="4088" width="5.75" style="3" customWidth="1"/>
    <col min="4089" max="4089" width="6.625" style="3" bestFit="1" customWidth="1"/>
    <col min="4090" max="4090" width="7.75" style="3" bestFit="1" customWidth="1"/>
    <col min="4091" max="4091" width="11.25" style="3" bestFit="1" customWidth="1"/>
    <col min="4092" max="4092" width="5.75" style="3" customWidth="1"/>
    <col min="4093" max="4093" width="7.75" style="3" bestFit="1" customWidth="1"/>
    <col min="4094" max="4094" width="10.5" style="3" bestFit="1" customWidth="1"/>
    <col min="4095" max="4095" width="6.5" style="3" customWidth="1"/>
    <col min="4096" max="4097" width="8" style="3" bestFit="1" customWidth="1"/>
    <col min="4098" max="4098" width="8.25" style="3" customWidth="1"/>
    <col min="4099" max="4099" width="10.875" style="3" bestFit="1" customWidth="1"/>
    <col min="4100" max="4100" width="7.5" style="3" customWidth="1"/>
    <col min="4101" max="4101" width="10" style="3"/>
    <col min="4102" max="4102" width="9.125" style="3" customWidth="1"/>
    <col min="4103" max="4103" width="10.5" style="3" bestFit="1" customWidth="1"/>
    <col min="4104" max="4339" width="10" style="3"/>
    <col min="4340" max="4340" width="14.5" style="3" customWidth="1"/>
    <col min="4341" max="4341" width="9.625" style="3" customWidth="1"/>
    <col min="4342" max="4342" width="6.125" style="3" bestFit="1" customWidth="1"/>
    <col min="4343" max="4343" width="7.75" style="3" bestFit="1" customWidth="1"/>
    <col min="4344" max="4344" width="5.75" style="3" customWidth="1"/>
    <col min="4345" max="4345" width="6.625" style="3" bestFit="1" customWidth="1"/>
    <col min="4346" max="4346" width="7.75" style="3" bestFit="1" customWidth="1"/>
    <col min="4347" max="4347" width="11.25" style="3" bestFit="1" customWidth="1"/>
    <col min="4348" max="4348" width="5.75" style="3" customWidth="1"/>
    <col min="4349" max="4349" width="7.75" style="3" bestFit="1" customWidth="1"/>
    <col min="4350" max="4350" width="10.5" style="3" bestFit="1" customWidth="1"/>
    <col min="4351" max="4351" width="6.5" style="3" customWidth="1"/>
    <col min="4352" max="4353" width="8" style="3" bestFit="1" customWidth="1"/>
    <col min="4354" max="4354" width="8.25" style="3" customWidth="1"/>
    <col min="4355" max="4355" width="10.875" style="3" bestFit="1" customWidth="1"/>
    <col min="4356" max="4356" width="7.5" style="3" customWidth="1"/>
    <col min="4357" max="4357" width="10" style="3"/>
    <col min="4358" max="4358" width="9.125" style="3" customWidth="1"/>
    <col min="4359" max="4359" width="10.5" style="3" bestFit="1" customWidth="1"/>
    <col min="4360" max="4595" width="10" style="3"/>
    <col min="4596" max="4596" width="14.5" style="3" customWidth="1"/>
    <col min="4597" max="4597" width="9.625" style="3" customWidth="1"/>
    <col min="4598" max="4598" width="6.125" style="3" bestFit="1" customWidth="1"/>
    <col min="4599" max="4599" width="7.75" style="3" bestFit="1" customWidth="1"/>
    <col min="4600" max="4600" width="5.75" style="3" customWidth="1"/>
    <col min="4601" max="4601" width="6.625" style="3" bestFit="1" customWidth="1"/>
    <col min="4602" max="4602" width="7.75" style="3" bestFit="1" customWidth="1"/>
    <col min="4603" max="4603" width="11.25" style="3" bestFit="1" customWidth="1"/>
    <col min="4604" max="4604" width="5.75" style="3" customWidth="1"/>
    <col min="4605" max="4605" width="7.75" style="3" bestFit="1" customWidth="1"/>
    <col min="4606" max="4606" width="10.5" style="3" bestFit="1" customWidth="1"/>
    <col min="4607" max="4607" width="6.5" style="3" customWidth="1"/>
    <col min="4608" max="4609" width="8" style="3" bestFit="1" customWidth="1"/>
    <col min="4610" max="4610" width="8.25" style="3" customWidth="1"/>
    <col min="4611" max="4611" width="10.875" style="3" bestFit="1" customWidth="1"/>
    <col min="4612" max="4612" width="7.5" style="3" customWidth="1"/>
    <col min="4613" max="4613" width="10" style="3"/>
    <col min="4614" max="4614" width="9.125" style="3" customWidth="1"/>
    <col min="4615" max="4615" width="10.5" style="3" bestFit="1" customWidth="1"/>
    <col min="4616" max="4851" width="10" style="3"/>
    <col min="4852" max="4852" width="14.5" style="3" customWidth="1"/>
    <col min="4853" max="4853" width="9.625" style="3" customWidth="1"/>
    <col min="4854" max="4854" width="6.125" style="3" bestFit="1" customWidth="1"/>
    <col min="4855" max="4855" width="7.75" style="3" bestFit="1" customWidth="1"/>
    <col min="4856" max="4856" width="5.75" style="3" customWidth="1"/>
    <col min="4857" max="4857" width="6.625" style="3" bestFit="1" customWidth="1"/>
    <col min="4858" max="4858" width="7.75" style="3" bestFit="1" customWidth="1"/>
    <col min="4859" max="4859" width="11.25" style="3" bestFit="1" customWidth="1"/>
    <col min="4860" max="4860" width="5.75" style="3" customWidth="1"/>
    <col min="4861" max="4861" width="7.75" style="3" bestFit="1" customWidth="1"/>
    <col min="4862" max="4862" width="10.5" style="3" bestFit="1" customWidth="1"/>
    <col min="4863" max="4863" width="6.5" style="3" customWidth="1"/>
    <col min="4864" max="4865" width="8" style="3" bestFit="1" customWidth="1"/>
    <col min="4866" max="4866" width="8.25" style="3" customWidth="1"/>
    <col min="4867" max="4867" width="10.875" style="3" bestFit="1" customWidth="1"/>
    <col min="4868" max="4868" width="7.5" style="3" customWidth="1"/>
    <col min="4869" max="4869" width="10" style="3"/>
    <col min="4870" max="4870" width="9.125" style="3" customWidth="1"/>
    <col min="4871" max="4871" width="10.5" style="3" bestFit="1" customWidth="1"/>
    <col min="4872" max="5107" width="10" style="3"/>
    <col min="5108" max="5108" width="14.5" style="3" customWidth="1"/>
    <col min="5109" max="5109" width="9.625" style="3" customWidth="1"/>
    <col min="5110" max="5110" width="6.125" style="3" bestFit="1" customWidth="1"/>
    <col min="5111" max="5111" width="7.75" style="3" bestFit="1" customWidth="1"/>
    <col min="5112" max="5112" width="5.75" style="3" customWidth="1"/>
    <col min="5113" max="5113" width="6.625" style="3" bestFit="1" customWidth="1"/>
    <col min="5114" max="5114" width="7.75" style="3" bestFit="1" customWidth="1"/>
    <col min="5115" max="5115" width="11.25" style="3" bestFit="1" customWidth="1"/>
    <col min="5116" max="5116" width="5.75" style="3" customWidth="1"/>
    <col min="5117" max="5117" width="7.75" style="3" bestFit="1" customWidth="1"/>
    <col min="5118" max="5118" width="10.5" style="3" bestFit="1" customWidth="1"/>
    <col min="5119" max="5119" width="6.5" style="3" customWidth="1"/>
    <col min="5120" max="5121" width="8" style="3" bestFit="1" customWidth="1"/>
    <col min="5122" max="5122" width="8.25" style="3" customWidth="1"/>
    <col min="5123" max="5123" width="10.875" style="3" bestFit="1" customWidth="1"/>
    <col min="5124" max="5124" width="7.5" style="3" customWidth="1"/>
    <col min="5125" max="5125" width="10" style="3"/>
    <col min="5126" max="5126" width="9.125" style="3" customWidth="1"/>
    <col min="5127" max="5127" width="10.5" style="3" bestFit="1" customWidth="1"/>
    <col min="5128" max="5363" width="10" style="3"/>
    <col min="5364" max="5364" width="14.5" style="3" customWidth="1"/>
    <col min="5365" max="5365" width="9.625" style="3" customWidth="1"/>
    <col min="5366" max="5366" width="6.125" style="3" bestFit="1" customWidth="1"/>
    <col min="5367" max="5367" width="7.75" style="3" bestFit="1" customWidth="1"/>
    <col min="5368" max="5368" width="5.75" style="3" customWidth="1"/>
    <col min="5369" max="5369" width="6.625" style="3" bestFit="1" customWidth="1"/>
    <col min="5370" max="5370" width="7.75" style="3" bestFit="1" customWidth="1"/>
    <col min="5371" max="5371" width="11.25" style="3" bestFit="1" customWidth="1"/>
    <col min="5372" max="5372" width="5.75" style="3" customWidth="1"/>
    <col min="5373" max="5373" width="7.75" style="3" bestFit="1" customWidth="1"/>
    <col min="5374" max="5374" width="10.5" style="3" bestFit="1" customWidth="1"/>
    <col min="5375" max="5375" width="6.5" style="3" customWidth="1"/>
    <col min="5376" max="5377" width="8" style="3" bestFit="1" customWidth="1"/>
    <col min="5378" max="5378" width="8.25" style="3" customWidth="1"/>
    <col min="5379" max="5379" width="10.875" style="3" bestFit="1" customWidth="1"/>
    <col min="5380" max="5380" width="7.5" style="3" customWidth="1"/>
    <col min="5381" max="5381" width="10" style="3"/>
    <col min="5382" max="5382" width="9.125" style="3" customWidth="1"/>
    <col min="5383" max="5383" width="10.5" style="3" bestFit="1" customWidth="1"/>
    <col min="5384" max="5619" width="10" style="3"/>
    <col min="5620" max="5620" width="14.5" style="3" customWidth="1"/>
    <col min="5621" max="5621" width="9.625" style="3" customWidth="1"/>
    <col min="5622" max="5622" width="6.125" style="3" bestFit="1" customWidth="1"/>
    <col min="5623" max="5623" width="7.75" style="3" bestFit="1" customWidth="1"/>
    <col min="5624" max="5624" width="5.75" style="3" customWidth="1"/>
    <col min="5625" max="5625" width="6.625" style="3" bestFit="1" customWidth="1"/>
    <col min="5626" max="5626" width="7.75" style="3" bestFit="1" customWidth="1"/>
    <col min="5627" max="5627" width="11.25" style="3" bestFit="1" customWidth="1"/>
    <col min="5628" max="5628" width="5.75" style="3" customWidth="1"/>
    <col min="5629" max="5629" width="7.75" style="3" bestFit="1" customWidth="1"/>
    <col min="5630" max="5630" width="10.5" style="3" bestFit="1" customWidth="1"/>
    <col min="5631" max="5631" width="6.5" style="3" customWidth="1"/>
    <col min="5632" max="5633" width="8" style="3" bestFit="1" customWidth="1"/>
    <col min="5634" max="5634" width="8.25" style="3" customWidth="1"/>
    <col min="5635" max="5635" width="10.875" style="3" bestFit="1" customWidth="1"/>
    <col min="5636" max="5636" width="7.5" style="3" customWidth="1"/>
    <col min="5637" max="5637" width="10" style="3"/>
    <col min="5638" max="5638" width="9.125" style="3" customWidth="1"/>
    <col min="5639" max="5639" width="10.5" style="3" bestFit="1" customWidth="1"/>
    <col min="5640" max="5875" width="10" style="3"/>
    <col min="5876" max="5876" width="14.5" style="3" customWidth="1"/>
    <col min="5877" max="5877" width="9.625" style="3" customWidth="1"/>
    <col min="5878" max="5878" width="6.125" style="3" bestFit="1" customWidth="1"/>
    <col min="5879" max="5879" width="7.75" style="3" bestFit="1" customWidth="1"/>
    <col min="5880" max="5880" width="5.75" style="3" customWidth="1"/>
    <col min="5881" max="5881" width="6.625" style="3" bestFit="1" customWidth="1"/>
    <col min="5882" max="5882" width="7.75" style="3" bestFit="1" customWidth="1"/>
    <col min="5883" max="5883" width="11.25" style="3" bestFit="1" customWidth="1"/>
    <col min="5884" max="5884" width="5.75" style="3" customWidth="1"/>
    <col min="5885" max="5885" width="7.75" style="3" bestFit="1" customWidth="1"/>
    <col min="5886" max="5886" width="10.5" style="3" bestFit="1" customWidth="1"/>
    <col min="5887" max="5887" width="6.5" style="3" customWidth="1"/>
    <col min="5888" max="5889" width="8" style="3" bestFit="1" customWidth="1"/>
    <col min="5890" max="5890" width="8.25" style="3" customWidth="1"/>
    <col min="5891" max="5891" width="10.875" style="3" bestFit="1" customWidth="1"/>
    <col min="5892" max="5892" width="7.5" style="3" customWidth="1"/>
    <col min="5893" max="5893" width="10" style="3"/>
    <col min="5894" max="5894" width="9.125" style="3" customWidth="1"/>
    <col min="5895" max="5895" width="10.5" style="3" bestFit="1" customWidth="1"/>
    <col min="5896" max="6131" width="10" style="3"/>
    <col min="6132" max="6132" width="14.5" style="3" customWidth="1"/>
    <col min="6133" max="6133" width="9.625" style="3" customWidth="1"/>
    <col min="6134" max="6134" width="6.125" style="3" bestFit="1" customWidth="1"/>
    <col min="6135" max="6135" width="7.75" style="3" bestFit="1" customWidth="1"/>
    <col min="6136" max="6136" width="5.75" style="3" customWidth="1"/>
    <col min="6137" max="6137" width="6.625" style="3" bestFit="1" customWidth="1"/>
    <col min="6138" max="6138" width="7.75" style="3" bestFit="1" customWidth="1"/>
    <col min="6139" max="6139" width="11.25" style="3" bestFit="1" customWidth="1"/>
    <col min="6140" max="6140" width="5.75" style="3" customWidth="1"/>
    <col min="6141" max="6141" width="7.75" style="3" bestFit="1" customWidth="1"/>
    <col min="6142" max="6142" width="10.5" style="3" bestFit="1" customWidth="1"/>
    <col min="6143" max="6143" width="6.5" style="3" customWidth="1"/>
    <col min="6144" max="6145" width="8" style="3" bestFit="1" customWidth="1"/>
    <col min="6146" max="6146" width="8.25" style="3" customWidth="1"/>
    <col min="6147" max="6147" width="10.875" style="3" bestFit="1" customWidth="1"/>
    <col min="6148" max="6148" width="7.5" style="3" customWidth="1"/>
    <col min="6149" max="6149" width="10" style="3"/>
    <col min="6150" max="6150" width="9.125" style="3" customWidth="1"/>
    <col min="6151" max="6151" width="10.5" style="3" bestFit="1" customWidth="1"/>
    <col min="6152" max="6387" width="10" style="3"/>
    <col min="6388" max="6388" width="14.5" style="3" customWidth="1"/>
    <col min="6389" max="6389" width="9.625" style="3" customWidth="1"/>
    <col min="6390" max="6390" width="6.125" style="3" bestFit="1" customWidth="1"/>
    <col min="6391" max="6391" width="7.75" style="3" bestFit="1" customWidth="1"/>
    <col min="6392" max="6392" width="5.75" style="3" customWidth="1"/>
    <col min="6393" max="6393" width="6.625" style="3" bestFit="1" customWidth="1"/>
    <col min="6394" max="6394" width="7.75" style="3" bestFit="1" customWidth="1"/>
    <col min="6395" max="6395" width="11.25" style="3" bestFit="1" customWidth="1"/>
    <col min="6396" max="6396" width="5.75" style="3" customWidth="1"/>
    <col min="6397" max="6397" width="7.75" style="3" bestFit="1" customWidth="1"/>
    <col min="6398" max="6398" width="10.5" style="3" bestFit="1" customWidth="1"/>
    <col min="6399" max="6399" width="6.5" style="3" customWidth="1"/>
    <col min="6400" max="6401" width="8" style="3" bestFit="1" customWidth="1"/>
    <col min="6402" max="6402" width="8.25" style="3" customWidth="1"/>
    <col min="6403" max="6403" width="10.875" style="3" bestFit="1" customWidth="1"/>
    <col min="6404" max="6404" width="7.5" style="3" customWidth="1"/>
    <col min="6405" max="6405" width="10" style="3"/>
    <col min="6406" max="6406" width="9.125" style="3" customWidth="1"/>
    <col min="6407" max="6407" width="10.5" style="3" bestFit="1" customWidth="1"/>
    <col min="6408" max="6643" width="10" style="3"/>
    <col min="6644" max="6644" width="14.5" style="3" customWidth="1"/>
    <col min="6645" max="6645" width="9.625" style="3" customWidth="1"/>
    <col min="6646" max="6646" width="6.125" style="3" bestFit="1" customWidth="1"/>
    <col min="6647" max="6647" width="7.75" style="3" bestFit="1" customWidth="1"/>
    <col min="6648" max="6648" width="5.75" style="3" customWidth="1"/>
    <col min="6649" max="6649" width="6.625" style="3" bestFit="1" customWidth="1"/>
    <col min="6650" max="6650" width="7.75" style="3" bestFit="1" customWidth="1"/>
    <col min="6651" max="6651" width="11.25" style="3" bestFit="1" customWidth="1"/>
    <col min="6652" max="6652" width="5.75" style="3" customWidth="1"/>
    <col min="6653" max="6653" width="7.75" style="3" bestFit="1" customWidth="1"/>
    <col min="6654" max="6654" width="10.5" style="3" bestFit="1" customWidth="1"/>
    <col min="6655" max="6655" width="6.5" style="3" customWidth="1"/>
    <col min="6656" max="6657" width="8" style="3" bestFit="1" customWidth="1"/>
    <col min="6658" max="6658" width="8.25" style="3" customWidth="1"/>
    <col min="6659" max="6659" width="10.875" style="3" bestFit="1" customWidth="1"/>
    <col min="6660" max="6660" width="7.5" style="3" customWidth="1"/>
    <col min="6661" max="6661" width="10" style="3"/>
    <col min="6662" max="6662" width="9.125" style="3" customWidth="1"/>
    <col min="6663" max="6663" width="10.5" style="3" bestFit="1" customWidth="1"/>
    <col min="6664" max="6899" width="10" style="3"/>
    <col min="6900" max="6900" width="14.5" style="3" customWidth="1"/>
    <col min="6901" max="6901" width="9.625" style="3" customWidth="1"/>
    <col min="6902" max="6902" width="6.125" style="3" bestFit="1" customWidth="1"/>
    <col min="6903" max="6903" width="7.75" style="3" bestFit="1" customWidth="1"/>
    <col min="6904" max="6904" width="5.75" style="3" customWidth="1"/>
    <col min="6905" max="6905" width="6.625" style="3" bestFit="1" customWidth="1"/>
    <col min="6906" max="6906" width="7.75" style="3" bestFit="1" customWidth="1"/>
    <col min="6907" max="6907" width="11.25" style="3" bestFit="1" customWidth="1"/>
    <col min="6908" max="6908" width="5.75" style="3" customWidth="1"/>
    <col min="6909" max="6909" width="7.75" style="3" bestFit="1" customWidth="1"/>
    <col min="6910" max="6910" width="10.5" style="3" bestFit="1" customWidth="1"/>
    <col min="6911" max="6911" width="6.5" style="3" customWidth="1"/>
    <col min="6912" max="6913" width="8" style="3" bestFit="1" customWidth="1"/>
    <col min="6914" max="6914" width="8.25" style="3" customWidth="1"/>
    <col min="6915" max="6915" width="10.875" style="3" bestFit="1" customWidth="1"/>
    <col min="6916" max="6916" width="7.5" style="3" customWidth="1"/>
    <col min="6917" max="6917" width="10" style="3"/>
    <col min="6918" max="6918" width="9.125" style="3" customWidth="1"/>
    <col min="6919" max="6919" width="10.5" style="3" bestFit="1" customWidth="1"/>
    <col min="6920" max="7155" width="10" style="3"/>
    <col min="7156" max="7156" width="14.5" style="3" customWidth="1"/>
    <col min="7157" max="7157" width="9.625" style="3" customWidth="1"/>
    <col min="7158" max="7158" width="6.125" style="3" bestFit="1" customWidth="1"/>
    <col min="7159" max="7159" width="7.75" style="3" bestFit="1" customWidth="1"/>
    <col min="7160" max="7160" width="5.75" style="3" customWidth="1"/>
    <col min="7161" max="7161" width="6.625" style="3" bestFit="1" customWidth="1"/>
    <col min="7162" max="7162" width="7.75" style="3" bestFit="1" customWidth="1"/>
    <col min="7163" max="7163" width="11.25" style="3" bestFit="1" customWidth="1"/>
    <col min="7164" max="7164" width="5.75" style="3" customWidth="1"/>
    <col min="7165" max="7165" width="7.75" style="3" bestFit="1" customWidth="1"/>
    <col min="7166" max="7166" width="10.5" style="3" bestFit="1" customWidth="1"/>
    <col min="7167" max="7167" width="6.5" style="3" customWidth="1"/>
    <col min="7168" max="7169" width="8" style="3" bestFit="1" customWidth="1"/>
    <col min="7170" max="7170" width="8.25" style="3" customWidth="1"/>
    <col min="7171" max="7171" width="10.875" style="3" bestFit="1" customWidth="1"/>
    <col min="7172" max="7172" width="7.5" style="3" customWidth="1"/>
    <col min="7173" max="7173" width="10" style="3"/>
    <col min="7174" max="7174" width="9.125" style="3" customWidth="1"/>
    <col min="7175" max="7175" width="10.5" style="3" bestFit="1" customWidth="1"/>
    <col min="7176" max="7411" width="10" style="3"/>
    <col min="7412" max="7412" width="14.5" style="3" customWidth="1"/>
    <col min="7413" max="7413" width="9.625" style="3" customWidth="1"/>
    <col min="7414" max="7414" width="6.125" style="3" bestFit="1" customWidth="1"/>
    <col min="7415" max="7415" width="7.75" style="3" bestFit="1" customWidth="1"/>
    <col min="7416" max="7416" width="5.75" style="3" customWidth="1"/>
    <col min="7417" max="7417" width="6.625" style="3" bestFit="1" customWidth="1"/>
    <col min="7418" max="7418" width="7.75" style="3" bestFit="1" customWidth="1"/>
    <col min="7419" max="7419" width="11.25" style="3" bestFit="1" customWidth="1"/>
    <col min="7420" max="7420" width="5.75" style="3" customWidth="1"/>
    <col min="7421" max="7421" width="7.75" style="3" bestFit="1" customWidth="1"/>
    <col min="7422" max="7422" width="10.5" style="3" bestFit="1" customWidth="1"/>
    <col min="7423" max="7423" width="6.5" style="3" customWidth="1"/>
    <col min="7424" max="7425" width="8" style="3" bestFit="1" customWidth="1"/>
    <col min="7426" max="7426" width="8.25" style="3" customWidth="1"/>
    <col min="7427" max="7427" width="10.875" style="3" bestFit="1" customWidth="1"/>
    <col min="7428" max="7428" width="7.5" style="3" customWidth="1"/>
    <col min="7429" max="7429" width="10" style="3"/>
    <col min="7430" max="7430" width="9.125" style="3" customWidth="1"/>
    <col min="7431" max="7431" width="10.5" style="3" bestFit="1" customWidth="1"/>
    <col min="7432" max="7667" width="10" style="3"/>
    <col min="7668" max="7668" width="14.5" style="3" customWidth="1"/>
    <col min="7669" max="7669" width="9.625" style="3" customWidth="1"/>
    <col min="7670" max="7670" width="6.125" style="3" bestFit="1" customWidth="1"/>
    <col min="7671" max="7671" width="7.75" style="3" bestFit="1" customWidth="1"/>
    <col min="7672" max="7672" width="5.75" style="3" customWidth="1"/>
    <col min="7673" max="7673" width="6.625" style="3" bestFit="1" customWidth="1"/>
    <col min="7674" max="7674" width="7.75" style="3" bestFit="1" customWidth="1"/>
    <col min="7675" max="7675" width="11.25" style="3" bestFit="1" customWidth="1"/>
    <col min="7676" max="7676" width="5.75" style="3" customWidth="1"/>
    <col min="7677" max="7677" width="7.75" style="3" bestFit="1" customWidth="1"/>
    <col min="7678" max="7678" width="10.5" style="3" bestFit="1" customWidth="1"/>
    <col min="7679" max="7679" width="6.5" style="3" customWidth="1"/>
    <col min="7680" max="7681" width="8" style="3" bestFit="1" customWidth="1"/>
    <col min="7682" max="7682" width="8.25" style="3" customWidth="1"/>
    <col min="7683" max="7683" width="10.875" style="3" bestFit="1" customWidth="1"/>
    <col min="7684" max="7684" width="7.5" style="3" customWidth="1"/>
    <col min="7685" max="7685" width="10" style="3"/>
    <col min="7686" max="7686" width="9.125" style="3" customWidth="1"/>
    <col min="7687" max="7687" width="10.5" style="3" bestFit="1" customWidth="1"/>
    <col min="7688" max="7923" width="10" style="3"/>
    <col min="7924" max="7924" width="14.5" style="3" customWidth="1"/>
    <col min="7925" max="7925" width="9.625" style="3" customWidth="1"/>
    <col min="7926" max="7926" width="6.125" style="3" bestFit="1" customWidth="1"/>
    <col min="7927" max="7927" width="7.75" style="3" bestFit="1" customWidth="1"/>
    <col min="7928" max="7928" width="5.75" style="3" customWidth="1"/>
    <col min="7929" max="7929" width="6.625" style="3" bestFit="1" customWidth="1"/>
    <col min="7930" max="7930" width="7.75" style="3" bestFit="1" customWidth="1"/>
    <col min="7931" max="7931" width="11.25" style="3" bestFit="1" customWidth="1"/>
    <col min="7932" max="7932" width="5.75" style="3" customWidth="1"/>
    <col min="7933" max="7933" width="7.75" style="3" bestFit="1" customWidth="1"/>
    <col min="7934" max="7934" width="10.5" style="3" bestFit="1" customWidth="1"/>
    <col min="7935" max="7935" width="6.5" style="3" customWidth="1"/>
    <col min="7936" max="7937" width="8" style="3" bestFit="1" customWidth="1"/>
    <col min="7938" max="7938" width="8.25" style="3" customWidth="1"/>
    <col min="7939" max="7939" width="10.875" style="3" bestFit="1" customWidth="1"/>
    <col min="7940" max="7940" width="7.5" style="3" customWidth="1"/>
    <col min="7941" max="7941" width="10" style="3"/>
    <col min="7942" max="7942" width="9.125" style="3" customWidth="1"/>
    <col min="7943" max="7943" width="10.5" style="3" bestFit="1" customWidth="1"/>
    <col min="7944" max="8179" width="10" style="3"/>
    <col min="8180" max="8180" width="14.5" style="3" customWidth="1"/>
    <col min="8181" max="8181" width="9.625" style="3" customWidth="1"/>
    <col min="8182" max="8182" width="6.125" style="3" bestFit="1" customWidth="1"/>
    <col min="8183" max="8183" width="7.75" style="3" bestFit="1" customWidth="1"/>
    <col min="8184" max="8184" width="5.75" style="3" customWidth="1"/>
    <col min="8185" max="8185" width="6.625" style="3" bestFit="1" customWidth="1"/>
    <col min="8186" max="8186" width="7.75" style="3" bestFit="1" customWidth="1"/>
    <col min="8187" max="8187" width="11.25" style="3" bestFit="1" customWidth="1"/>
    <col min="8188" max="8188" width="5.75" style="3" customWidth="1"/>
    <col min="8189" max="8189" width="7.75" style="3" bestFit="1" customWidth="1"/>
    <col min="8190" max="8190" width="10.5" style="3" bestFit="1" customWidth="1"/>
    <col min="8191" max="8191" width="6.5" style="3" customWidth="1"/>
    <col min="8192" max="8193" width="8" style="3" bestFit="1" customWidth="1"/>
    <col min="8194" max="8194" width="8.25" style="3" customWidth="1"/>
    <col min="8195" max="8195" width="10.875" style="3" bestFit="1" customWidth="1"/>
    <col min="8196" max="8196" width="7.5" style="3" customWidth="1"/>
    <col min="8197" max="8197" width="10" style="3"/>
    <col min="8198" max="8198" width="9.125" style="3" customWidth="1"/>
    <col min="8199" max="8199" width="10.5" style="3" bestFit="1" customWidth="1"/>
    <col min="8200" max="8435" width="10" style="3"/>
    <col min="8436" max="8436" width="14.5" style="3" customWidth="1"/>
    <col min="8437" max="8437" width="9.625" style="3" customWidth="1"/>
    <col min="8438" max="8438" width="6.125" style="3" bestFit="1" customWidth="1"/>
    <col min="8439" max="8439" width="7.75" style="3" bestFit="1" customWidth="1"/>
    <col min="8440" max="8440" width="5.75" style="3" customWidth="1"/>
    <col min="8441" max="8441" width="6.625" style="3" bestFit="1" customWidth="1"/>
    <col min="8442" max="8442" width="7.75" style="3" bestFit="1" customWidth="1"/>
    <col min="8443" max="8443" width="11.25" style="3" bestFit="1" customWidth="1"/>
    <col min="8444" max="8444" width="5.75" style="3" customWidth="1"/>
    <col min="8445" max="8445" width="7.75" style="3" bestFit="1" customWidth="1"/>
    <col min="8446" max="8446" width="10.5" style="3" bestFit="1" customWidth="1"/>
    <col min="8447" max="8447" width="6.5" style="3" customWidth="1"/>
    <col min="8448" max="8449" width="8" style="3" bestFit="1" customWidth="1"/>
    <col min="8450" max="8450" width="8.25" style="3" customWidth="1"/>
    <col min="8451" max="8451" width="10.875" style="3" bestFit="1" customWidth="1"/>
    <col min="8452" max="8452" width="7.5" style="3" customWidth="1"/>
    <col min="8453" max="8453" width="10" style="3"/>
    <col min="8454" max="8454" width="9.125" style="3" customWidth="1"/>
    <col min="8455" max="8455" width="10.5" style="3" bestFit="1" customWidth="1"/>
    <col min="8456" max="8691" width="10" style="3"/>
    <col min="8692" max="8692" width="14.5" style="3" customWidth="1"/>
    <col min="8693" max="8693" width="9.625" style="3" customWidth="1"/>
    <col min="8694" max="8694" width="6.125" style="3" bestFit="1" customWidth="1"/>
    <col min="8695" max="8695" width="7.75" style="3" bestFit="1" customWidth="1"/>
    <col min="8696" max="8696" width="5.75" style="3" customWidth="1"/>
    <col min="8697" max="8697" width="6.625" style="3" bestFit="1" customWidth="1"/>
    <col min="8698" max="8698" width="7.75" style="3" bestFit="1" customWidth="1"/>
    <col min="8699" max="8699" width="11.25" style="3" bestFit="1" customWidth="1"/>
    <col min="8700" max="8700" width="5.75" style="3" customWidth="1"/>
    <col min="8701" max="8701" width="7.75" style="3" bestFit="1" customWidth="1"/>
    <col min="8702" max="8702" width="10.5" style="3" bestFit="1" customWidth="1"/>
    <col min="8703" max="8703" width="6.5" style="3" customWidth="1"/>
    <col min="8704" max="8705" width="8" style="3" bestFit="1" customWidth="1"/>
    <col min="8706" max="8706" width="8.25" style="3" customWidth="1"/>
    <col min="8707" max="8707" width="10.875" style="3" bestFit="1" customWidth="1"/>
    <col min="8708" max="8708" width="7.5" style="3" customWidth="1"/>
    <col min="8709" max="8709" width="10" style="3"/>
    <col min="8710" max="8710" width="9.125" style="3" customWidth="1"/>
    <col min="8711" max="8711" width="10.5" style="3" bestFit="1" customWidth="1"/>
    <col min="8712" max="8947" width="10" style="3"/>
    <col min="8948" max="8948" width="14.5" style="3" customWidth="1"/>
    <col min="8949" max="8949" width="9.625" style="3" customWidth="1"/>
    <col min="8950" max="8950" width="6.125" style="3" bestFit="1" customWidth="1"/>
    <col min="8951" max="8951" width="7.75" style="3" bestFit="1" customWidth="1"/>
    <col min="8952" max="8952" width="5.75" style="3" customWidth="1"/>
    <col min="8953" max="8953" width="6.625" style="3" bestFit="1" customWidth="1"/>
    <col min="8954" max="8954" width="7.75" style="3" bestFit="1" customWidth="1"/>
    <col min="8955" max="8955" width="11.25" style="3" bestFit="1" customWidth="1"/>
    <col min="8956" max="8956" width="5.75" style="3" customWidth="1"/>
    <col min="8957" max="8957" width="7.75" style="3" bestFit="1" customWidth="1"/>
    <col min="8958" max="8958" width="10.5" style="3" bestFit="1" customWidth="1"/>
    <col min="8959" max="8959" width="6.5" style="3" customWidth="1"/>
    <col min="8960" max="8961" width="8" style="3" bestFit="1" customWidth="1"/>
    <col min="8962" max="8962" width="8.25" style="3" customWidth="1"/>
    <col min="8963" max="8963" width="10.875" style="3" bestFit="1" customWidth="1"/>
    <col min="8964" max="8964" width="7.5" style="3" customWidth="1"/>
    <col min="8965" max="8965" width="10" style="3"/>
    <col min="8966" max="8966" width="9.125" style="3" customWidth="1"/>
    <col min="8967" max="8967" width="10.5" style="3" bestFit="1" customWidth="1"/>
    <col min="8968" max="9203" width="10" style="3"/>
    <col min="9204" max="9204" width="14.5" style="3" customWidth="1"/>
    <col min="9205" max="9205" width="9.625" style="3" customWidth="1"/>
    <col min="9206" max="9206" width="6.125" style="3" bestFit="1" customWidth="1"/>
    <col min="9207" max="9207" width="7.75" style="3" bestFit="1" customWidth="1"/>
    <col min="9208" max="9208" width="5.75" style="3" customWidth="1"/>
    <col min="9209" max="9209" width="6.625" style="3" bestFit="1" customWidth="1"/>
    <col min="9210" max="9210" width="7.75" style="3" bestFit="1" customWidth="1"/>
    <col min="9211" max="9211" width="11.25" style="3" bestFit="1" customWidth="1"/>
    <col min="9212" max="9212" width="5.75" style="3" customWidth="1"/>
    <col min="9213" max="9213" width="7.75" style="3" bestFit="1" customWidth="1"/>
    <col min="9214" max="9214" width="10.5" style="3" bestFit="1" customWidth="1"/>
    <col min="9215" max="9215" width="6.5" style="3" customWidth="1"/>
    <col min="9216" max="9217" width="8" style="3" bestFit="1" customWidth="1"/>
    <col min="9218" max="9218" width="8.25" style="3" customWidth="1"/>
    <col min="9219" max="9219" width="10.875" style="3" bestFit="1" customWidth="1"/>
    <col min="9220" max="9220" width="7.5" style="3" customWidth="1"/>
    <col min="9221" max="9221" width="10" style="3"/>
    <col min="9222" max="9222" width="9.125" style="3" customWidth="1"/>
    <col min="9223" max="9223" width="10.5" style="3" bestFit="1" customWidth="1"/>
    <col min="9224" max="9459" width="10" style="3"/>
    <col min="9460" max="9460" width="14.5" style="3" customWidth="1"/>
    <col min="9461" max="9461" width="9.625" style="3" customWidth="1"/>
    <col min="9462" max="9462" width="6.125" style="3" bestFit="1" customWidth="1"/>
    <col min="9463" max="9463" width="7.75" style="3" bestFit="1" customWidth="1"/>
    <col min="9464" max="9464" width="5.75" style="3" customWidth="1"/>
    <col min="9465" max="9465" width="6.625" style="3" bestFit="1" customWidth="1"/>
    <col min="9466" max="9466" width="7.75" style="3" bestFit="1" customWidth="1"/>
    <col min="9467" max="9467" width="11.25" style="3" bestFit="1" customWidth="1"/>
    <col min="9468" max="9468" width="5.75" style="3" customWidth="1"/>
    <col min="9469" max="9469" width="7.75" style="3" bestFit="1" customWidth="1"/>
    <col min="9470" max="9470" width="10.5" style="3" bestFit="1" customWidth="1"/>
    <col min="9471" max="9471" width="6.5" style="3" customWidth="1"/>
    <col min="9472" max="9473" width="8" style="3" bestFit="1" customWidth="1"/>
    <col min="9474" max="9474" width="8.25" style="3" customWidth="1"/>
    <col min="9475" max="9475" width="10.875" style="3" bestFit="1" customWidth="1"/>
    <col min="9476" max="9476" width="7.5" style="3" customWidth="1"/>
    <col min="9477" max="9477" width="10" style="3"/>
    <col min="9478" max="9478" width="9.125" style="3" customWidth="1"/>
    <col min="9479" max="9479" width="10.5" style="3" bestFit="1" customWidth="1"/>
    <col min="9480" max="9715" width="10" style="3"/>
    <col min="9716" max="9716" width="14.5" style="3" customWidth="1"/>
    <col min="9717" max="9717" width="9.625" style="3" customWidth="1"/>
    <col min="9718" max="9718" width="6.125" style="3" bestFit="1" customWidth="1"/>
    <col min="9719" max="9719" width="7.75" style="3" bestFit="1" customWidth="1"/>
    <col min="9720" max="9720" width="5.75" style="3" customWidth="1"/>
    <col min="9721" max="9721" width="6.625" style="3" bestFit="1" customWidth="1"/>
    <col min="9722" max="9722" width="7.75" style="3" bestFit="1" customWidth="1"/>
    <col min="9723" max="9723" width="11.25" style="3" bestFit="1" customWidth="1"/>
    <col min="9724" max="9724" width="5.75" style="3" customWidth="1"/>
    <col min="9725" max="9725" width="7.75" style="3" bestFit="1" customWidth="1"/>
    <col min="9726" max="9726" width="10.5" style="3" bestFit="1" customWidth="1"/>
    <col min="9727" max="9727" width="6.5" style="3" customWidth="1"/>
    <col min="9728" max="9729" width="8" style="3" bestFit="1" customWidth="1"/>
    <col min="9730" max="9730" width="8.25" style="3" customWidth="1"/>
    <col min="9731" max="9731" width="10.875" style="3" bestFit="1" customWidth="1"/>
    <col min="9732" max="9732" width="7.5" style="3" customWidth="1"/>
    <col min="9733" max="9733" width="10" style="3"/>
    <col min="9734" max="9734" width="9.125" style="3" customWidth="1"/>
    <col min="9735" max="9735" width="10.5" style="3" bestFit="1" customWidth="1"/>
    <col min="9736" max="9971" width="10" style="3"/>
    <col min="9972" max="9972" width="14.5" style="3" customWidth="1"/>
    <col min="9973" max="9973" width="9.625" style="3" customWidth="1"/>
    <col min="9974" max="9974" width="6.125" style="3" bestFit="1" customWidth="1"/>
    <col min="9975" max="9975" width="7.75" style="3" bestFit="1" customWidth="1"/>
    <col min="9976" max="9976" width="5.75" style="3" customWidth="1"/>
    <col min="9977" max="9977" width="6.625" style="3" bestFit="1" customWidth="1"/>
    <col min="9978" max="9978" width="7.75" style="3" bestFit="1" customWidth="1"/>
    <col min="9979" max="9979" width="11.25" style="3" bestFit="1" customWidth="1"/>
    <col min="9980" max="9980" width="5.75" style="3" customWidth="1"/>
    <col min="9981" max="9981" width="7.75" style="3" bestFit="1" customWidth="1"/>
    <col min="9982" max="9982" width="10.5" style="3" bestFit="1" customWidth="1"/>
    <col min="9983" max="9983" width="6.5" style="3" customWidth="1"/>
    <col min="9984" max="9985" width="8" style="3" bestFit="1" customWidth="1"/>
    <col min="9986" max="9986" width="8.25" style="3" customWidth="1"/>
    <col min="9987" max="9987" width="10.875" style="3" bestFit="1" customWidth="1"/>
    <col min="9988" max="9988" width="7.5" style="3" customWidth="1"/>
    <col min="9989" max="9989" width="10" style="3"/>
    <col min="9990" max="9990" width="9.125" style="3" customWidth="1"/>
    <col min="9991" max="9991" width="10.5" style="3" bestFit="1" customWidth="1"/>
    <col min="9992" max="10227" width="10" style="3"/>
    <col min="10228" max="10228" width="14.5" style="3" customWidth="1"/>
    <col min="10229" max="10229" width="9.625" style="3" customWidth="1"/>
    <col min="10230" max="10230" width="6.125" style="3" bestFit="1" customWidth="1"/>
    <col min="10231" max="10231" width="7.75" style="3" bestFit="1" customWidth="1"/>
    <col min="10232" max="10232" width="5.75" style="3" customWidth="1"/>
    <col min="10233" max="10233" width="6.625" style="3" bestFit="1" customWidth="1"/>
    <col min="10234" max="10234" width="7.75" style="3" bestFit="1" customWidth="1"/>
    <col min="10235" max="10235" width="11.25" style="3" bestFit="1" customWidth="1"/>
    <col min="10236" max="10236" width="5.75" style="3" customWidth="1"/>
    <col min="10237" max="10237" width="7.75" style="3" bestFit="1" customWidth="1"/>
    <col min="10238" max="10238" width="10.5" style="3" bestFit="1" customWidth="1"/>
    <col min="10239" max="10239" width="6.5" style="3" customWidth="1"/>
    <col min="10240" max="10241" width="8" style="3" bestFit="1" customWidth="1"/>
    <col min="10242" max="10242" width="8.25" style="3" customWidth="1"/>
    <col min="10243" max="10243" width="10.875" style="3" bestFit="1" customWidth="1"/>
    <col min="10244" max="10244" width="7.5" style="3" customWidth="1"/>
    <col min="10245" max="10245" width="10" style="3"/>
    <col min="10246" max="10246" width="9.125" style="3" customWidth="1"/>
    <col min="10247" max="10247" width="10.5" style="3" bestFit="1" customWidth="1"/>
    <col min="10248" max="10483" width="10" style="3"/>
    <col min="10484" max="10484" width="14.5" style="3" customWidth="1"/>
    <col min="10485" max="10485" width="9.625" style="3" customWidth="1"/>
    <col min="10486" max="10486" width="6.125" style="3" bestFit="1" customWidth="1"/>
    <col min="10487" max="10487" width="7.75" style="3" bestFit="1" customWidth="1"/>
    <col min="10488" max="10488" width="5.75" style="3" customWidth="1"/>
    <col min="10489" max="10489" width="6.625" style="3" bestFit="1" customWidth="1"/>
    <col min="10490" max="10490" width="7.75" style="3" bestFit="1" customWidth="1"/>
    <col min="10491" max="10491" width="11.25" style="3" bestFit="1" customWidth="1"/>
    <col min="10492" max="10492" width="5.75" style="3" customWidth="1"/>
    <col min="10493" max="10493" width="7.75" style="3" bestFit="1" customWidth="1"/>
    <col min="10494" max="10494" width="10.5" style="3" bestFit="1" customWidth="1"/>
    <col min="10495" max="10495" width="6.5" style="3" customWidth="1"/>
    <col min="10496" max="10497" width="8" style="3" bestFit="1" customWidth="1"/>
    <col min="10498" max="10498" width="8.25" style="3" customWidth="1"/>
    <col min="10499" max="10499" width="10.875" style="3" bestFit="1" customWidth="1"/>
    <col min="10500" max="10500" width="7.5" style="3" customWidth="1"/>
    <col min="10501" max="10501" width="10" style="3"/>
    <col min="10502" max="10502" width="9.125" style="3" customWidth="1"/>
    <col min="10503" max="10503" width="10.5" style="3" bestFit="1" customWidth="1"/>
    <col min="10504" max="10739" width="10" style="3"/>
    <col min="10740" max="10740" width="14.5" style="3" customWidth="1"/>
    <col min="10741" max="10741" width="9.625" style="3" customWidth="1"/>
    <col min="10742" max="10742" width="6.125" style="3" bestFit="1" customWidth="1"/>
    <col min="10743" max="10743" width="7.75" style="3" bestFit="1" customWidth="1"/>
    <col min="10744" max="10744" width="5.75" style="3" customWidth="1"/>
    <col min="10745" max="10745" width="6.625" style="3" bestFit="1" customWidth="1"/>
    <col min="10746" max="10746" width="7.75" style="3" bestFit="1" customWidth="1"/>
    <col min="10747" max="10747" width="11.25" style="3" bestFit="1" customWidth="1"/>
    <col min="10748" max="10748" width="5.75" style="3" customWidth="1"/>
    <col min="10749" max="10749" width="7.75" style="3" bestFit="1" customWidth="1"/>
    <col min="10750" max="10750" width="10.5" style="3" bestFit="1" customWidth="1"/>
    <col min="10751" max="10751" width="6.5" style="3" customWidth="1"/>
    <col min="10752" max="10753" width="8" style="3" bestFit="1" customWidth="1"/>
    <col min="10754" max="10754" width="8.25" style="3" customWidth="1"/>
    <col min="10755" max="10755" width="10.875" style="3" bestFit="1" customWidth="1"/>
    <col min="10756" max="10756" width="7.5" style="3" customWidth="1"/>
    <col min="10757" max="10757" width="10" style="3"/>
    <col min="10758" max="10758" width="9.125" style="3" customWidth="1"/>
    <col min="10759" max="10759" width="10.5" style="3" bestFit="1" customWidth="1"/>
    <col min="10760" max="10995" width="10" style="3"/>
    <col min="10996" max="10996" width="14.5" style="3" customWidth="1"/>
    <col min="10997" max="10997" width="9.625" style="3" customWidth="1"/>
    <col min="10998" max="10998" width="6.125" style="3" bestFit="1" customWidth="1"/>
    <col min="10999" max="10999" width="7.75" style="3" bestFit="1" customWidth="1"/>
    <col min="11000" max="11000" width="5.75" style="3" customWidth="1"/>
    <col min="11001" max="11001" width="6.625" style="3" bestFit="1" customWidth="1"/>
    <col min="11002" max="11002" width="7.75" style="3" bestFit="1" customWidth="1"/>
    <col min="11003" max="11003" width="11.25" style="3" bestFit="1" customWidth="1"/>
    <col min="11004" max="11004" width="5.75" style="3" customWidth="1"/>
    <col min="11005" max="11005" width="7.75" style="3" bestFit="1" customWidth="1"/>
    <col min="11006" max="11006" width="10.5" style="3" bestFit="1" customWidth="1"/>
    <col min="11007" max="11007" width="6.5" style="3" customWidth="1"/>
    <col min="11008" max="11009" width="8" style="3" bestFit="1" customWidth="1"/>
    <col min="11010" max="11010" width="8.25" style="3" customWidth="1"/>
    <col min="11011" max="11011" width="10.875" style="3" bestFit="1" customWidth="1"/>
    <col min="11012" max="11012" width="7.5" style="3" customWidth="1"/>
    <col min="11013" max="11013" width="10" style="3"/>
    <col min="11014" max="11014" width="9.125" style="3" customWidth="1"/>
    <col min="11015" max="11015" width="10.5" style="3" bestFit="1" customWidth="1"/>
    <col min="11016" max="11251" width="10" style="3"/>
    <col min="11252" max="11252" width="14.5" style="3" customWidth="1"/>
    <col min="11253" max="11253" width="9.625" style="3" customWidth="1"/>
    <col min="11254" max="11254" width="6.125" style="3" bestFit="1" customWidth="1"/>
    <col min="11255" max="11255" width="7.75" style="3" bestFit="1" customWidth="1"/>
    <col min="11256" max="11256" width="5.75" style="3" customWidth="1"/>
    <col min="11257" max="11257" width="6.625" style="3" bestFit="1" customWidth="1"/>
    <col min="11258" max="11258" width="7.75" style="3" bestFit="1" customWidth="1"/>
    <col min="11259" max="11259" width="11.25" style="3" bestFit="1" customWidth="1"/>
    <col min="11260" max="11260" width="5.75" style="3" customWidth="1"/>
    <col min="11261" max="11261" width="7.75" style="3" bestFit="1" customWidth="1"/>
    <col min="11262" max="11262" width="10.5" style="3" bestFit="1" customWidth="1"/>
    <col min="11263" max="11263" width="6.5" style="3" customWidth="1"/>
    <col min="11264" max="11265" width="8" style="3" bestFit="1" customWidth="1"/>
    <col min="11266" max="11266" width="8.25" style="3" customWidth="1"/>
    <col min="11267" max="11267" width="10.875" style="3" bestFit="1" customWidth="1"/>
    <col min="11268" max="11268" width="7.5" style="3" customWidth="1"/>
    <col min="11269" max="11269" width="10" style="3"/>
    <col min="11270" max="11270" width="9.125" style="3" customWidth="1"/>
    <col min="11271" max="11271" width="10.5" style="3" bestFit="1" customWidth="1"/>
    <col min="11272" max="11507" width="10" style="3"/>
    <col min="11508" max="11508" width="14.5" style="3" customWidth="1"/>
    <col min="11509" max="11509" width="9.625" style="3" customWidth="1"/>
    <col min="11510" max="11510" width="6.125" style="3" bestFit="1" customWidth="1"/>
    <col min="11511" max="11511" width="7.75" style="3" bestFit="1" customWidth="1"/>
    <col min="11512" max="11512" width="5.75" style="3" customWidth="1"/>
    <col min="11513" max="11513" width="6.625" style="3" bestFit="1" customWidth="1"/>
    <col min="11514" max="11514" width="7.75" style="3" bestFit="1" customWidth="1"/>
    <col min="11515" max="11515" width="11.25" style="3" bestFit="1" customWidth="1"/>
    <col min="11516" max="11516" width="5.75" style="3" customWidth="1"/>
    <col min="11517" max="11517" width="7.75" style="3" bestFit="1" customWidth="1"/>
    <col min="11518" max="11518" width="10.5" style="3" bestFit="1" customWidth="1"/>
    <col min="11519" max="11519" width="6.5" style="3" customWidth="1"/>
    <col min="11520" max="11521" width="8" style="3" bestFit="1" customWidth="1"/>
    <col min="11522" max="11522" width="8.25" style="3" customWidth="1"/>
    <col min="11523" max="11523" width="10.875" style="3" bestFit="1" customWidth="1"/>
    <col min="11524" max="11524" width="7.5" style="3" customWidth="1"/>
    <col min="11525" max="11525" width="10" style="3"/>
    <col min="11526" max="11526" width="9.125" style="3" customWidth="1"/>
    <col min="11527" max="11527" width="10.5" style="3" bestFit="1" customWidth="1"/>
    <col min="11528" max="11763" width="10" style="3"/>
    <col min="11764" max="11764" width="14.5" style="3" customWidth="1"/>
    <col min="11765" max="11765" width="9.625" style="3" customWidth="1"/>
    <col min="11766" max="11766" width="6.125" style="3" bestFit="1" customWidth="1"/>
    <col min="11767" max="11767" width="7.75" style="3" bestFit="1" customWidth="1"/>
    <col min="11768" max="11768" width="5.75" style="3" customWidth="1"/>
    <col min="11769" max="11769" width="6.625" style="3" bestFit="1" customWidth="1"/>
    <col min="11770" max="11770" width="7.75" style="3" bestFit="1" customWidth="1"/>
    <col min="11771" max="11771" width="11.25" style="3" bestFit="1" customWidth="1"/>
    <col min="11772" max="11772" width="5.75" style="3" customWidth="1"/>
    <col min="11773" max="11773" width="7.75" style="3" bestFit="1" customWidth="1"/>
    <col min="11774" max="11774" width="10.5" style="3" bestFit="1" customWidth="1"/>
    <col min="11775" max="11775" width="6.5" style="3" customWidth="1"/>
    <col min="11776" max="11777" width="8" style="3" bestFit="1" customWidth="1"/>
    <col min="11778" max="11778" width="8.25" style="3" customWidth="1"/>
    <col min="11779" max="11779" width="10.875" style="3" bestFit="1" customWidth="1"/>
    <col min="11780" max="11780" width="7.5" style="3" customWidth="1"/>
    <col min="11781" max="11781" width="10" style="3"/>
    <col min="11782" max="11782" width="9.125" style="3" customWidth="1"/>
    <col min="11783" max="11783" width="10.5" style="3" bestFit="1" customWidth="1"/>
    <col min="11784" max="12019" width="10" style="3"/>
    <col min="12020" max="12020" width="14.5" style="3" customWidth="1"/>
    <col min="12021" max="12021" width="9.625" style="3" customWidth="1"/>
    <col min="12022" max="12022" width="6.125" style="3" bestFit="1" customWidth="1"/>
    <col min="12023" max="12023" width="7.75" style="3" bestFit="1" customWidth="1"/>
    <col min="12024" max="12024" width="5.75" style="3" customWidth="1"/>
    <col min="12025" max="12025" width="6.625" style="3" bestFit="1" customWidth="1"/>
    <col min="12026" max="12026" width="7.75" style="3" bestFit="1" customWidth="1"/>
    <col min="12027" max="12027" width="11.25" style="3" bestFit="1" customWidth="1"/>
    <col min="12028" max="12028" width="5.75" style="3" customWidth="1"/>
    <col min="12029" max="12029" width="7.75" style="3" bestFit="1" customWidth="1"/>
    <col min="12030" max="12030" width="10.5" style="3" bestFit="1" customWidth="1"/>
    <col min="12031" max="12031" width="6.5" style="3" customWidth="1"/>
    <col min="12032" max="12033" width="8" style="3" bestFit="1" customWidth="1"/>
    <col min="12034" max="12034" width="8.25" style="3" customWidth="1"/>
    <col min="12035" max="12035" width="10.875" style="3" bestFit="1" customWidth="1"/>
    <col min="12036" max="12036" width="7.5" style="3" customWidth="1"/>
    <col min="12037" max="12037" width="10" style="3"/>
    <col min="12038" max="12038" width="9.125" style="3" customWidth="1"/>
    <col min="12039" max="12039" width="10.5" style="3" bestFit="1" customWidth="1"/>
    <col min="12040" max="12275" width="10" style="3"/>
    <col min="12276" max="12276" width="14.5" style="3" customWidth="1"/>
    <col min="12277" max="12277" width="9.625" style="3" customWidth="1"/>
    <col min="12278" max="12278" width="6.125" style="3" bestFit="1" customWidth="1"/>
    <col min="12279" max="12279" width="7.75" style="3" bestFit="1" customWidth="1"/>
    <col min="12280" max="12280" width="5.75" style="3" customWidth="1"/>
    <col min="12281" max="12281" width="6.625" style="3" bestFit="1" customWidth="1"/>
    <col min="12282" max="12282" width="7.75" style="3" bestFit="1" customWidth="1"/>
    <col min="12283" max="12283" width="11.25" style="3" bestFit="1" customWidth="1"/>
    <col min="12284" max="12284" width="5.75" style="3" customWidth="1"/>
    <col min="12285" max="12285" width="7.75" style="3" bestFit="1" customWidth="1"/>
    <col min="12286" max="12286" width="10.5" style="3" bestFit="1" customWidth="1"/>
    <col min="12287" max="12287" width="6.5" style="3" customWidth="1"/>
    <col min="12288" max="12289" width="8" style="3" bestFit="1" customWidth="1"/>
    <col min="12290" max="12290" width="8.25" style="3" customWidth="1"/>
    <col min="12291" max="12291" width="10.875" style="3" bestFit="1" customWidth="1"/>
    <col min="12292" max="12292" width="7.5" style="3" customWidth="1"/>
    <col min="12293" max="12293" width="10" style="3"/>
    <col min="12294" max="12294" width="9.125" style="3" customWidth="1"/>
    <col min="12295" max="12295" width="10.5" style="3" bestFit="1" customWidth="1"/>
    <col min="12296" max="12531" width="10" style="3"/>
    <col min="12532" max="12532" width="14.5" style="3" customWidth="1"/>
    <col min="12533" max="12533" width="9.625" style="3" customWidth="1"/>
    <col min="12534" max="12534" width="6.125" style="3" bestFit="1" customWidth="1"/>
    <col min="12535" max="12535" width="7.75" style="3" bestFit="1" customWidth="1"/>
    <col min="12536" max="12536" width="5.75" style="3" customWidth="1"/>
    <col min="12537" max="12537" width="6.625" style="3" bestFit="1" customWidth="1"/>
    <col min="12538" max="12538" width="7.75" style="3" bestFit="1" customWidth="1"/>
    <col min="12539" max="12539" width="11.25" style="3" bestFit="1" customWidth="1"/>
    <col min="12540" max="12540" width="5.75" style="3" customWidth="1"/>
    <col min="12541" max="12541" width="7.75" style="3" bestFit="1" customWidth="1"/>
    <col min="12542" max="12542" width="10.5" style="3" bestFit="1" customWidth="1"/>
    <col min="12543" max="12543" width="6.5" style="3" customWidth="1"/>
    <col min="12544" max="12545" width="8" style="3" bestFit="1" customWidth="1"/>
    <col min="12546" max="12546" width="8.25" style="3" customWidth="1"/>
    <col min="12547" max="12547" width="10.875" style="3" bestFit="1" customWidth="1"/>
    <col min="12548" max="12548" width="7.5" style="3" customWidth="1"/>
    <col min="12549" max="12549" width="10" style="3"/>
    <col min="12550" max="12550" width="9.125" style="3" customWidth="1"/>
    <col min="12551" max="12551" width="10.5" style="3" bestFit="1" customWidth="1"/>
    <col min="12552" max="12787" width="10" style="3"/>
    <col min="12788" max="12788" width="14.5" style="3" customWidth="1"/>
    <col min="12789" max="12789" width="9.625" style="3" customWidth="1"/>
    <col min="12790" max="12790" width="6.125" style="3" bestFit="1" customWidth="1"/>
    <col min="12791" max="12791" width="7.75" style="3" bestFit="1" customWidth="1"/>
    <col min="12792" max="12792" width="5.75" style="3" customWidth="1"/>
    <col min="12793" max="12793" width="6.625" style="3" bestFit="1" customWidth="1"/>
    <col min="12794" max="12794" width="7.75" style="3" bestFit="1" customWidth="1"/>
    <col min="12795" max="12795" width="11.25" style="3" bestFit="1" customWidth="1"/>
    <col min="12796" max="12796" width="5.75" style="3" customWidth="1"/>
    <col min="12797" max="12797" width="7.75" style="3" bestFit="1" customWidth="1"/>
    <col min="12798" max="12798" width="10.5" style="3" bestFit="1" customWidth="1"/>
    <col min="12799" max="12799" width="6.5" style="3" customWidth="1"/>
    <col min="12800" max="12801" width="8" style="3" bestFit="1" customWidth="1"/>
    <col min="12802" max="12802" width="8.25" style="3" customWidth="1"/>
    <col min="12803" max="12803" width="10.875" style="3" bestFit="1" customWidth="1"/>
    <col min="12804" max="12804" width="7.5" style="3" customWidth="1"/>
    <col min="12805" max="12805" width="10" style="3"/>
    <col min="12806" max="12806" width="9.125" style="3" customWidth="1"/>
    <col min="12807" max="12807" width="10.5" style="3" bestFit="1" customWidth="1"/>
    <col min="12808" max="13043" width="10" style="3"/>
    <col min="13044" max="13044" width="14.5" style="3" customWidth="1"/>
    <col min="13045" max="13045" width="9.625" style="3" customWidth="1"/>
    <col min="13046" max="13046" width="6.125" style="3" bestFit="1" customWidth="1"/>
    <col min="13047" max="13047" width="7.75" style="3" bestFit="1" customWidth="1"/>
    <col min="13048" max="13048" width="5.75" style="3" customWidth="1"/>
    <col min="13049" max="13049" width="6.625" style="3" bestFit="1" customWidth="1"/>
    <col min="13050" max="13050" width="7.75" style="3" bestFit="1" customWidth="1"/>
    <col min="13051" max="13051" width="11.25" style="3" bestFit="1" customWidth="1"/>
    <col min="13052" max="13052" width="5.75" style="3" customWidth="1"/>
    <col min="13053" max="13053" width="7.75" style="3" bestFit="1" customWidth="1"/>
    <col min="13054" max="13054" width="10.5" style="3" bestFit="1" customWidth="1"/>
    <col min="13055" max="13055" width="6.5" style="3" customWidth="1"/>
    <col min="13056" max="13057" width="8" style="3" bestFit="1" customWidth="1"/>
    <col min="13058" max="13058" width="8.25" style="3" customWidth="1"/>
    <col min="13059" max="13059" width="10.875" style="3" bestFit="1" customWidth="1"/>
    <col min="13060" max="13060" width="7.5" style="3" customWidth="1"/>
    <col min="13061" max="13061" width="10" style="3"/>
    <col min="13062" max="13062" width="9.125" style="3" customWidth="1"/>
    <col min="13063" max="13063" width="10.5" style="3" bestFit="1" customWidth="1"/>
    <col min="13064" max="13299" width="10" style="3"/>
    <col min="13300" max="13300" width="14.5" style="3" customWidth="1"/>
    <col min="13301" max="13301" width="9.625" style="3" customWidth="1"/>
    <col min="13302" max="13302" width="6.125" style="3" bestFit="1" customWidth="1"/>
    <col min="13303" max="13303" width="7.75" style="3" bestFit="1" customWidth="1"/>
    <col min="13304" max="13304" width="5.75" style="3" customWidth="1"/>
    <col min="13305" max="13305" width="6.625" style="3" bestFit="1" customWidth="1"/>
    <col min="13306" max="13306" width="7.75" style="3" bestFit="1" customWidth="1"/>
    <col min="13307" max="13307" width="11.25" style="3" bestFit="1" customWidth="1"/>
    <col min="13308" max="13308" width="5.75" style="3" customWidth="1"/>
    <col min="13309" max="13309" width="7.75" style="3" bestFit="1" customWidth="1"/>
    <col min="13310" max="13310" width="10.5" style="3" bestFit="1" customWidth="1"/>
    <col min="13311" max="13311" width="6.5" style="3" customWidth="1"/>
    <col min="13312" max="13313" width="8" style="3" bestFit="1" customWidth="1"/>
    <col min="13314" max="13314" width="8.25" style="3" customWidth="1"/>
    <col min="13315" max="13315" width="10.875" style="3" bestFit="1" customWidth="1"/>
    <col min="13316" max="13316" width="7.5" style="3" customWidth="1"/>
    <col min="13317" max="13317" width="10" style="3"/>
    <col min="13318" max="13318" width="9.125" style="3" customWidth="1"/>
    <col min="13319" max="13319" width="10.5" style="3" bestFit="1" customWidth="1"/>
    <col min="13320" max="13555" width="10" style="3"/>
    <col min="13556" max="13556" width="14.5" style="3" customWidth="1"/>
    <col min="13557" max="13557" width="9.625" style="3" customWidth="1"/>
    <col min="13558" max="13558" width="6.125" style="3" bestFit="1" customWidth="1"/>
    <col min="13559" max="13559" width="7.75" style="3" bestFit="1" customWidth="1"/>
    <col min="13560" max="13560" width="5.75" style="3" customWidth="1"/>
    <col min="13561" max="13561" width="6.625" style="3" bestFit="1" customWidth="1"/>
    <col min="13562" max="13562" width="7.75" style="3" bestFit="1" customWidth="1"/>
    <col min="13563" max="13563" width="11.25" style="3" bestFit="1" customWidth="1"/>
    <col min="13564" max="13564" width="5.75" style="3" customWidth="1"/>
    <col min="13565" max="13565" width="7.75" style="3" bestFit="1" customWidth="1"/>
    <col min="13566" max="13566" width="10.5" style="3" bestFit="1" customWidth="1"/>
    <col min="13567" max="13567" width="6.5" style="3" customWidth="1"/>
    <col min="13568" max="13569" width="8" style="3" bestFit="1" customWidth="1"/>
    <col min="13570" max="13570" width="8.25" style="3" customWidth="1"/>
    <col min="13571" max="13571" width="10.875" style="3" bestFit="1" customWidth="1"/>
    <col min="13572" max="13572" width="7.5" style="3" customWidth="1"/>
    <col min="13573" max="13573" width="10" style="3"/>
    <col min="13574" max="13574" width="9.125" style="3" customWidth="1"/>
    <col min="13575" max="13575" width="10.5" style="3" bestFit="1" customWidth="1"/>
    <col min="13576" max="13811" width="10" style="3"/>
    <col min="13812" max="13812" width="14.5" style="3" customWidth="1"/>
    <col min="13813" max="13813" width="9.625" style="3" customWidth="1"/>
    <col min="13814" max="13814" width="6.125" style="3" bestFit="1" customWidth="1"/>
    <col min="13815" max="13815" width="7.75" style="3" bestFit="1" customWidth="1"/>
    <col min="13816" max="13816" width="5.75" style="3" customWidth="1"/>
    <col min="13817" max="13817" width="6.625" style="3" bestFit="1" customWidth="1"/>
    <col min="13818" max="13818" width="7.75" style="3" bestFit="1" customWidth="1"/>
    <col min="13819" max="13819" width="11.25" style="3" bestFit="1" customWidth="1"/>
    <col min="13820" max="13820" width="5.75" style="3" customWidth="1"/>
    <col min="13821" max="13821" width="7.75" style="3" bestFit="1" customWidth="1"/>
    <col min="13822" max="13822" width="10.5" style="3" bestFit="1" customWidth="1"/>
    <col min="13823" max="13823" width="6.5" style="3" customWidth="1"/>
    <col min="13824" max="13825" width="8" style="3" bestFit="1" customWidth="1"/>
    <col min="13826" max="13826" width="8.25" style="3" customWidth="1"/>
    <col min="13827" max="13827" width="10.875" style="3" bestFit="1" customWidth="1"/>
    <col min="13828" max="13828" width="7.5" style="3" customWidth="1"/>
    <col min="13829" max="13829" width="10" style="3"/>
    <col min="13830" max="13830" width="9.125" style="3" customWidth="1"/>
    <col min="13831" max="13831" width="10.5" style="3" bestFit="1" customWidth="1"/>
    <col min="13832" max="14067" width="10" style="3"/>
    <col min="14068" max="14068" width="14.5" style="3" customWidth="1"/>
    <col min="14069" max="14069" width="9.625" style="3" customWidth="1"/>
    <col min="14070" max="14070" width="6.125" style="3" bestFit="1" customWidth="1"/>
    <col min="14071" max="14071" width="7.75" style="3" bestFit="1" customWidth="1"/>
    <col min="14072" max="14072" width="5.75" style="3" customWidth="1"/>
    <col min="14073" max="14073" width="6.625" style="3" bestFit="1" customWidth="1"/>
    <col min="14074" max="14074" width="7.75" style="3" bestFit="1" customWidth="1"/>
    <col min="14075" max="14075" width="11.25" style="3" bestFit="1" customWidth="1"/>
    <col min="14076" max="14076" width="5.75" style="3" customWidth="1"/>
    <col min="14077" max="14077" width="7.75" style="3" bestFit="1" customWidth="1"/>
    <col min="14078" max="14078" width="10.5" style="3" bestFit="1" customWidth="1"/>
    <col min="14079" max="14079" width="6.5" style="3" customWidth="1"/>
    <col min="14080" max="14081" width="8" style="3" bestFit="1" customWidth="1"/>
    <col min="14082" max="14082" width="8.25" style="3" customWidth="1"/>
    <col min="14083" max="14083" width="10.875" style="3" bestFit="1" customWidth="1"/>
    <col min="14084" max="14084" width="7.5" style="3" customWidth="1"/>
    <col min="14085" max="14085" width="10" style="3"/>
    <col min="14086" max="14086" width="9.125" style="3" customWidth="1"/>
    <col min="14087" max="14087" width="10.5" style="3" bestFit="1" customWidth="1"/>
    <col min="14088" max="14323" width="10" style="3"/>
    <col min="14324" max="14324" width="14.5" style="3" customWidth="1"/>
    <col min="14325" max="14325" width="9.625" style="3" customWidth="1"/>
    <col min="14326" max="14326" width="6.125" style="3" bestFit="1" customWidth="1"/>
    <col min="14327" max="14327" width="7.75" style="3" bestFit="1" customWidth="1"/>
    <col min="14328" max="14328" width="5.75" style="3" customWidth="1"/>
    <col min="14329" max="14329" width="6.625" style="3" bestFit="1" customWidth="1"/>
    <col min="14330" max="14330" width="7.75" style="3" bestFit="1" customWidth="1"/>
    <col min="14331" max="14331" width="11.25" style="3" bestFit="1" customWidth="1"/>
    <col min="14332" max="14332" width="5.75" style="3" customWidth="1"/>
    <col min="14333" max="14333" width="7.75" style="3" bestFit="1" customWidth="1"/>
    <col min="14334" max="14334" width="10.5" style="3" bestFit="1" customWidth="1"/>
    <col min="14335" max="14335" width="6.5" style="3" customWidth="1"/>
    <col min="14336" max="14337" width="8" style="3" bestFit="1" customWidth="1"/>
    <col min="14338" max="14338" width="8.25" style="3" customWidth="1"/>
    <col min="14339" max="14339" width="10.875" style="3" bestFit="1" customWidth="1"/>
    <col min="14340" max="14340" width="7.5" style="3" customWidth="1"/>
    <col min="14341" max="14341" width="10" style="3"/>
    <col min="14342" max="14342" width="9.125" style="3" customWidth="1"/>
    <col min="14343" max="14343" width="10.5" style="3" bestFit="1" customWidth="1"/>
    <col min="14344" max="14579" width="10" style="3"/>
    <col min="14580" max="14580" width="14.5" style="3" customWidth="1"/>
    <col min="14581" max="14581" width="9.625" style="3" customWidth="1"/>
    <col min="14582" max="14582" width="6.125" style="3" bestFit="1" customWidth="1"/>
    <col min="14583" max="14583" width="7.75" style="3" bestFit="1" customWidth="1"/>
    <col min="14584" max="14584" width="5.75" style="3" customWidth="1"/>
    <col min="14585" max="14585" width="6.625" style="3" bestFit="1" customWidth="1"/>
    <col min="14586" max="14586" width="7.75" style="3" bestFit="1" customWidth="1"/>
    <col min="14587" max="14587" width="11.25" style="3" bestFit="1" customWidth="1"/>
    <col min="14588" max="14588" width="5.75" style="3" customWidth="1"/>
    <col min="14589" max="14589" width="7.75" style="3" bestFit="1" customWidth="1"/>
    <col min="14590" max="14590" width="10.5" style="3" bestFit="1" customWidth="1"/>
    <col min="14591" max="14591" width="6.5" style="3" customWidth="1"/>
    <col min="14592" max="14593" width="8" style="3" bestFit="1" customWidth="1"/>
    <col min="14594" max="14594" width="8.25" style="3" customWidth="1"/>
    <col min="14595" max="14595" width="10.875" style="3" bestFit="1" customWidth="1"/>
    <col min="14596" max="14596" width="7.5" style="3" customWidth="1"/>
    <col min="14597" max="14597" width="10" style="3"/>
    <col min="14598" max="14598" width="9.125" style="3" customWidth="1"/>
    <col min="14599" max="14599" width="10.5" style="3" bestFit="1" customWidth="1"/>
    <col min="14600" max="14835" width="10" style="3"/>
    <col min="14836" max="14836" width="14.5" style="3" customWidth="1"/>
    <col min="14837" max="14837" width="9.625" style="3" customWidth="1"/>
    <col min="14838" max="14838" width="6.125" style="3" bestFit="1" customWidth="1"/>
    <col min="14839" max="14839" width="7.75" style="3" bestFit="1" customWidth="1"/>
    <col min="14840" max="14840" width="5.75" style="3" customWidth="1"/>
    <col min="14841" max="14841" width="6.625" style="3" bestFit="1" customWidth="1"/>
    <col min="14842" max="14842" width="7.75" style="3" bestFit="1" customWidth="1"/>
    <col min="14843" max="14843" width="11.25" style="3" bestFit="1" customWidth="1"/>
    <col min="14844" max="14844" width="5.75" style="3" customWidth="1"/>
    <col min="14845" max="14845" width="7.75" style="3" bestFit="1" customWidth="1"/>
    <col min="14846" max="14846" width="10.5" style="3" bestFit="1" customWidth="1"/>
    <col min="14847" max="14847" width="6.5" style="3" customWidth="1"/>
    <col min="14848" max="14849" width="8" style="3" bestFit="1" customWidth="1"/>
    <col min="14850" max="14850" width="8.25" style="3" customWidth="1"/>
    <col min="14851" max="14851" width="10.875" style="3" bestFit="1" customWidth="1"/>
    <col min="14852" max="14852" width="7.5" style="3" customWidth="1"/>
    <col min="14853" max="14853" width="10" style="3"/>
    <col min="14854" max="14854" width="9.125" style="3" customWidth="1"/>
    <col min="14855" max="14855" width="10.5" style="3" bestFit="1" customWidth="1"/>
    <col min="14856" max="15091" width="10" style="3"/>
    <col min="15092" max="15092" width="14.5" style="3" customWidth="1"/>
    <col min="15093" max="15093" width="9.625" style="3" customWidth="1"/>
    <col min="15094" max="15094" width="6.125" style="3" bestFit="1" customWidth="1"/>
    <col min="15095" max="15095" width="7.75" style="3" bestFit="1" customWidth="1"/>
    <col min="15096" max="15096" width="5.75" style="3" customWidth="1"/>
    <col min="15097" max="15097" width="6.625" style="3" bestFit="1" customWidth="1"/>
    <col min="15098" max="15098" width="7.75" style="3" bestFit="1" customWidth="1"/>
    <col min="15099" max="15099" width="11.25" style="3" bestFit="1" customWidth="1"/>
    <col min="15100" max="15100" width="5.75" style="3" customWidth="1"/>
    <col min="15101" max="15101" width="7.75" style="3" bestFit="1" customWidth="1"/>
    <col min="15102" max="15102" width="10.5" style="3" bestFit="1" customWidth="1"/>
    <col min="15103" max="15103" width="6.5" style="3" customWidth="1"/>
    <col min="15104" max="15105" width="8" style="3" bestFit="1" customWidth="1"/>
    <col min="15106" max="15106" width="8.25" style="3" customWidth="1"/>
    <col min="15107" max="15107" width="10.875" style="3" bestFit="1" customWidth="1"/>
    <col min="15108" max="15108" width="7.5" style="3" customWidth="1"/>
    <col min="15109" max="15109" width="10" style="3"/>
    <col min="15110" max="15110" width="9.125" style="3" customWidth="1"/>
    <col min="15111" max="15111" width="10.5" style="3" bestFit="1" customWidth="1"/>
    <col min="15112" max="15347" width="10" style="3"/>
    <col min="15348" max="15348" width="14.5" style="3" customWidth="1"/>
    <col min="15349" max="15349" width="9.625" style="3" customWidth="1"/>
    <col min="15350" max="15350" width="6.125" style="3" bestFit="1" customWidth="1"/>
    <col min="15351" max="15351" width="7.75" style="3" bestFit="1" customWidth="1"/>
    <col min="15352" max="15352" width="5.75" style="3" customWidth="1"/>
    <col min="15353" max="15353" width="6.625" style="3" bestFit="1" customWidth="1"/>
    <col min="15354" max="15354" width="7.75" style="3" bestFit="1" customWidth="1"/>
    <col min="15355" max="15355" width="11.25" style="3" bestFit="1" customWidth="1"/>
    <col min="15356" max="15356" width="5.75" style="3" customWidth="1"/>
    <col min="15357" max="15357" width="7.75" style="3" bestFit="1" customWidth="1"/>
    <col min="15358" max="15358" width="10.5" style="3" bestFit="1" customWidth="1"/>
    <col min="15359" max="15359" width="6.5" style="3" customWidth="1"/>
    <col min="15360" max="15361" width="8" style="3" bestFit="1" customWidth="1"/>
    <col min="15362" max="15362" width="8.25" style="3" customWidth="1"/>
    <col min="15363" max="15363" width="10.875" style="3" bestFit="1" customWidth="1"/>
    <col min="15364" max="15364" width="7.5" style="3" customWidth="1"/>
    <col min="15365" max="15365" width="10" style="3"/>
    <col min="15366" max="15366" width="9.125" style="3" customWidth="1"/>
    <col min="15367" max="15367" width="10.5" style="3" bestFit="1" customWidth="1"/>
    <col min="15368" max="15603" width="10" style="3"/>
    <col min="15604" max="15604" width="14.5" style="3" customWidth="1"/>
    <col min="15605" max="15605" width="9.625" style="3" customWidth="1"/>
    <col min="15606" max="15606" width="6.125" style="3" bestFit="1" customWidth="1"/>
    <col min="15607" max="15607" width="7.75" style="3" bestFit="1" customWidth="1"/>
    <col min="15608" max="15608" width="5.75" style="3" customWidth="1"/>
    <col min="15609" max="15609" width="6.625" style="3" bestFit="1" customWidth="1"/>
    <col min="15610" max="15610" width="7.75" style="3" bestFit="1" customWidth="1"/>
    <col min="15611" max="15611" width="11.25" style="3" bestFit="1" customWidth="1"/>
    <col min="15612" max="15612" width="5.75" style="3" customWidth="1"/>
    <col min="15613" max="15613" width="7.75" style="3" bestFit="1" customWidth="1"/>
    <col min="15614" max="15614" width="10.5" style="3" bestFit="1" customWidth="1"/>
    <col min="15615" max="15615" width="6.5" style="3" customWidth="1"/>
    <col min="15616" max="15617" width="8" style="3" bestFit="1" customWidth="1"/>
    <col min="15618" max="15618" width="8.25" style="3" customWidth="1"/>
    <col min="15619" max="15619" width="10.875" style="3" bestFit="1" customWidth="1"/>
    <col min="15620" max="15620" width="7.5" style="3" customWidth="1"/>
    <col min="15621" max="15621" width="10" style="3"/>
    <col min="15622" max="15622" width="9.125" style="3" customWidth="1"/>
    <col min="15623" max="15623" width="10.5" style="3" bestFit="1" customWidth="1"/>
    <col min="15624" max="15859" width="10" style="3"/>
    <col min="15860" max="15860" width="14.5" style="3" customWidth="1"/>
    <col min="15861" max="15861" width="9.625" style="3" customWidth="1"/>
    <col min="15862" max="15862" width="6.125" style="3" bestFit="1" customWidth="1"/>
    <col min="15863" max="15863" width="7.75" style="3" bestFit="1" customWidth="1"/>
    <col min="15864" max="15864" width="5.75" style="3" customWidth="1"/>
    <col min="15865" max="15865" width="6.625" style="3" bestFit="1" customWidth="1"/>
    <col min="15866" max="15866" width="7.75" style="3" bestFit="1" customWidth="1"/>
    <col min="15867" max="15867" width="11.25" style="3" bestFit="1" customWidth="1"/>
    <col min="15868" max="15868" width="5.75" style="3" customWidth="1"/>
    <col min="15869" max="15869" width="7.75" style="3" bestFit="1" customWidth="1"/>
    <col min="15870" max="15870" width="10.5" style="3" bestFit="1" customWidth="1"/>
    <col min="15871" max="15871" width="6.5" style="3" customWidth="1"/>
    <col min="15872" max="15873" width="8" style="3" bestFit="1" customWidth="1"/>
    <col min="15874" max="15874" width="8.25" style="3" customWidth="1"/>
    <col min="15875" max="15875" width="10.875" style="3" bestFit="1" customWidth="1"/>
    <col min="15876" max="15876" width="7.5" style="3" customWidth="1"/>
    <col min="15877" max="15877" width="10" style="3"/>
    <col min="15878" max="15878" width="9.125" style="3" customWidth="1"/>
    <col min="15879" max="15879" width="10.5" style="3" bestFit="1" customWidth="1"/>
    <col min="15880" max="16115" width="10" style="3"/>
    <col min="16116" max="16116" width="14.5" style="3" customWidth="1"/>
    <col min="16117" max="16117" width="9.625" style="3" customWidth="1"/>
    <col min="16118" max="16118" width="6.125" style="3" bestFit="1" customWidth="1"/>
    <col min="16119" max="16119" width="7.75" style="3" bestFit="1" customWidth="1"/>
    <col min="16120" max="16120" width="5.75" style="3" customWidth="1"/>
    <col min="16121" max="16121" width="6.625" style="3" bestFit="1" customWidth="1"/>
    <col min="16122" max="16122" width="7.75" style="3" bestFit="1" customWidth="1"/>
    <col min="16123" max="16123" width="11.25" style="3" bestFit="1" customWidth="1"/>
    <col min="16124" max="16124" width="5.75" style="3" customWidth="1"/>
    <col min="16125" max="16125" width="7.75" style="3" bestFit="1" customWidth="1"/>
    <col min="16126" max="16126" width="10.5" style="3" bestFit="1" customWidth="1"/>
    <col min="16127" max="16127" width="6.5" style="3" customWidth="1"/>
    <col min="16128" max="16129" width="8" style="3" bestFit="1" customWidth="1"/>
    <col min="16130" max="16130" width="8.25" style="3" customWidth="1"/>
    <col min="16131" max="16131" width="10.875" style="3" bestFit="1" customWidth="1"/>
    <col min="16132" max="16132" width="7.5" style="3" customWidth="1"/>
    <col min="16133" max="16133" width="10" style="3"/>
    <col min="16134" max="16134" width="9.125" style="3" customWidth="1"/>
    <col min="16135" max="16135" width="10.5" style="3" bestFit="1" customWidth="1"/>
    <col min="16136" max="16384" width="11" style="3"/>
  </cols>
  <sheetData>
    <row r="1" spans="1:3" s="8" customFormat="1" x14ac:dyDescent="0.2">
      <c r="A1" s="6" t="s">
        <v>480</v>
      </c>
    </row>
    <row r="2" spans="1:3" ht="15.75" x14ac:dyDescent="0.25">
      <c r="A2" s="2"/>
      <c r="C2" s="532" t="s">
        <v>156</v>
      </c>
    </row>
    <row r="3" spans="1:3" s="114" customFormat="1" ht="13.7" customHeight="1" x14ac:dyDescent="0.2">
      <c r="A3" s="111"/>
      <c r="B3" s="398">
        <f>INDICE!A3</f>
        <v>43009</v>
      </c>
      <c r="C3" s="113"/>
    </row>
    <row r="4" spans="1:3" s="114" customFormat="1" x14ac:dyDescent="0.2">
      <c r="A4" s="515" t="s">
        <v>158</v>
      </c>
      <c r="B4" s="117">
        <v>15.119719999999997</v>
      </c>
      <c r="C4" s="117">
        <v>174.08301</v>
      </c>
    </row>
    <row r="5" spans="1:3" s="114" customFormat="1" x14ac:dyDescent="0.2">
      <c r="A5" s="516" t="s">
        <v>159</v>
      </c>
      <c r="B5" s="119">
        <v>0.41077999999999998</v>
      </c>
      <c r="C5" s="119">
        <v>3.6549699999999992</v>
      </c>
    </row>
    <row r="6" spans="1:3" s="114" customFormat="1" x14ac:dyDescent="0.2">
      <c r="A6" s="516" t="s">
        <v>160</v>
      </c>
      <c r="B6" s="119">
        <v>2.42164</v>
      </c>
      <c r="C6" s="119">
        <v>51.322150000000001</v>
      </c>
    </row>
    <row r="7" spans="1:3" s="114" customFormat="1" x14ac:dyDescent="0.2">
      <c r="A7" s="516" t="s">
        <v>161</v>
      </c>
      <c r="B7" s="119">
        <v>14.238280000000001</v>
      </c>
      <c r="C7" s="119">
        <v>115.66787000000001</v>
      </c>
    </row>
    <row r="8" spans="1:3" s="114" customFormat="1" x14ac:dyDescent="0.2">
      <c r="A8" s="516" t="s">
        <v>162</v>
      </c>
      <c r="B8" s="119">
        <v>87.72569</v>
      </c>
      <c r="C8" s="119">
        <v>1202.45742</v>
      </c>
    </row>
    <row r="9" spans="1:3" s="114" customFormat="1" x14ac:dyDescent="0.2">
      <c r="A9" s="516" t="s">
        <v>163</v>
      </c>
      <c r="B9" s="119">
        <v>0.47746</v>
      </c>
      <c r="C9" s="119">
        <v>5.2974199999999998</v>
      </c>
    </row>
    <row r="10" spans="1:3" s="114" customFormat="1" x14ac:dyDescent="0.2">
      <c r="A10" s="516" t="s">
        <v>164</v>
      </c>
      <c r="B10" s="119">
        <v>2.6883300000000001</v>
      </c>
      <c r="C10" s="119">
        <v>25.903690000000015</v>
      </c>
    </row>
    <row r="11" spans="1:3" s="114" customFormat="1" x14ac:dyDescent="0.2">
      <c r="A11" s="516" t="s">
        <v>571</v>
      </c>
      <c r="B11" s="119">
        <v>9.9541500000000021</v>
      </c>
      <c r="C11" s="119">
        <v>105.81886</v>
      </c>
    </row>
    <row r="12" spans="1:3" s="114" customFormat="1" x14ac:dyDescent="0.2">
      <c r="A12" s="516" t="s">
        <v>165</v>
      </c>
      <c r="B12" s="119">
        <v>4.2513399999999999</v>
      </c>
      <c r="C12" s="119">
        <v>51.730910000000002</v>
      </c>
    </row>
    <row r="13" spans="1:3" s="114" customFormat="1" x14ac:dyDescent="0.2">
      <c r="A13" s="516" t="s">
        <v>166</v>
      </c>
      <c r="B13" s="119">
        <v>6.1429399999999994</v>
      </c>
      <c r="C13" s="119">
        <v>59.364739999999998</v>
      </c>
    </row>
    <row r="14" spans="1:3" s="114" customFormat="1" x14ac:dyDescent="0.2">
      <c r="A14" s="516" t="s">
        <v>167</v>
      </c>
      <c r="B14" s="119">
        <v>0.93544999999999989</v>
      </c>
      <c r="C14" s="119">
        <v>10.06278</v>
      </c>
    </row>
    <row r="15" spans="1:3" s="114" customFormat="1" x14ac:dyDescent="0.2">
      <c r="A15" s="516" t="s">
        <v>168</v>
      </c>
      <c r="B15" s="119">
        <v>0.22907000000000002</v>
      </c>
      <c r="C15" s="119">
        <v>3.3181200000000004</v>
      </c>
    </row>
    <row r="16" spans="1:3" s="114" customFormat="1" x14ac:dyDescent="0.2">
      <c r="A16" s="516" t="s">
        <v>169</v>
      </c>
      <c r="B16" s="119">
        <v>30.07554</v>
      </c>
      <c r="C16" s="119">
        <v>356.21189999999996</v>
      </c>
    </row>
    <row r="17" spans="1:9" s="114" customFormat="1" x14ac:dyDescent="0.2">
      <c r="A17" s="516" t="s">
        <v>170</v>
      </c>
      <c r="B17" s="119">
        <v>0.22354000000000002</v>
      </c>
      <c r="C17" s="119">
        <v>2.5344199999999995</v>
      </c>
    </row>
    <row r="18" spans="1:9" s="114" customFormat="1" x14ac:dyDescent="0.2">
      <c r="A18" s="516" t="s">
        <v>171</v>
      </c>
      <c r="B18" s="119">
        <v>7.2319999999999995E-2</v>
      </c>
      <c r="C18" s="119">
        <v>2.3877700000000002</v>
      </c>
    </row>
    <row r="19" spans="1:9" s="114" customFormat="1" x14ac:dyDescent="0.2">
      <c r="A19" s="516" t="s">
        <v>172</v>
      </c>
      <c r="B19" s="119">
        <v>6.1411699999999998</v>
      </c>
      <c r="C19" s="119">
        <v>58.933430000000008</v>
      </c>
    </row>
    <row r="20" spans="1:9" s="114" customFormat="1" x14ac:dyDescent="0.2">
      <c r="A20" s="516" t="s">
        <v>173</v>
      </c>
      <c r="B20" s="119">
        <v>0.27439999999999998</v>
      </c>
      <c r="C20" s="119">
        <v>4.7796000000000003</v>
      </c>
    </row>
    <row r="21" spans="1:9" s="114" customFormat="1" x14ac:dyDescent="0.2">
      <c r="A21" s="516" t="s">
        <v>174</v>
      </c>
      <c r="B21" s="119">
        <v>0.18924000000000002</v>
      </c>
      <c r="C21" s="119">
        <v>2.9874099999999997</v>
      </c>
    </row>
    <row r="22" spans="1:9" x14ac:dyDescent="0.2">
      <c r="A22" s="517" t="s">
        <v>175</v>
      </c>
      <c r="B22" s="119">
        <v>0.37229000000000001</v>
      </c>
      <c r="C22" s="119">
        <v>5.4358000000000004</v>
      </c>
      <c r="I22" s="114"/>
    </row>
    <row r="23" spans="1:9" x14ac:dyDescent="0.2">
      <c r="A23" s="518" t="s">
        <v>469</v>
      </c>
      <c r="B23" s="123">
        <v>181.94335000000004</v>
      </c>
      <c r="C23" s="123">
        <v>2241.9522700000007</v>
      </c>
    </row>
    <row r="24" spans="1:9" x14ac:dyDescent="0.2">
      <c r="A24" s="154" t="s">
        <v>232</v>
      </c>
      <c r="C24" s="93" t="s">
        <v>231</v>
      </c>
    </row>
    <row r="25" spans="1:9" x14ac:dyDescent="0.2">
      <c r="A25" s="124"/>
      <c r="C25" s="125"/>
    </row>
    <row r="26" spans="1:9" x14ac:dyDescent="0.2">
      <c r="A26" s="126"/>
      <c r="C26" s="125"/>
    </row>
    <row r="27" spans="1:9" ht="18" x14ac:dyDescent="0.25">
      <c r="A27" s="126"/>
      <c r="B27" s="649"/>
      <c r="C27" s="125"/>
    </row>
    <row r="28" spans="1:9" x14ac:dyDescent="0.2">
      <c r="A28" s="126"/>
      <c r="C28" s="125"/>
    </row>
    <row r="29" spans="1:9" x14ac:dyDescent="0.2">
      <c r="A29" s="126"/>
      <c r="C29" s="125"/>
    </row>
    <row r="30" spans="1:9" x14ac:dyDescent="0.2">
      <c r="A30" s="126"/>
      <c r="C30" s="125"/>
    </row>
    <row r="31" spans="1:9" x14ac:dyDescent="0.2">
      <c r="A31" s="126"/>
      <c r="C31" s="125"/>
    </row>
    <row r="32" spans="1:9" x14ac:dyDescent="0.2">
      <c r="A32" s="126"/>
      <c r="C32" s="125"/>
    </row>
    <row r="33" spans="1:3" x14ac:dyDescent="0.2">
      <c r="A33" s="126"/>
      <c r="C33" s="125"/>
    </row>
    <row r="34" spans="1:3" x14ac:dyDescent="0.2">
      <c r="A34" s="126"/>
      <c r="C34" s="125"/>
    </row>
    <row r="35" spans="1:3" x14ac:dyDescent="0.2">
      <c r="A35" s="126"/>
      <c r="C35" s="125"/>
    </row>
    <row r="36" spans="1:3" x14ac:dyDescent="0.2">
      <c r="A36" s="126"/>
      <c r="C36" s="125"/>
    </row>
    <row r="37" spans="1:3" x14ac:dyDescent="0.2">
      <c r="A37" s="126"/>
      <c r="C37" s="125"/>
    </row>
    <row r="38" spans="1:3" x14ac:dyDescent="0.2">
      <c r="A38" s="126"/>
      <c r="C38" s="125"/>
    </row>
    <row r="39" spans="1:3" x14ac:dyDescent="0.2">
      <c r="A39" s="126"/>
      <c r="C39" s="125"/>
    </row>
    <row r="40" spans="1:3" x14ac:dyDescent="0.2">
      <c r="A40" s="126"/>
      <c r="C40" s="125"/>
    </row>
    <row r="41" spans="1:3" x14ac:dyDescent="0.2">
      <c r="A41" s="126"/>
      <c r="C41" s="125"/>
    </row>
    <row r="42" spans="1:3" x14ac:dyDescent="0.2">
      <c r="A42" s="126"/>
      <c r="C42" s="125"/>
    </row>
    <row r="43" spans="1:3" x14ac:dyDescent="0.2">
      <c r="A43" s="126"/>
      <c r="C43" s="125"/>
    </row>
    <row r="44" spans="1:3" x14ac:dyDescent="0.2">
      <c r="A44" s="126"/>
      <c r="C44" s="125"/>
    </row>
    <row r="45" spans="1:3" x14ac:dyDescent="0.2">
      <c r="C45" s="125"/>
    </row>
    <row r="46" spans="1:3" x14ac:dyDescent="0.2">
      <c r="C46" s="125"/>
    </row>
  </sheetData>
  <conditionalFormatting sqref="B5:B22">
    <cfRule type="cellIs" dxfId="1054" priority="3" operator="between">
      <formula>0</formula>
      <formula>0.5</formula>
    </cfRule>
    <cfRule type="cellIs" dxfId="1053" priority="4" operator="between">
      <formula>0</formula>
      <formula>0.49</formula>
    </cfRule>
  </conditionalFormatting>
  <conditionalFormatting sqref="C5:C22">
    <cfRule type="cellIs" dxfId="1052" priority="1" operator="between">
      <formula>0</formula>
      <formula>0.5</formula>
    </cfRule>
    <cfRule type="cellIs" dxfId="1051"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G60"/>
  <sheetViews>
    <sheetView zoomScaleNormal="100" workbookViewId="0">
      <selection sqref="A1:F2"/>
    </sheetView>
  </sheetViews>
  <sheetFormatPr baseColWidth="10" defaultRowHeight="14.25" customHeight="1" x14ac:dyDescent="0.2"/>
  <cols>
    <col min="1" max="1" width="49.5" style="21" customWidth="1"/>
    <col min="2" max="2" width="10.25" style="21" customWidth="1"/>
    <col min="3" max="3" width="12.75" style="21" customWidth="1"/>
    <col min="4" max="4" width="10.5" style="21" customWidth="1"/>
    <col min="5" max="5" width="11.25" style="21" customWidth="1"/>
    <col min="6" max="6" width="14" style="21" bestFit="1" customWidth="1"/>
    <col min="7" max="7" width="11" style="22"/>
    <col min="8" max="246" width="10" style="21"/>
    <col min="247" max="247" width="33.625" style="21" customWidth="1"/>
    <col min="248" max="248" width="8.75" style="21" customWidth="1"/>
    <col min="249" max="249" width="11.875" style="21" customWidth="1"/>
    <col min="250" max="250" width="10.875" style="21" customWidth="1"/>
    <col min="251" max="254" width="15.25" style="21" customWidth="1"/>
    <col min="255" max="502" width="10" style="21"/>
    <col min="503" max="503" width="33.625" style="21" customWidth="1"/>
    <col min="504" max="504" width="8.75" style="21" customWidth="1"/>
    <col min="505" max="505" width="11.875" style="21" customWidth="1"/>
    <col min="506" max="506" width="10.875" style="21" customWidth="1"/>
    <col min="507" max="510" width="15.25" style="21" customWidth="1"/>
    <col min="511" max="758" width="10" style="21"/>
    <col min="759" max="759" width="33.625" style="21" customWidth="1"/>
    <col min="760" max="760" width="8.75" style="21" customWidth="1"/>
    <col min="761" max="761" width="11.875" style="21" customWidth="1"/>
    <col min="762" max="762" width="10.875" style="21" customWidth="1"/>
    <col min="763" max="766" width="15.25" style="21" customWidth="1"/>
    <col min="767" max="1014" width="10" style="21"/>
    <col min="1015" max="1015" width="33.625" style="21" customWidth="1"/>
    <col min="1016" max="1016" width="8.75" style="21" customWidth="1"/>
    <col min="1017" max="1017" width="11.875" style="21" customWidth="1"/>
    <col min="1018" max="1018" width="10.875" style="21" customWidth="1"/>
    <col min="1019" max="1022" width="15.25" style="21" customWidth="1"/>
    <col min="1023" max="1270" width="10" style="21"/>
    <col min="1271" max="1271" width="33.625" style="21" customWidth="1"/>
    <col min="1272" max="1272" width="8.75" style="21" customWidth="1"/>
    <col min="1273" max="1273" width="11.875" style="21" customWidth="1"/>
    <col min="1274" max="1274" width="10.875" style="21" customWidth="1"/>
    <col min="1275" max="1278" width="15.25" style="21" customWidth="1"/>
    <col min="1279" max="1526" width="10" style="21"/>
    <col min="1527" max="1527" width="33.625" style="21" customWidth="1"/>
    <col min="1528" max="1528" width="8.75" style="21" customWidth="1"/>
    <col min="1529" max="1529" width="11.875" style="21" customWidth="1"/>
    <col min="1530" max="1530" width="10.875" style="21" customWidth="1"/>
    <col min="1531" max="1534" width="15.25" style="21" customWidth="1"/>
    <col min="1535" max="1782" width="10" style="21"/>
    <col min="1783" max="1783" width="33.625" style="21" customWidth="1"/>
    <col min="1784" max="1784" width="8.75" style="21" customWidth="1"/>
    <col min="1785" max="1785" width="11.875" style="21" customWidth="1"/>
    <col min="1786" max="1786" width="10.875" style="21" customWidth="1"/>
    <col min="1787" max="1790" width="15.25" style="21" customWidth="1"/>
    <col min="1791" max="2038" width="10" style="21"/>
    <col min="2039" max="2039" width="33.625" style="21" customWidth="1"/>
    <col min="2040" max="2040" width="8.75" style="21" customWidth="1"/>
    <col min="2041" max="2041" width="11.875" style="21" customWidth="1"/>
    <col min="2042" max="2042" width="10.875" style="21" customWidth="1"/>
    <col min="2043" max="2046" width="15.25" style="21" customWidth="1"/>
    <col min="2047" max="2294" width="10" style="21"/>
    <col min="2295" max="2295" width="33.625" style="21" customWidth="1"/>
    <col min="2296" max="2296" width="8.75" style="21" customWidth="1"/>
    <col min="2297" max="2297" width="11.875" style="21" customWidth="1"/>
    <col min="2298" max="2298" width="10.875" style="21" customWidth="1"/>
    <col min="2299" max="2302" width="15.25" style="21" customWidth="1"/>
    <col min="2303" max="2550" width="10" style="21"/>
    <col min="2551" max="2551" width="33.625" style="21" customWidth="1"/>
    <col min="2552" max="2552" width="8.75" style="21" customWidth="1"/>
    <col min="2553" max="2553" width="11.875" style="21" customWidth="1"/>
    <col min="2554" max="2554" width="10.875" style="21" customWidth="1"/>
    <col min="2555" max="2558" width="15.25" style="21" customWidth="1"/>
    <col min="2559" max="2806" width="10" style="21"/>
    <col min="2807" max="2807" width="33.625" style="21" customWidth="1"/>
    <col min="2808" max="2808" width="8.75" style="21" customWidth="1"/>
    <col min="2809" max="2809" width="11.875" style="21" customWidth="1"/>
    <col min="2810" max="2810" width="10.875" style="21" customWidth="1"/>
    <col min="2811" max="2814" width="15.25" style="21" customWidth="1"/>
    <col min="2815" max="3062" width="10" style="21"/>
    <col min="3063" max="3063" width="33.625" style="21" customWidth="1"/>
    <col min="3064" max="3064" width="8.75" style="21" customWidth="1"/>
    <col min="3065" max="3065" width="11.875" style="21" customWidth="1"/>
    <col min="3066" max="3066" width="10.875" style="21" customWidth="1"/>
    <col min="3067" max="3070" width="15.25" style="21" customWidth="1"/>
    <col min="3071" max="3318" width="10" style="21"/>
    <col min="3319" max="3319" width="33.625" style="21" customWidth="1"/>
    <col min="3320" max="3320" width="8.75" style="21" customWidth="1"/>
    <col min="3321" max="3321" width="11.875" style="21" customWidth="1"/>
    <col min="3322" max="3322" width="10.875" style="21" customWidth="1"/>
    <col min="3323" max="3326" width="15.25" style="21" customWidth="1"/>
    <col min="3327" max="3574" width="10" style="21"/>
    <col min="3575" max="3575" width="33.625" style="21" customWidth="1"/>
    <col min="3576" max="3576" width="8.75" style="21" customWidth="1"/>
    <col min="3577" max="3577" width="11.875" style="21" customWidth="1"/>
    <col min="3578" max="3578" width="10.875" style="21" customWidth="1"/>
    <col min="3579" max="3582" width="15.25" style="21" customWidth="1"/>
    <col min="3583" max="3830" width="10" style="21"/>
    <col min="3831" max="3831" width="33.625" style="21" customWidth="1"/>
    <col min="3832" max="3832" width="8.75" style="21" customWidth="1"/>
    <col min="3833" max="3833" width="11.875" style="21" customWidth="1"/>
    <col min="3834" max="3834" width="10.875" style="21" customWidth="1"/>
    <col min="3835" max="3838" width="15.25" style="21" customWidth="1"/>
    <col min="3839" max="4086" width="10" style="21"/>
    <col min="4087" max="4087" width="33.625" style="21" customWidth="1"/>
    <col min="4088" max="4088" width="8.75" style="21" customWidth="1"/>
    <col min="4089" max="4089" width="11.875" style="21" customWidth="1"/>
    <col min="4090" max="4090" width="10.875" style="21" customWidth="1"/>
    <col min="4091" max="4094" width="15.25" style="21" customWidth="1"/>
    <col min="4095" max="4342" width="10" style="21"/>
    <col min="4343" max="4343" width="33.625" style="21" customWidth="1"/>
    <col min="4344" max="4344" width="8.75" style="21" customWidth="1"/>
    <col min="4345" max="4345" width="11.875" style="21" customWidth="1"/>
    <col min="4346" max="4346" width="10.875" style="21" customWidth="1"/>
    <col min="4347" max="4350" width="15.25" style="21" customWidth="1"/>
    <col min="4351" max="4598" width="10" style="21"/>
    <col min="4599" max="4599" width="33.625" style="21" customWidth="1"/>
    <col min="4600" max="4600" width="8.75" style="21" customWidth="1"/>
    <col min="4601" max="4601" width="11.875" style="21" customWidth="1"/>
    <col min="4602" max="4602" width="10.875" style="21" customWidth="1"/>
    <col min="4603" max="4606" width="15.25" style="21" customWidth="1"/>
    <col min="4607" max="4854" width="10" style="21"/>
    <col min="4855" max="4855" width="33.625" style="21" customWidth="1"/>
    <col min="4856" max="4856" width="8.75" style="21" customWidth="1"/>
    <col min="4857" max="4857" width="11.875" style="21" customWidth="1"/>
    <col min="4858" max="4858" width="10.875" style="21" customWidth="1"/>
    <col min="4859" max="4862" width="15.25" style="21" customWidth="1"/>
    <col min="4863" max="5110" width="10" style="21"/>
    <col min="5111" max="5111" width="33.625" style="21" customWidth="1"/>
    <col min="5112" max="5112" width="8.75" style="21" customWidth="1"/>
    <col min="5113" max="5113" width="11.875" style="21" customWidth="1"/>
    <col min="5114" max="5114" width="10.875" style="21" customWidth="1"/>
    <col min="5115" max="5118" width="15.25" style="21" customWidth="1"/>
    <col min="5119" max="5366" width="10" style="21"/>
    <col min="5367" max="5367" width="33.625" style="21" customWidth="1"/>
    <col min="5368" max="5368" width="8.75" style="21" customWidth="1"/>
    <col min="5369" max="5369" width="11.875" style="21" customWidth="1"/>
    <col min="5370" max="5370" width="10.875" style="21" customWidth="1"/>
    <col min="5371" max="5374" width="15.25" style="21" customWidth="1"/>
    <col min="5375" max="5622" width="10" style="21"/>
    <col min="5623" max="5623" width="33.625" style="21" customWidth="1"/>
    <col min="5624" max="5624" width="8.75" style="21" customWidth="1"/>
    <col min="5625" max="5625" width="11.875" style="21" customWidth="1"/>
    <col min="5626" max="5626" width="10.875" style="21" customWidth="1"/>
    <col min="5627" max="5630" width="15.25" style="21" customWidth="1"/>
    <col min="5631" max="5878" width="10" style="21"/>
    <col min="5879" max="5879" width="33.625" style="21" customWidth="1"/>
    <col min="5880" max="5880" width="8.75" style="21" customWidth="1"/>
    <col min="5881" max="5881" width="11.875" style="21" customWidth="1"/>
    <col min="5882" max="5882" width="10.875" style="21" customWidth="1"/>
    <col min="5883" max="5886" width="15.25" style="21" customWidth="1"/>
    <col min="5887" max="6134" width="10" style="21"/>
    <col min="6135" max="6135" width="33.625" style="21" customWidth="1"/>
    <col min="6136" max="6136" width="8.75" style="21" customWidth="1"/>
    <col min="6137" max="6137" width="11.875" style="21" customWidth="1"/>
    <col min="6138" max="6138" width="10.875" style="21" customWidth="1"/>
    <col min="6139" max="6142" width="15.25" style="21" customWidth="1"/>
    <col min="6143" max="6390" width="10" style="21"/>
    <col min="6391" max="6391" width="33.625" style="21" customWidth="1"/>
    <col min="6392" max="6392" width="8.75" style="21" customWidth="1"/>
    <col min="6393" max="6393" width="11.875" style="21" customWidth="1"/>
    <col min="6394" max="6394" width="10.875" style="21" customWidth="1"/>
    <col min="6395" max="6398" width="15.25" style="21" customWidth="1"/>
    <col min="6399" max="6646" width="10" style="21"/>
    <col min="6647" max="6647" width="33.625" style="21" customWidth="1"/>
    <col min="6648" max="6648" width="8.75" style="21" customWidth="1"/>
    <col min="6649" max="6649" width="11.875" style="21" customWidth="1"/>
    <col min="6650" max="6650" width="10.875" style="21" customWidth="1"/>
    <col min="6651" max="6654" width="15.25" style="21" customWidth="1"/>
    <col min="6655" max="6902" width="10" style="21"/>
    <col min="6903" max="6903" width="33.625" style="21" customWidth="1"/>
    <col min="6904" max="6904" width="8.75" style="21" customWidth="1"/>
    <col min="6905" max="6905" width="11.875" style="21" customWidth="1"/>
    <col min="6906" max="6906" width="10.875" style="21" customWidth="1"/>
    <col min="6907" max="6910" width="15.25" style="21" customWidth="1"/>
    <col min="6911" max="7158" width="10" style="21"/>
    <col min="7159" max="7159" width="33.625" style="21" customWidth="1"/>
    <col min="7160" max="7160" width="8.75" style="21" customWidth="1"/>
    <col min="7161" max="7161" width="11.875" style="21" customWidth="1"/>
    <col min="7162" max="7162" width="10.875" style="21" customWidth="1"/>
    <col min="7163" max="7166" width="15.25" style="21" customWidth="1"/>
    <col min="7167" max="7414" width="10" style="21"/>
    <col min="7415" max="7415" width="33.625" style="21" customWidth="1"/>
    <col min="7416" max="7416" width="8.75" style="21" customWidth="1"/>
    <col min="7417" max="7417" width="11.875" style="21" customWidth="1"/>
    <col min="7418" max="7418" width="10.875" style="21" customWidth="1"/>
    <col min="7419" max="7422" width="15.25" style="21" customWidth="1"/>
    <col min="7423" max="7670" width="10" style="21"/>
    <col min="7671" max="7671" width="33.625" style="21" customWidth="1"/>
    <col min="7672" max="7672" width="8.75" style="21" customWidth="1"/>
    <col min="7673" max="7673" width="11.875" style="21" customWidth="1"/>
    <col min="7674" max="7674" width="10.875" style="21" customWidth="1"/>
    <col min="7675" max="7678" width="15.25" style="21" customWidth="1"/>
    <col min="7679" max="7926" width="10" style="21"/>
    <col min="7927" max="7927" width="33.625" style="21" customWidth="1"/>
    <col min="7928" max="7928" width="8.75" style="21" customWidth="1"/>
    <col min="7929" max="7929" width="11.875" style="21" customWidth="1"/>
    <col min="7930" max="7930" width="10.875" style="21" customWidth="1"/>
    <col min="7931" max="7934" width="15.25" style="21" customWidth="1"/>
    <col min="7935" max="8182" width="10" style="21"/>
    <col min="8183" max="8183" width="33.625" style="21" customWidth="1"/>
    <col min="8184" max="8184" width="8.75" style="21" customWidth="1"/>
    <col min="8185" max="8185" width="11.875" style="21" customWidth="1"/>
    <col min="8186" max="8186" width="10.875" style="21" customWidth="1"/>
    <col min="8187" max="8190" width="15.25" style="21" customWidth="1"/>
    <col min="8191" max="8438" width="10" style="21"/>
    <col min="8439" max="8439" width="33.625" style="21" customWidth="1"/>
    <col min="8440" max="8440" width="8.75" style="21" customWidth="1"/>
    <col min="8441" max="8441" width="11.875" style="21" customWidth="1"/>
    <col min="8442" max="8442" width="10.875" style="21" customWidth="1"/>
    <col min="8443" max="8446" width="15.25" style="21" customWidth="1"/>
    <col min="8447" max="8694" width="10" style="21"/>
    <col min="8695" max="8695" width="33.625" style="21" customWidth="1"/>
    <col min="8696" max="8696" width="8.75" style="21" customWidth="1"/>
    <col min="8697" max="8697" width="11.875" style="21" customWidth="1"/>
    <col min="8698" max="8698" width="10.875" style="21" customWidth="1"/>
    <col min="8699" max="8702" width="15.25" style="21" customWidth="1"/>
    <col min="8703" max="8950" width="10" style="21"/>
    <col min="8951" max="8951" width="33.625" style="21" customWidth="1"/>
    <col min="8952" max="8952" width="8.75" style="21" customWidth="1"/>
    <col min="8953" max="8953" width="11.875" style="21" customWidth="1"/>
    <col min="8954" max="8954" width="10.875" style="21" customWidth="1"/>
    <col min="8955" max="8958" width="15.25" style="21" customWidth="1"/>
    <col min="8959" max="9206" width="10" style="21"/>
    <col min="9207" max="9207" width="33.625" style="21" customWidth="1"/>
    <col min="9208" max="9208" width="8.75" style="21" customWidth="1"/>
    <col min="9209" max="9209" width="11.875" style="21" customWidth="1"/>
    <col min="9210" max="9210" width="10.875" style="21" customWidth="1"/>
    <col min="9211" max="9214" width="15.25" style="21" customWidth="1"/>
    <col min="9215" max="9462" width="10" style="21"/>
    <col min="9463" max="9463" width="33.625" style="21" customWidth="1"/>
    <col min="9464" max="9464" width="8.75" style="21" customWidth="1"/>
    <col min="9465" max="9465" width="11.875" style="21" customWidth="1"/>
    <col min="9466" max="9466" width="10.875" style="21" customWidth="1"/>
    <col min="9467" max="9470" width="15.25" style="21" customWidth="1"/>
    <col min="9471" max="9718" width="10" style="21"/>
    <col min="9719" max="9719" width="33.625" style="21" customWidth="1"/>
    <col min="9720" max="9720" width="8.75" style="21" customWidth="1"/>
    <col min="9721" max="9721" width="11.875" style="21" customWidth="1"/>
    <col min="9722" max="9722" width="10.875" style="21" customWidth="1"/>
    <col min="9723" max="9726" width="15.25" style="21" customWidth="1"/>
    <col min="9727" max="9974" width="10" style="21"/>
    <col min="9975" max="9975" width="33.625" style="21" customWidth="1"/>
    <col min="9976" max="9976" width="8.75" style="21" customWidth="1"/>
    <col min="9977" max="9977" width="11.875" style="21" customWidth="1"/>
    <col min="9978" max="9978" width="10.875" style="21" customWidth="1"/>
    <col min="9979" max="9982" width="15.25" style="21" customWidth="1"/>
    <col min="9983" max="10230" width="10" style="21"/>
    <col min="10231" max="10231" width="33.625" style="21" customWidth="1"/>
    <col min="10232" max="10232" width="8.75" style="21" customWidth="1"/>
    <col min="10233" max="10233" width="11.875" style="21" customWidth="1"/>
    <col min="10234" max="10234" width="10.875" style="21" customWidth="1"/>
    <col min="10235" max="10238" width="15.25" style="21" customWidth="1"/>
    <col min="10239" max="10486" width="10" style="21"/>
    <col min="10487" max="10487" width="33.625" style="21" customWidth="1"/>
    <col min="10488" max="10488" width="8.75" style="21" customWidth="1"/>
    <col min="10489" max="10489" width="11.875" style="21" customWidth="1"/>
    <col min="10490" max="10490" width="10.875" style="21" customWidth="1"/>
    <col min="10491" max="10494" width="15.25" style="21" customWidth="1"/>
    <col min="10495" max="10742" width="10" style="21"/>
    <col min="10743" max="10743" width="33.625" style="21" customWidth="1"/>
    <col min="10744" max="10744" width="8.75" style="21" customWidth="1"/>
    <col min="10745" max="10745" width="11.875" style="21" customWidth="1"/>
    <col min="10746" max="10746" width="10.875" style="21" customWidth="1"/>
    <col min="10747" max="10750" width="15.25" style="21" customWidth="1"/>
    <col min="10751" max="10998" width="10" style="21"/>
    <col min="10999" max="10999" width="33.625" style="21" customWidth="1"/>
    <col min="11000" max="11000" width="8.75" style="21" customWidth="1"/>
    <col min="11001" max="11001" width="11.875" style="21" customWidth="1"/>
    <col min="11002" max="11002" width="10.875" style="21" customWidth="1"/>
    <col min="11003" max="11006" width="15.25" style="21" customWidth="1"/>
    <col min="11007" max="11254" width="10" style="21"/>
    <col min="11255" max="11255" width="33.625" style="21" customWidth="1"/>
    <col min="11256" max="11256" width="8.75" style="21" customWidth="1"/>
    <col min="11257" max="11257" width="11.875" style="21" customWidth="1"/>
    <col min="11258" max="11258" width="10.875" style="21" customWidth="1"/>
    <col min="11259" max="11262" width="15.25" style="21" customWidth="1"/>
    <col min="11263" max="11510" width="10" style="21"/>
    <col min="11511" max="11511" width="33.625" style="21" customWidth="1"/>
    <col min="11512" max="11512" width="8.75" style="21" customWidth="1"/>
    <col min="11513" max="11513" width="11.875" style="21" customWidth="1"/>
    <col min="11514" max="11514" width="10.875" style="21" customWidth="1"/>
    <col min="11515" max="11518" width="15.25" style="21" customWidth="1"/>
    <col min="11519" max="11766" width="10" style="21"/>
    <col min="11767" max="11767" width="33.625" style="21" customWidth="1"/>
    <col min="11768" max="11768" width="8.75" style="21" customWidth="1"/>
    <col min="11769" max="11769" width="11.875" style="21" customWidth="1"/>
    <col min="11770" max="11770" width="10.875" style="21" customWidth="1"/>
    <col min="11771" max="11774" width="15.25" style="21" customWidth="1"/>
    <col min="11775" max="12022" width="10" style="21"/>
    <col min="12023" max="12023" width="33.625" style="21" customWidth="1"/>
    <col min="12024" max="12024" width="8.75" style="21" customWidth="1"/>
    <col min="12025" max="12025" width="11.875" style="21" customWidth="1"/>
    <col min="12026" max="12026" width="10.875" style="21" customWidth="1"/>
    <col min="12027" max="12030" width="15.25" style="21" customWidth="1"/>
    <col min="12031" max="12278" width="10" style="21"/>
    <col min="12279" max="12279" width="33.625" style="21" customWidth="1"/>
    <col min="12280" max="12280" width="8.75" style="21" customWidth="1"/>
    <col min="12281" max="12281" width="11.875" style="21" customWidth="1"/>
    <col min="12282" max="12282" width="10.875" style="21" customWidth="1"/>
    <col min="12283" max="12286" width="15.25" style="21" customWidth="1"/>
    <col min="12287" max="12534" width="10" style="21"/>
    <col min="12535" max="12535" width="33.625" style="21" customWidth="1"/>
    <col min="12536" max="12536" width="8.75" style="21" customWidth="1"/>
    <col min="12537" max="12537" width="11.875" style="21" customWidth="1"/>
    <col min="12538" max="12538" width="10.875" style="21" customWidth="1"/>
    <col min="12539" max="12542" width="15.25" style="21" customWidth="1"/>
    <col min="12543" max="12790" width="10" style="21"/>
    <col min="12791" max="12791" width="33.625" style="21" customWidth="1"/>
    <col min="12792" max="12792" width="8.75" style="21" customWidth="1"/>
    <col min="12793" max="12793" width="11.875" style="21" customWidth="1"/>
    <col min="12794" max="12794" width="10.875" style="21" customWidth="1"/>
    <col min="12795" max="12798" width="15.25" style="21" customWidth="1"/>
    <col min="12799" max="13046" width="10" style="21"/>
    <col min="13047" max="13047" width="33.625" style="21" customWidth="1"/>
    <col min="13048" max="13048" width="8.75" style="21" customWidth="1"/>
    <col min="13049" max="13049" width="11.875" style="21" customWidth="1"/>
    <col min="13050" max="13050" width="10.875" style="21" customWidth="1"/>
    <col min="13051" max="13054" width="15.25" style="21" customWidth="1"/>
    <col min="13055" max="13302" width="10" style="21"/>
    <col min="13303" max="13303" width="33.625" style="21" customWidth="1"/>
    <col min="13304" max="13304" width="8.75" style="21" customWidth="1"/>
    <col min="13305" max="13305" width="11.875" style="21" customWidth="1"/>
    <col min="13306" max="13306" width="10.875" style="21" customWidth="1"/>
    <col min="13307" max="13310" width="15.25" style="21" customWidth="1"/>
    <col min="13311" max="13558" width="10" style="21"/>
    <col min="13559" max="13559" width="33.625" style="21" customWidth="1"/>
    <col min="13560" max="13560" width="8.75" style="21" customWidth="1"/>
    <col min="13561" max="13561" width="11.875" style="21" customWidth="1"/>
    <col min="13562" max="13562" width="10.875" style="21" customWidth="1"/>
    <col min="13563" max="13566" width="15.25" style="21" customWidth="1"/>
    <col min="13567" max="13814" width="10" style="21"/>
    <col min="13815" max="13815" width="33.625" style="21" customWidth="1"/>
    <col min="13816" max="13816" width="8.75" style="21" customWidth="1"/>
    <col min="13817" max="13817" width="11.875" style="21" customWidth="1"/>
    <col min="13818" max="13818" width="10.875" style="21" customWidth="1"/>
    <col min="13819" max="13822" width="15.25" style="21" customWidth="1"/>
    <col min="13823" max="14070" width="10" style="21"/>
    <col min="14071" max="14071" width="33.625" style="21" customWidth="1"/>
    <col min="14072" max="14072" width="8.75" style="21" customWidth="1"/>
    <col min="14073" max="14073" width="11.875" style="21" customWidth="1"/>
    <col min="14074" max="14074" width="10.875" style="21" customWidth="1"/>
    <col min="14075" max="14078" width="15.25" style="21" customWidth="1"/>
    <col min="14079" max="14326" width="10" style="21"/>
    <col min="14327" max="14327" width="33.625" style="21" customWidth="1"/>
    <col min="14328" max="14328" width="8.75" style="21" customWidth="1"/>
    <col min="14329" max="14329" width="11.875" style="21" customWidth="1"/>
    <col min="14330" max="14330" width="10.875" style="21" customWidth="1"/>
    <col min="14331" max="14334" width="15.25" style="21" customWidth="1"/>
    <col min="14335" max="14582" width="10" style="21"/>
    <col min="14583" max="14583" width="33.625" style="21" customWidth="1"/>
    <col min="14584" max="14584" width="8.75" style="21" customWidth="1"/>
    <col min="14585" max="14585" width="11.875" style="21" customWidth="1"/>
    <col min="14586" max="14586" width="10.875" style="21" customWidth="1"/>
    <col min="14587" max="14590" width="15.25" style="21" customWidth="1"/>
    <col min="14591" max="14838" width="10" style="21"/>
    <col min="14839" max="14839" width="33.625" style="21" customWidth="1"/>
    <col min="14840" max="14840" width="8.75" style="21" customWidth="1"/>
    <col min="14841" max="14841" width="11.875" style="21" customWidth="1"/>
    <col min="14842" max="14842" width="10.875" style="21" customWidth="1"/>
    <col min="14843" max="14846" width="15.25" style="21" customWidth="1"/>
    <col min="14847" max="15094" width="10" style="21"/>
    <col min="15095" max="15095" width="33.625" style="21" customWidth="1"/>
    <col min="15096" max="15096" width="8.75" style="21" customWidth="1"/>
    <col min="15097" max="15097" width="11.875" style="21" customWidth="1"/>
    <col min="15098" max="15098" width="10.875" style="21" customWidth="1"/>
    <col min="15099" max="15102" width="15.25" style="21" customWidth="1"/>
    <col min="15103" max="15350" width="10" style="21"/>
    <col min="15351" max="15351" width="33.625" style="21" customWidth="1"/>
    <col min="15352" max="15352" width="8.75" style="21" customWidth="1"/>
    <col min="15353" max="15353" width="11.875" style="21" customWidth="1"/>
    <col min="15354" max="15354" width="10.875" style="21" customWidth="1"/>
    <col min="15355" max="15358" width="15.25" style="21" customWidth="1"/>
    <col min="15359" max="15606" width="10" style="21"/>
    <col min="15607" max="15607" width="33.625" style="21" customWidth="1"/>
    <col min="15608" max="15608" width="8.75" style="21" customWidth="1"/>
    <col min="15609" max="15609" width="11.875" style="21" customWidth="1"/>
    <col min="15610" max="15610" width="10.875" style="21" customWidth="1"/>
    <col min="15611" max="15614" width="15.25" style="21" customWidth="1"/>
    <col min="15615" max="15862" width="10" style="21"/>
    <col min="15863" max="15863" width="33.625" style="21" customWidth="1"/>
    <col min="15864" max="15864" width="8.75" style="21" customWidth="1"/>
    <col min="15865" max="15865" width="11.875" style="21" customWidth="1"/>
    <col min="15866" max="15866" width="10.875" style="21" customWidth="1"/>
    <col min="15867" max="15870" width="15.25" style="21" customWidth="1"/>
    <col min="15871" max="16118" width="10" style="21"/>
    <col min="16119" max="16119" width="33.625" style="21" customWidth="1"/>
    <col min="16120" max="16120" width="8.75" style="21" customWidth="1"/>
    <col min="16121" max="16121" width="11.875" style="21" customWidth="1"/>
    <col min="16122" max="16122" width="10.875" style="21" customWidth="1"/>
    <col min="16123" max="16126" width="15.25" style="21" customWidth="1"/>
    <col min="16127" max="16375" width="10" style="21"/>
    <col min="16376" max="16384" width="10" style="21" customWidth="1"/>
  </cols>
  <sheetData>
    <row r="1" spans="1:6" ht="12.75" x14ac:dyDescent="0.2">
      <c r="A1" s="880" t="s">
        <v>0</v>
      </c>
      <c r="B1" s="880"/>
      <c r="C1" s="880"/>
      <c r="D1" s="880"/>
      <c r="E1" s="880"/>
      <c r="F1" s="880"/>
    </row>
    <row r="2" spans="1:6" ht="12.75" x14ac:dyDescent="0.2">
      <c r="A2" s="881"/>
      <c r="B2" s="881"/>
      <c r="C2" s="881"/>
      <c r="D2" s="881"/>
      <c r="E2" s="881"/>
      <c r="F2" s="881"/>
    </row>
    <row r="3" spans="1:6" ht="29.45" customHeight="1" x14ac:dyDescent="0.25">
      <c r="A3" s="23"/>
      <c r="B3" s="24" t="s">
        <v>42</v>
      </c>
      <c r="C3" s="24" t="s">
        <v>43</v>
      </c>
      <c r="D3" s="25" t="s">
        <v>44</v>
      </c>
      <c r="E3" s="25" t="s">
        <v>453</v>
      </c>
      <c r="F3" s="648" t="s">
        <v>454</v>
      </c>
    </row>
    <row r="4" spans="1:6" ht="12.75" x14ac:dyDescent="0.2">
      <c r="A4" s="26" t="s">
        <v>45</v>
      </c>
      <c r="B4" s="397"/>
      <c r="C4" s="397"/>
      <c r="D4" s="397"/>
      <c r="E4" s="397"/>
      <c r="F4" s="648"/>
    </row>
    <row r="5" spans="1:6" ht="12.75" x14ac:dyDescent="0.2">
      <c r="A5" s="27" t="s">
        <v>46</v>
      </c>
      <c r="B5" s="28" t="s">
        <v>613</v>
      </c>
      <c r="C5" s="29" t="s">
        <v>47</v>
      </c>
      <c r="D5" s="30">
        <v>4843.846486859904</v>
      </c>
      <c r="E5" s="413">
        <v>5010.592990000001</v>
      </c>
      <c r="F5" s="644" t="s">
        <v>672</v>
      </c>
    </row>
    <row r="6" spans="1:6" ht="12.75" x14ac:dyDescent="0.2">
      <c r="A6" s="22" t="s">
        <v>446</v>
      </c>
      <c r="B6" s="31" t="s">
        <v>613</v>
      </c>
      <c r="C6" s="32" t="s">
        <v>47</v>
      </c>
      <c r="D6" s="33">
        <v>134.11573999999999</v>
      </c>
      <c r="E6" s="414">
        <v>121.94791000000005</v>
      </c>
      <c r="F6" s="644" t="s">
        <v>672</v>
      </c>
    </row>
    <row r="7" spans="1:6" ht="12.75" x14ac:dyDescent="0.2">
      <c r="A7" s="22" t="s">
        <v>48</v>
      </c>
      <c r="B7" s="31" t="s">
        <v>613</v>
      </c>
      <c r="C7" s="32" t="s">
        <v>47</v>
      </c>
      <c r="D7" s="33">
        <v>416.93390999999951</v>
      </c>
      <c r="E7" s="414">
        <v>414.29546000000005</v>
      </c>
      <c r="F7" s="644" t="s">
        <v>672</v>
      </c>
    </row>
    <row r="8" spans="1:6" ht="12.75" x14ac:dyDescent="0.2">
      <c r="A8" s="22" t="s">
        <v>49</v>
      </c>
      <c r="B8" s="31" t="s">
        <v>613</v>
      </c>
      <c r="C8" s="32" t="s">
        <v>47</v>
      </c>
      <c r="D8" s="33">
        <v>618.70951000000014</v>
      </c>
      <c r="E8" s="414">
        <v>593.42113000000018</v>
      </c>
      <c r="F8" s="644" t="s">
        <v>672</v>
      </c>
    </row>
    <row r="9" spans="1:6" ht="12.75" x14ac:dyDescent="0.2">
      <c r="A9" s="22" t="s">
        <v>560</v>
      </c>
      <c r="B9" s="31" t="s">
        <v>613</v>
      </c>
      <c r="C9" s="32" t="s">
        <v>47</v>
      </c>
      <c r="D9" s="33">
        <v>1915.5379900000005</v>
      </c>
      <c r="E9" s="414">
        <v>1946.8365300000005</v>
      </c>
      <c r="F9" s="644" t="s">
        <v>672</v>
      </c>
    </row>
    <row r="10" spans="1:6" ht="12.75" x14ac:dyDescent="0.2">
      <c r="A10" s="34" t="s">
        <v>50</v>
      </c>
      <c r="B10" s="35" t="s">
        <v>613</v>
      </c>
      <c r="C10" s="36" t="s">
        <v>567</v>
      </c>
      <c r="D10" s="37">
        <v>26070.896000000001</v>
      </c>
      <c r="E10" s="415">
        <v>28574.052</v>
      </c>
      <c r="F10" s="645" t="s">
        <v>672</v>
      </c>
    </row>
    <row r="11" spans="1:6" ht="12.75" x14ac:dyDescent="0.2">
      <c r="A11" s="38" t="s">
        <v>51</v>
      </c>
      <c r="B11" s="39"/>
      <c r="C11" s="40"/>
      <c r="D11" s="41"/>
      <c r="E11" s="41"/>
      <c r="F11" s="646"/>
    </row>
    <row r="12" spans="1:6" ht="12.75" x14ac:dyDescent="0.2">
      <c r="A12" s="22" t="s">
        <v>52</v>
      </c>
      <c r="B12" s="31" t="s">
        <v>613</v>
      </c>
      <c r="C12" s="32" t="s">
        <v>47</v>
      </c>
      <c r="D12" s="33">
        <v>5866</v>
      </c>
      <c r="E12" s="414">
        <v>5526</v>
      </c>
      <c r="F12" s="647" t="s">
        <v>672</v>
      </c>
    </row>
    <row r="13" spans="1:6" ht="12.75" x14ac:dyDescent="0.2">
      <c r="A13" s="22" t="s">
        <v>53</v>
      </c>
      <c r="B13" s="31" t="s">
        <v>613</v>
      </c>
      <c r="C13" s="32" t="s">
        <v>54</v>
      </c>
      <c r="D13" s="33">
        <v>26992.365999999995</v>
      </c>
      <c r="E13" s="414">
        <v>37790.316680000004</v>
      </c>
      <c r="F13" s="644" t="s">
        <v>672</v>
      </c>
    </row>
    <row r="14" spans="1:6" ht="12.75" x14ac:dyDescent="0.2">
      <c r="A14" s="22" t="s">
        <v>55</v>
      </c>
      <c r="B14" s="31" t="s">
        <v>613</v>
      </c>
      <c r="C14" s="32" t="s">
        <v>56</v>
      </c>
      <c r="D14" s="42">
        <v>44.712385320004323</v>
      </c>
      <c r="E14" s="416">
        <v>46.678646215171469</v>
      </c>
      <c r="F14" s="644" t="s">
        <v>672</v>
      </c>
    </row>
    <row r="15" spans="1:6" ht="12.75" x14ac:dyDescent="0.2">
      <c r="A15" s="22" t="s">
        <v>455</v>
      </c>
      <c r="B15" s="31" t="s">
        <v>613</v>
      </c>
      <c r="C15" s="32" t="s">
        <v>47</v>
      </c>
      <c r="D15" s="33">
        <v>831</v>
      </c>
      <c r="E15" s="414">
        <v>545</v>
      </c>
      <c r="F15" s="645" t="s">
        <v>672</v>
      </c>
    </row>
    <row r="16" spans="1:6" ht="12.75" x14ac:dyDescent="0.2">
      <c r="A16" s="26" t="s">
        <v>57</v>
      </c>
      <c r="B16" s="28"/>
      <c r="C16" s="29"/>
      <c r="D16" s="43"/>
      <c r="E16" s="43"/>
      <c r="F16" s="646"/>
    </row>
    <row r="17" spans="1:6" ht="12.75" x14ac:dyDescent="0.2">
      <c r="A17" s="27" t="s">
        <v>58</v>
      </c>
      <c r="B17" s="28" t="s">
        <v>613</v>
      </c>
      <c r="C17" s="29" t="s">
        <v>47</v>
      </c>
      <c r="D17" s="30">
        <v>5795</v>
      </c>
      <c r="E17" s="413">
        <v>5520</v>
      </c>
      <c r="F17" s="647" t="s">
        <v>672</v>
      </c>
    </row>
    <row r="18" spans="1:6" ht="12.75" x14ac:dyDescent="0.2">
      <c r="A18" s="22" t="s">
        <v>59</v>
      </c>
      <c r="B18" s="31" t="s">
        <v>613</v>
      </c>
      <c r="C18" s="32" t="s">
        <v>60</v>
      </c>
      <c r="D18" s="42">
        <v>90.624464438731806</v>
      </c>
      <c r="E18" s="416">
        <v>83.539265279044699</v>
      </c>
      <c r="F18" s="644" t="s">
        <v>672</v>
      </c>
    </row>
    <row r="19" spans="1:6" ht="12.75" x14ac:dyDescent="0.2">
      <c r="A19" s="34" t="s">
        <v>61</v>
      </c>
      <c r="B19" s="35" t="s">
        <v>613</v>
      </c>
      <c r="C19" s="44" t="s">
        <v>47</v>
      </c>
      <c r="D19" s="37">
        <v>17475</v>
      </c>
      <c r="E19" s="415">
        <v>16933</v>
      </c>
      <c r="F19" s="645" t="s">
        <v>672</v>
      </c>
    </row>
    <row r="20" spans="1:6" ht="12.75" x14ac:dyDescent="0.2">
      <c r="A20" s="26" t="s">
        <v>66</v>
      </c>
      <c r="B20" s="28"/>
      <c r="C20" s="29"/>
      <c r="D20" s="30"/>
      <c r="E20" s="30"/>
      <c r="F20" s="646"/>
    </row>
    <row r="21" spans="1:6" ht="12.75" x14ac:dyDescent="0.2">
      <c r="A21" s="27" t="s">
        <v>67</v>
      </c>
      <c r="B21" s="28" t="s">
        <v>68</v>
      </c>
      <c r="C21" s="29" t="s">
        <v>69</v>
      </c>
      <c r="D21" s="47">
        <v>56.177142857142861</v>
      </c>
      <c r="E21" s="417">
        <v>57.654999999999994</v>
      </c>
      <c r="F21" s="644" t="s">
        <v>672</v>
      </c>
    </row>
    <row r="22" spans="1:6" ht="12.75" x14ac:dyDescent="0.2">
      <c r="A22" s="22" t="s">
        <v>70</v>
      </c>
      <c r="B22" s="31" t="s">
        <v>71</v>
      </c>
      <c r="C22" s="32" t="s">
        <v>72</v>
      </c>
      <c r="D22" s="48">
        <v>1.191457142857143</v>
      </c>
      <c r="E22" s="418">
        <v>1.1755863636363633</v>
      </c>
      <c r="F22" s="644" t="s">
        <v>672</v>
      </c>
    </row>
    <row r="23" spans="1:6" ht="12.75" x14ac:dyDescent="0.2">
      <c r="A23" s="22" t="s">
        <v>73</v>
      </c>
      <c r="B23" s="31" t="s">
        <v>616</v>
      </c>
      <c r="C23" s="32" t="s">
        <v>74</v>
      </c>
      <c r="D23" s="46">
        <v>121.28841721000001</v>
      </c>
      <c r="E23" s="419">
        <v>120.56037879032257</v>
      </c>
      <c r="F23" s="644" t="s">
        <v>672</v>
      </c>
    </row>
    <row r="24" spans="1:6" ht="12.75" x14ac:dyDescent="0.2">
      <c r="A24" s="22" t="s">
        <v>75</v>
      </c>
      <c r="B24" s="31" t="s">
        <v>616</v>
      </c>
      <c r="C24" s="32" t="s">
        <v>74</v>
      </c>
      <c r="D24" s="46">
        <v>109.04238914000001</v>
      </c>
      <c r="E24" s="419">
        <v>110.86031072903228</v>
      </c>
      <c r="F24" s="644" t="s">
        <v>672</v>
      </c>
    </row>
    <row r="25" spans="1:6" ht="12.75" x14ac:dyDescent="0.2">
      <c r="A25" s="22" t="s">
        <v>76</v>
      </c>
      <c r="B25" s="31" t="s">
        <v>616</v>
      </c>
      <c r="C25" s="32" t="s">
        <v>77</v>
      </c>
      <c r="D25" s="46">
        <v>14.88</v>
      </c>
      <c r="E25" s="419">
        <v>14.15</v>
      </c>
      <c r="F25" s="644" t="s">
        <v>672</v>
      </c>
    </row>
    <row r="26" spans="1:6" ht="12.75" x14ac:dyDescent="0.2">
      <c r="A26" s="34" t="s">
        <v>78</v>
      </c>
      <c r="B26" s="35" t="s">
        <v>616</v>
      </c>
      <c r="C26" s="36" t="s">
        <v>79</v>
      </c>
      <c r="D26" s="49">
        <v>8.5372844699999977</v>
      </c>
      <c r="E26" s="420">
        <v>8.4378188399999985</v>
      </c>
      <c r="F26" s="645" t="s">
        <v>672</v>
      </c>
    </row>
    <row r="27" spans="1:6" ht="12.75" x14ac:dyDescent="0.2">
      <c r="A27" s="38" t="s">
        <v>80</v>
      </c>
      <c r="B27" s="39"/>
      <c r="C27" s="40"/>
      <c r="D27" s="41"/>
      <c r="E27" s="41"/>
      <c r="F27" s="646"/>
    </row>
    <row r="28" spans="1:6" ht="12.75" x14ac:dyDescent="0.2">
      <c r="A28" s="22" t="s">
        <v>81</v>
      </c>
      <c r="B28" s="31" t="s">
        <v>82</v>
      </c>
      <c r="C28" s="32" t="s">
        <v>456</v>
      </c>
      <c r="D28" s="50">
        <v>3.1</v>
      </c>
      <c r="E28" s="421">
        <v>3.1</v>
      </c>
      <c r="F28" s="644" t="s">
        <v>670</v>
      </c>
    </row>
    <row r="29" spans="1:6" x14ac:dyDescent="0.2">
      <c r="A29" s="22" t="s">
        <v>83</v>
      </c>
      <c r="B29" s="31" t="s">
        <v>82</v>
      </c>
      <c r="C29" s="32" t="s">
        <v>456</v>
      </c>
      <c r="D29" s="51">
        <v>3.4</v>
      </c>
      <c r="E29" s="422">
        <v>4.0999999999999996</v>
      </c>
      <c r="F29" s="644" t="s">
        <v>672</v>
      </c>
    </row>
    <row r="30" spans="1:6" ht="12.75" x14ac:dyDescent="0.2">
      <c r="A30" s="52" t="s">
        <v>84</v>
      </c>
      <c r="B30" s="31" t="s">
        <v>82</v>
      </c>
      <c r="C30" s="32" t="s">
        <v>456</v>
      </c>
      <c r="D30" s="51">
        <v>1.5</v>
      </c>
      <c r="E30" s="422">
        <v>2.5</v>
      </c>
      <c r="F30" s="644" t="s">
        <v>672</v>
      </c>
    </row>
    <row r="31" spans="1:6" ht="12.75" x14ac:dyDescent="0.2">
      <c r="A31" s="52" t="s">
        <v>85</v>
      </c>
      <c r="B31" s="31" t="s">
        <v>82</v>
      </c>
      <c r="C31" s="32" t="s">
        <v>456</v>
      </c>
      <c r="D31" s="51">
        <v>7.1</v>
      </c>
      <c r="E31" s="422">
        <v>5.4</v>
      </c>
      <c r="F31" s="644" t="s">
        <v>672</v>
      </c>
    </row>
    <row r="32" spans="1:6" ht="12.75" x14ac:dyDescent="0.2">
      <c r="A32" s="52" t="s">
        <v>86</v>
      </c>
      <c r="B32" s="31" t="s">
        <v>82</v>
      </c>
      <c r="C32" s="32" t="s">
        <v>456</v>
      </c>
      <c r="D32" s="51">
        <v>0.9</v>
      </c>
      <c r="E32" s="422">
        <v>2.2000000000000002</v>
      </c>
      <c r="F32" s="644" t="s">
        <v>672</v>
      </c>
    </row>
    <row r="33" spans="1:6" ht="12.75" x14ac:dyDescent="0.2">
      <c r="A33" s="52" t="s">
        <v>87</v>
      </c>
      <c r="B33" s="31" t="s">
        <v>82</v>
      </c>
      <c r="C33" s="32" t="s">
        <v>456</v>
      </c>
      <c r="D33" s="51">
        <v>5.5</v>
      </c>
      <c r="E33" s="422">
        <v>6.4</v>
      </c>
      <c r="F33" s="644" t="s">
        <v>672</v>
      </c>
    </row>
    <row r="34" spans="1:6" ht="12.75" x14ac:dyDescent="0.2">
      <c r="A34" s="52" t="s">
        <v>88</v>
      </c>
      <c r="B34" s="31" t="s">
        <v>82</v>
      </c>
      <c r="C34" s="32" t="s">
        <v>456</v>
      </c>
      <c r="D34" s="51">
        <v>6.6</v>
      </c>
      <c r="E34" s="422">
        <v>7.3</v>
      </c>
      <c r="F34" s="644" t="s">
        <v>672</v>
      </c>
    </row>
    <row r="35" spans="1:6" ht="12.75" x14ac:dyDescent="0.2">
      <c r="A35" s="52" t="s">
        <v>89</v>
      </c>
      <c r="B35" s="31" t="s">
        <v>82</v>
      </c>
      <c r="C35" s="32" t="s">
        <v>456</v>
      </c>
      <c r="D35" s="51">
        <v>-1.5</v>
      </c>
      <c r="E35" s="422">
        <v>-1.6</v>
      </c>
      <c r="F35" s="644" t="s">
        <v>672</v>
      </c>
    </row>
    <row r="36" spans="1:6" x14ac:dyDescent="0.2">
      <c r="A36" s="22" t="s">
        <v>90</v>
      </c>
      <c r="B36" s="31" t="s">
        <v>91</v>
      </c>
      <c r="C36" s="32" t="s">
        <v>456</v>
      </c>
      <c r="D36" s="51">
        <v>-1.5</v>
      </c>
      <c r="E36" s="422">
        <v>0.2</v>
      </c>
      <c r="F36" s="644" t="s">
        <v>672</v>
      </c>
    </row>
    <row r="37" spans="1:6" ht="12.75" x14ac:dyDescent="0.2">
      <c r="A37" s="22" t="s">
        <v>676</v>
      </c>
      <c r="B37" s="31" t="s">
        <v>82</v>
      </c>
      <c r="C37" s="32" t="s">
        <v>456</v>
      </c>
      <c r="D37" s="51">
        <v>11.4</v>
      </c>
      <c r="E37" s="422">
        <v>1.8</v>
      </c>
      <c r="F37" s="644" t="s">
        <v>672</v>
      </c>
    </row>
    <row r="38" spans="1:6" ht="12.75" x14ac:dyDescent="0.2">
      <c r="A38" s="34" t="s">
        <v>92</v>
      </c>
      <c r="B38" s="35" t="s">
        <v>93</v>
      </c>
      <c r="C38" s="36" t="s">
        <v>456</v>
      </c>
      <c r="D38" s="53">
        <v>4.5999999999999996</v>
      </c>
      <c r="E38" s="423">
        <v>13.7</v>
      </c>
      <c r="F38" s="644" t="s">
        <v>672</v>
      </c>
    </row>
    <row r="39" spans="1:6" ht="12.75" x14ac:dyDescent="0.2">
      <c r="A39" s="38" t="s">
        <v>62</v>
      </c>
      <c r="B39" s="39"/>
      <c r="C39" s="40"/>
      <c r="D39" s="41"/>
      <c r="E39" s="41"/>
      <c r="F39" s="646"/>
    </row>
    <row r="40" spans="1:6" ht="12.75" x14ac:dyDescent="0.2">
      <c r="A40" s="22" t="s">
        <v>63</v>
      </c>
      <c r="B40" s="31" t="s">
        <v>613</v>
      </c>
      <c r="C40" s="32" t="s">
        <v>47</v>
      </c>
      <c r="D40" s="45">
        <v>9.3789999999999996</v>
      </c>
      <c r="E40" s="424">
        <v>9.6950000000000003</v>
      </c>
      <c r="F40" s="644" t="s">
        <v>672</v>
      </c>
    </row>
    <row r="41" spans="1:6" ht="12.75" x14ac:dyDescent="0.2">
      <c r="A41" s="22" t="s">
        <v>50</v>
      </c>
      <c r="B41" s="31" t="s">
        <v>613</v>
      </c>
      <c r="C41" s="32" t="s">
        <v>54</v>
      </c>
      <c r="D41" s="33">
        <v>27.7108631766</v>
      </c>
      <c r="E41" s="414">
        <v>15.975461463199998</v>
      </c>
      <c r="F41" s="644" t="s">
        <v>672</v>
      </c>
    </row>
    <row r="42" spans="1:6" ht="12.75" x14ac:dyDescent="0.2">
      <c r="A42" s="22" t="s">
        <v>64</v>
      </c>
      <c r="B42" s="31" t="s">
        <v>613</v>
      </c>
      <c r="C42" s="32" t="s">
        <v>60</v>
      </c>
      <c r="D42" s="46">
        <v>0.19362711071547761</v>
      </c>
      <c r="E42" s="419">
        <v>0.19349007231976345</v>
      </c>
      <c r="F42" s="644" t="s">
        <v>672</v>
      </c>
    </row>
    <row r="43" spans="1:6" ht="12.75" x14ac:dyDescent="0.2">
      <c r="A43" s="34" t="s">
        <v>65</v>
      </c>
      <c r="B43" s="35" t="s">
        <v>613</v>
      </c>
      <c r="C43" s="36" t="s">
        <v>60</v>
      </c>
      <c r="D43" s="46">
        <v>0.10629041355770819</v>
      </c>
      <c r="E43" s="419">
        <v>5.5908981558513288E-2</v>
      </c>
      <c r="F43" s="644" t="s">
        <v>672</v>
      </c>
    </row>
    <row r="44" spans="1:6" x14ac:dyDescent="0.2">
      <c r="A44" s="38" t="s">
        <v>94</v>
      </c>
      <c r="B44" s="39"/>
      <c r="C44" s="40"/>
      <c r="D44" s="41"/>
      <c r="E44" s="41"/>
      <c r="F44" s="646"/>
    </row>
    <row r="45" spans="1:6" ht="12.75" x14ac:dyDescent="0.2">
      <c r="A45" s="54" t="s">
        <v>95</v>
      </c>
      <c r="B45" s="31" t="s">
        <v>82</v>
      </c>
      <c r="C45" s="32" t="s">
        <v>456</v>
      </c>
      <c r="D45" s="51">
        <v>-0.8</v>
      </c>
      <c r="E45" s="422">
        <v>2.8</v>
      </c>
      <c r="F45" s="644" t="s">
        <v>672</v>
      </c>
    </row>
    <row r="46" spans="1:6" ht="12.75" x14ac:dyDescent="0.2">
      <c r="A46" s="55" t="s">
        <v>96</v>
      </c>
      <c r="B46" s="31" t="s">
        <v>82</v>
      </c>
      <c r="C46" s="32" t="s">
        <v>456</v>
      </c>
      <c r="D46" s="51">
        <v>-0.4</v>
      </c>
      <c r="E46" s="422">
        <v>3.1</v>
      </c>
      <c r="F46" s="644" t="s">
        <v>672</v>
      </c>
    </row>
    <row r="47" spans="1:6" ht="12.75" x14ac:dyDescent="0.2">
      <c r="A47" s="55" t="s">
        <v>97</v>
      </c>
      <c r="B47" s="31" t="s">
        <v>82</v>
      </c>
      <c r="C47" s="32" t="s">
        <v>456</v>
      </c>
      <c r="D47" s="51">
        <v>-1.1000000000000001</v>
      </c>
      <c r="E47" s="422">
        <v>2.2999999999999998</v>
      </c>
      <c r="F47" s="644" t="s">
        <v>672</v>
      </c>
    </row>
    <row r="48" spans="1:6" ht="12.75" x14ac:dyDescent="0.2">
      <c r="A48" s="54" t="s">
        <v>98</v>
      </c>
      <c r="B48" s="31" t="s">
        <v>82</v>
      </c>
      <c r="C48" s="32" t="s">
        <v>456</v>
      </c>
      <c r="D48" s="51">
        <v>-2.6</v>
      </c>
      <c r="E48" s="422">
        <v>1.5</v>
      </c>
      <c r="F48" s="644" t="s">
        <v>672</v>
      </c>
    </row>
    <row r="49" spans="1:7" ht="12.75" x14ac:dyDescent="0.2">
      <c r="A49" s="425" t="s">
        <v>99</v>
      </c>
      <c r="B49" s="31" t="s">
        <v>82</v>
      </c>
      <c r="C49" s="32" t="s">
        <v>456</v>
      </c>
      <c r="D49" s="51">
        <v>-0.1</v>
      </c>
      <c r="E49" s="422">
        <v>2.6</v>
      </c>
      <c r="F49" s="644" t="s">
        <v>672</v>
      </c>
    </row>
    <row r="50" spans="1:7" ht="12.75" x14ac:dyDescent="0.2">
      <c r="A50" s="55" t="s">
        <v>100</v>
      </c>
      <c r="B50" s="31" t="s">
        <v>82</v>
      </c>
      <c r="C50" s="32" t="s">
        <v>456</v>
      </c>
      <c r="D50" s="51">
        <v>-0.4</v>
      </c>
      <c r="E50" s="422">
        <v>2.5</v>
      </c>
      <c r="F50" s="644" t="s">
        <v>672</v>
      </c>
    </row>
    <row r="51" spans="1:7" ht="12.75" x14ac:dyDescent="0.2">
      <c r="A51" s="55" t="s">
        <v>101</v>
      </c>
      <c r="B51" s="31" t="s">
        <v>82</v>
      </c>
      <c r="C51" s="32" t="s">
        <v>456</v>
      </c>
      <c r="D51" s="51">
        <v>3.1</v>
      </c>
      <c r="E51" s="422">
        <v>3.1</v>
      </c>
      <c r="F51" s="644" t="s">
        <v>672</v>
      </c>
    </row>
    <row r="52" spans="1:7" ht="12.75" x14ac:dyDescent="0.2">
      <c r="A52" s="55" t="s">
        <v>102</v>
      </c>
      <c r="B52" s="31" t="s">
        <v>82</v>
      </c>
      <c r="C52" s="32" t="s">
        <v>456</v>
      </c>
      <c r="D52" s="51">
        <v>2.8</v>
      </c>
      <c r="E52" s="422">
        <v>3.6</v>
      </c>
      <c r="F52" s="644" t="s">
        <v>672</v>
      </c>
    </row>
    <row r="53" spans="1:7" ht="12.75" x14ac:dyDescent="0.2">
      <c r="A53" s="54" t="s">
        <v>103</v>
      </c>
      <c r="B53" s="31" t="s">
        <v>82</v>
      </c>
      <c r="C53" s="32" t="s">
        <v>456</v>
      </c>
      <c r="D53" s="51">
        <v>7.7</v>
      </c>
      <c r="E53" s="422">
        <v>11.6</v>
      </c>
      <c r="F53" s="644" t="s">
        <v>672</v>
      </c>
    </row>
    <row r="54" spans="1:7" ht="12.75" x14ac:dyDescent="0.2">
      <c r="A54" s="56" t="s">
        <v>104</v>
      </c>
      <c r="B54" s="35" t="s">
        <v>82</v>
      </c>
      <c r="C54" s="36" t="s">
        <v>456</v>
      </c>
      <c r="D54" s="53">
        <v>8.6</v>
      </c>
      <c r="E54" s="423">
        <v>7.5</v>
      </c>
      <c r="F54" s="645" t="s">
        <v>672</v>
      </c>
    </row>
    <row r="55" spans="1:7" ht="12.75" x14ac:dyDescent="0.2">
      <c r="A55" s="22"/>
      <c r="B55" s="22"/>
      <c r="C55" s="22"/>
      <c r="D55" s="22"/>
      <c r="E55" s="22"/>
      <c r="F55" s="71" t="s">
        <v>668</v>
      </c>
    </row>
    <row r="56" spans="1:7" ht="12.75" x14ac:dyDescent="0.2">
      <c r="A56" s="406"/>
      <c r="B56" s="22"/>
      <c r="C56" s="22"/>
      <c r="D56" s="22"/>
      <c r="E56" s="22"/>
      <c r="F56" s="22"/>
    </row>
    <row r="57" spans="1:7" ht="12.75" x14ac:dyDescent="0.2">
      <c r="A57" s="406" t="s">
        <v>645</v>
      </c>
      <c r="B57" s="410"/>
      <c r="C57" s="410"/>
      <c r="D57" s="411"/>
      <c r="E57" s="22"/>
      <c r="F57" s="22"/>
    </row>
    <row r="58" spans="1:7" ht="12.75" x14ac:dyDescent="0.2">
      <c r="A58" s="406" t="s">
        <v>644</v>
      </c>
      <c r="B58" s="22"/>
      <c r="C58" s="22"/>
      <c r="D58" s="22"/>
      <c r="E58" s="22"/>
      <c r="F58" s="22"/>
    </row>
    <row r="59" spans="1:7" ht="12.75" x14ac:dyDescent="0.2">
      <c r="A59" s="406"/>
      <c r="B59" s="22"/>
      <c r="C59" s="22"/>
      <c r="D59" s="22"/>
      <c r="E59" s="22"/>
      <c r="F59" s="22"/>
    </row>
    <row r="60" spans="1:7" ht="12.75" x14ac:dyDescent="0.2">
      <c r="B60" s="57"/>
      <c r="C60" s="8"/>
      <c r="D60" s="8"/>
      <c r="E60" s="8"/>
      <c r="F60" s="8"/>
      <c r="G60" s="58"/>
    </row>
  </sheetData>
  <mergeCells count="1">
    <mergeCell ref="A1:F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pageSetUpPr fitToPage="1"/>
  </sheetPr>
  <dimension ref="A1:BM13"/>
  <sheetViews>
    <sheetView zoomScale="115" zoomScaleNormal="115" zoomScaleSheetLayoutView="100" workbookViewId="0"/>
  </sheetViews>
  <sheetFormatPr baseColWidth="10" defaultRowHeight="12.75" x14ac:dyDescent="0.2"/>
  <cols>
    <col min="1" max="1" width="22.5" style="182" customWidth="1"/>
    <col min="2" max="2" width="11" style="182" customWidth="1"/>
    <col min="3" max="3" width="11.75" style="182" customWidth="1"/>
    <col min="4" max="4" width="10.375" style="182" customWidth="1"/>
    <col min="5" max="5" width="9.875" style="182" customWidth="1"/>
    <col min="6" max="6" width="10.375" style="182" customWidth="1"/>
    <col min="7" max="7" width="11" style="182" customWidth="1"/>
    <col min="8" max="8" width="15.625" style="182" customWidth="1"/>
    <col min="9" max="11" width="11" style="182"/>
    <col min="12" max="12" width="11.5" style="182" customWidth="1"/>
    <col min="13" max="66" width="11" style="182"/>
    <col min="67" max="256" width="10" style="182"/>
    <col min="257" max="257" width="19.75" style="182" customWidth="1"/>
    <col min="258" max="258" width="10" style="182" customWidth="1"/>
    <col min="259" max="259" width="7.5" style="182" bestFit="1" customWidth="1"/>
    <col min="260" max="260" width="9.125" style="182" bestFit="1" customWidth="1"/>
    <col min="261" max="261" width="7.5" style="182" bestFit="1" customWidth="1"/>
    <col min="262" max="262" width="9.125" style="182" bestFit="1" customWidth="1"/>
    <col min="263" max="263" width="7.5" style="182" bestFit="1" customWidth="1"/>
    <col min="264" max="264" width="11" style="182" bestFit="1" customWidth="1"/>
    <col min="265" max="267" width="10" style="182"/>
    <col min="268" max="268" width="10.125" style="182" bestFit="1" customWidth="1"/>
    <col min="269" max="512" width="10" style="182"/>
    <col min="513" max="513" width="19.75" style="182" customWidth="1"/>
    <col min="514" max="514" width="10" style="182" customWidth="1"/>
    <col min="515" max="515" width="7.5" style="182" bestFit="1" customWidth="1"/>
    <col min="516" max="516" width="9.125" style="182" bestFit="1" customWidth="1"/>
    <col min="517" max="517" width="7.5" style="182" bestFit="1" customWidth="1"/>
    <col min="518" max="518" width="9.125" style="182" bestFit="1" customWidth="1"/>
    <col min="519" max="519" width="7.5" style="182" bestFit="1" customWidth="1"/>
    <col min="520" max="520" width="11" style="182" bestFit="1" customWidth="1"/>
    <col min="521" max="523" width="10" style="182"/>
    <col min="524" max="524" width="10.125" style="182" bestFit="1" customWidth="1"/>
    <col min="525" max="768" width="10" style="182"/>
    <col min="769" max="769" width="19.75" style="182" customWidth="1"/>
    <col min="770" max="770" width="10" style="182" customWidth="1"/>
    <col min="771" max="771" width="7.5" style="182" bestFit="1" customWidth="1"/>
    <col min="772" max="772" width="9.125" style="182" bestFit="1" customWidth="1"/>
    <col min="773" max="773" width="7.5" style="182" bestFit="1" customWidth="1"/>
    <col min="774" max="774" width="9.125" style="182" bestFit="1" customWidth="1"/>
    <col min="775" max="775" width="7.5" style="182" bestFit="1" customWidth="1"/>
    <col min="776" max="776" width="11" style="182" bestFit="1" customWidth="1"/>
    <col min="777" max="779" width="10" style="182"/>
    <col min="780" max="780" width="10.125" style="182" bestFit="1" customWidth="1"/>
    <col min="781" max="1024" width="11" style="182"/>
    <col min="1025" max="1025" width="19.75" style="182" customWidth="1"/>
    <col min="1026" max="1026" width="10" style="182" customWidth="1"/>
    <col min="1027" max="1027" width="7.5" style="182" bestFit="1" customWidth="1"/>
    <col min="1028" max="1028" width="9.125" style="182" bestFit="1" customWidth="1"/>
    <col min="1029" max="1029" width="7.5" style="182" bestFit="1" customWidth="1"/>
    <col min="1030" max="1030" width="9.125" style="182" bestFit="1" customWidth="1"/>
    <col min="1031" max="1031" width="7.5" style="182" bestFit="1" customWidth="1"/>
    <col min="1032" max="1032" width="11" style="182" bestFit="1" customWidth="1"/>
    <col min="1033" max="1035" width="10" style="182"/>
    <col min="1036" max="1036" width="10.125" style="182" bestFit="1" customWidth="1"/>
    <col min="1037" max="1280" width="10" style="182"/>
    <col min="1281" max="1281" width="19.75" style="182" customWidth="1"/>
    <col min="1282" max="1282" width="10" style="182" customWidth="1"/>
    <col min="1283" max="1283" width="7.5" style="182" bestFit="1" customWidth="1"/>
    <col min="1284" max="1284" width="9.125" style="182" bestFit="1" customWidth="1"/>
    <col min="1285" max="1285" width="7.5" style="182" bestFit="1" customWidth="1"/>
    <col min="1286" max="1286" width="9.125" style="182" bestFit="1" customWidth="1"/>
    <col min="1287" max="1287" width="7.5" style="182" bestFit="1" customWidth="1"/>
    <col min="1288" max="1288" width="11" style="182" bestFit="1" customWidth="1"/>
    <col min="1289" max="1291" width="10" style="182"/>
    <col min="1292" max="1292" width="10.125" style="182" bestFit="1" customWidth="1"/>
    <col min="1293" max="1536" width="10" style="182"/>
    <col min="1537" max="1537" width="19.75" style="182" customWidth="1"/>
    <col min="1538" max="1538" width="10" style="182" customWidth="1"/>
    <col min="1539" max="1539" width="7.5" style="182" bestFit="1" customWidth="1"/>
    <col min="1540" max="1540" width="9.125" style="182" bestFit="1" customWidth="1"/>
    <col min="1541" max="1541" width="7.5" style="182" bestFit="1" customWidth="1"/>
    <col min="1542" max="1542" width="9.125" style="182" bestFit="1" customWidth="1"/>
    <col min="1543" max="1543" width="7.5" style="182" bestFit="1" customWidth="1"/>
    <col min="1544" max="1544" width="11" style="182" bestFit="1" customWidth="1"/>
    <col min="1545" max="1547" width="10" style="182"/>
    <col min="1548" max="1548" width="10.125" style="182" bestFit="1" customWidth="1"/>
    <col min="1549" max="1792" width="10" style="182"/>
    <col min="1793" max="1793" width="19.75" style="182" customWidth="1"/>
    <col min="1794" max="1794" width="10" style="182" customWidth="1"/>
    <col min="1795" max="1795" width="7.5" style="182" bestFit="1" customWidth="1"/>
    <col min="1796" max="1796" width="9.125" style="182" bestFit="1" customWidth="1"/>
    <col min="1797" max="1797" width="7.5" style="182" bestFit="1" customWidth="1"/>
    <col min="1798" max="1798" width="9.125" style="182" bestFit="1" customWidth="1"/>
    <col min="1799" max="1799" width="7.5" style="182" bestFit="1" customWidth="1"/>
    <col min="1800" max="1800" width="11" style="182" bestFit="1" customWidth="1"/>
    <col min="1801" max="1803" width="10" style="182"/>
    <col min="1804" max="1804" width="10.125" style="182" bestFit="1" customWidth="1"/>
    <col min="1805" max="2048" width="11" style="182"/>
    <col min="2049" max="2049" width="19.75" style="182" customWidth="1"/>
    <col min="2050" max="2050" width="10" style="182" customWidth="1"/>
    <col min="2051" max="2051" width="7.5" style="182" bestFit="1" customWidth="1"/>
    <col min="2052" max="2052" width="9.125" style="182" bestFit="1" customWidth="1"/>
    <col min="2053" max="2053" width="7.5" style="182" bestFit="1" customWidth="1"/>
    <col min="2054" max="2054" width="9.125" style="182" bestFit="1" customWidth="1"/>
    <col min="2055" max="2055" width="7.5" style="182" bestFit="1" customWidth="1"/>
    <col min="2056" max="2056" width="11" style="182" bestFit="1" customWidth="1"/>
    <col min="2057" max="2059" width="10" style="182"/>
    <col min="2060" max="2060" width="10.125" style="182" bestFit="1" customWidth="1"/>
    <col min="2061" max="2304" width="10" style="182"/>
    <col min="2305" max="2305" width="19.75" style="182" customWidth="1"/>
    <col min="2306" max="2306" width="10" style="182" customWidth="1"/>
    <col min="2307" max="2307" width="7.5" style="182" bestFit="1" customWidth="1"/>
    <col min="2308" max="2308" width="9.125" style="182" bestFit="1" customWidth="1"/>
    <col min="2309" max="2309" width="7.5" style="182" bestFit="1" customWidth="1"/>
    <col min="2310" max="2310" width="9.125" style="182" bestFit="1" customWidth="1"/>
    <col min="2311" max="2311" width="7.5" style="182" bestFit="1" customWidth="1"/>
    <col min="2312" max="2312" width="11" style="182" bestFit="1" customWidth="1"/>
    <col min="2313" max="2315" width="10" style="182"/>
    <col min="2316" max="2316" width="10.125" style="182" bestFit="1" customWidth="1"/>
    <col min="2317" max="2560" width="10" style="182"/>
    <col min="2561" max="2561" width="19.75" style="182" customWidth="1"/>
    <col min="2562" max="2562" width="10" style="182" customWidth="1"/>
    <col min="2563" max="2563" width="7.5" style="182" bestFit="1" customWidth="1"/>
    <col min="2564" max="2564" width="9.125" style="182" bestFit="1" customWidth="1"/>
    <col min="2565" max="2565" width="7.5" style="182" bestFit="1" customWidth="1"/>
    <col min="2566" max="2566" width="9.125" style="182" bestFit="1" customWidth="1"/>
    <col min="2567" max="2567" width="7.5" style="182" bestFit="1" customWidth="1"/>
    <col min="2568" max="2568" width="11" style="182" bestFit="1" customWidth="1"/>
    <col min="2569" max="2571" width="10" style="182"/>
    <col min="2572" max="2572" width="10.125" style="182" bestFit="1" customWidth="1"/>
    <col min="2573" max="2816" width="10" style="182"/>
    <col min="2817" max="2817" width="19.75" style="182" customWidth="1"/>
    <col min="2818" max="2818" width="10" style="182" customWidth="1"/>
    <col min="2819" max="2819" width="7.5" style="182" bestFit="1" customWidth="1"/>
    <col min="2820" max="2820" width="9.125" style="182" bestFit="1" customWidth="1"/>
    <col min="2821" max="2821" width="7.5" style="182" bestFit="1" customWidth="1"/>
    <col min="2822" max="2822" width="9.125" style="182" bestFit="1" customWidth="1"/>
    <col min="2823" max="2823" width="7.5" style="182" bestFit="1" customWidth="1"/>
    <col min="2824" max="2824" width="11" style="182" bestFit="1" customWidth="1"/>
    <col min="2825" max="2827" width="10" style="182"/>
    <col min="2828" max="2828" width="10.125" style="182" bestFit="1" customWidth="1"/>
    <col min="2829" max="3072" width="11" style="182"/>
    <col min="3073" max="3073" width="19.75" style="182" customWidth="1"/>
    <col min="3074" max="3074" width="10" style="182" customWidth="1"/>
    <col min="3075" max="3075" width="7.5" style="182" bestFit="1" customWidth="1"/>
    <col min="3076" max="3076" width="9.125" style="182" bestFit="1" customWidth="1"/>
    <col min="3077" max="3077" width="7.5" style="182" bestFit="1" customWidth="1"/>
    <col min="3078" max="3078" width="9.125" style="182" bestFit="1" customWidth="1"/>
    <col min="3079" max="3079" width="7.5" style="182" bestFit="1" customWidth="1"/>
    <col min="3080" max="3080" width="11" style="182" bestFit="1" customWidth="1"/>
    <col min="3081" max="3083" width="10" style="182"/>
    <col min="3084" max="3084" width="10.125" style="182" bestFit="1" customWidth="1"/>
    <col min="3085" max="3328" width="10" style="182"/>
    <col min="3329" max="3329" width="19.75" style="182" customWidth="1"/>
    <col min="3330" max="3330" width="10" style="182" customWidth="1"/>
    <col min="3331" max="3331" width="7.5" style="182" bestFit="1" customWidth="1"/>
    <col min="3332" max="3332" width="9.125" style="182" bestFit="1" customWidth="1"/>
    <col min="3333" max="3333" width="7.5" style="182" bestFit="1" customWidth="1"/>
    <col min="3334" max="3334" width="9.125" style="182" bestFit="1" customWidth="1"/>
    <col min="3335" max="3335" width="7.5" style="182" bestFit="1" customWidth="1"/>
    <col min="3336" max="3336" width="11" style="182" bestFit="1" customWidth="1"/>
    <col min="3337" max="3339" width="10" style="182"/>
    <col min="3340" max="3340" width="10.125" style="182" bestFit="1" customWidth="1"/>
    <col min="3341" max="3584" width="10" style="182"/>
    <col min="3585" max="3585" width="19.75" style="182" customWidth="1"/>
    <col min="3586" max="3586" width="10" style="182" customWidth="1"/>
    <col min="3587" max="3587" width="7.5" style="182" bestFit="1" customWidth="1"/>
    <col min="3588" max="3588" width="9.125" style="182" bestFit="1" customWidth="1"/>
    <col min="3589" max="3589" width="7.5" style="182" bestFit="1" customWidth="1"/>
    <col min="3590" max="3590" width="9.125" style="182" bestFit="1" customWidth="1"/>
    <col min="3591" max="3591" width="7.5" style="182" bestFit="1" customWidth="1"/>
    <col min="3592" max="3592" width="11" style="182" bestFit="1" customWidth="1"/>
    <col min="3593" max="3595" width="10" style="182"/>
    <col min="3596" max="3596" width="10.125" style="182" bestFit="1" customWidth="1"/>
    <col min="3597" max="3840" width="10" style="182"/>
    <col min="3841" max="3841" width="19.75" style="182" customWidth="1"/>
    <col min="3842" max="3842" width="10" style="182" customWidth="1"/>
    <col min="3843" max="3843" width="7.5" style="182" bestFit="1" customWidth="1"/>
    <col min="3844" max="3844" width="9.125" style="182" bestFit="1" customWidth="1"/>
    <col min="3845" max="3845" width="7.5" style="182" bestFit="1" customWidth="1"/>
    <col min="3846" max="3846" width="9.125" style="182" bestFit="1" customWidth="1"/>
    <col min="3847" max="3847" width="7.5" style="182" bestFit="1" customWidth="1"/>
    <col min="3848" max="3848" width="11" style="182" bestFit="1" customWidth="1"/>
    <col min="3849" max="3851" width="10" style="182"/>
    <col min="3852" max="3852" width="10.125" style="182" bestFit="1" customWidth="1"/>
    <col min="3853" max="4096" width="11" style="182"/>
    <col min="4097" max="4097" width="19.75" style="182" customWidth="1"/>
    <col min="4098" max="4098" width="10" style="182" customWidth="1"/>
    <col min="4099" max="4099" width="7.5" style="182" bestFit="1" customWidth="1"/>
    <col min="4100" max="4100" width="9.125" style="182" bestFit="1" customWidth="1"/>
    <col min="4101" max="4101" width="7.5" style="182" bestFit="1" customWidth="1"/>
    <col min="4102" max="4102" width="9.125" style="182" bestFit="1" customWidth="1"/>
    <col min="4103" max="4103" width="7.5" style="182" bestFit="1" customWidth="1"/>
    <col min="4104" max="4104" width="11" style="182" bestFit="1" customWidth="1"/>
    <col min="4105" max="4107" width="10" style="182"/>
    <col min="4108" max="4108" width="10.125" style="182" bestFit="1" customWidth="1"/>
    <col min="4109" max="4352" width="10" style="182"/>
    <col min="4353" max="4353" width="19.75" style="182" customWidth="1"/>
    <col min="4354" max="4354" width="10" style="182" customWidth="1"/>
    <col min="4355" max="4355" width="7.5" style="182" bestFit="1" customWidth="1"/>
    <col min="4356" max="4356" width="9.125" style="182" bestFit="1" customWidth="1"/>
    <col min="4357" max="4357" width="7.5" style="182" bestFit="1" customWidth="1"/>
    <col min="4358" max="4358" width="9.125" style="182" bestFit="1" customWidth="1"/>
    <col min="4359" max="4359" width="7.5" style="182" bestFit="1" customWidth="1"/>
    <col min="4360" max="4360" width="11" style="182" bestFit="1" customWidth="1"/>
    <col min="4361" max="4363" width="10" style="182"/>
    <col min="4364" max="4364" width="10.125" style="182" bestFit="1" customWidth="1"/>
    <col min="4365" max="4608" width="10" style="182"/>
    <col min="4609" max="4609" width="19.75" style="182" customWidth="1"/>
    <col min="4610" max="4610" width="10" style="182" customWidth="1"/>
    <col min="4611" max="4611" width="7.5" style="182" bestFit="1" customWidth="1"/>
    <col min="4612" max="4612" width="9.125" style="182" bestFit="1" customWidth="1"/>
    <col min="4613" max="4613" width="7.5" style="182" bestFit="1" customWidth="1"/>
    <col min="4614" max="4614" width="9.125" style="182" bestFit="1" customWidth="1"/>
    <col min="4615" max="4615" width="7.5" style="182" bestFit="1" customWidth="1"/>
    <col min="4616" max="4616" width="11" style="182" bestFit="1" customWidth="1"/>
    <col min="4617" max="4619" width="10" style="182"/>
    <col min="4620" max="4620" width="10.125" style="182" bestFit="1" customWidth="1"/>
    <col min="4621" max="4864" width="10" style="182"/>
    <col min="4865" max="4865" width="19.75" style="182" customWidth="1"/>
    <col min="4866" max="4866" width="10" style="182" customWidth="1"/>
    <col min="4867" max="4867" width="7.5" style="182" bestFit="1" customWidth="1"/>
    <col min="4868" max="4868" width="9.125" style="182" bestFit="1" customWidth="1"/>
    <col min="4869" max="4869" width="7.5" style="182" bestFit="1" customWidth="1"/>
    <col min="4870" max="4870" width="9.125" style="182" bestFit="1" customWidth="1"/>
    <col min="4871" max="4871" width="7.5" style="182" bestFit="1" customWidth="1"/>
    <col min="4872" max="4872" width="11" style="182" bestFit="1" customWidth="1"/>
    <col min="4873" max="4875" width="10" style="182"/>
    <col min="4876" max="4876" width="10.125" style="182" bestFit="1" customWidth="1"/>
    <col min="4877" max="5120" width="11" style="182"/>
    <col min="5121" max="5121" width="19.75" style="182" customWidth="1"/>
    <col min="5122" max="5122" width="10" style="182" customWidth="1"/>
    <col min="5123" max="5123" width="7.5" style="182" bestFit="1" customWidth="1"/>
    <col min="5124" max="5124" width="9.125" style="182" bestFit="1" customWidth="1"/>
    <col min="5125" max="5125" width="7.5" style="182" bestFit="1" customWidth="1"/>
    <col min="5126" max="5126" width="9.125" style="182" bestFit="1" customWidth="1"/>
    <col min="5127" max="5127" width="7.5" style="182" bestFit="1" customWidth="1"/>
    <col min="5128" max="5128" width="11" style="182" bestFit="1" customWidth="1"/>
    <col min="5129" max="5131" width="10" style="182"/>
    <col min="5132" max="5132" width="10.125" style="182" bestFit="1" customWidth="1"/>
    <col min="5133" max="5376" width="10" style="182"/>
    <col min="5377" max="5377" width="19.75" style="182" customWidth="1"/>
    <col min="5378" max="5378" width="10" style="182" customWidth="1"/>
    <col min="5379" max="5379" width="7.5" style="182" bestFit="1" customWidth="1"/>
    <col min="5380" max="5380" width="9.125" style="182" bestFit="1" customWidth="1"/>
    <col min="5381" max="5381" width="7.5" style="182" bestFit="1" customWidth="1"/>
    <col min="5382" max="5382" width="9.125" style="182" bestFit="1" customWidth="1"/>
    <col min="5383" max="5383" width="7.5" style="182" bestFit="1" customWidth="1"/>
    <col min="5384" max="5384" width="11" style="182" bestFit="1" customWidth="1"/>
    <col min="5385" max="5387" width="10" style="182"/>
    <col min="5388" max="5388" width="10.125" style="182" bestFit="1" customWidth="1"/>
    <col min="5389" max="5632" width="10" style="182"/>
    <col min="5633" max="5633" width="19.75" style="182" customWidth="1"/>
    <col min="5634" max="5634" width="10" style="182" customWidth="1"/>
    <col min="5635" max="5635" width="7.5" style="182" bestFit="1" customWidth="1"/>
    <col min="5636" max="5636" width="9.125" style="182" bestFit="1" customWidth="1"/>
    <col min="5637" max="5637" width="7.5" style="182" bestFit="1" customWidth="1"/>
    <col min="5638" max="5638" width="9.125" style="182" bestFit="1" customWidth="1"/>
    <col min="5639" max="5639" width="7.5" style="182" bestFit="1" customWidth="1"/>
    <col min="5640" max="5640" width="11" style="182" bestFit="1" customWidth="1"/>
    <col min="5641" max="5643" width="10" style="182"/>
    <col min="5644" max="5644" width="10.125" style="182" bestFit="1" customWidth="1"/>
    <col min="5645" max="5888" width="10" style="182"/>
    <col min="5889" max="5889" width="19.75" style="182" customWidth="1"/>
    <col min="5890" max="5890" width="10" style="182" customWidth="1"/>
    <col min="5891" max="5891" width="7.5" style="182" bestFit="1" customWidth="1"/>
    <col min="5892" max="5892" width="9.125" style="182" bestFit="1" customWidth="1"/>
    <col min="5893" max="5893" width="7.5" style="182" bestFit="1" customWidth="1"/>
    <col min="5894" max="5894" width="9.125" style="182" bestFit="1" customWidth="1"/>
    <col min="5895" max="5895" width="7.5" style="182" bestFit="1" customWidth="1"/>
    <col min="5896" max="5896" width="11" style="182" bestFit="1" customWidth="1"/>
    <col min="5897" max="5899" width="10" style="182"/>
    <col min="5900" max="5900" width="10.125" style="182" bestFit="1" customWidth="1"/>
    <col min="5901" max="6144" width="11" style="182"/>
    <col min="6145" max="6145" width="19.75" style="182" customWidth="1"/>
    <col min="6146" max="6146" width="10" style="182" customWidth="1"/>
    <col min="6147" max="6147" width="7.5" style="182" bestFit="1" customWidth="1"/>
    <col min="6148" max="6148" width="9.125" style="182" bestFit="1" customWidth="1"/>
    <col min="6149" max="6149" width="7.5" style="182" bestFit="1" customWidth="1"/>
    <col min="6150" max="6150" width="9.125" style="182" bestFit="1" customWidth="1"/>
    <col min="6151" max="6151" width="7.5" style="182" bestFit="1" customWidth="1"/>
    <col min="6152" max="6152" width="11" style="182" bestFit="1" customWidth="1"/>
    <col min="6153" max="6155" width="10" style="182"/>
    <col min="6156" max="6156" width="10.125" style="182" bestFit="1" customWidth="1"/>
    <col min="6157" max="6400" width="10" style="182"/>
    <col min="6401" max="6401" width="19.75" style="182" customWidth="1"/>
    <col min="6402" max="6402" width="10" style="182" customWidth="1"/>
    <col min="6403" max="6403" width="7.5" style="182" bestFit="1" customWidth="1"/>
    <col min="6404" max="6404" width="9.125" style="182" bestFit="1" customWidth="1"/>
    <col min="6405" max="6405" width="7.5" style="182" bestFit="1" customWidth="1"/>
    <col min="6406" max="6406" width="9.125" style="182" bestFit="1" customWidth="1"/>
    <col min="6407" max="6407" width="7.5" style="182" bestFit="1" customWidth="1"/>
    <col min="6408" max="6408" width="11" style="182" bestFit="1" customWidth="1"/>
    <col min="6409" max="6411" width="10" style="182"/>
    <col min="6412" max="6412" width="10.125" style="182" bestFit="1" customWidth="1"/>
    <col min="6413" max="6656" width="10" style="182"/>
    <col min="6657" max="6657" width="19.75" style="182" customWidth="1"/>
    <col min="6658" max="6658" width="10" style="182" customWidth="1"/>
    <col min="6659" max="6659" width="7.5" style="182" bestFit="1" customWidth="1"/>
    <col min="6660" max="6660" width="9.125" style="182" bestFit="1" customWidth="1"/>
    <col min="6661" max="6661" width="7.5" style="182" bestFit="1" customWidth="1"/>
    <col min="6662" max="6662" width="9.125" style="182" bestFit="1" customWidth="1"/>
    <col min="6663" max="6663" width="7.5" style="182" bestFit="1" customWidth="1"/>
    <col min="6664" max="6664" width="11" style="182" bestFit="1" customWidth="1"/>
    <col min="6665" max="6667" width="10" style="182"/>
    <col min="6668" max="6668" width="10.125" style="182" bestFit="1" customWidth="1"/>
    <col min="6669" max="6912" width="10" style="182"/>
    <col min="6913" max="6913" width="19.75" style="182" customWidth="1"/>
    <col min="6914" max="6914" width="10" style="182" customWidth="1"/>
    <col min="6915" max="6915" width="7.5" style="182" bestFit="1" customWidth="1"/>
    <col min="6916" max="6916" width="9.125" style="182" bestFit="1" customWidth="1"/>
    <col min="6917" max="6917" width="7.5" style="182" bestFit="1" customWidth="1"/>
    <col min="6918" max="6918" width="9.125" style="182" bestFit="1" customWidth="1"/>
    <col min="6919" max="6919" width="7.5" style="182" bestFit="1" customWidth="1"/>
    <col min="6920" max="6920" width="11" style="182" bestFit="1" customWidth="1"/>
    <col min="6921" max="6923" width="10" style="182"/>
    <col min="6924" max="6924" width="10.125" style="182" bestFit="1" customWidth="1"/>
    <col min="6925" max="7168" width="11" style="182"/>
    <col min="7169" max="7169" width="19.75" style="182" customWidth="1"/>
    <col min="7170" max="7170" width="10" style="182" customWidth="1"/>
    <col min="7171" max="7171" width="7.5" style="182" bestFit="1" customWidth="1"/>
    <col min="7172" max="7172" width="9.125" style="182" bestFit="1" customWidth="1"/>
    <col min="7173" max="7173" width="7.5" style="182" bestFit="1" customWidth="1"/>
    <col min="7174" max="7174" width="9.125" style="182" bestFit="1" customWidth="1"/>
    <col min="7175" max="7175" width="7.5" style="182" bestFit="1" customWidth="1"/>
    <col min="7176" max="7176" width="11" style="182" bestFit="1" customWidth="1"/>
    <col min="7177" max="7179" width="10" style="182"/>
    <col min="7180" max="7180" width="10.125" style="182" bestFit="1" customWidth="1"/>
    <col min="7181" max="7424" width="10" style="182"/>
    <col min="7425" max="7425" width="19.75" style="182" customWidth="1"/>
    <col min="7426" max="7426" width="10" style="182" customWidth="1"/>
    <col min="7427" max="7427" width="7.5" style="182" bestFit="1" customWidth="1"/>
    <col min="7428" max="7428" width="9.125" style="182" bestFit="1" customWidth="1"/>
    <col min="7429" max="7429" width="7.5" style="182" bestFit="1" customWidth="1"/>
    <col min="7430" max="7430" width="9.125" style="182" bestFit="1" customWidth="1"/>
    <col min="7431" max="7431" width="7.5" style="182" bestFit="1" customWidth="1"/>
    <col min="7432" max="7432" width="11" style="182" bestFit="1" customWidth="1"/>
    <col min="7433" max="7435" width="10" style="182"/>
    <col min="7436" max="7436" width="10.125" style="182" bestFit="1" customWidth="1"/>
    <col min="7437" max="7680" width="10" style="182"/>
    <col min="7681" max="7681" width="19.75" style="182" customWidth="1"/>
    <col min="7682" max="7682" width="10" style="182" customWidth="1"/>
    <col min="7683" max="7683" width="7.5" style="182" bestFit="1" customWidth="1"/>
    <col min="7684" max="7684" width="9.125" style="182" bestFit="1" customWidth="1"/>
    <col min="7685" max="7685" width="7.5" style="182" bestFit="1" customWidth="1"/>
    <col min="7686" max="7686" width="9.125" style="182" bestFit="1" customWidth="1"/>
    <col min="7687" max="7687" width="7.5" style="182" bestFit="1" customWidth="1"/>
    <col min="7688" max="7688" width="11" style="182" bestFit="1" customWidth="1"/>
    <col min="7689" max="7691" width="10" style="182"/>
    <col min="7692" max="7692" width="10.125" style="182" bestFit="1" customWidth="1"/>
    <col min="7693" max="7936" width="10" style="182"/>
    <col min="7937" max="7937" width="19.75" style="182" customWidth="1"/>
    <col min="7938" max="7938" width="10" style="182" customWidth="1"/>
    <col min="7939" max="7939" width="7.5" style="182" bestFit="1" customWidth="1"/>
    <col min="7940" max="7940" width="9.125" style="182" bestFit="1" customWidth="1"/>
    <col min="7941" max="7941" width="7.5" style="182" bestFit="1" customWidth="1"/>
    <col min="7942" max="7942" width="9.125" style="182" bestFit="1" customWidth="1"/>
    <col min="7943" max="7943" width="7.5" style="182" bestFit="1" customWidth="1"/>
    <col min="7944" max="7944" width="11" style="182" bestFit="1" customWidth="1"/>
    <col min="7945" max="7947" width="10" style="182"/>
    <col min="7948" max="7948" width="10.125" style="182" bestFit="1" customWidth="1"/>
    <col min="7949" max="8192" width="11" style="182"/>
    <col min="8193" max="8193" width="19.75" style="182" customWidth="1"/>
    <col min="8194" max="8194" width="10" style="182" customWidth="1"/>
    <col min="8195" max="8195" width="7.5" style="182" bestFit="1" customWidth="1"/>
    <col min="8196" max="8196" width="9.125" style="182" bestFit="1" customWidth="1"/>
    <col min="8197" max="8197" width="7.5" style="182" bestFit="1" customWidth="1"/>
    <col min="8198" max="8198" width="9.125" style="182" bestFit="1" customWidth="1"/>
    <col min="8199" max="8199" width="7.5" style="182" bestFit="1" customWidth="1"/>
    <col min="8200" max="8200" width="11" style="182" bestFit="1" customWidth="1"/>
    <col min="8201" max="8203" width="10" style="182"/>
    <col min="8204" max="8204" width="10.125" style="182" bestFit="1" customWidth="1"/>
    <col min="8205" max="8448" width="10" style="182"/>
    <col min="8449" max="8449" width="19.75" style="182" customWidth="1"/>
    <col min="8450" max="8450" width="10" style="182" customWidth="1"/>
    <col min="8451" max="8451" width="7.5" style="182" bestFit="1" customWidth="1"/>
    <col min="8452" max="8452" width="9.125" style="182" bestFit="1" customWidth="1"/>
    <col min="8453" max="8453" width="7.5" style="182" bestFit="1" customWidth="1"/>
    <col min="8454" max="8454" width="9.125" style="182" bestFit="1" customWidth="1"/>
    <col min="8455" max="8455" width="7.5" style="182" bestFit="1" customWidth="1"/>
    <col min="8456" max="8456" width="11" style="182" bestFit="1" customWidth="1"/>
    <col min="8457" max="8459" width="10" style="182"/>
    <col min="8460" max="8460" width="10.125" style="182" bestFit="1" customWidth="1"/>
    <col min="8461" max="8704" width="10" style="182"/>
    <col min="8705" max="8705" width="19.75" style="182" customWidth="1"/>
    <col min="8706" max="8706" width="10" style="182" customWidth="1"/>
    <col min="8707" max="8707" width="7.5" style="182" bestFit="1" customWidth="1"/>
    <col min="8708" max="8708" width="9.125" style="182" bestFit="1" customWidth="1"/>
    <col min="8709" max="8709" width="7.5" style="182" bestFit="1" customWidth="1"/>
    <col min="8710" max="8710" width="9.125" style="182" bestFit="1" customWidth="1"/>
    <col min="8711" max="8711" width="7.5" style="182" bestFit="1" customWidth="1"/>
    <col min="8712" max="8712" width="11" style="182" bestFit="1" customWidth="1"/>
    <col min="8713" max="8715" width="10" style="182"/>
    <col min="8716" max="8716" width="10.125" style="182" bestFit="1" customWidth="1"/>
    <col min="8717" max="8960" width="10" style="182"/>
    <col min="8961" max="8961" width="19.75" style="182" customWidth="1"/>
    <col min="8962" max="8962" width="10" style="182" customWidth="1"/>
    <col min="8963" max="8963" width="7.5" style="182" bestFit="1" customWidth="1"/>
    <col min="8964" max="8964" width="9.125" style="182" bestFit="1" customWidth="1"/>
    <col min="8965" max="8965" width="7.5" style="182" bestFit="1" customWidth="1"/>
    <col min="8966" max="8966" width="9.125" style="182" bestFit="1" customWidth="1"/>
    <col min="8967" max="8967" width="7.5" style="182" bestFit="1" customWidth="1"/>
    <col min="8968" max="8968" width="11" style="182" bestFit="1" customWidth="1"/>
    <col min="8969" max="8971" width="10" style="182"/>
    <col min="8972" max="8972" width="10.125" style="182" bestFit="1" customWidth="1"/>
    <col min="8973" max="9216" width="11" style="182"/>
    <col min="9217" max="9217" width="19.75" style="182" customWidth="1"/>
    <col min="9218" max="9218" width="10" style="182" customWidth="1"/>
    <col min="9219" max="9219" width="7.5" style="182" bestFit="1" customWidth="1"/>
    <col min="9220" max="9220" width="9.125" style="182" bestFit="1" customWidth="1"/>
    <col min="9221" max="9221" width="7.5" style="182" bestFit="1" customWidth="1"/>
    <col min="9222" max="9222" width="9.125" style="182" bestFit="1" customWidth="1"/>
    <col min="9223" max="9223" width="7.5" style="182" bestFit="1" customWidth="1"/>
    <col min="9224" max="9224" width="11" style="182" bestFit="1" customWidth="1"/>
    <col min="9225" max="9227" width="10" style="182"/>
    <col min="9228" max="9228" width="10.125" style="182" bestFit="1" customWidth="1"/>
    <col min="9229" max="9472" width="10" style="182"/>
    <col min="9473" max="9473" width="19.75" style="182" customWidth="1"/>
    <col min="9474" max="9474" width="10" style="182" customWidth="1"/>
    <col min="9475" max="9475" width="7.5" style="182" bestFit="1" customWidth="1"/>
    <col min="9476" max="9476" width="9.125" style="182" bestFit="1" customWidth="1"/>
    <col min="9477" max="9477" width="7.5" style="182" bestFit="1" customWidth="1"/>
    <col min="9478" max="9478" width="9.125" style="182" bestFit="1" customWidth="1"/>
    <col min="9479" max="9479" width="7.5" style="182" bestFit="1" customWidth="1"/>
    <col min="9480" max="9480" width="11" style="182" bestFit="1" customWidth="1"/>
    <col min="9481" max="9483" width="10" style="182"/>
    <col min="9484" max="9484" width="10.125" style="182" bestFit="1" customWidth="1"/>
    <col min="9485" max="9728" width="10" style="182"/>
    <col min="9729" max="9729" width="19.75" style="182" customWidth="1"/>
    <col min="9730" max="9730" width="10" style="182" customWidth="1"/>
    <col min="9731" max="9731" width="7.5" style="182" bestFit="1" customWidth="1"/>
    <col min="9732" max="9732" width="9.125" style="182" bestFit="1" customWidth="1"/>
    <col min="9733" max="9733" width="7.5" style="182" bestFit="1" customWidth="1"/>
    <col min="9734" max="9734" width="9.125" style="182" bestFit="1" customWidth="1"/>
    <col min="9735" max="9735" width="7.5" style="182" bestFit="1" customWidth="1"/>
    <col min="9736" max="9736" width="11" style="182" bestFit="1" customWidth="1"/>
    <col min="9737" max="9739" width="10" style="182"/>
    <col min="9740" max="9740" width="10.125" style="182" bestFit="1" customWidth="1"/>
    <col min="9741" max="9984" width="10" style="182"/>
    <col min="9985" max="9985" width="19.75" style="182" customWidth="1"/>
    <col min="9986" max="9986" width="10" style="182" customWidth="1"/>
    <col min="9987" max="9987" width="7.5" style="182" bestFit="1" customWidth="1"/>
    <col min="9988" max="9988" width="9.125" style="182" bestFit="1" customWidth="1"/>
    <col min="9989" max="9989" width="7.5" style="182" bestFit="1" customWidth="1"/>
    <col min="9990" max="9990" width="9.125" style="182" bestFit="1" customWidth="1"/>
    <col min="9991" max="9991" width="7.5" style="182" bestFit="1" customWidth="1"/>
    <col min="9992" max="9992" width="11" style="182" bestFit="1" customWidth="1"/>
    <col min="9993" max="9995" width="10" style="182"/>
    <col min="9996" max="9996" width="10.125" style="182" bestFit="1" customWidth="1"/>
    <col min="9997" max="10240" width="11" style="182"/>
    <col min="10241" max="10241" width="19.75" style="182" customWidth="1"/>
    <col min="10242" max="10242" width="10" style="182" customWidth="1"/>
    <col min="10243" max="10243" width="7.5" style="182" bestFit="1" customWidth="1"/>
    <col min="10244" max="10244" width="9.125" style="182" bestFit="1" customWidth="1"/>
    <col min="10245" max="10245" width="7.5" style="182" bestFit="1" customWidth="1"/>
    <col min="10246" max="10246" width="9.125" style="182" bestFit="1" customWidth="1"/>
    <col min="10247" max="10247" width="7.5" style="182" bestFit="1" customWidth="1"/>
    <col min="10248" max="10248" width="11" style="182" bestFit="1" customWidth="1"/>
    <col min="10249" max="10251" width="10" style="182"/>
    <col min="10252" max="10252" width="10.125" style="182" bestFit="1" customWidth="1"/>
    <col min="10253" max="10496" width="10" style="182"/>
    <col min="10497" max="10497" width="19.75" style="182" customWidth="1"/>
    <col min="10498" max="10498" width="10" style="182" customWidth="1"/>
    <col min="10499" max="10499" width="7.5" style="182" bestFit="1" customWidth="1"/>
    <col min="10500" max="10500" width="9.125" style="182" bestFit="1" customWidth="1"/>
    <col min="10501" max="10501" width="7.5" style="182" bestFit="1" customWidth="1"/>
    <col min="10502" max="10502" width="9.125" style="182" bestFit="1" customWidth="1"/>
    <col min="10503" max="10503" width="7.5" style="182" bestFit="1" customWidth="1"/>
    <col min="10504" max="10504" width="11" style="182" bestFit="1" customWidth="1"/>
    <col min="10505" max="10507" width="10" style="182"/>
    <col min="10508" max="10508" width="10.125" style="182" bestFit="1" customWidth="1"/>
    <col min="10509" max="10752" width="10" style="182"/>
    <col min="10753" max="10753" width="19.75" style="182" customWidth="1"/>
    <col min="10754" max="10754" width="10" style="182" customWidth="1"/>
    <col min="10755" max="10755" width="7.5" style="182" bestFit="1" customWidth="1"/>
    <col min="10756" max="10756" width="9.125" style="182" bestFit="1" customWidth="1"/>
    <col min="10757" max="10757" width="7.5" style="182" bestFit="1" customWidth="1"/>
    <col min="10758" max="10758" width="9.125" style="182" bestFit="1" customWidth="1"/>
    <col min="10759" max="10759" width="7.5" style="182" bestFit="1" customWidth="1"/>
    <col min="10760" max="10760" width="11" style="182" bestFit="1" customWidth="1"/>
    <col min="10761" max="10763" width="10" style="182"/>
    <col min="10764" max="10764" width="10.125" style="182" bestFit="1" customWidth="1"/>
    <col min="10765" max="11008" width="10" style="182"/>
    <col min="11009" max="11009" width="19.75" style="182" customWidth="1"/>
    <col min="11010" max="11010" width="10" style="182" customWidth="1"/>
    <col min="11011" max="11011" width="7.5" style="182" bestFit="1" customWidth="1"/>
    <col min="11012" max="11012" width="9.125" style="182" bestFit="1" customWidth="1"/>
    <col min="11013" max="11013" width="7.5" style="182" bestFit="1" customWidth="1"/>
    <col min="11014" max="11014" width="9.125" style="182" bestFit="1" customWidth="1"/>
    <col min="11015" max="11015" width="7.5" style="182" bestFit="1" customWidth="1"/>
    <col min="11016" max="11016" width="11" style="182" bestFit="1" customWidth="1"/>
    <col min="11017" max="11019" width="10" style="182"/>
    <col min="11020" max="11020" width="10.125" style="182" bestFit="1" customWidth="1"/>
    <col min="11021" max="11264" width="11" style="182"/>
    <col min="11265" max="11265" width="19.75" style="182" customWidth="1"/>
    <col min="11266" max="11266" width="10" style="182" customWidth="1"/>
    <col min="11267" max="11267" width="7.5" style="182" bestFit="1" customWidth="1"/>
    <col min="11268" max="11268" width="9.125" style="182" bestFit="1" customWidth="1"/>
    <col min="11269" max="11269" width="7.5" style="182" bestFit="1" customWidth="1"/>
    <col min="11270" max="11270" width="9.125" style="182" bestFit="1" customWidth="1"/>
    <col min="11271" max="11271" width="7.5" style="182" bestFit="1" customWidth="1"/>
    <col min="11272" max="11272" width="11" style="182" bestFit="1" customWidth="1"/>
    <col min="11273" max="11275" width="10" style="182"/>
    <col min="11276" max="11276" width="10.125" style="182" bestFit="1" customWidth="1"/>
    <col min="11277" max="11520" width="10" style="182"/>
    <col min="11521" max="11521" width="19.75" style="182" customWidth="1"/>
    <col min="11522" max="11522" width="10" style="182" customWidth="1"/>
    <col min="11523" max="11523" width="7.5" style="182" bestFit="1" customWidth="1"/>
    <col min="11524" max="11524" width="9.125" style="182" bestFit="1" customWidth="1"/>
    <col min="11525" max="11525" width="7.5" style="182" bestFit="1" customWidth="1"/>
    <col min="11526" max="11526" width="9.125" style="182" bestFit="1" customWidth="1"/>
    <col min="11527" max="11527" width="7.5" style="182" bestFit="1" customWidth="1"/>
    <col min="11528" max="11528" width="11" style="182" bestFit="1" customWidth="1"/>
    <col min="11529" max="11531" width="10" style="182"/>
    <col min="11532" max="11532" width="10.125" style="182" bestFit="1" customWidth="1"/>
    <col min="11533" max="11776" width="10" style="182"/>
    <col min="11777" max="11777" width="19.75" style="182" customWidth="1"/>
    <col min="11778" max="11778" width="10" style="182" customWidth="1"/>
    <col min="11779" max="11779" width="7.5" style="182" bestFit="1" customWidth="1"/>
    <col min="11780" max="11780" width="9.125" style="182" bestFit="1" customWidth="1"/>
    <col min="11781" max="11781" width="7.5" style="182" bestFit="1" customWidth="1"/>
    <col min="11782" max="11782" width="9.125" style="182" bestFit="1" customWidth="1"/>
    <col min="11783" max="11783" width="7.5" style="182" bestFit="1" customWidth="1"/>
    <col min="11784" max="11784" width="11" style="182" bestFit="1" customWidth="1"/>
    <col min="11785" max="11787" width="10" style="182"/>
    <col min="11788" max="11788" width="10.125" style="182" bestFit="1" customWidth="1"/>
    <col min="11789" max="12032" width="10" style="182"/>
    <col min="12033" max="12033" width="19.75" style="182" customWidth="1"/>
    <col min="12034" max="12034" width="10" style="182" customWidth="1"/>
    <col min="12035" max="12035" width="7.5" style="182" bestFit="1" customWidth="1"/>
    <col min="12036" max="12036" width="9.125" style="182" bestFit="1" customWidth="1"/>
    <col min="12037" max="12037" width="7.5" style="182" bestFit="1" customWidth="1"/>
    <col min="12038" max="12038" width="9.125" style="182" bestFit="1" customWidth="1"/>
    <col min="12039" max="12039" width="7.5" style="182" bestFit="1" customWidth="1"/>
    <col min="12040" max="12040" width="11" style="182" bestFit="1" customWidth="1"/>
    <col min="12041" max="12043" width="10" style="182"/>
    <col min="12044" max="12044" width="10.125" style="182" bestFit="1" customWidth="1"/>
    <col min="12045" max="12288" width="11" style="182"/>
    <col min="12289" max="12289" width="19.75" style="182" customWidth="1"/>
    <col min="12290" max="12290" width="10" style="182" customWidth="1"/>
    <col min="12291" max="12291" width="7.5" style="182" bestFit="1" customWidth="1"/>
    <col min="12292" max="12292" width="9.125" style="182" bestFit="1" customWidth="1"/>
    <col min="12293" max="12293" width="7.5" style="182" bestFit="1" customWidth="1"/>
    <col min="12294" max="12294" width="9.125" style="182" bestFit="1" customWidth="1"/>
    <col min="12295" max="12295" width="7.5" style="182" bestFit="1" customWidth="1"/>
    <col min="12296" max="12296" width="11" style="182" bestFit="1" customWidth="1"/>
    <col min="12297" max="12299" width="10" style="182"/>
    <col min="12300" max="12300" width="10.125" style="182" bestFit="1" customWidth="1"/>
    <col min="12301" max="12544" width="10" style="182"/>
    <col min="12545" max="12545" width="19.75" style="182" customWidth="1"/>
    <col min="12546" max="12546" width="10" style="182" customWidth="1"/>
    <col min="12547" max="12547" width="7.5" style="182" bestFit="1" customWidth="1"/>
    <col min="12548" max="12548" width="9.125" style="182" bestFit="1" customWidth="1"/>
    <col min="12549" max="12549" width="7.5" style="182" bestFit="1" customWidth="1"/>
    <col min="12550" max="12550" width="9.125" style="182" bestFit="1" customWidth="1"/>
    <col min="12551" max="12551" width="7.5" style="182" bestFit="1" customWidth="1"/>
    <col min="12552" max="12552" width="11" style="182" bestFit="1" customWidth="1"/>
    <col min="12553" max="12555" width="10" style="182"/>
    <col min="12556" max="12556" width="10.125" style="182" bestFit="1" customWidth="1"/>
    <col min="12557" max="12800" width="10" style="182"/>
    <col min="12801" max="12801" width="19.75" style="182" customWidth="1"/>
    <col min="12802" max="12802" width="10" style="182" customWidth="1"/>
    <col min="12803" max="12803" width="7.5" style="182" bestFit="1" customWidth="1"/>
    <col min="12804" max="12804" width="9.125" style="182" bestFit="1" customWidth="1"/>
    <col min="12805" max="12805" width="7.5" style="182" bestFit="1" customWidth="1"/>
    <col min="12806" max="12806" width="9.125" style="182" bestFit="1" customWidth="1"/>
    <col min="12807" max="12807" width="7.5" style="182" bestFit="1" customWidth="1"/>
    <col min="12808" max="12808" width="11" style="182" bestFit="1" customWidth="1"/>
    <col min="12809" max="12811" width="10" style="182"/>
    <col min="12812" max="12812" width="10.125" style="182" bestFit="1" customWidth="1"/>
    <col min="12813" max="13056" width="10" style="182"/>
    <col min="13057" max="13057" width="19.75" style="182" customWidth="1"/>
    <col min="13058" max="13058" width="10" style="182" customWidth="1"/>
    <col min="13059" max="13059" width="7.5" style="182" bestFit="1" customWidth="1"/>
    <col min="13060" max="13060" width="9.125" style="182" bestFit="1" customWidth="1"/>
    <col min="13061" max="13061" width="7.5" style="182" bestFit="1" customWidth="1"/>
    <col min="13062" max="13062" width="9.125" style="182" bestFit="1" customWidth="1"/>
    <col min="13063" max="13063" width="7.5" style="182" bestFit="1" customWidth="1"/>
    <col min="13064" max="13064" width="11" style="182" bestFit="1" customWidth="1"/>
    <col min="13065" max="13067" width="10" style="182"/>
    <col min="13068" max="13068" width="10.125" style="182" bestFit="1" customWidth="1"/>
    <col min="13069" max="13312" width="11" style="182"/>
    <col min="13313" max="13313" width="19.75" style="182" customWidth="1"/>
    <col min="13314" max="13314" width="10" style="182" customWidth="1"/>
    <col min="13315" max="13315" width="7.5" style="182" bestFit="1" customWidth="1"/>
    <col min="13316" max="13316" width="9.125" style="182" bestFit="1" customWidth="1"/>
    <col min="13317" max="13317" width="7.5" style="182" bestFit="1" customWidth="1"/>
    <col min="13318" max="13318" width="9.125" style="182" bestFit="1" customWidth="1"/>
    <col min="13319" max="13319" width="7.5" style="182" bestFit="1" customWidth="1"/>
    <col min="13320" max="13320" width="11" style="182" bestFit="1" customWidth="1"/>
    <col min="13321" max="13323" width="10" style="182"/>
    <col min="13324" max="13324" width="10.125" style="182" bestFit="1" customWidth="1"/>
    <col min="13325" max="13568" width="10" style="182"/>
    <col min="13569" max="13569" width="19.75" style="182" customWidth="1"/>
    <col min="13570" max="13570" width="10" style="182" customWidth="1"/>
    <col min="13571" max="13571" width="7.5" style="182" bestFit="1" customWidth="1"/>
    <col min="13572" max="13572" width="9.125" style="182" bestFit="1" customWidth="1"/>
    <col min="13573" max="13573" width="7.5" style="182" bestFit="1" customWidth="1"/>
    <col min="13574" max="13574" width="9.125" style="182" bestFit="1" customWidth="1"/>
    <col min="13575" max="13575" width="7.5" style="182" bestFit="1" customWidth="1"/>
    <col min="13576" max="13576" width="11" style="182" bestFit="1" customWidth="1"/>
    <col min="13577" max="13579" width="10" style="182"/>
    <col min="13580" max="13580" width="10.125" style="182" bestFit="1" customWidth="1"/>
    <col min="13581" max="13824" width="10" style="182"/>
    <col min="13825" max="13825" width="19.75" style="182" customWidth="1"/>
    <col min="13826" max="13826" width="10" style="182" customWidth="1"/>
    <col min="13827" max="13827" width="7.5" style="182" bestFit="1" customWidth="1"/>
    <col min="13828" max="13828" width="9.125" style="182" bestFit="1" customWidth="1"/>
    <col min="13829" max="13829" width="7.5" style="182" bestFit="1" customWidth="1"/>
    <col min="13830" max="13830" width="9.125" style="182" bestFit="1" customWidth="1"/>
    <col min="13831" max="13831" width="7.5" style="182" bestFit="1" customWidth="1"/>
    <col min="13832" max="13832" width="11" style="182" bestFit="1" customWidth="1"/>
    <col min="13833" max="13835" width="10" style="182"/>
    <col min="13836" max="13836" width="10.125" style="182" bestFit="1" customWidth="1"/>
    <col min="13837" max="14080" width="10" style="182"/>
    <col min="14081" max="14081" width="19.75" style="182" customWidth="1"/>
    <col min="14082" max="14082" width="10" style="182" customWidth="1"/>
    <col min="14083" max="14083" width="7.5" style="182" bestFit="1" customWidth="1"/>
    <col min="14084" max="14084" width="9.125" style="182" bestFit="1" customWidth="1"/>
    <col min="14085" max="14085" width="7.5" style="182" bestFit="1" customWidth="1"/>
    <col min="14086" max="14086" width="9.125" style="182" bestFit="1" customWidth="1"/>
    <col min="14087" max="14087" width="7.5" style="182" bestFit="1" customWidth="1"/>
    <col min="14088" max="14088" width="11" style="182" bestFit="1" customWidth="1"/>
    <col min="14089" max="14091" width="10" style="182"/>
    <col min="14092" max="14092" width="10.125" style="182" bestFit="1" customWidth="1"/>
    <col min="14093" max="14336" width="11" style="182"/>
    <col min="14337" max="14337" width="19.75" style="182" customWidth="1"/>
    <col min="14338" max="14338" width="10" style="182" customWidth="1"/>
    <col min="14339" max="14339" width="7.5" style="182" bestFit="1" customWidth="1"/>
    <col min="14340" max="14340" width="9.125" style="182" bestFit="1" customWidth="1"/>
    <col min="14341" max="14341" width="7.5" style="182" bestFit="1" customWidth="1"/>
    <col min="14342" max="14342" width="9.125" style="182" bestFit="1" customWidth="1"/>
    <col min="14343" max="14343" width="7.5" style="182" bestFit="1" customWidth="1"/>
    <col min="14344" max="14344" width="11" style="182" bestFit="1" customWidth="1"/>
    <col min="14345" max="14347" width="10" style="182"/>
    <col min="14348" max="14348" width="10.125" style="182" bestFit="1" customWidth="1"/>
    <col min="14349" max="14592" width="10" style="182"/>
    <col min="14593" max="14593" width="19.75" style="182" customWidth="1"/>
    <col min="14594" max="14594" width="10" style="182" customWidth="1"/>
    <col min="14595" max="14595" width="7.5" style="182" bestFit="1" customWidth="1"/>
    <col min="14596" max="14596" width="9.125" style="182" bestFit="1" customWidth="1"/>
    <col min="14597" max="14597" width="7.5" style="182" bestFit="1" customWidth="1"/>
    <col min="14598" max="14598" width="9.125" style="182" bestFit="1" customWidth="1"/>
    <col min="14599" max="14599" width="7.5" style="182" bestFit="1" customWidth="1"/>
    <col min="14600" max="14600" width="11" style="182" bestFit="1" customWidth="1"/>
    <col min="14601" max="14603" width="10" style="182"/>
    <col min="14604" max="14604" width="10.125" style="182" bestFit="1" customWidth="1"/>
    <col min="14605" max="14848" width="10" style="182"/>
    <col min="14849" max="14849" width="19.75" style="182" customWidth="1"/>
    <col min="14850" max="14850" width="10" style="182" customWidth="1"/>
    <col min="14851" max="14851" width="7.5" style="182" bestFit="1" customWidth="1"/>
    <col min="14852" max="14852" width="9.125" style="182" bestFit="1" customWidth="1"/>
    <col min="14853" max="14853" width="7.5" style="182" bestFit="1" customWidth="1"/>
    <col min="14854" max="14854" width="9.125" style="182" bestFit="1" customWidth="1"/>
    <col min="14855" max="14855" width="7.5" style="182" bestFit="1" customWidth="1"/>
    <col min="14856" max="14856" width="11" style="182" bestFit="1" customWidth="1"/>
    <col min="14857" max="14859" width="10" style="182"/>
    <col min="14860" max="14860" width="10.125" style="182" bestFit="1" customWidth="1"/>
    <col min="14861" max="15104" width="10" style="182"/>
    <col min="15105" max="15105" width="19.75" style="182" customWidth="1"/>
    <col min="15106" max="15106" width="10" style="182" customWidth="1"/>
    <col min="15107" max="15107" width="7.5" style="182" bestFit="1" customWidth="1"/>
    <col min="15108" max="15108" width="9.125" style="182" bestFit="1" customWidth="1"/>
    <col min="15109" max="15109" width="7.5" style="182" bestFit="1" customWidth="1"/>
    <col min="15110" max="15110" width="9.125" style="182" bestFit="1" customWidth="1"/>
    <col min="15111" max="15111" width="7.5" style="182" bestFit="1" customWidth="1"/>
    <col min="15112" max="15112" width="11" style="182" bestFit="1" customWidth="1"/>
    <col min="15113" max="15115" width="10" style="182"/>
    <col min="15116" max="15116" width="10.125" style="182" bestFit="1" customWidth="1"/>
    <col min="15117" max="15360" width="11" style="182"/>
    <col min="15361" max="15361" width="19.75" style="182" customWidth="1"/>
    <col min="15362" max="15362" width="10" style="182" customWidth="1"/>
    <col min="15363" max="15363" width="7.5" style="182" bestFit="1" customWidth="1"/>
    <col min="15364" max="15364" width="9.125" style="182" bestFit="1" customWidth="1"/>
    <col min="15365" max="15365" width="7.5" style="182" bestFit="1" customWidth="1"/>
    <col min="15366" max="15366" width="9.125" style="182" bestFit="1" customWidth="1"/>
    <col min="15367" max="15367" width="7.5" style="182" bestFit="1" customWidth="1"/>
    <col min="15368" max="15368" width="11" style="182" bestFit="1" customWidth="1"/>
    <col min="15369" max="15371" width="10" style="182"/>
    <col min="15372" max="15372" width="10.125" style="182" bestFit="1" customWidth="1"/>
    <col min="15373" max="15616" width="10" style="182"/>
    <col min="15617" max="15617" width="19.75" style="182" customWidth="1"/>
    <col min="15618" max="15618" width="10" style="182" customWidth="1"/>
    <col min="15619" max="15619" width="7.5" style="182" bestFit="1" customWidth="1"/>
    <col min="15620" max="15620" width="9.125" style="182" bestFit="1" customWidth="1"/>
    <col min="15621" max="15621" width="7.5" style="182" bestFit="1" customWidth="1"/>
    <col min="15622" max="15622" width="9.125" style="182" bestFit="1" customWidth="1"/>
    <col min="15623" max="15623" width="7.5" style="182" bestFit="1" customWidth="1"/>
    <col min="15624" max="15624" width="11" style="182" bestFit="1" customWidth="1"/>
    <col min="15625" max="15627" width="10" style="182"/>
    <col min="15628" max="15628" width="10.125" style="182" bestFit="1" customWidth="1"/>
    <col min="15629" max="15872" width="10" style="182"/>
    <col min="15873" max="15873" width="19.75" style="182" customWidth="1"/>
    <col min="15874" max="15874" width="10" style="182" customWidth="1"/>
    <col min="15875" max="15875" width="7.5" style="182" bestFit="1" customWidth="1"/>
    <col min="15876" max="15876" width="9.125" style="182" bestFit="1" customWidth="1"/>
    <col min="15877" max="15877" width="7.5" style="182" bestFit="1" customWidth="1"/>
    <col min="15878" max="15878" width="9.125" style="182" bestFit="1" customWidth="1"/>
    <col min="15879" max="15879" width="7.5" style="182" bestFit="1" customWidth="1"/>
    <col min="15880" max="15880" width="11" style="182" bestFit="1" customWidth="1"/>
    <col min="15881" max="15883" width="10" style="182"/>
    <col min="15884" max="15884" width="10.125" style="182" bestFit="1" customWidth="1"/>
    <col min="15885" max="16128" width="10" style="182"/>
    <col min="16129" max="16129" width="19.75" style="182" customWidth="1"/>
    <col min="16130" max="16130" width="10" style="182" customWidth="1"/>
    <col min="16131" max="16131" width="7.5" style="182" bestFit="1" customWidth="1"/>
    <col min="16132" max="16132" width="9.125" style="182" bestFit="1" customWidth="1"/>
    <col min="16133" max="16133" width="7.5" style="182" bestFit="1" customWidth="1"/>
    <col min="16134" max="16134" width="9.125" style="182" bestFit="1" customWidth="1"/>
    <col min="16135" max="16135" width="7.5" style="182" bestFit="1" customWidth="1"/>
    <col min="16136" max="16136" width="11" style="182" bestFit="1" customWidth="1"/>
    <col min="16137" max="16139" width="10" style="182"/>
    <col min="16140" max="16140" width="10.125" style="182" bestFit="1" customWidth="1"/>
    <col min="16141" max="16384" width="11" style="182"/>
  </cols>
  <sheetData>
    <row r="1" spans="1:65" s="175" customFormat="1" x14ac:dyDescent="0.2">
      <c r="A1" s="174" t="s">
        <v>7</v>
      </c>
    </row>
    <row r="2" spans="1:65" ht="15.75" x14ac:dyDescent="0.25">
      <c r="A2" s="176"/>
      <c r="B2" s="177"/>
      <c r="H2" s="531" t="s">
        <v>156</v>
      </c>
    </row>
    <row r="3" spans="1:65" s="102" customFormat="1" x14ac:dyDescent="0.2">
      <c r="A3" s="79"/>
      <c r="B3" s="891">
        <f>INDICE!A3</f>
        <v>43009</v>
      </c>
      <c r="C3" s="892"/>
      <c r="D3" s="892" t="s">
        <v>117</v>
      </c>
      <c r="E3" s="892"/>
      <c r="F3" s="892" t="s">
        <v>118</v>
      </c>
      <c r="G3" s="892"/>
      <c r="H3" s="892"/>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row>
    <row r="4" spans="1:65" s="102" customFormat="1" x14ac:dyDescent="0.2">
      <c r="A4" s="81"/>
      <c r="B4" s="97" t="s">
        <v>47</v>
      </c>
      <c r="C4" s="97" t="s">
        <v>458</v>
      </c>
      <c r="D4" s="97" t="s">
        <v>47</v>
      </c>
      <c r="E4" s="97" t="s">
        <v>458</v>
      </c>
      <c r="F4" s="97" t="s">
        <v>47</v>
      </c>
      <c r="G4" s="98" t="s">
        <v>458</v>
      </c>
      <c r="H4" s="98" t="s">
        <v>107</v>
      </c>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row>
    <row r="5" spans="1:65" s="136" customFormat="1" x14ac:dyDescent="0.2">
      <c r="A5" s="99" t="s">
        <v>203</v>
      </c>
      <c r="B5" s="533">
        <v>35.939734299516914</v>
      </c>
      <c r="C5" s="252">
        <v>0.22342723650665072</v>
      </c>
      <c r="D5" s="100">
        <v>354.68390096618361</v>
      </c>
      <c r="E5" s="101">
        <v>6.1539764618897115</v>
      </c>
      <c r="F5" s="100">
        <v>422.29441847705328</v>
      </c>
      <c r="G5" s="101">
        <v>6.9840399748172386</v>
      </c>
      <c r="H5" s="534">
        <v>7.3491417836007722</v>
      </c>
      <c r="I5" s="99"/>
    </row>
    <row r="6" spans="1:65" s="136" customFormat="1" x14ac:dyDescent="0.2">
      <c r="A6" s="99" t="s">
        <v>204</v>
      </c>
      <c r="B6" s="533">
        <v>65.22</v>
      </c>
      <c r="C6" s="101">
        <v>-11.15772840582474</v>
      </c>
      <c r="D6" s="100">
        <v>563.12400000000002</v>
      </c>
      <c r="E6" s="101">
        <v>-6.4620025347700354</v>
      </c>
      <c r="F6" s="100">
        <v>701.04600000000005</v>
      </c>
      <c r="G6" s="101">
        <v>-2.2986871812024416</v>
      </c>
      <c r="H6" s="534">
        <v>12.200223885047969</v>
      </c>
      <c r="I6" s="99"/>
    </row>
    <row r="7" spans="1:65" s="136" customFormat="1" x14ac:dyDescent="0.2">
      <c r="A7" s="99" t="s">
        <v>205</v>
      </c>
      <c r="B7" s="533">
        <v>198</v>
      </c>
      <c r="C7" s="101">
        <v>-37.931034482758619</v>
      </c>
      <c r="D7" s="100">
        <v>1913</v>
      </c>
      <c r="E7" s="101">
        <v>-11.517113783533764</v>
      </c>
      <c r="F7" s="100">
        <v>2488</v>
      </c>
      <c r="G7" s="101">
        <v>-6.2193742932529208</v>
      </c>
      <c r="H7" s="534">
        <v>43.298381313065534</v>
      </c>
      <c r="I7" s="99"/>
    </row>
    <row r="8" spans="1:65" s="136" customFormat="1" x14ac:dyDescent="0.2">
      <c r="A8" s="178" t="s">
        <v>482</v>
      </c>
      <c r="B8" s="533">
        <v>256.84026570048309</v>
      </c>
      <c r="C8" s="101">
        <v>79.463731644504506</v>
      </c>
      <c r="D8" s="100">
        <v>1791.6383433799642</v>
      </c>
      <c r="E8" s="101">
        <v>1.3534717619247789</v>
      </c>
      <c r="F8" s="100">
        <v>2134.8328206810393</v>
      </c>
      <c r="G8" s="712">
        <v>1.2003679803099729</v>
      </c>
      <c r="H8" s="534">
        <v>37.152253018285734</v>
      </c>
      <c r="I8" s="99"/>
      <c r="J8" s="100"/>
    </row>
    <row r="9" spans="1:65" s="99" customFormat="1" x14ac:dyDescent="0.2">
      <c r="A9" s="68" t="s">
        <v>206</v>
      </c>
      <c r="B9" s="69">
        <v>556</v>
      </c>
      <c r="C9" s="103">
        <v>-2.6927557061926874</v>
      </c>
      <c r="D9" s="69">
        <v>4622.4462443461471</v>
      </c>
      <c r="E9" s="103">
        <v>-5.0025198479806194</v>
      </c>
      <c r="F9" s="69">
        <v>5746.1732391580917</v>
      </c>
      <c r="G9" s="103">
        <v>-2.1890913490632706</v>
      </c>
      <c r="H9" s="103">
        <v>100</v>
      </c>
    </row>
    <row r="10" spans="1:65" s="99" customFormat="1" x14ac:dyDescent="0.2">
      <c r="H10" s="93" t="s">
        <v>231</v>
      </c>
    </row>
    <row r="11" spans="1:65" s="99" customFormat="1" x14ac:dyDescent="0.2">
      <c r="A11" s="94" t="s">
        <v>525</v>
      </c>
    </row>
    <row r="12" spans="1:65" x14ac:dyDescent="0.2">
      <c r="A12" s="94" t="s">
        <v>481</v>
      </c>
    </row>
    <row r="13" spans="1:65" x14ac:dyDescent="0.2">
      <c r="A13" s="165" t="s">
        <v>599</v>
      </c>
    </row>
  </sheetData>
  <mergeCells count="3">
    <mergeCell ref="B3:C3"/>
    <mergeCell ref="D3:E3"/>
    <mergeCell ref="F3:H3"/>
  </mergeCells>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Q81"/>
  <sheetViews>
    <sheetView workbookViewId="0"/>
  </sheetViews>
  <sheetFormatPr baseColWidth="10" defaultRowHeight="14.25" x14ac:dyDescent="0.2"/>
  <cols>
    <col min="1" max="1" width="8.5" customWidth="1"/>
    <col min="2" max="2" width="13.625" customWidth="1"/>
    <col min="3" max="3" width="6.625" customWidth="1"/>
    <col min="4" max="4" width="9.75" customWidth="1"/>
    <col min="5" max="5" width="6.625" customWidth="1"/>
    <col min="6" max="6" width="9.25" customWidth="1"/>
    <col min="7" max="7" width="6.625" customWidth="1"/>
    <col min="8" max="8" width="9.25" customWidth="1"/>
    <col min="9" max="9" width="11.625" customWidth="1"/>
    <col min="10" max="17" width="11" style="717"/>
  </cols>
  <sheetData>
    <row r="1" spans="1:10" ht="15" x14ac:dyDescent="0.25">
      <c r="A1" s="389" t="s">
        <v>257</v>
      </c>
      <c r="B1" s="389"/>
      <c r="C1" s="1"/>
      <c r="D1" s="1"/>
      <c r="E1" s="1"/>
      <c r="F1" s="1"/>
      <c r="G1" s="1"/>
      <c r="H1" s="1"/>
      <c r="I1" s="1"/>
    </row>
    <row r="2" spans="1:10" x14ac:dyDescent="0.2">
      <c r="A2" s="535"/>
      <c r="B2" s="535"/>
      <c r="C2" s="535"/>
      <c r="D2" s="535"/>
      <c r="E2" s="535"/>
      <c r="F2" s="1"/>
      <c r="G2" s="1"/>
      <c r="H2" s="536"/>
      <c r="I2" s="539" t="s">
        <v>156</v>
      </c>
    </row>
    <row r="3" spans="1:10" ht="14.45" customHeight="1" x14ac:dyDescent="0.2">
      <c r="A3" s="908" t="s">
        <v>493</v>
      </c>
      <c r="B3" s="908" t="s">
        <v>494</v>
      </c>
      <c r="C3" s="891">
        <f>INDICE!A3</f>
        <v>43009</v>
      </c>
      <c r="D3" s="892"/>
      <c r="E3" s="892" t="s">
        <v>117</v>
      </c>
      <c r="F3" s="892"/>
      <c r="G3" s="892" t="s">
        <v>118</v>
      </c>
      <c r="H3" s="892"/>
      <c r="I3" s="892"/>
    </row>
    <row r="4" spans="1:10" x14ac:dyDescent="0.2">
      <c r="A4" s="909"/>
      <c r="B4" s="909"/>
      <c r="C4" s="97" t="s">
        <v>47</v>
      </c>
      <c r="D4" s="97" t="s">
        <v>491</v>
      </c>
      <c r="E4" s="97" t="s">
        <v>47</v>
      </c>
      <c r="F4" s="97" t="s">
        <v>491</v>
      </c>
      <c r="G4" s="97" t="s">
        <v>47</v>
      </c>
      <c r="H4" s="98" t="s">
        <v>491</v>
      </c>
      <c r="I4" s="98" t="s">
        <v>107</v>
      </c>
    </row>
    <row r="5" spans="1:10" x14ac:dyDescent="0.2">
      <c r="A5" s="540"/>
      <c r="B5" s="545" t="s">
        <v>208</v>
      </c>
      <c r="C5" s="542">
        <v>142</v>
      </c>
      <c r="D5" s="185">
        <v>-15.976331360946746</v>
      </c>
      <c r="E5" s="184">
        <v>741</v>
      </c>
      <c r="F5" s="779">
        <v>116.03498542274053</v>
      </c>
      <c r="G5" s="780">
        <v>835</v>
      </c>
      <c r="H5" s="779">
        <v>98.80952380952381</v>
      </c>
      <c r="I5" s="547">
        <v>1.2567541126713928</v>
      </c>
      <c r="J5" s="409"/>
    </row>
    <row r="6" spans="1:10" x14ac:dyDescent="0.2">
      <c r="A6" s="183"/>
      <c r="B6" s="183" t="s">
        <v>242</v>
      </c>
      <c r="C6" s="543">
        <v>56</v>
      </c>
      <c r="D6" s="185">
        <v>-34.117647058823529</v>
      </c>
      <c r="E6" s="187">
        <v>231</v>
      </c>
      <c r="F6" s="185">
        <v>-55.747126436781613</v>
      </c>
      <c r="G6" s="780">
        <v>231</v>
      </c>
      <c r="H6" s="781">
        <v>-55.747126436781613</v>
      </c>
      <c r="I6" s="547">
        <v>0.34767688625999005</v>
      </c>
      <c r="J6" s="409"/>
    </row>
    <row r="7" spans="1:10" x14ac:dyDescent="0.2">
      <c r="A7" s="183"/>
      <c r="B7" s="546" t="s">
        <v>209</v>
      </c>
      <c r="C7" s="543">
        <v>1192</v>
      </c>
      <c r="D7" s="185">
        <v>58.933333333333337</v>
      </c>
      <c r="E7" s="187">
        <v>8394</v>
      </c>
      <c r="F7" s="185">
        <v>14.578214578214579</v>
      </c>
      <c r="G7" s="780">
        <v>10302</v>
      </c>
      <c r="H7" s="782">
        <v>22.090542782649916</v>
      </c>
      <c r="I7" s="547">
        <v>15.505486070348129</v>
      </c>
      <c r="J7" s="409"/>
    </row>
    <row r="8" spans="1:10" x14ac:dyDescent="0.2">
      <c r="A8" s="706" t="s">
        <v>331</v>
      </c>
      <c r="B8" s="707"/>
      <c r="C8" s="189">
        <v>1390</v>
      </c>
      <c r="D8" s="190">
        <v>38.446215139442231</v>
      </c>
      <c r="E8" s="189">
        <v>9366</v>
      </c>
      <c r="F8" s="783">
        <v>14.345012818947625</v>
      </c>
      <c r="G8" s="784">
        <v>11368</v>
      </c>
      <c r="H8" s="783">
        <v>21.194029850746269</v>
      </c>
      <c r="I8" s="785">
        <v>17.109917069279511</v>
      </c>
      <c r="J8" s="409"/>
    </row>
    <row r="9" spans="1:10" x14ac:dyDescent="0.2">
      <c r="A9" s="540"/>
      <c r="B9" s="183" t="s">
        <v>210</v>
      </c>
      <c r="C9" s="543">
        <v>331</v>
      </c>
      <c r="D9" s="185">
        <v>263.73626373626371</v>
      </c>
      <c r="E9" s="187">
        <v>3435</v>
      </c>
      <c r="F9" s="786">
        <v>40.721015977058585</v>
      </c>
      <c r="G9" s="780">
        <v>3834</v>
      </c>
      <c r="H9" s="786">
        <v>35.381355932203391</v>
      </c>
      <c r="I9" s="547">
        <v>5.7705332550684068</v>
      </c>
      <c r="J9" s="409"/>
    </row>
    <row r="10" spans="1:10" x14ac:dyDescent="0.2">
      <c r="A10" s="540"/>
      <c r="B10" s="183" t="s">
        <v>211</v>
      </c>
      <c r="C10" s="543">
        <v>0</v>
      </c>
      <c r="D10" s="185">
        <v>-100</v>
      </c>
      <c r="E10" s="187">
        <v>934</v>
      </c>
      <c r="F10" s="779">
        <v>-62.565130260521038</v>
      </c>
      <c r="G10" s="187">
        <v>1083</v>
      </c>
      <c r="H10" s="779">
        <v>-63.23828920570265</v>
      </c>
      <c r="I10" s="685">
        <v>1.6300176096085246</v>
      </c>
      <c r="J10" s="409"/>
    </row>
    <row r="11" spans="1:10" x14ac:dyDescent="0.2">
      <c r="A11" s="192"/>
      <c r="B11" s="183" t="s">
        <v>515</v>
      </c>
      <c r="C11" s="543">
        <v>0</v>
      </c>
      <c r="D11" s="185" t="s">
        <v>147</v>
      </c>
      <c r="E11" s="187">
        <v>49</v>
      </c>
      <c r="F11" s="787" t="s">
        <v>147</v>
      </c>
      <c r="G11" s="187">
        <v>49</v>
      </c>
      <c r="H11" s="787" t="s">
        <v>147</v>
      </c>
      <c r="I11" s="727">
        <v>7.3749642539997898E-2</v>
      </c>
      <c r="J11" s="409"/>
    </row>
    <row r="12" spans="1:10" x14ac:dyDescent="0.2">
      <c r="A12" s="183"/>
      <c r="B12" s="183" t="s">
        <v>212</v>
      </c>
      <c r="C12" s="543">
        <v>92</v>
      </c>
      <c r="D12" s="185" t="s">
        <v>147</v>
      </c>
      <c r="E12" s="187">
        <v>1023</v>
      </c>
      <c r="F12" s="787">
        <v>34.782608695652172</v>
      </c>
      <c r="G12" s="187">
        <v>1384</v>
      </c>
      <c r="H12" s="787">
        <v>-6.9892473118279561</v>
      </c>
      <c r="I12" s="727">
        <v>2.083051128068512</v>
      </c>
      <c r="J12" s="409"/>
    </row>
    <row r="13" spans="1:10" x14ac:dyDescent="0.2">
      <c r="A13" s="706" t="s">
        <v>483</v>
      </c>
      <c r="B13" s="707"/>
      <c r="C13" s="189">
        <v>423</v>
      </c>
      <c r="D13" s="190">
        <v>-21.082089552238806</v>
      </c>
      <c r="E13" s="189">
        <v>5441</v>
      </c>
      <c r="F13" s="783">
        <v>-4.4600526777875329</v>
      </c>
      <c r="G13" s="784">
        <v>6350</v>
      </c>
      <c r="H13" s="783">
        <v>-12.606661161574456</v>
      </c>
      <c r="I13" s="785">
        <v>9.5573516352854408</v>
      </c>
      <c r="J13" s="409"/>
    </row>
    <row r="14" spans="1:10" x14ac:dyDescent="0.2">
      <c r="A14" s="541"/>
      <c r="B14" s="544" t="s">
        <v>600</v>
      </c>
      <c r="C14" s="542">
        <v>0</v>
      </c>
      <c r="D14" s="872" t="s">
        <v>147</v>
      </c>
      <c r="E14" s="184">
        <v>618</v>
      </c>
      <c r="F14" s="185">
        <v>-57.320441988950279</v>
      </c>
      <c r="G14" s="187">
        <v>800</v>
      </c>
      <c r="H14" s="787">
        <v>-44.751381215469614</v>
      </c>
      <c r="I14" s="685">
        <v>1.2040757965713942</v>
      </c>
      <c r="J14" s="409"/>
    </row>
    <row r="15" spans="1:10" x14ac:dyDescent="0.2">
      <c r="A15" s="541"/>
      <c r="B15" s="544" t="s">
        <v>214</v>
      </c>
      <c r="C15" s="543">
        <v>0</v>
      </c>
      <c r="D15" s="185">
        <v>-100</v>
      </c>
      <c r="E15" s="187">
        <v>153</v>
      </c>
      <c r="F15" s="769">
        <v>31.896551724137932</v>
      </c>
      <c r="G15" s="187">
        <v>178</v>
      </c>
      <c r="H15" s="787">
        <v>7.2289156626506017</v>
      </c>
      <c r="I15" s="684">
        <v>0.26790686473713521</v>
      </c>
      <c r="J15" s="409"/>
    </row>
    <row r="16" spans="1:10" x14ac:dyDescent="0.2">
      <c r="A16" s="541"/>
      <c r="B16" s="544" t="s">
        <v>632</v>
      </c>
      <c r="C16" s="543">
        <v>0</v>
      </c>
      <c r="D16" s="185" t="s">
        <v>147</v>
      </c>
      <c r="E16" s="187">
        <v>71</v>
      </c>
      <c r="F16" s="787" t="s">
        <v>147</v>
      </c>
      <c r="G16" s="187">
        <v>71</v>
      </c>
      <c r="H16" s="787" t="s">
        <v>147</v>
      </c>
      <c r="I16" s="684">
        <v>0.10686172694571122</v>
      </c>
      <c r="J16" s="409"/>
    </row>
    <row r="17" spans="1:10" x14ac:dyDescent="0.2">
      <c r="A17" s="541"/>
      <c r="B17" s="544" t="s">
        <v>665</v>
      </c>
      <c r="C17" s="543">
        <v>411</v>
      </c>
      <c r="D17" s="185">
        <v>383.52941176470591</v>
      </c>
      <c r="E17" s="187">
        <v>3729</v>
      </c>
      <c r="F17" s="787">
        <v>57.541191381495558</v>
      </c>
      <c r="G17" s="780">
        <v>4214</v>
      </c>
      <c r="H17" s="787">
        <v>52.075063154095993</v>
      </c>
      <c r="I17" s="547">
        <v>6.3424692584398183</v>
      </c>
      <c r="J17" s="409"/>
    </row>
    <row r="18" spans="1:10" x14ac:dyDescent="0.2">
      <c r="A18" s="541"/>
      <c r="B18" s="544" t="s">
        <v>215</v>
      </c>
      <c r="C18" s="543">
        <v>135</v>
      </c>
      <c r="D18" s="185" t="s">
        <v>147</v>
      </c>
      <c r="E18" s="187">
        <v>2164</v>
      </c>
      <c r="F18" s="252">
        <v>156.70225385527877</v>
      </c>
      <c r="G18" s="780">
        <v>2258</v>
      </c>
      <c r="H18" s="787">
        <v>167.85290628707</v>
      </c>
      <c r="I18" s="547">
        <v>3.39850393582276</v>
      </c>
      <c r="J18" s="409"/>
    </row>
    <row r="19" spans="1:10" x14ac:dyDescent="0.2">
      <c r="A19" s="541"/>
      <c r="B19" s="544" t="s">
        <v>216</v>
      </c>
      <c r="C19" s="543">
        <v>157</v>
      </c>
      <c r="D19" s="185">
        <v>-1.257861635220126</v>
      </c>
      <c r="E19" s="187">
        <v>1466</v>
      </c>
      <c r="F19" s="787">
        <v>42.054263565891475</v>
      </c>
      <c r="G19" s="780">
        <v>2226</v>
      </c>
      <c r="H19" s="787">
        <v>54.47605829285218</v>
      </c>
      <c r="I19" s="547">
        <v>3.3503409039599044</v>
      </c>
      <c r="J19" s="409"/>
    </row>
    <row r="20" spans="1:10" x14ac:dyDescent="0.2">
      <c r="A20" s="183"/>
      <c r="B20" s="183" t="s">
        <v>217</v>
      </c>
      <c r="C20" s="543">
        <v>0</v>
      </c>
      <c r="D20" s="185">
        <v>-100</v>
      </c>
      <c r="E20" s="187">
        <v>1655</v>
      </c>
      <c r="F20" s="787">
        <v>-63.263041065482795</v>
      </c>
      <c r="G20" s="187">
        <v>2223</v>
      </c>
      <c r="H20" s="787">
        <v>-57.167630057803464</v>
      </c>
      <c r="I20" s="727">
        <v>3.3458256197227616</v>
      </c>
      <c r="J20" s="409"/>
    </row>
    <row r="21" spans="1:10" x14ac:dyDescent="0.2">
      <c r="A21" s="183"/>
      <c r="B21" s="183" t="s">
        <v>250</v>
      </c>
      <c r="C21" s="543">
        <v>39</v>
      </c>
      <c r="D21" s="185">
        <v>95</v>
      </c>
      <c r="E21" s="187">
        <v>310</v>
      </c>
      <c r="F21" s="787">
        <v>30.801687763713083</v>
      </c>
      <c r="G21" s="187">
        <v>374</v>
      </c>
      <c r="H21" s="787">
        <v>35.507246376811594</v>
      </c>
      <c r="I21" s="727">
        <v>0.56290543489712674</v>
      </c>
      <c r="J21" s="409"/>
    </row>
    <row r="22" spans="1:10" x14ac:dyDescent="0.2">
      <c r="A22" s="706" t="s">
        <v>484</v>
      </c>
      <c r="B22" s="707"/>
      <c r="C22" s="189">
        <v>742</v>
      </c>
      <c r="D22" s="190">
        <v>-10.817307692307693</v>
      </c>
      <c r="E22" s="189">
        <v>10166</v>
      </c>
      <c r="F22" s="783">
        <v>-3.6215396283655674</v>
      </c>
      <c r="G22" s="784">
        <v>12344</v>
      </c>
      <c r="H22" s="783">
        <v>1.7222908941079522</v>
      </c>
      <c r="I22" s="785">
        <v>18.578889541096615</v>
      </c>
      <c r="J22" s="409"/>
    </row>
    <row r="23" spans="1:10" x14ac:dyDescent="0.2">
      <c r="A23" s="541"/>
      <c r="B23" s="544" t="s">
        <v>218</v>
      </c>
      <c r="C23" s="543">
        <v>777</v>
      </c>
      <c r="D23" s="185">
        <v>38.502673796791441</v>
      </c>
      <c r="E23" s="187">
        <v>5288</v>
      </c>
      <c r="F23" s="185">
        <v>-0.67618332081141996</v>
      </c>
      <c r="G23" s="187">
        <v>6552</v>
      </c>
      <c r="H23" s="185">
        <v>2.4230107863060812</v>
      </c>
      <c r="I23" s="547">
        <v>9.8613807739197181</v>
      </c>
      <c r="J23" s="409"/>
    </row>
    <row r="24" spans="1:10" x14ac:dyDescent="0.2">
      <c r="A24" s="541"/>
      <c r="B24" s="544" t="s">
        <v>219</v>
      </c>
      <c r="C24" s="543">
        <v>291</v>
      </c>
      <c r="D24" s="185">
        <v>-39.876033057851238</v>
      </c>
      <c r="E24" s="187">
        <v>3619</v>
      </c>
      <c r="F24" s="185">
        <v>-18.233167645729779</v>
      </c>
      <c r="G24" s="780">
        <v>4384</v>
      </c>
      <c r="H24" s="787">
        <v>-19.839093070031083</v>
      </c>
      <c r="I24" s="547">
        <v>6.5983353652112404</v>
      </c>
      <c r="J24" s="409"/>
    </row>
    <row r="25" spans="1:10" x14ac:dyDescent="0.2">
      <c r="A25" s="541"/>
      <c r="B25" s="544" t="s">
        <v>604</v>
      </c>
      <c r="C25" s="543">
        <v>428</v>
      </c>
      <c r="D25" s="187">
        <v>212.40875912408762</v>
      </c>
      <c r="E25" s="187">
        <v>3400</v>
      </c>
      <c r="F25" s="787">
        <v>87.845303867403317</v>
      </c>
      <c r="G25" s="780">
        <v>4103</v>
      </c>
      <c r="H25" s="787">
        <v>126.68508287292816</v>
      </c>
      <c r="I25" s="547">
        <v>6.1754037416655381</v>
      </c>
      <c r="J25" s="409"/>
    </row>
    <row r="26" spans="1:10" x14ac:dyDescent="0.2">
      <c r="A26" s="183"/>
      <c r="B26" s="183" t="s">
        <v>373</v>
      </c>
      <c r="C26" s="543">
        <v>0</v>
      </c>
      <c r="D26" s="185" t="s">
        <v>147</v>
      </c>
      <c r="E26" s="187">
        <v>0</v>
      </c>
      <c r="F26" s="787">
        <v>-100</v>
      </c>
      <c r="G26" s="187">
        <v>0</v>
      </c>
      <c r="H26" s="787">
        <v>-100</v>
      </c>
      <c r="I26" s="727">
        <v>0</v>
      </c>
      <c r="J26" s="409"/>
    </row>
    <row r="27" spans="1:10" x14ac:dyDescent="0.2">
      <c r="A27" s="706" t="s">
        <v>375</v>
      </c>
      <c r="B27" s="707"/>
      <c r="C27" s="189">
        <v>1496</v>
      </c>
      <c r="D27" s="190">
        <v>26.565143824027071</v>
      </c>
      <c r="E27" s="189">
        <v>12307</v>
      </c>
      <c r="F27" s="783">
        <v>5.6666952863398299</v>
      </c>
      <c r="G27" s="784">
        <v>15039</v>
      </c>
      <c r="H27" s="783">
        <v>9.2712344692290927</v>
      </c>
      <c r="I27" s="785">
        <v>22.635119880796495</v>
      </c>
      <c r="J27" s="409"/>
    </row>
    <row r="28" spans="1:10" x14ac:dyDescent="0.2">
      <c r="A28" s="541"/>
      <c r="B28" s="544" t="s">
        <v>220</v>
      </c>
      <c r="C28" s="543">
        <v>132</v>
      </c>
      <c r="D28" s="185">
        <v>-4.3478260869565215</v>
      </c>
      <c r="E28" s="187">
        <v>2316</v>
      </c>
      <c r="F28" s="185">
        <v>-10.957324106113035</v>
      </c>
      <c r="G28" s="187">
        <v>2704</v>
      </c>
      <c r="H28" s="185">
        <v>-5.816788575409265</v>
      </c>
      <c r="I28" s="547">
        <v>4.0697761924113127</v>
      </c>
      <c r="J28" s="409"/>
    </row>
    <row r="29" spans="1:10" x14ac:dyDescent="0.2">
      <c r="A29" s="541"/>
      <c r="B29" s="544" t="s">
        <v>221</v>
      </c>
      <c r="C29" s="543">
        <v>0</v>
      </c>
      <c r="D29" s="185">
        <v>-100</v>
      </c>
      <c r="E29" s="187">
        <v>797</v>
      </c>
      <c r="F29" s="185">
        <v>-38.455598455598455</v>
      </c>
      <c r="G29" s="780">
        <v>1021</v>
      </c>
      <c r="H29" s="185">
        <v>-41.756988020536227</v>
      </c>
      <c r="I29" s="547">
        <v>1.5367017353742418</v>
      </c>
      <c r="J29" s="409"/>
    </row>
    <row r="30" spans="1:10" x14ac:dyDescent="0.2">
      <c r="A30" s="541"/>
      <c r="B30" s="544" t="s">
        <v>222</v>
      </c>
      <c r="C30" s="543">
        <v>0</v>
      </c>
      <c r="D30" s="193">
        <v>-100</v>
      </c>
      <c r="E30" s="187">
        <v>666</v>
      </c>
      <c r="F30" s="185">
        <v>-4.1726618705035978</v>
      </c>
      <c r="G30" s="187">
        <v>666</v>
      </c>
      <c r="H30" s="185">
        <v>-4.1726618705035978</v>
      </c>
      <c r="I30" s="685">
        <v>1.0023931006456857</v>
      </c>
      <c r="J30" s="409"/>
    </row>
    <row r="31" spans="1:10" x14ac:dyDescent="0.2">
      <c r="A31" s="541"/>
      <c r="B31" s="544" t="s">
        <v>223</v>
      </c>
      <c r="C31" s="542">
        <v>122</v>
      </c>
      <c r="D31" s="193" t="s">
        <v>147</v>
      </c>
      <c r="E31" s="184">
        <v>374</v>
      </c>
      <c r="F31" s="185">
        <v>47.244094488188978</v>
      </c>
      <c r="G31" s="187">
        <v>629</v>
      </c>
      <c r="H31" s="185">
        <v>62.532299741602074</v>
      </c>
      <c r="I31" s="547">
        <v>0.94670459505425864</v>
      </c>
      <c r="J31" s="409"/>
    </row>
    <row r="32" spans="1:10" x14ac:dyDescent="0.2">
      <c r="A32" s="541"/>
      <c r="B32" s="544" t="s">
        <v>224</v>
      </c>
      <c r="C32" s="543">
        <v>65</v>
      </c>
      <c r="D32" s="185">
        <v>-66.666666666666657</v>
      </c>
      <c r="E32" s="187">
        <v>760</v>
      </c>
      <c r="F32" s="185">
        <v>-25.636007827788649</v>
      </c>
      <c r="G32" s="780">
        <v>1149</v>
      </c>
      <c r="H32" s="185">
        <v>-6.0506950122649217</v>
      </c>
      <c r="I32" s="547">
        <v>1.7293538628256648</v>
      </c>
      <c r="J32" s="409"/>
    </row>
    <row r="33" spans="1:10" x14ac:dyDescent="0.2">
      <c r="A33" s="541"/>
      <c r="B33" s="544" t="s">
        <v>225</v>
      </c>
      <c r="C33" s="543">
        <v>0</v>
      </c>
      <c r="D33" s="185" t="s">
        <v>147</v>
      </c>
      <c r="E33" s="187">
        <v>207</v>
      </c>
      <c r="F33" s="185">
        <v>-20.384615384615383</v>
      </c>
      <c r="G33" s="187">
        <v>343</v>
      </c>
      <c r="H33" s="185">
        <v>-22.222222222222221</v>
      </c>
      <c r="I33" s="547">
        <v>0.51624749777998524</v>
      </c>
      <c r="J33" s="409"/>
    </row>
    <row r="34" spans="1:10" x14ac:dyDescent="0.2">
      <c r="A34" s="541"/>
      <c r="B34" s="544" t="s">
        <v>640</v>
      </c>
      <c r="C34" s="543">
        <v>0</v>
      </c>
      <c r="D34" s="185">
        <v>-100</v>
      </c>
      <c r="E34" s="187">
        <v>556</v>
      </c>
      <c r="F34" s="252">
        <v>-60.143369175627235</v>
      </c>
      <c r="G34" s="780">
        <v>835</v>
      </c>
      <c r="H34" s="787">
        <v>-49.970041941282204</v>
      </c>
      <c r="I34" s="547">
        <v>1.2567541126713928</v>
      </c>
      <c r="J34" s="409"/>
    </row>
    <row r="35" spans="1:10" x14ac:dyDescent="0.2">
      <c r="A35" s="541"/>
      <c r="B35" s="544" t="s">
        <v>226</v>
      </c>
      <c r="C35" s="543">
        <v>497</v>
      </c>
      <c r="D35" s="769">
        <v>41.19318181818182</v>
      </c>
      <c r="E35" s="187">
        <v>3944</v>
      </c>
      <c r="F35" s="787">
        <v>81.667434362045142</v>
      </c>
      <c r="G35" s="780">
        <v>4476</v>
      </c>
      <c r="H35" s="787">
        <v>56.613016095171453</v>
      </c>
      <c r="I35" s="547">
        <v>6.7368040818169508</v>
      </c>
      <c r="J35" s="409"/>
    </row>
    <row r="36" spans="1:10" x14ac:dyDescent="0.2">
      <c r="A36" s="541"/>
      <c r="B36" s="544" t="s">
        <v>227</v>
      </c>
      <c r="C36" s="543">
        <v>659</v>
      </c>
      <c r="D36" s="185">
        <v>6.4620355411954762</v>
      </c>
      <c r="E36" s="187">
        <v>8013</v>
      </c>
      <c r="F36" s="185">
        <v>15.611022940412639</v>
      </c>
      <c r="G36" s="187">
        <v>9192</v>
      </c>
      <c r="H36" s="787">
        <v>4.6567232153022884</v>
      </c>
      <c r="I36" s="688">
        <v>13.834830902605319</v>
      </c>
      <c r="J36" s="409"/>
    </row>
    <row r="37" spans="1:10" x14ac:dyDescent="0.2">
      <c r="A37" s="541"/>
      <c r="B37" s="544" t="s">
        <v>229</v>
      </c>
      <c r="C37" s="543">
        <v>0</v>
      </c>
      <c r="D37" s="185" t="s">
        <v>147</v>
      </c>
      <c r="E37" s="187">
        <v>232</v>
      </c>
      <c r="F37" s="787">
        <v>36.470588235294116</v>
      </c>
      <c r="G37" s="780">
        <v>325</v>
      </c>
      <c r="H37" s="787">
        <v>91.17647058823529</v>
      </c>
      <c r="I37" s="547">
        <v>0.48915579235712886</v>
      </c>
      <c r="J37" s="409"/>
    </row>
    <row r="38" spans="1:10" x14ac:dyDescent="0.2">
      <c r="A38" s="706" t="s">
        <v>485</v>
      </c>
      <c r="B38" s="707"/>
      <c r="C38" s="189">
        <v>1475</v>
      </c>
      <c r="D38" s="190">
        <v>-20.656266810112964</v>
      </c>
      <c r="E38" s="189">
        <v>17865</v>
      </c>
      <c r="F38" s="783">
        <v>6.3772775991425519</v>
      </c>
      <c r="G38" s="784">
        <v>21340</v>
      </c>
      <c r="H38" s="783">
        <v>2.2471371759858179</v>
      </c>
      <c r="I38" s="785">
        <v>32.118721873541936</v>
      </c>
      <c r="J38" s="409"/>
    </row>
    <row r="39" spans="1:10" x14ac:dyDescent="0.2">
      <c r="A39" s="197" t="s">
        <v>230</v>
      </c>
      <c r="B39" s="197"/>
      <c r="C39" s="788">
        <v>5526</v>
      </c>
      <c r="D39" s="198">
        <v>2.0875669684093845</v>
      </c>
      <c r="E39" s="788">
        <v>55145</v>
      </c>
      <c r="F39" s="199">
        <v>4.293144208037825</v>
      </c>
      <c r="G39" s="788">
        <v>66441</v>
      </c>
      <c r="H39" s="199">
        <v>4.7717417014901837</v>
      </c>
      <c r="I39" s="789">
        <v>100</v>
      </c>
      <c r="J39" s="409"/>
    </row>
    <row r="40" spans="1:10" x14ac:dyDescent="0.2">
      <c r="A40" s="201" t="s">
        <v>589</v>
      </c>
      <c r="B40" s="686"/>
      <c r="C40" s="790">
        <v>2876</v>
      </c>
      <c r="D40" s="791">
        <v>2.8980322003577816</v>
      </c>
      <c r="E40" s="790">
        <v>29163</v>
      </c>
      <c r="F40" s="791">
        <v>7.7756014634687158</v>
      </c>
      <c r="G40" s="790">
        <v>34994</v>
      </c>
      <c r="H40" s="791">
        <v>4.0682804972342828</v>
      </c>
      <c r="I40" s="792">
        <v>52.66928553152421</v>
      </c>
      <c r="J40" s="409"/>
    </row>
    <row r="41" spans="1:10" x14ac:dyDescent="0.2">
      <c r="A41" s="201" t="s">
        <v>590</v>
      </c>
      <c r="B41" s="686"/>
      <c r="C41" s="790">
        <v>2650</v>
      </c>
      <c r="D41" s="791">
        <v>1.2223071046600458</v>
      </c>
      <c r="E41" s="790">
        <v>25982</v>
      </c>
      <c r="F41" s="791">
        <v>0.64301208552835454</v>
      </c>
      <c r="G41" s="790">
        <v>31447</v>
      </c>
      <c r="H41" s="791">
        <v>5.5658128839504517</v>
      </c>
      <c r="I41" s="792">
        <v>47.33071446847579</v>
      </c>
    </row>
    <row r="42" spans="1:10" x14ac:dyDescent="0.2">
      <c r="A42" s="203" t="s">
        <v>591</v>
      </c>
      <c r="B42" s="687"/>
      <c r="C42" s="793">
        <v>1682</v>
      </c>
      <c r="D42" s="794">
        <v>41.107382550335572</v>
      </c>
      <c r="E42" s="793">
        <v>13149</v>
      </c>
      <c r="F42" s="794">
        <v>29.13965822038892</v>
      </c>
      <c r="G42" s="793">
        <v>16030</v>
      </c>
      <c r="H42" s="794">
        <v>35.502958579881657</v>
      </c>
      <c r="I42" s="795">
        <v>24.126668773799313</v>
      </c>
    </row>
    <row r="43" spans="1:10" x14ac:dyDescent="0.2">
      <c r="A43" s="203" t="s">
        <v>592</v>
      </c>
      <c r="B43" s="687"/>
      <c r="C43" s="793">
        <v>3844</v>
      </c>
      <c r="D43" s="794">
        <v>-8.9315328121298272</v>
      </c>
      <c r="E43" s="793">
        <v>41996</v>
      </c>
      <c r="F43" s="794">
        <v>-1.6325861382428035</v>
      </c>
      <c r="G43" s="793">
        <v>50411</v>
      </c>
      <c r="H43" s="794">
        <v>-2.2758553843171465</v>
      </c>
      <c r="I43" s="795">
        <v>75.87333122620069</v>
      </c>
    </row>
    <row r="44" spans="1:10" x14ac:dyDescent="0.2">
      <c r="A44" s="692" t="s">
        <v>593</v>
      </c>
      <c r="B44" s="693"/>
      <c r="C44" s="710">
        <v>157</v>
      </c>
      <c r="D44" s="674">
        <v>-16.48936170212766</v>
      </c>
      <c r="E44" s="710">
        <v>1619</v>
      </c>
      <c r="F44" s="674">
        <v>41.027874564459935</v>
      </c>
      <c r="G44" s="796">
        <v>2404</v>
      </c>
      <c r="H44" s="797">
        <v>49.595519601742375</v>
      </c>
      <c r="I44" s="798">
        <v>3.6182477686970396</v>
      </c>
    </row>
    <row r="45" spans="1:10" x14ac:dyDescent="0.2">
      <c r="A45" s="94"/>
      <c r="B45" s="717"/>
      <c r="C45" s="717"/>
      <c r="D45" s="717"/>
      <c r="E45" s="717"/>
      <c r="F45" s="717"/>
      <c r="G45" s="717"/>
      <c r="H45" s="717"/>
      <c r="I45" s="93" t="s">
        <v>231</v>
      </c>
    </row>
    <row r="46" spans="1:10" x14ac:dyDescent="0.2">
      <c r="A46" s="538" t="s">
        <v>525</v>
      </c>
      <c r="B46" s="717"/>
      <c r="C46" s="717"/>
      <c r="D46" s="717"/>
      <c r="E46" s="717"/>
      <c r="F46" s="717"/>
      <c r="G46" s="717"/>
      <c r="H46" s="717"/>
      <c r="I46" s="717"/>
    </row>
    <row r="47" spans="1:10" s="717" customFormat="1" x14ac:dyDescent="0.2">
      <c r="A47" s="538" t="s">
        <v>598</v>
      </c>
    </row>
    <row r="48" spans="1:10" s="717" customFormat="1" x14ac:dyDescent="0.2"/>
    <row r="49" s="717" customFormat="1" x14ac:dyDescent="0.2"/>
    <row r="50" s="717" customFormat="1" x14ac:dyDescent="0.2"/>
    <row r="51" s="717" customFormat="1" x14ac:dyDescent="0.2"/>
    <row r="52" s="717" customFormat="1" x14ac:dyDescent="0.2"/>
    <row r="53" s="717" customFormat="1" x14ac:dyDescent="0.2"/>
    <row r="54" s="717" customFormat="1" x14ac:dyDescent="0.2"/>
    <row r="55" s="717" customFormat="1" x14ac:dyDescent="0.2"/>
    <row r="56" s="717" customFormat="1" x14ac:dyDescent="0.2"/>
    <row r="57" s="717" customFormat="1" x14ac:dyDescent="0.2"/>
    <row r="58" s="717" customFormat="1" x14ac:dyDescent="0.2"/>
    <row r="59" s="717" customFormat="1" x14ac:dyDescent="0.2"/>
    <row r="60" s="717" customFormat="1" x14ac:dyDescent="0.2"/>
    <row r="61" s="717" customFormat="1" x14ac:dyDescent="0.2"/>
    <row r="62" s="717" customFormat="1" x14ac:dyDescent="0.2"/>
    <row r="63" s="717" customFormat="1" x14ac:dyDescent="0.2"/>
    <row r="64" s="717" customFormat="1" x14ac:dyDescent="0.2"/>
    <row r="65" s="717" customFormat="1" x14ac:dyDescent="0.2"/>
    <row r="66" s="717" customFormat="1" x14ac:dyDescent="0.2"/>
    <row r="67" s="717" customFormat="1" x14ac:dyDescent="0.2"/>
    <row r="68" s="717" customFormat="1" x14ac:dyDescent="0.2"/>
    <row r="69" s="717" customFormat="1" x14ac:dyDescent="0.2"/>
    <row r="70" s="717" customFormat="1" x14ac:dyDescent="0.2"/>
    <row r="71" s="717" customFormat="1" x14ac:dyDescent="0.2"/>
    <row r="72" s="717" customFormat="1" x14ac:dyDescent="0.2"/>
    <row r="73" s="717" customFormat="1" x14ac:dyDescent="0.2"/>
    <row r="74" s="717" customFormat="1" x14ac:dyDescent="0.2"/>
    <row r="75" s="717" customFormat="1" x14ac:dyDescent="0.2"/>
    <row r="76" s="717" customFormat="1" x14ac:dyDescent="0.2"/>
    <row r="77" s="717" customFormat="1" x14ac:dyDescent="0.2"/>
    <row r="78" s="717" customFormat="1" x14ac:dyDescent="0.2"/>
    <row r="79" s="717" customFormat="1" x14ac:dyDescent="0.2"/>
    <row r="80" s="717" customFormat="1" x14ac:dyDescent="0.2"/>
    <row r="81" s="717" customFormat="1" x14ac:dyDescent="0.2"/>
  </sheetData>
  <mergeCells count="5">
    <mergeCell ref="A3:A4"/>
    <mergeCell ref="C3:D3"/>
    <mergeCell ref="E3:F3"/>
    <mergeCell ref="G3:I3"/>
    <mergeCell ref="B3:B4"/>
  </mergeCells>
  <conditionalFormatting sqref="F18">
    <cfRule type="cellIs" dxfId="1050" priority="20" operator="between">
      <formula>0</formula>
      <formula>0.5</formula>
    </cfRule>
    <cfRule type="cellIs" dxfId="1049" priority="21" operator="between">
      <formula>0</formula>
      <formula>0.49</formula>
    </cfRule>
  </conditionalFormatting>
  <conditionalFormatting sqref="F18">
    <cfRule type="cellIs" dxfId="1048" priority="19" stopIfTrue="1" operator="equal">
      <formula>0</formula>
    </cfRule>
  </conditionalFormatting>
  <conditionalFormatting sqref="F33">
    <cfRule type="cellIs" dxfId="1047" priority="14" operator="between">
      <formula>0</formula>
      <formula>0.5</formula>
    </cfRule>
    <cfRule type="cellIs" dxfId="1046" priority="15" operator="between">
      <formula>0</formula>
      <formula>0.49</formula>
    </cfRule>
  </conditionalFormatting>
  <conditionalFormatting sqref="F33">
    <cfRule type="cellIs" dxfId="1045" priority="13" stopIfTrue="1" operator="equal">
      <formula>0</formula>
    </cfRule>
  </conditionalFormatting>
  <conditionalFormatting sqref="I35">
    <cfRule type="cellIs" dxfId="1044" priority="8" operator="between">
      <formula>0</formula>
      <formula>0.5</formula>
    </cfRule>
    <cfRule type="cellIs" dxfId="1043" priority="9" operator="between">
      <formula>0</formula>
      <formula>0.49</formula>
    </cfRule>
  </conditionalFormatting>
  <conditionalFormatting sqref="F34">
    <cfRule type="cellIs" dxfId="1042" priority="5" operator="between">
      <formula>0</formula>
      <formula>0.5</formula>
    </cfRule>
    <cfRule type="cellIs" dxfId="1041" priority="6" operator="between">
      <formula>0</formula>
      <formula>0.49</formula>
    </cfRule>
  </conditionalFormatting>
  <conditionalFormatting sqref="F34">
    <cfRule type="cellIs" dxfId="1040" priority="4" stopIfTrue="1" operator="equal">
      <formula>0</formula>
    </cfRule>
  </conditionalFormatting>
  <conditionalFormatting sqref="I36">
    <cfRule type="cellIs" dxfId="1039" priority="2" operator="between">
      <formula>0</formula>
      <formula>0.5</formula>
    </cfRule>
    <cfRule type="cellIs" dxfId="1038" priority="3" operator="between">
      <formula>0</formula>
      <formula>0.49</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H21"/>
  <sheetViews>
    <sheetView workbookViewId="0"/>
  </sheetViews>
  <sheetFormatPr baseColWidth="10" defaultRowHeight="14.25" x14ac:dyDescent="0.2"/>
  <cols>
    <col min="1" max="1" width="11" customWidth="1"/>
  </cols>
  <sheetData>
    <row r="1" spans="1:8" x14ac:dyDescent="0.2">
      <c r="A1" s="17" t="s">
        <v>233</v>
      </c>
      <c r="B1" s="1"/>
      <c r="C1" s="1"/>
      <c r="D1" s="1"/>
      <c r="E1" s="1"/>
      <c r="F1" s="1"/>
      <c r="G1" s="1"/>
      <c r="H1" s="1"/>
    </row>
    <row r="2" spans="1:8" x14ac:dyDescent="0.2">
      <c r="A2" s="1"/>
      <c r="B2" s="1"/>
      <c r="C2" s="1"/>
      <c r="D2" s="1"/>
      <c r="E2" s="1"/>
      <c r="F2" s="1"/>
      <c r="G2" s="62" t="s">
        <v>234</v>
      </c>
      <c r="H2" s="1"/>
    </row>
    <row r="3" spans="1:8" x14ac:dyDescent="0.2">
      <c r="A3" s="79"/>
      <c r="B3" s="891">
        <f>INDICE!A3</f>
        <v>43009</v>
      </c>
      <c r="C3" s="892"/>
      <c r="D3" s="892" t="s">
        <v>117</v>
      </c>
      <c r="E3" s="892"/>
      <c r="F3" s="892" t="s">
        <v>118</v>
      </c>
      <c r="G3" s="892"/>
      <c r="H3" s="1"/>
    </row>
    <row r="4" spans="1:8" x14ac:dyDescent="0.2">
      <c r="A4" s="81"/>
      <c r="B4" s="97" t="s">
        <v>56</v>
      </c>
      <c r="C4" s="97" t="s">
        <v>491</v>
      </c>
      <c r="D4" s="97" t="s">
        <v>56</v>
      </c>
      <c r="E4" s="97" t="s">
        <v>491</v>
      </c>
      <c r="F4" s="97" t="s">
        <v>56</v>
      </c>
      <c r="G4" s="399" t="s">
        <v>491</v>
      </c>
      <c r="H4" s="1"/>
    </row>
    <row r="5" spans="1:8" x14ac:dyDescent="0.2">
      <c r="A5" s="210" t="s">
        <v>8</v>
      </c>
      <c r="B5" s="548">
        <v>46.678646215171469</v>
      </c>
      <c r="C5" s="689">
        <v>13.819690040529355</v>
      </c>
      <c r="D5" s="548">
        <v>44.704214633448743</v>
      </c>
      <c r="E5" s="689">
        <v>28.24041701708882</v>
      </c>
      <c r="F5" s="548">
        <v>44.455348990603909</v>
      </c>
      <c r="G5" s="689">
        <v>27.065032765107748</v>
      </c>
      <c r="H5" s="1"/>
    </row>
    <row r="6" spans="1:8" x14ac:dyDescent="0.2">
      <c r="A6" s="1"/>
      <c r="B6" s="1"/>
      <c r="C6" s="1"/>
      <c r="D6" s="1"/>
      <c r="E6" s="1"/>
      <c r="F6" s="1"/>
      <c r="G6" s="93" t="s">
        <v>231</v>
      </c>
      <c r="H6" s="1"/>
    </row>
    <row r="7" spans="1:8" x14ac:dyDescent="0.2">
      <c r="A7" s="94" t="s">
        <v>130</v>
      </c>
      <c r="B7" s="1"/>
      <c r="C7" s="1"/>
      <c r="D7" s="1"/>
      <c r="E7" s="1"/>
      <c r="F7" s="1"/>
      <c r="G7" s="1"/>
      <c r="H7" s="1"/>
    </row>
    <row r="21" spans="7:7" x14ac:dyDescent="0.2">
      <c r="G21" t="s">
        <v>576</v>
      </c>
    </row>
  </sheetData>
  <mergeCells count="3">
    <mergeCell ref="B3:C3"/>
    <mergeCell ref="D3:E3"/>
    <mergeCell ref="F3:G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H33"/>
  <sheetViews>
    <sheetView workbookViewId="0"/>
  </sheetViews>
  <sheetFormatPr baseColWidth="10" defaultRowHeight="14.25" x14ac:dyDescent="0.2"/>
  <cols>
    <col min="1" max="1" width="20" customWidth="1"/>
    <col min="2" max="2" width="12.25" customWidth="1"/>
  </cols>
  <sheetData>
    <row r="1" spans="1:8" x14ac:dyDescent="0.2">
      <c r="A1" s="211" t="s">
        <v>495</v>
      </c>
      <c r="B1" s="211"/>
      <c r="C1" s="212"/>
      <c r="D1" s="212"/>
      <c r="E1" s="212"/>
      <c r="F1" s="212"/>
      <c r="G1" s="212"/>
      <c r="H1" s="213"/>
    </row>
    <row r="2" spans="1:8" x14ac:dyDescent="0.2">
      <c r="A2" s="214"/>
      <c r="B2" s="214"/>
      <c r="C2" s="215"/>
      <c r="D2" s="215"/>
      <c r="E2" s="215"/>
      <c r="F2" s="215"/>
      <c r="G2" s="215"/>
      <c r="H2" s="216" t="s">
        <v>156</v>
      </c>
    </row>
    <row r="3" spans="1:8" ht="14.1" customHeight="1" x14ac:dyDescent="0.2">
      <c r="A3" s="217"/>
      <c r="B3" s="891">
        <f>INDICE!A3</f>
        <v>43009</v>
      </c>
      <c r="C3" s="892"/>
      <c r="D3" s="892" t="s">
        <v>117</v>
      </c>
      <c r="E3" s="892"/>
      <c r="F3" s="892" t="s">
        <v>118</v>
      </c>
      <c r="G3" s="892"/>
      <c r="H3" s="892"/>
    </row>
    <row r="4" spans="1:8" x14ac:dyDescent="0.2">
      <c r="A4" s="218"/>
      <c r="B4" s="72" t="s">
        <v>47</v>
      </c>
      <c r="C4" s="72" t="s">
        <v>491</v>
      </c>
      <c r="D4" s="72" t="s">
        <v>47</v>
      </c>
      <c r="E4" s="72" t="s">
        <v>491</v>
      </c>
      <c r="F4" s="72" t="s">
        <v>47</v>
      </c>
      <c r="G4" s="73" t="s">
        <v>491</v>
      </c>
      <c r="H4" s="73" t="s">
        <v>107</v>
      </c>
    </row>
    <row r="5" spans="1:8" x14ac:dyDescent="0.2">
      <c r="A5" s="218" t="s">
        <v>235</v>
      </c>
      <c r="B5" s="219"/>
      <c r="C5" s="219"/>
      <c r="D5" s="219"/>
      <c r="E5" s="219"/>
      <c r="F5" s="219"/>
      <c r="G5" s="220"/>
      <c r="H5" s="221"/>
    </row>
    <row r="6" spans="1:8" x14ac:dyDescent="0.2">
      <c r="A6" s="222" t="s">
        <v>446</v>
      </c>
      <c r="B6" s="657">
        <v>45</v>
      </c>
      <c r="C6" s="550">
        <v>-74.285714285714292</v>
      </c>
      <c r="D6" s="336">
        <v>1195</v>
      </c>
      <c r="E6" s="761">
        <v>5.3791887125220459</v>
      </c>
      <c r="F6" s="336">
        <v>1504</v>
      </c>
      <c r="G6" s="550">
        <v>13.681027966742251</v>
      </c>
      <c r="H6" s="550">
        <v>7.5775896815800072</v>
      </c>
    </row>
    <row r="7" spans="1:8" x14ac:dyDescent="0.2">
      <c r="A7" s="222" t="s">
        <v>48</v>
      </c>
      <c r="B7" s="657">
        <v>60</v>
      </c>
      <c r="C7" s="550">
        <v>1900</v>
      </c>
      <c r="D7" s="336">
        <v>415</v>
      </c>
      <c r="E7" s="550">
        <v>190.20979020979021</v>
      </c>
      <c r="F7" s="336">
        <v>444</v>
      </c>
      <c r="G7" s="550">
        <v>184.61538461538461</v>
      </c>
      <c r="H7" s="550">
        <v>2.2370012091898426</v>
      </c>
    </row>
    <row r="8" spans="1:8" x14ac:dyDescent="0.2">
      <c r="A8" s="222" t="s">
        <v>49</v>
      </c>
      <c r="B8" s="657">
        <v>221</v>
      </c>
      <c r="C8" s="550">
        <v>25.568181818181817</v>
      </c>
      <c r="D8" s="336">
        <v>1904</v>
      </c>
      <c r="E8" s="550">
        <v>0.15781167806417673</v>
      </c>
      <c r="F8" s="336">
        <v>2189</v>
      </c>
      <c r="G8" s="550">
        <v>-3.8647342995169081</v>
      </c>
      <c r="H8" s="550">
        <v>11.028819024586859</v>
      </c>
    </row>
    <row r="9" spans="1:8" x14ac:dyDescent="0.2">
      <c r="A9" s="222" t="s">
        <v>126</v>
      </c>
      <c r="B9" s="657">
        <v>416</v>
      </c>
      <c r="C9" s="550">
        <v>3.4825870646766171</v>
      </c>
      <c r="D9" s="336">
        <v>4931</v>
      </c>
      <c r="E9" s="550">
        <v>1.9433533181724207</v>
      </c>
      <c r="F9" s="336">
        <v>5718</v>
      </c>
      <c r="G9" s="550">
        <v>4.629460201280879</v>
      </c>
      <c r="H9" s="550">
        <v>28.808948004836761</v>
      </c>
    </row>
    <row r="10" spans="1:8" x14ac:dyDescent="0.2">
      <c r="A10" s="222" t="s">
        <v>127</v>
      </c>
      <c r="B10" s="657">
        <v>503</v>
      </c>
      <c r="C10" s="550">
        <v>-16.859504132231404</v>
      </c>
      <c r="D10" s="336">
        <v>5379</v>
      </c>
      <c r="E10" s="550">
        <v>3.2437619961612283</v>
      </c>
      <c r="F10" s="336">
        <v>6313</v>
      </c>
      <c r="G10" s="550">
        <v>4.658488063660478</v>
      </c>
      <c r="H10" s="550">
        <v>31.806731156791617</v>
      </c>
    </row>
    <row r="11" spans="1:8" x14ac:dyDescent="0.2">
      <c r="A11" s="222" t="s">
        <v>236</v>
      </c>
      <c r="B11" s="657">
        <v>361</v>
      </c>
      <c r="C11" s="550">
        <v>33.703703703703702</v>
      </c>
      <c r="D11" s="336">
        <v>3144</v>
      </c>
      <c r="E11" s="550">
        <v>3.5914332784184517</v>
      </c>
      <c r="F11" s="336">
        <v>3680</v>
      </c>
      <c r="G11" s="550">
        <v>-8.1455335324463751E-2</v>
      </c>
      <c r="H11" s="550">
        <v>18.540910923014913</v>
      </c>
    </row>
    <row r="12" spans="1:8" x14ac:dyDescent="0.2">
      <c r="A12" s="225" t="s">
        <v>237</v>
      </c>
      <c r="B12" s="658">
        <v>1606</v>
      </c>
      <c r="C12" s="227">
        <v>-1.5328019619865114</v>
      </c>
      <c r="D12" s="226">
        <v>16968</v>
      </c>
      <c r="E12" s="227">
        <v>4.354243542435424</v>
      </c>
      <c r="F12" s="226">
        <v>19848</v>
      </c>
      <c r="G12" s="227">
        <v>4.8162230671736372</v>
      </c>
      <c r="H12" s="227">
        <v>100</v>
      </c>
    </row>
    <row r="13" spans="1:8" x14ac:dyDescent="0.2">
      <c r="A13" s="188" t="s">
        <v>238</v>
      </c>
      <c r="B13" s="659"/>
      <c r="C13" s="229"/>
      <c r="D13" s="228"/>
      <c r="E13" s="229"/>
      <c r="F13" s="228"/>
      <c r="G13" s="229"/>
      <c r="H13" s="229"/>
    </row>
    <row r="14" spans="1:8" x14ac:dyDescent="0.2">
      <c r="A14" s="222" t="s">
        <v>446</v>
      </c>
      <c r="B14" s="657">
        <v>45</v>
      </c>
      <c r="C14" s="676">
        <v>9.7560975609756095</v>
      </c>
      <c r="D14" s="336">
        <v>458</v>
      </c>
      <c r="E14" s="550">
        <v>16.539440203562343</v>
      </c>
      <c r="F14" s="336">
        <v>527</v>
      </c>
      <c r="G14" s="550">
        <v>16.079295154185022</v>
      </c>
      <c r="H14" s="550">
        <v>2.1009408387816935</v>
      </c>
    </row>
    <row r="15" spans="1:8" x14ac:dyDescent="0.2">
      <c r="A15" s="222" t="s">
        <v>48</v>
      </c>
      <c r="B15" s="657">
        <v>378</v>
      </c>
      <c r="C15" s="550">
        <v>-6.8965517241379306</v>
      </c>
      <c r="D15" s="336">
        <v>3842</v>
      </c>
      <c r="E15" s="550">
        <v>2.0451527224435591</v>
      </c>
      <c r="F15" s="336">
        <v>4582</v>
      </c>
      <c r="G15" s="550">
        <v>-1.9263698630136987</v>
      </c>
      <c r="H15" s="550">
        <v>18.266624142879923</v>
      </c>
    </row>
    <row r="16" spans="1:8" x14ac:dyDescent="0.2">
      <c r="A16" s="222" t="s">
        <v>49</v>
      </c>
      <c r="B16" s="657">
        <v>53</v>
      </c>
      <c r="C16" s="676">
        <v>278.57142857142856</v>
      </c>
      <c r="D16" s="336">
        <v>392</v>
      </c>
      <c r="E16" s="550">
        <v>-24.324324324324326</v>
      </c>
      <c r="F16" s="336">
        <v>493</v>
      </c>
      <c r="G16" s="550">
        <v>-20.226537216828479</v>
      </c>
      <c r="H16" s="550">
        <v>1.9653962685377133</v>
      </c>
    </row>
    <row r="17" spans="1:8" x14ac:dyDescent="0.2">
      <c r="A17" s="222" t="s">
        <v>126</v>
      </c>
      <c r="B17" s="657">
        <v>609</v>
      </c>
      <c r="C17" s="550">
        <v>-18.691588785046729</v>
      </c>
      <c r="D17" s="336">
        <v>6628</v>
      </c>
      <c r="E17" s="550">
        <v>28.052550231839255</v>
      </c>
      <c r="F17" s="336">
        <v>8069</v>
      </c>
      <c r="G17" s="550">
        <v>28.733248245054245</v>
      </c>
      <c r="H17" s="550">
        <v>32.16791580290225</v>
      </c>
    </row>
    <row r="18" spans="1:8" x14ac:dyDescent="0.2">
      <c r="A18" s="222" t="s">
        <v>127</v>
      </c>
      <c r="B18" s="657">
        <v>381</v>
      </c>
      <c r="C18" s="550">
        <v>-2.5575447570332481</v>
      </c>
      <c r="D18" s="336">
        <v>2889</v>
      </c>
      <c r="E18" s="550">
        <v>22.208121827411169</v>
      </c>
      <c r="F18" s="336">
        <v>3548</v>
      </c>
      <c r="G18" s="550">
        <v>21.423682409308693</v>
      </c>
      <c r="H18" s="550">
        <v>14.144474565460055</v>
      </c>
    </row>
    <row r="19" spans="1:8" x14ac:dyDescent="0.2">
      <c r="A19" s="222" t="s">
        <v>236</v>
      </c>
      <c r="B19" s="657">
        <v>685</v>
      </c>
      <c r="C19" s="550">
        <v>-8.0536912751677843</v>
      </c>
      <c r="D19" s="336">
        <v>6507</v>
      </c>
      <c r="E19" s="550">
        <v>1.3235752102148863</v>
      </c>
      <c r="F19" s="336">
        <v>7865</v>
      </c>
      <c r="G19" s="550">
        <v>5.2596359743040688</v>
      </c>
      <c r="H19" s="550">
        <v>31.354648381438366</v>
      </c>
    </row>
    <row r="20" spans="1:8" x14ac:dyDescent="0.2">
      <c r="A20" s="230" t="s">
        <v>239</v>
      </c>
      <c r="B20" s="660">
        <v>2151</v>
      </c>
      <c r="C20" s="232">
        <v>-8.3120204603580561</v>
      </c>
      <c r="D20" s="231">
        <v>20716</v>
      </c>
      <c r="E20" s="232">
        <v>11.149264942590406</v>
      </c>
      <c r="F20" s="231">
        <v>25084</v>
      </c>
      <c r="G20" s="232">
        <v>11.952155672587701</v>
      </c>
      <c r="H20" s="232">
        <v>100</v>
      </c>
    </row>
    <row r="21" spans="1:8" x14ac:dyDescent="0.2">
      <c r="A21" s="188" t="s">
        <v>496</v>
      </c>
      <c r="B21" s="661"/>
      <c r="C21" s="552"/>
      <c r="D21" s="551"/>
      <c r="E21" s="552"/>
      <c r="F21" s="551"/>
      <c r="G21" s="552"/>
      <c r="H21" s="552"/>
    </row>
    <row r="22" spans="1:8" x14ac:dyDescent="0.2">
      <c r="A22" s="222" t="s">
        <v>446</v>
      </c>
      <c r="B22" s="657">
        <v>0</v>
      </c>
      <c r="C22" s="550">
        <v>-100</v>
      </c>
      <c r="D22" s="336">
        <v>-737</v>
      </c>
      <c r="E22" s="550">
        <v>-0.53981106612685559</v>
      </c>
      <c r="F22" s="336">
        <v>-977</v>
      </c>
      <c r="G22" s="550">
        <v>12.428078250863061</v>
      </c>
      <c r="H22" s="553" t="s">
        <v>497</v>
      </c>
    </row>
    <row r="23" spans="1:8" x14ac:dyDescent="0.2">
      <c r="A23" s="222" t="s">
        <v>48</v>
      </c>
      <c r="B23" s="657">
        <v>318</v>
      </c>
      <c r="C23" s="550">
        <v>-21.091811414392058</v>
      </c>
      <c r="D23" s="336">
        <v>3427</v>
      </c>
      <c r="E23" s="550">
        <v>-5.3837658752070681</v>
      </c>
      <c r="F23" s="336">
        <v>4138</v>
      </c>
      <c r="G23" s="550">
        <v>-8.3702391496899917</v>
      </c>
      <c r="H23" s="553" t="s">
        <v>497</v>
      </c>
    </row>
    <row r="24" spans="1:8" x14ac:dyDescent="0.2">
      <c r="A24" s="222" t="s">
        <v>49</v>
      </c>
      <c r="B24" s="657">
        <v>-168</v>
      </c>
      <c r="C24" s="550">
        <v>3.7037037037037033</v>
      </c>
      <c r="D24" s="336">
        <v>-1512</v>
      </c>
      <c r="E24" s="550">
        <v>9.3275488069414312</v>
      </c>
      <c r="F24" s="336">
        <v>-1696</v>
      </c>
      <c r="G24" s="550">
        <v>2.230259192284509</v>
      </c>
      <c r="H24" s="553" t="s">
        <v>497</v>
      </c>
    </row>
    <row r="25" spans="1:8" x14ac:dyDescent="0.2">
      <c r="A25" s="222" t="s">
        <v>126</v>
      </c>
      <c r="B25" s="657">
        <v>193</v>
      </c>
      <c r="C25" s="550">
        <v>-44.380403458213259</v>
      </c>
      <c r="D25" s="336">
        <v>1697</v>
      </c>
      <c r="E25" s="550">
        <v>400.58997050147491</v>
      </c>
      <c r="F25" s="336">
        <v>2351</v>
      </c>
      <c r="G25" s="550">
        <v>192.77708592777086</v>
      </c>
      <c r="H25" s="553" t="s">
        <v>497</v>
      </c>
    </row>
    <row r="26" spans="1:8" x14ac:dyDescent="0.2">
      <c r="A26" s="222" t="s">
        <v>127</v>
      </c>
      <c r="B26" s="657">
        <v>-122</v>
      </c>
      <c r="C26" s="550">
        <v>-42.990654205607477</v>
      </c>
      <c r="D26" s="336">
        <v>-2490</v>
      </c>
      <c r="E26" s="550">
        <v>-12.508784258608575</v>
      </c>
      <c r="F26" s="336">
        <v>-2765</v>
      </c>
      <c r="G26" s="550">
        <v>-11.093247588424438</v>
      </c>
      <c r="H26" s="553" t="s">
        <v>497</v>
      </c>
    </row>
    <row r="27" spans="1:8" x14ac:dyDescent="0.2">
      <c r="A27" s="222" t="s">
        <v>236</v>
      </c>
      <c r="B27" s="657">
        <v>324</v>
      </c>
      <c r="C27" s="550">
        <v>-31.789473684210527</v>
      </c>
      <c r="D27" s="336">
        <v>3363</v>
      </c>
      <c r="E27" s="550">
        <v>-0.70859167404782997</v>
      </c>
      <c r="F27" s="336">
        <v>4185</v>
      </c>
      <c r="G27" s="550">
        <v>10.451306413301662</v>
      </c>
      <c r="H27" s="553" t="s">
        <v>497</v>
      </c>
    </row>
    <row r="28" spans="1:8" x14ac:dyDescent="0.2">
      <c r="A28" s="230" t="s">
        <v>240</v>
      </c>
      <c r="B28" s="660">
        <v>545</v>
      </c>
      <c r="C28" s="232">
        <v>-23.776223776223777</v>
      </c>
      <c r="D28" s="231">
        <v>3748</v>
      </c>
      <c r="E28" s="232">
        <v>57.611438183347353</v>
      </c>
      <c r="F28" s="231">
        <v>5236</v>
      </c>
      <c r="G28" s="232">
        <v>50.893371757925074</v>
      </c>
      <c r="H28" s="549" t="s">
        <v>497</v>
      </c>
    </row>
    <row r="29" spans="1:8" x14ac:dyDescent="0.2">
      <c r="A29" s="94"/>
      <c r="B29" s="223"/>
      <c r="C29" s="223"/>
      <c r="D29" s="223"/>
      <c r="E29" s="223"/>
      <c r="F29" s="223"/>
      <c r="G29" s="223"/>
      <c r="H29" s="233" t="s">
        <v>231</v>
      </c>
    </row>
    <row r="30" spans="1:8" x14ac:dyDescent="0.2">
      <c r="A30" s="165" t="s">
        <v>599</v>
      </c>
      <c r="B30" s="223"/>
      <c r="C30" s="223"/>
      <c r="D30" s="223"/>
      <c r="E30" s="223"/>
      <c r="F30" s="223"/>
      <c r="G30" s="224"/>
      <c r="H30" s="224"/>
    </row>
    <row r="31" spans="1:8" x14ac:dyDescent="0.2">
      <c r="A31" s="165" t="s">
        <v>498</v>
      </c>
      <c r="B31" s="223"/>
      <c r="C31" s="223"/>
      <c r="D31" s="223"/>
      <c r="E31" s="223"/>
      <c r="F31" s="223"/>
      <c r="G31" s="224"/>
      <c r="H31" s="224"/>
    </row>
    <row r="33" spans="6:6" x14ac:dyDescent="0.2">
      <c r="F33" s="718"/>
    </row>
  </sheetData>
  <mergeCells count="3">
    <mergeCell ref="B3:C3"/>
    <mergeCell ref="D3:E3"/>
    <mergeCell ref="F3:H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J54"/>
  <sheetViews>
    <sheetView workbookViewId="0">
      <selection activeCell="A3" sqref="A3:A4"/>
    </sheetView>
  </sheetViews>
  <sheetFormatPr baseColWidth="10" defaultRowHeight="14.25" x14ac:dyDescent="0.2"/>
  <cols>
    <col min="1" max="1" width="8.5" customWidth="1"/>
    <col min="2" max="2" width="14.75" customWidth="1"/>
    <col min="3" max="4" width="13.5" customWidth="1"/>
    <col min="5" max="5" width="12.625" customWidth="1"/>
    <col min="6" max="7" width="13.5" customWidth="1"/>
  </cols>
  <sheetData>
    <row r="1" spans="1:8" x14ac:dyDescent="0.2">
      <c r="A1" s="211" t="s">
        <v>499</v>
      </c>
      <c r="B1" s="211"/>
      <c r="C1" s="1"/>
      <c r="D1" s="1"/>
      <c r="E1" s="1"/>
      <c r="F1" s="1"/>
      <c r="G1" s="1"/>
      <c r="H1" s="1"/>
    </row>
    <row r="2" spans="1:8" x14ac:dyDescent="0.2">
      <c r="A2" s="535"/>
      <c r="B2" s="535"/>
      <c r="C2" s="535"/>
      <c r="D2" s="535"/>
      <c r="E2" s="535"/>
      <c r="F2" s="1"/>
      <c r="G2" s="1"/>
      <c r="H2" s="537" t="s">
        <v>156</v>
      </c>
    </row>
    <row r="3" spans="1:8" ht="14.45" customHeight="1" x14ac:dyDescent="0.2">
      <c r="A3" s="910" t="s">
        <v>493</v>
      </c>
      <c r="B3" s="908" t="s">
        <v>494</v>
      </c>
      <c r="C3" s="894">
        <f>INDICE!A3</f>
        <v>43009</v>
      </c>
      <c r="D3" s="893">
        <v>41671</v>
      </c>
      <c r="E3" s="893">
        <v>41671</v>
      </c>
      <c r="F3" s="892" t="s">
        <v>118</v>
      </c>
      <c r="G3" s="892"/>
      <c r="H3" s="892"/>
    </row>
    <row r="4" spans="1:8" x14ac:dyDescent="0.2">
      <c r="A4" s="911"/>
      <c r="B4" s="909"/>
      <c r="C4" s="97" t="s">
        <v>502</v>
      </c>
      <c r="D4" s="97" t="s">
        <v>503</v>
      </c>
      <c r="E4" s="97" t="s">
        <v>241</v>
      </c>
      <c r="F4" s="97" t="s">
        <v>502</v>
      </c>
      <c r="G4" s="97" t="s">
        <v>503</v>
      </c>
      <c r="H4" s="97" t="s">
        <v>241</v>
      </c>
    </row>
    <row r="5" spans="1:8" x14ac:dyDescent="0.2">
      <c r="A5" s="554"/>
      <c r="B5" s="800" t="s">
        <v>208</v>
      </c>
      <c r="C5" s="184">
        <v>83</v>
      </c>
      <c r="D5" s="184">
        <v>10</v>
      </c>
      <c r="E5" s="235">
        <v>-73</v>
      </c>
      <c r="F5" s="186">
        <v>205</v>
      </c>
      <c r="G5" s="184">
        <v>265</v>
      </c>
      <c r="H5" s="234">
        <v>60</v>
      </c>
    </row>
    <row r="6" spans="1:8" x14ac:dyDescent="0.2">
      <c r="A6" s="554"/>
      <c r="B6" s="800" t="s">
        <v>242</v>
      </c>
      <c r="C6" s="184">
        <v>117</v>
      </c>
      <c r="D6" s="184">
        <v>150</v>
      </c>
      <c r="E6" s="235">
        <v>33</v>
      </c>
      <c r="F6" s="186">
        <v>2513</v>
      </c>
      <c r="G6" s="184">
        <v>2237</v>
      </c>
      <c r="H6" s="235">
        <v>-276</v>
      </c>
    </row>
    <row r="7" spans="1:8" x14ac:dyDescent="0.2">
      <c r="A7" s="554"/>
      <c r="B7" s="801" t="s">
        <v>209</v>
      </c>
      <c r="C7" s="187">
        <v>0</v>
      </c>
      <c r="D7" s="187">
        <v>0</v>
      </c>
      <c r="E7" s="236">
        <v>0</v>
      </c>
      <c r="F7" s="187">
        <v>0</v>
      </c>
      <c r="G7" s="187">
        <v>51</v>
      </c>
      <c r="H7" s="235">
        <v>51</v>
      </c>
    </row>
    <row r="8" spans="1:8" x14ac:dyDescent="0.2">
      <c r="A8" s="188" t="s">
        <v>331</v>
      </c>
      <c r="B8" s="189"/>
      <c r="C8" s="189">
        <v>200</v>
      </c>
      <c r="D8" s="189">
        <v>160</v>
      </c>
      <c r="E8" s="237">
        <v>-40</v>
      </c>
      <c r="F8" s="189">
        <v>2718</v>
      </c>
      <c r="G8" s="189">
        <v>2553</v>
      </c>
      <c r="H8" s="237">
        <v>-165</v>
      </c>
    </row>
    <row r="9" spans="1:8" x14ac:dyDescent="0.2">
      <c r="A9" s="554"/>
      <c r="B9" s="801" t="s">
        <v>210</v>
      </c>
      <c r="C9" s="187">
        <v>0</v>
      </c>
      <c r="D9" s="184">
        <v>8</v>
      </c>
      <c r="E9" s="238">
        <v>8</v>
      </c>
      <c r="F9" s="187">
        <v>83</v>
      </c>
      <c r="G9" s="184">
        <v>221</v>
      </c>
      <c r="H9" s="238">
        <v>138</v>
      </c>
    </row>
    <row r="10" spans="1:8" x14ac:dyDescent="0.2">
      <c r="A10" s="554"/>
      <c r="B10" s="800" t="s">
        <v>212</v>
      </c>
      <c r="C10" s="184">
        <v>28</v>
      </c>
      <c r="D10" s="184">
        <v>0</v>
      </c>
      <c r="E10" s="235">
        <v>-28</v>
      </c>
      <c r="F10" s="184">
        <v>51</v>
      </c>
      <c r="G10" s="184">
        <v>11</v>
      </c>
      <c r="H10" s="235">
        <v>-40</v>
      </c>
    </row>
    <row r="11" spans="1:8" x14ac:dyDescent="0.2">
      <c r="A11" s="554"/>
      <c r="B11" s="801" t="s">
        <v>243</v>
      </c>
      <c r="C11" s="187">
        <v>23</v>
      </c>
      <c r="D11" s="187">
        <v>145</v>
      </c>
      <c r="E11" s="235">
        <v>122</v>
      </c>
      <c r="F11" s="187">
        <v>91</v>
      </c>
      <c r="G11" s="187">
        <v>843</v>
      </c>
      <c r="H11" s="235">
        <v>752</v>
      </c>
    </row>
    <row r="12" spans="1:8" x14ac:dyDescent="0.2">
      <c r="A12" s="188" t="s">
        <v>500</v>
      </c>
      <c r="B12" s="189"/>
      <c r="C12" s="189">
        <v>51</v>
      </c>
      <c r="D12" s="189">
        <v>153</v>
      </c>
      <c r="E12" s="237">
        <v>102</v>
      </c>
      <c r="F12" s="189">
        <v>225</v>
      </c>
      <c r="G12" s="189">
        <v>1075</v>
      </c>
      <c r="H12" s="237">
        <v>850</v>
      </c>
    </row>
    <row r="13" spans="1:8" x14ac:dyDescent="0.2">
      <c r="A13" s="554"/>
      <c r="B13" s="801" t="s">
        <v>296</v>
      </c>
      <c r="C13" s="187">
        <v>1</v>
      </c>
      <c r="D13" s="184">
        <v>15</v>
      </c>
      <c r="E13" s="238">
        <v>14</v>
      </c>
      <c r="F13" s="187">
        <v>63</v>
      </c>
      <c r="G13" s="184">
        <v>218</v>
      </c>
      <c r="H13" s="238">
        <v>155</v>
      </c>
    </row>
    <row r="14" spans="1:8" x14ac:dyDescent="0.2">
      <c r="A14" s="554"/>
      <c r="B14" s="801" t="s">
        <v>244</v>
      </c>
      <c r="C14" s="187">
        <v>30</v>
      </c>
      <c r="D14" s="187">
        <v>28</v>
      </c>
      <c r="E14" s="235">
        <v>-2</v>
      </c>
      <c r="F14" s="187">
        <v>321</v>
      </c>
      <c r="G14" s="187">
        <v>907</v>
      </c>
      <c r="H14" s="235">
        <v>586</v>
      </c>
    </row>
    <row r="15" spans="1:8" x14ac:dyDescent="0.2">
      <c r="A15" s="554"/>
      <c r="B15" s="801" t="s">
        <v>245</v>
      </c>
      <c r="C15" s="187">
        <v>124</v>
      </c>
      <c r="D15" s="184">
        <v>235</v>
      </c>
      <c r="E15" s="235">
        <v>111</v>
      </c>
      <c r="F15" s="187">
        <v>774</v>
      </c>
      <c r="G15" s="184">
        <v>2825</v>
      </c>
      <c r="H15" s="235">
        <v>2051</v>
      </c>
    </row>
    <row r="16" spans="1:8" x14ac:dyDescent="0.2">
      <c r="A16" s="554"/>
      <c r="B16" s="801" t="s">
        <v>246</v>
      </c>
      <c r="C16" s="187">
        <v>66</v>
      </c>
      <c r="D16" s="184">
        <v>24</v>
      </c>
      <c r="E16" s="235">
        <v>-42</v>
      </c>
      <c r="F16" s="187">
        <v>173</v>
      </c>
      <c r="G16" s="184">
        <v>652</v>
      </c>
      <c r="H16" s="235">
        <v>479</v>
      </c>
    </row>
    <row r="17" spans="1:8" x14ac:dyDescent="0.2">
      <c r="A17" s="554"/>
      <c r="B17" s="801" t="s">
        <v>214</v>
      </c>
      <c r="C17" s="187">
        <v>377</v>
      </c>
      <c r="D17" s="184">
        <v>185</v>
      </c>
      <c r="E17" s="235">
        <v>-192</v>
      </c>
      <c r="F17" s="187">
        <v>4534</v>
      </c>
      <c r="G17" s="184">
        <v>2372</v>
      </c>
      <c r="H17" s="235">
        <v>-2162</v>
      </c>
    </row>
    <row r="18" spans="1:8" x14ac:dyDescent="0.2">
      <c r="A18" s="554"/>
      <c r="B18" s="801" t="s">
        <v>310</v>
      </c>
      <c r="C18" s="187">
        <v>0</v>
      </c>
      <c r="D18" s="184">
        <v>32</v>
      </c>
      <c r="E18" s="235">
        <v>32</v>
      </c>
      <c r="F18" s="187">
        <v>157</v>
      </c>
      <c r="G18" s="184">
        <v>187</v>
      </c>
      <c r="H18" s="235">
        <v>30</v>
      </c>
    </row>
    <row r="19" spans="1:8" x14ac:dyDescent="0.2">
      <c r="A19" s="554"/>
      <c r="B19" s="801" t="s">
        <v>633</v>
      </c>
      <c r="C19" s="187">
        <v>46</v>
      </c>
      <c r="D19" s="184">
        <v>201</v>
      </c>
      <c r="E19" s="235">
        <v>155</v>
      </c>
      <c r="F19" s="187">
        <v>967</v>
      </c>
      <c r="G19" s="184">
        <v>1591</v>
      </c>
      <c r="H19" s="235">
        <v>624</v>
      </c>
    </row>
    <row r="20" spans="1:8" x14ac:dyDescent="0.2">
      <c r="A20" s="554"/>
      <c r="B20" s="801" t="s">
        <v>247</v>
      </c>
      <c r="C20" s="187">
        <v>81</v>
      </c>
      <c r="D20" s="184">
        <v>118</v>
      </c>
      <c r="E20" s="235">
        <v>37</v>
      </c>
      <c r="F20" s="187">
        <v>1677</v>
      </c>
      <c r="G20" s="184">
        <v>1654</v>
      </c>
      <c r="H20" s="235">
        <v>-23</v>
      </c>
    </row>
    <row r="21" spans="1:8" x14ac:dyDescent="0.2">
      <c r="A21" s="554"/>
      <c r="B21" s="801" t="s">
        <v>216</v>
      </c>
      <c r="C21" s="187">
        <v>59</v>
      </c>
      <c r="D21" s="184">
        <v>25</v>
      </c>
      <c r="E21" s="235">
        <v>-34</v>
      </c>
      <c r="F21" s="187">
        <v>426</v>
      </c>
      <c r="G21" s="184">
        <v>470</v>
      </c>
      <c r="H21" s="235">
        <v>44</v>
      </c>
    </row>
    <row r="22" spans="1:8" x14ac:dyDescent="0.2">
      <c r="A22" s="554"/>
      <c r="B22" s="801" t="s">
        <v>217</v>
      </c>
      <c r="C22" s="187">
        <v>84</v>
      </c>
      <c r="D22" s="184">
        <v>0</v>
      </c>
      <c r="E22" s="235">
        <v>-84</v>
      </c>
      <c r="F22" s="187">
        <v>1098</v>
      </c>
      <c r="G22" s="184">
        <v>0</v>
      </c>
      <c r="H22" s="235">
        <v>-1098</v>
      </c>
    </row>
    <row r="23" spans="1:8" x14ac:dyDescent="0.2">
      <c r="A23" s="554"/>
      <c r="B23" s="801" t="s">
        <v>248</v>
      </c>
      <c r="C23" s="187">
        <v>35</v>
      </c>
      <c r="D23" s="184">
        <v>0</v>
      </c>
      <c r="E23" s="235">
        <v>-35</v>
      </c>
      <c r="F23" s="187">
        <v>543</v>
      </c>
      <c r="G23" s="184">
        <v>47</v>
      </c>
      <c r="H23" s="235">
        <v>-496</v>
      </c>
    </row>
    <row r="24" spans="1:8" x14ac:dyDescent="0.2">
      <c r="A24" s="554"/>
      <c r="B24" s="801" t="s">
        <v>249</v>
      </c>
      <c r="C24" s="187">
        <v>5</v>
      </c>
      <c r="D24" s="184">
        <v>32</v>
      </c>
      <c r="E24" s="235">
        <v>27</v>
      </c>
      <c r="F24" s="187">
        <v>148</v>
      </c>
      <c r="G24" s="184">
        <v>765</v>
      </c>
      <c r="H24" s="235">
        <v>617</v>
      </c>
    </row>
    <row r="25" spans="1:8" x14ac:dyDescent="0.2">
      <c r="A25" s="554"/>
      <c r="B25" s="801" t="s">
        <v>250</v>
      </c>
      <c r="C25" s="187">
        <v>98</v>
      </c>
      <c r="D25" s="184">
        <v>285</v>
      </c>
      <c r="E25" s="235">
        <v>187</v>
      </c>
      <c r="F25" s="187">
        <v>1109</v>
      </c>
      <c r="G25" s="184">
        <v>2764</v>
      </c>
      <c r="H25" s="235">
        <v>1655</v>
      </c>
    </row>
    <row r="26" spans="1:8" x14ac:dyDescent="0.2">
      <c r="A26" s="188" t="s">
        <v>484</v>
      </c>
      <c r="B26" s="189"/>
      <c r="C26" s="189">
        <v>1006</v>
      </c>
      <c r="D26" s="189">
        <v>1180</v>
      </c>
      <c r="E26" s="237">
        <v>174</v>
      </c>
      <c r="F26" s="189">
        <v>11990</v>
      </c>
      <c r="G26" s="189">
        <v>14452</v>
      </c>
      <c r="H26" s="237">
        <v>2462</v>
      </c>
    </row>
    <row r="27" spans="1:8" x14ac:dyDescent="0.2">
      <c r="A27" s="554"/>
      <c r="B27" s="801" t="s">
        <v>218</v>
      </c>
      <c r="C27" s="187">
        <v>42</v>
      </c>
      <c r="D27" s="184">
        <v>0</v>
      </c>
      <c r="E27" s="235">
        <v>-42</v>
      </c>
      <c r="F27" s="187">
        <v>1957</v>
      </c>
      <c r="G27" s="187">
        <v>107</v>
      </c>
      <c r="H27" s="235">
        <v>-1850</v>
      </c>
    </row>
    <row r="28" spans="1:8" x14ac:dyDescent="0.2">
      <c r="A28" s="555"/>
      <c r="B28" s="801" t="s">
        <v>251</v>
      </c>
      <c r="C28" s="187">
        <v>0</v>
      </c>
      <c r="D28" s="187">
        <v>0</v>
      </c>
      <c r="E28" s="235">
        <v>0</v>
      </c>
      <c r="F28" s="187">
        <v>82</v>
      </c>
      <c r="G28" s="187">
        <v>0</v>
      </c>
      <c r="H28" s="235">
        <v>-82</v>
      </c>
    </row>
    <row r="29" spans="1:8" x14ac:dyDescent="0.2">
      <c r="A29" s="555"/>
      <c r="B29" s="801" t="s">
        <v>252</v>
      </c>
      <c r="C29" s="187">
        <v>27</v>
      </c>
      <c r="D29" s="184">
        <v>6</v>
      </c>
      <c r="E29" s="235">
        <v>-21</v>
      </c>
      <c r="F29" s="187">
        <v>97</v>
      </c>
      <c r="G29" s="184">
        <v>68</v>
      </c>
      <c r="H29" s="235">
        <v>-29</v>
      </c>
    </row>
    <row r="30" spans="1:8" x14ac:dyDescent="0.2">
      <c r="A30" s="555"/>
      <c r="B30" s="801" t="s">
        <v>621</v>
      </c>
      <c r="C30" s="187">
        <v>0</v>
      </c>
      <c r="D30" s="184">
        <v>90</v>
      </c>
      <c r="E30" s="235">
        <v>90</v>
      </c>
      <c r="F30" s="187">
        <v>0</v>
      </c>
      <c r="G30" s="184">
        <v>396</v>
      </c>
      <c r="H30" s="235">
        <v>396</v>
      </c>
    </row>
    <row r="31" spans="1:8" x14ac:dyDescent="0.2">
      <c r="A31" s="555"/>
      <c r="B31" s="801" t="s">
        <v>583</v>
      </c>
      <c r="C31" s="187">
        <v>56</v>
      </c>
      <c r="D31" s="187">
        <v>94</v>
      </c>
      <c r="E31" s="238">
        <v>38</v>
      </c>
      <c r="F31" s="184">
        <v>103</v>
      </c>
      <c r="G31" s="184">
        <v>478</v>
      </c>
      <c r="H31" s="238">
        <v>375</v>
      </c>
    </row>
    <row r="32" spans="1:8" x14ac:dyDescent="0.2">
      <c r="A32" s="188" t="s">
        <v>375</v>
      </c>
      <c r="B32" s="189"/>
      <c r="C32" s="189">
        <v>125</v>
      </c>
      <c r="D32" s="189">
        <v>190</v>
      </c>
      <c r="E32" s="237">
        <v>65</v>
      </c>
      <c r="F32" s="189">
        <v>2239</v>
      </c>
      <c r="G32" s="189">
        <v>1049</v>
      </c>
      <c r="H32" s="237">
        <v>-1190</v>
      </c>
    </row>
    <row r="33" spans="1:10" x14ac:dyDescent="0.2">
      <c r="A33" s="555"/>
      <c r="B33" s="801" t="s">
        <v>221</v>
      </c>
      <c r="C33" s="187">
        <v>130</v>
      </c>
      <c r="D33" s="184">
        <v>38</v>
      </c>
      <c r="E33" s="235">
        <v>-92</v>
      </c>
      <c r="F33" s="187">
        <v>1474</v>
      </c>
      <c r="G33" s="184">
        <v>418</v>
      </c>
      <c r="H33" s="235">
        <v>-1056</v>
      </c>
    </row>
    <row r="34" spans="1:10" x14ac:dyDescent="0.2">
      <c r="A34" s="555"/>
      <c r="B34" s="801" t="s">
        <v>226</v>
      </c>
      <c r="C34" s="187">
        <v>18</v>
      </c>
      <c r="D34" s="187">
        <v>0</v>
      </c>
      <c r="E34" s="238">
        <v>-18</v>
      </c>
      <c r="F34" s="564">
        <v>412</v>
      </c>
      <c r="G34" s="187">
        <v>183</v>
      </c>
      <c r="H34" s="235">
        <v>-229</v>
      </c>
    </row>
    <row r="35" spans="1:10" x14ac:dyDescent="0.2">
      <c r="A35" s="555"/>
      <c r="B35" s="801" t="s">
        <v>253</v>
      </c>
      <c r="C35" s="187">
        <v>0</v>
      </c>
      <c r="D35" s="187">
        <v>196</v>
      </c>
      <c r="E35" s="235">
        <v>196</v>
      </c>
      <c r="F35" s="187">
        <v>0</v>
      </c>
      <c r="G35" s="187">
        <v>3217</v>
      </c>
      <c r="H35" s="235">
        <v>3217</v>
      </c>
    </row>
    <row r="36" spans="1:10" x14ac:dyDescent="0.2">
      <c r="A36" s="555"/>
      <c r="B36" s="801" t="s">
        <v>228</v>
      </c>
      <c r="C36" s="187">
        <v>33</v>
      </c>
      <c r="D36" s="187">
        <v>90</v>
      </c>
      <c r="E36" s="238">
        <v>57</v>
      </c>
      <c r="F36" s="184">
        <v>81</v>
      </c>
      <c r="G36" s="187">
        <v>827</v>
      </c>
      <c r="H36" s="235">
        <v>746</v>
      </c>
    </row>
    <row r="37" spans="1:10" x14ac:dyDescent="0.2">
      <c r="A37" s="555"/>
      <c r="B37" s="801" t="s">
        <v>229</v>
      </c>
      <c r="C37" s="187">
        <v>5</v>
      </c>
      <c r="D37" s="187">
        <v>101</v>
      </c>
      <c r="E37" s="238">
        <v>96</v>
      </c>
      <c r="F37" s="564">
        <v>223</v>
      </c>
      <c r="G37" s="187">
        <v>1118</v>
      </c>
      <c r="H37" s="235">
        <v>895</v>
      </c>
    </row>
    <row r="38" spans="1:10" x14ac:dyDescent="0.2">
      <c r="A38" s="708" t="s">
        <v>485</v>
      </c>
      <c r="B38" s="189"/>
      <c r="C38" s="189">
        <v>186</v>
      </c>
      <c r="D38" s="189">
        <v>425</v>
      </c>
      <c r="E38" s="237">
        <v>239</v>
      </c>
      <c r="F38" s="189">
        <v>2190</v>
      </c>
      <c r="G38" s="189">
        <v>5763</v>
      </c>
      <c r="H38" s="237">
        <v>3573</v>
      </c>
    </row>
    <row r="39" spans="1:10" x14ac:dyDescent="0.2">
      <c r="A39" s="555"/>
      <c r="B39" s="801" t="s">
        <v>622</v>
      </c>
      <c r="C39" s="187">
        <v>2</v>
      </c>
      <c r="D39" s="187">
        <v>2</v>
      </c>
      <c r="E39" s="238">
        <v>0</v>
      </c>
      <c r="F39" s="564">
        <v>3</v>
      </c>
      <c r="G39" s="187">
        <v>43</v>
      </c>
      <c r="H39" s="238">
        <v>40</v>
      </c>
    </row>
    <row r="40" spans="1:10" x14ac:dyDescent="0.2">
      <c r="A40" s="555"/>
      <c r="B40" s="801" t="s">
        <v>254</v>
      </c>
      <c r="C40" s="187">
        <v>0</v>
      </c>
      <c r="D40" s="187">
        <v>40</v>
      </c>
      <c r="E40" s="799">
        <v>40</v>
      </c>
      <c r="F40" s="564">
        <v>222</v>
      </c>
      <c r="G40" s="187">
        <v>121</v>
      </c>
      <c r="H40" s="235">
        <v>-101</v>
      </c>
    </row>
    <row r="41" spans="1:10" x14ac:dyDescent="0.2">
      <c r="A41" s="555"/>
      <c r="B41" s="801" t="s">
        <v>255</v>
      </c>
      <c r="C41" s="187">
        <v>14</v>
      </c>
      <c r="D41" s="187">
        <v>0</v>
      </c>
      <c r="E41" s="238">
        <v>-14</v>
      </c>
      <c r="F41" s="564">
        <v>113</v>
      </c>
      <c r="G41" s="187">
        <v>23</v>
      </c>
      <c r="H41" s="235">
        <v>-90</v>
      </c>
    </row>
    <row r="42" spans="1:10" x14ac:dyDescent="0.2">
      <c r="A42" s="555"/>
      <c r="B42" s="801" t="s">
        <v>666</v>
      </c>
      <c r="C42" s="187">
        <v>20</v>
      </c>
      <c r="D42" s="187">
        <v>0</v>
      </c>
      <c r="E42" s="238">
        <v>-20</v>
      </c>
      <c r="F42" s="564">
        <v>78</v>
      </c>
      <c r="G42" s="187">
        <v>0</v>
      </c>
      <c r="H42" s="238">
        <v>-78</v>
      </c>
    </row>
    <row r="43" spans="1:10" x14ac:dyDescent="0.2">
      <c r="A43" s="555"/>
      <c r="B43" s="801" t="s">
        <v>256</v>
      </c>
      <c r="C43" s="187">
        <v>2</v>
      </c>
      <c r="D43" s="187">
        <v>1</v>
      </c>
      <c r="E43" s="238">
        <v>-1</v>
      </c>
      <c r="F43" s="564">
        <v>70</v>
      </c>
      <c r="G43" s="187">
        <v>4</v>
      </c>
      <c r="H43" s="238">
        <v>-66</v>
      </c>
    </row>
    <row r="44" spans="1:10" x14ac:dyDescent="0.2">
      <c r="A44" s="195" t="s">
        <v>501</v>
      </c>
      <c r="B44" s="195"/>
      <c r="C44" s="189">
        <v>38</v>
      </c>
      <c r="D44" s="189">
        <v>43</v>
      </c>
      <c r="E44" s="239">
        <v>5</v>
      </c>
      <c r="F44" s="195">
        <v>486</v>
      </c>
      <c r="G44" s="195">
        <v>191</v>
      </c>
      <c r="H44" s="239">
        <v>-295</v>
      </c>
    </row>
    <row r="45" spans="1:10" x14ac:dyDescent="0.2">
      <c r="A45" s="195" t="s">
        <v>565</v>
      </c>
      <c r="B45" s="195"/>
      <c r="C45" s="189">
        <v>0</v>
      </c>
      <c r="D45" s="189">
        <v>0</v>
      </c>
      <c r="E45" s="189">
        <v>0</v>
      </c>
      <c r="F45" s="189">
        <v>0</v>
      </c>
      <c r="G45" s="189">
        <v>1</v>
      </c>
      <c r="H45" s="189">
        <v>1</v>
      </c>
      <c r="J45" s="718"/>
    </row>
    <row r="46" spans="1:10" x14ac:dyDescent="0.2">
      <c r="A46" s="197" t="s">
        <v>116</v>
      </c>
      <c r="B46" s="197"/>
      <c r="C46" s="197">
        <v>1606</v>
      </c>
      <c r="D46" s="240">
        <v>2151</v>
      </c>
      <c r="E46" s="197">
        <v>545</v>
      </c>
      <c r="F46" s="197">
        <v>19848</v>
      </c>
      <c r="G46" s="240">
        <v>25084</v>
      </c>
      <c r="H46" s="197">
        <v>5236</v>
      </c>
    </row>
    <row r="47" spans="1:10" x14ac:dyDescent="0.2">
      <c r="A47" s="321" t="s">
        <v>486</v>
      </c>
      <c r="B47" s="202"/>
      <c r="C47" s="202">
        <v>274</v>
      </c>
      <c r="D47" s="202">
        <v>42</v>
      </c>
      <c r="E47" s="202">
        <v>-232</v>
      </c>
      <c r="F47" s="202">
        <v>4090</v>
      </c>
      <c r="G47" s="202">
        <v>843</v>
      </c>
      <c r="H47" s="202">
        <v>-3247</v>
      </c>
    </row>
    <row r="48" spans="1:10" x14ac:dyDescent="0.2">
      <c r="A48" s="321" t="s">
        <v>487</v>
      </c>
      <c r="B48" s="202"/>
      <c r="C48" s="202">
        <v>1332</v>
      </c>
      <c r="D48" s="202">
        <v>2109</v>
      </c>
      <c r="E48" s="202">
        <v>777</v>
      </c>
      <c r="F48" s="202">
        <v>15758</v>
      </c>
      <c r="G48" s="202">
        <v>24241</v>
      </c>
      <c r="H48" s="202">
        <v>8483</v>
      </c>
    </row>
    <row r="49" spans="1:8" x14ac:dyDescent="0.2">
      <c r="A49" s="696" t="s">
        <v>488</v>
      </c>
      <c r="B49" s="204"/>
      <c r="C49" s="204">
        <v>1051</v>
      </c>
      <c r="D49" s="204">
        <v>1066</v>
      </c>
      <c r="E49" s="204">
        <v>15</v>
      </c>
      <c r="F49" s="204">
        <v>12738</v>
      </c>
      <c r="G49" s="204">
        <v>14587</v>
      </c>
      <c r="H49" s="204">
        <v>1849</v>
      </c>
    </row>
    <row r="50" spans="1:8" x14ac:dyDescent="0.2">
      <c r="A50" s="696" t="s">
        <v>489</v>
      </c>
      <c r="B50" s="204"/>
      <c r="C50" s="204">
        <v>555</v>
      </c>
      <c r="D50" s="204">
        <v>1085</v>
      </c>
      <c r="E50" s="204">
        <v>530</v>
      </c>
      <c r="F50" s="204">
        <v>7110</v>
      </c>
      <c r="G50" s="204">
        <v>10497</v>
      </c>
      <c r="H50" s="204">
        <v>3387</v>
      </c>
    </row>
    <row r="51" spans="1:8" x14ac:dyDescent="0.2">
      <c r="A51" s="697" t="s">
        <v>490</v>
      </c>
      <c r="B51" s="694"/>
      <c r="C51" s="694">
        <v>819</v>
      </c>
      <c r="D51" s="673">
        <v>929</v>
      </c>
      <c r="E51" s="695">
        <v>110</v>
      </c>
      <c r="F51" s="695">
        <v>9873</v>
      </c>
      <c r="G51" s="695">
        <v>11539</v>
      </c>
      <c r="H51" s="695">
        <v>1666</v>
      </c>
    </row>
    <row r="52" spans="1:8" ht="15" x14ac:dyDescent="0.25">
      <c r="A52" s="209" t="s">
        <v>232</v>
      </c>
      <c r="B52" s="206"/>
      <c r="C52" s="242"/>
      <c r="D52" s="207"/>
      <c r="E52" s="207"/>
      <c r="F52" s="208"/>
      <c r="G52" s="207"/>
      <c r="H52" s="233" t="s">
        <v>231</v>
      </c>
    </row>
    <row r="54" spans="1:8" x14ac:dyDescent="0.2">
      <c r="C54" s="243"/>
      <c r="D54" s="243"/>
      <c r="E54" s="243"/>
      <c r="F54" s="243"/>
      <c r="G54" s="243"/>
    </row>
  </sheetData>
  <sortState ref="B10:H10">
    <sortCondition ref="B10"/>
  </sortState>
  <mergeCells count="4">
    <mergeCell ref="A3:A4"/>
    <mergeCell ref="C3:E3"/>
    <mergeCell ref="F3:H3"/>
    <mergeCell ref="B3:B4"/>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H15"/>
  <sheetViews>
    <sheetView workbookViewId="0"/>
  </sheetViews>
  <sheetFormatPr baseColWidth="10" defaultRowHeight="14.25" x14ac:dyDescent="0.2"/>
  <cols>
    <col min="1" max="1" width="30.625" customWidth="1"/>
  </cols>
  <sheetData>
    <row r="1" spans="1:8" x14ac:dyDescent="0.2">
      <c r="A1" s="59" t="s">
        <v>30</v>
      </c>
      <c r="B1" s="59"/>
      <c r="C1" s="59"/>
      <c r="D1" s="60"/>
      <c r="E1" s="60"/>
      <c r="F1" s="60"/>
      <c r="G1" s="60"/>
      <c r="H1" s="58"/>
    </row>
    <row r="2" spans="1:8" x14ac:dyDescent="0.2">
      <c r="A2" s="61"/>
      <c r="B2" s="61"/>
      <c r="C2" s="61"/>
      <c r="D2" s="74"/>
      <c r="E2" s="74"/>
      <c r="F2" s="74"/>
      <c r="G2" s="134"/>
      <c r="H2" s="62" t="s">
        <v>156</v>
      </c>
    </row>
    <row r="3" spans="1:8" x14ac:dyDescent="0.2">
      <c r="A3" s="63"/>
      <c r="B3" s="891">
        <f>INDICE!A3</f>
        <v>43009</v>
      </c>
      <c r="C3" s="892"/>
      <c r="D3" s="892" t="s">
        <v>117</v>
      </c>
      <c r="E3" s="892"/>
      <c r="F3" s="892" t="s">
        <v>118</v>
      </c>
      <c r="G3" s="892"/>
      <c r="H3" s="892"/>
    </row>
    <row r="4" spans="1:8" x14ac:dyDescent="0.2">
      <c r="A4" s="75"/>
      <c r="B4" s="72" t="s">
        <v>47</v>
      </c>
      <c r="C4" s="72" t="s">
        <v>491</v>
      </c>
      <c r="D4" s="72" t="s">
        <v>47</v>
      </c>
      <c r="E4" s="72" t="s">
        <v>491</v>
      </c>
      <c r="F4" s="72" t="s">
        <v>47</v>
      </c>
      <c r="G4" s="72" t="s">
        <v>491</v>
      </c>
      <c r="H4" s="73" t="s">
        <v>125</v>
      </c>
    </row>
    <row r="5" spans="1:8" x14ac:dyDescent="0.2">
      <c r="A5" s="222" t="s">
        <v>258</v>
      </c>
      <c r="B5" s="763">
        <v>0</v>
      </c>
      <c r="C5" s="340">
        <v>-100</v>
      </c>
      <c r="D5" s="480">
        <v>5.5E-2</v>
      </c>
      <c r="E5" s="340">
        <v>-98.902633679169995</v>
      </c>
      <c r="F5" s="480">
        <v>0.64100000000000001</v>
      </c>
      <c r="G5" s="340">
        <v>-89.696190323099174</v>
      </c>
      <c r="H5" s="595">
        <v>0.5386323779401051</v>
      </c>
    </row>
    <row r="6" spans="1:8" x14ac:dyDescent="0.2">
      <c r="A6" s="222" t="s">
        <v>259</v>
      </c>
      <c r="B6" s="481">
        <v>2.2069999999999999</v>
      </c>
      <c r="C6" s="250">
        <v>-12.801264322402211</v>
      </c>
      <c r="D6" s="250">
        <v>23.611000000000001</v>
      </c>
      <c r="E6" s="251">
        <v>27.613231002053833</v>
      </c>
      <c r="F6" s="250">
        <v>28.358000000000001</v>
      </c>
      <c r="G6" s="251">
        <v>34.093058445243045</v>
      </c>
      <c r="H6" s="596">
        <v>23.829230848089704</v>
      </c>
    </row>
    <row r="7" spans="1:8" x14ac:dyDescent="0.2">
      <c r="A7" s="222" t="s">
        <v>260</v>
      </c>
      <c r="B7" s="481">
        <v>3.218</v>
      </c>
      <c r="C7" s="251">
        <v>135.75091575091577</v>
      </c>
      <c r="D7" s="250">
        <v>27.972000000000001</v>
      </c>
      <c r="E7" s="251">
        <v>-7.9898687543172917</v>
      </c>
      <c r="F7" s="250">
        <v>30.901</v>
      </c>
      <c r="G7" s="251">
        <v>-15.490222890742514</v>
      </c>
      <c r="H7" s="596">
        <v>25.966114057296704</v>
      </c>
    </row>
    <row r="8" spans="1:8" x14ac:dyDescent="0.2">
      <c r="A8" s="222" t="s">
        <v>261</v>
      </c>
      <c r="B8" s="481">
        <v>3.1399999999999997</v>
      </c>
      <c r="C8" s="251">
        <v>-29.533213644524249</v>
      </c>
      <c r="D8" s="250">
        <v>35.037999999999997</v>
      </c>
      <c r="E8" s="251">
        <v>-32.634776590017687</v>
      </c>
      <c r="F8" s="250">
        <v>43.594999999999999</v>
      </c>
      <c r="G8" s="251">
        <v>-33.22560387213381</v>
      </c>
      <c r="H8" s="596">
        <v>36.632883800778288</v>
      </c>
    </row>
    <row r="9" spans="1:8" x14ac:dyDescent="0.2">
      <c r="A9" s="222" t="s">
        <v>262</v>
      </c>
      <c r="B9" s="482">
        <v>1.1079999999999999</v>
      </c>
      <c r="C9" s="252">
        <v>-10.717163577759889</v>
      </c>
      <c r="D9" s="250">
        <v>12.119</v>
      </c>
      <c r="E9" s="251">
        <v>-12.409655969933507</v>
      </c>
      <c r="F9" s="250">
        <v>14.444000000000001</v>
      </c>
      <c r="G9" s="720">
        <v>-8.1112030027355431</v>
      </c>
      <c r="H9" s="596">
        <v>12.137294956266581</v>
      </c>
    </row>
    <row r="10" spans="1:8" x14ac:dyDescent="0.2">
      <c r="A10" s="222" t="s">
        <v>586</v>
      </c>
      <c r="B10" s="482">
        <v>2.1999999999999999E-2</v>
      </c>
      <c r="C10" s="252">
        <v>-52.740274599542339</v>
      </c>
      <c r="D10" s="250">
        <v>0.82609999999999995</v>
      </c>
      <c r="E10" s="251">
        <v>-52.740274599542339</v>
      </c>
      <c r="F10" s="250">
        <v>1.0660999999999998</v>
      </c>
      <c r="G10" s="251">
        <v>-52.740274599542339</v>
      </c>
      <c r="H10" s="688">
        <v>0.89584395962862085</v>
      </c>
    </row>
    <row r="11" spans="1:8" x14ac:dyDescent="0.2">
      <c r="A11" s="230" t="s">
        <v>263</v>
      </c>
      <c r="B11" s="253">
        <v>9.6950000000000003</v>
      </c>
      <c r="C11" s="254">
        <v>-4.4545185769192859</v>
      </c>
      <c r="D11" s="253">
        <v>99.621100000000013</v>
      </c>
      <c r="E11" s="254">
        <v>-18.014747636016487</v>
      </c>
      <c r="F11" s="253">
        <v>119.0051</v>
      </c>
      <c r="G11" s="254">
        <v>-19.075528536553847</v>
      </c>
      <c r="H11" s="254">
        <v>100</v>
      </c>
    </row>
    <row r="12" spans="1:8" x14ac:dyDescent="0.2">
      <c r="A12" s="255" t="s">
        <v>264</v>
      </c>
      <c r="B12" s="728">
        <f>B11/'Consumo PP'!B11*100</f>
        <v>0.19349007231976345</v>
      </c>
      <c r="C12" s="257"/>
      <c r="D12" s="256">
        <f>D11/'Consumo PP'!D11*100</f>
        <v>0.20552260326345181</v>
      </c>
      <c r="E12" s="257"/>
      <c r="F12" s="256">
        <f>F11/'Consumo PP'!F11*100</f>
        <v>0.20392420260935645</v>
      </c>
      <c r="G12" s="258"/>
      <c r="H12" s="729"/>
    </row>
    <row r="13" spans="1:8" x14ac:dyDescent="0.2">
      <c r="A13" s="259" t="s">
        <v>525</v>
      </c>
      <c r="B13" s="67"/>
      <c r="C13" s="67"/>
      <c r="D13" s="67"/>
      <c r="E13" s="67"/>
      <c r="F13" s="67"/>
      <c r="G13" s="252"/>
      <c r="H13" s="71" t="s">
        <v>231</v>
      </c>
    </row>
    <row r="14" spans="1:8" x14ac:dyDescent="0.2">
      <c r="A14" s="259" t="s">
        <v>587</v>
      </c>
      <c r="B14" s="67"/>
      <c r="C14" s="67"/>
      <c r="D14" s="67"/>
      <c r="E14" s="67"/>
      <c r="F14" s="67"/>
      <c r="G14" s="252"/>
      <c r="H14" s="71"/>
    </row>
    <row r="15" spans="1:8" x14ac:dyDescent="0.2">
      <c r="A15" s="209" t="s">
        <v>599</v>
      </c>
      <c r="B15" s="134"/>
      <c r="C15" s="134"/>
      <c r="D15" s="134"/>
      <c r="E15" s="134"/>
      <c r="F15" s="134"/>
      <c r="G15" s="134"/>
      <c r="H15" s="71"/>
    </row>
  </sheetData>
  <mergeCells count="3">
    <mergeCell ref="B3:C3"/>
    <mergeCell ref="D3:E3"/>
    <mergeCell ref="F3:H3"/>
  </mergeCells>
  <conditionalFormatting sqref="B5:B10 D5:D10">
    <cfRule type="cellIs" dxfId="1037" priority="10" operator="between">
      <formula>0.00001</formula>
      <formula>0.499</formula>
    </cfRule>
  </conditionalFormatting>
  <conditionalFormatting sqref="F10">
    <cfRule type="cellIs" dxfId="1036" priority="8" operator="between">
      <formula>0.00001</formula>
      <formula>0.499</formula>
    </cfRule>
  </conditionalFormatting>
  <conditionalFormatting sqref="G9">
    <cfRule type="cellIs" dxfId="1035" priority="7" operator="between">
      <formula>0.00001</formula>
      <formula>0.499</formula>
    </cfRule>
  </conditionalFormatting>
  <conditionalFormatting sqref="C9">
    <cfRule type="cellIs" dxfId="1034" priority="6" operator="between">
      <formula>-0.499999</formula>
      <formula>0.4999999</formula>
    </cfRule>
  </conditionalFormatting>
  <conditionalFormatting sqref="C6">
    <cfRule type="cellIs" dxfId="1033" priority="3" operator="between">
      <formula>0.00001</formula>
      <formula>0.499</formula>
    </cfRule>
  </conditionalFormatting>
  <conditionalFormatting sqref="C7">
    <cfRule type="cellIs" dxfId="1032" priority="1" operator="between">
      <formula>0.00001</formula>
      <formula>0.499</formula>
    </cfRule>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G7"/>
  <sheetViews>
    <sheetView workbookViewId="0"/>
  </sheetViews>
  <sheetFormatPr baseColWidth="10" defaultRowHeight="14.25" x14ac:dyDescent="0.2"/>
  <cols>
    <col min="1" max="1" width="11" customWidth="1"/>
  </cols>
  <sheetData>
    <row r="1" spans="1:7" x14ac:dyDescent="0.2">
      <c r="A1" s="6" t="s">
        <v>265</v>
      </c>
      <c r="B1" s="599"/>
      <c r="C1" s="1"/>
      <c r="D1" s="1"/>
      <c r="E1" s="1"/>
      <c r="F1" s="1"/>
      <c r="G1" s="1"/>
    </row>
    <row r="2" spans="1:7" x14ac:dyDescent="0.2">
      <c r="A2" s="1"/>
      <c r="B2" s="1"/>
      <c r="C2" s="1"/>
      <c r="D2" s="1"/>
      <c r="E2" s="1"/>
      <c r="F2" s="1"/>
      <c r="G2" s="62" t="s">
        <v>156</v>
      </c>
    </row>
    <row r="3" spans="1:7" x14ac:dyDescent="0.2">
      <c r="A3" s="63"/>
      <c r="B3" s="894">
        <f>INDICE!A3</f>
        <v>43009</v>
      </c>
      <c r="C3" s="894"/>
      <c r="D3" s="912" t="s">
        <v>117</v>
      </c>
      <c r="E3" s="912"/>
      <c r="F3" s="912" t="s">
        <v>118</v>
      </c>
      <c r="G3" s="912"/>
    </row>
    <row r="4" spans="1:7" x14ac:dyDescent="0.2">
      <c r="A4" s="75"/>
      <c r="B4" s="245"/>
      <c r="C4" s="72" t="s">
        <v>491</v>
      </c>
      <c r="D4" s="245"/>
      <c r="E4" s="72" t="s">
        <v>491</v>
      </c>
      <c r="F4" s="245"/>
      <c r="G4" s="72" t="s">
        <v>491</v>
      </c>
    </row>
    <row r="5" spans="1:7" ht="15" x14ac:dyDescent="0.25">
      <c r="A5" s="592" t="s">
        <v>116</v>
      </c>
      <c r="B5" s="597">
        <v>5520</v>
      </c>
      <c r="C5" s="593">
        <v>-8.7301587301587293</v>
      </c>
      <c r="D5" s="594">
        <v>55467</v>
      </c>
      <c r="E5" s="593">
        <v>2.7128624865745712</v>
      </c>
      <c r="F5" s="598">
        <v>67161</v>
      </c>
      <c r="G5" s="593">
        <v>3.3055435919522549</v>
      </c>
    </row>
    <row r="6" spans="1:7" x14ac:dyDescent="0.2">
      <c r="A6" s="259"/>
      <c r="B6" s="1"/>
      <c r="C6" s="1"/>
      <c r="D6" s="1"/>
      <c r="E6" s="1"/>
      <c r="F6" s="1"/>
      <c r="G6" s="71" t="s">
        <v>231</v>
      </c>
    </row>
    <row r="7" spans="1:7" x14ac:dyDescent="0.2">
      <c r="A7" s="259" t="s">
        <v>525</v>
      </c>
      <c r="B7" s="1"/>
      <c r="C7" s="1"/>
      <c r="D7" s="1"/>
      <c r="E7" s="1"/>
      <c r="F7" s="1"/>
      <c r="G7" s="1"/>
    </row>
  </sheetData>
  <mergeCells count="3">
    <mergeCell ref="B3:C3"/>
    <mergeCell ref="D3:E3"/>
    <mergeCell ref="F3:G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H15"/>
  <sheetViews>
    <sheetView workbookViewId="0"/>
  </sheetViews>
  <sheetFormatPr baseColWidth="10" defaultRowHeight="12.75" x14ac:dyDescent="0.2"/>
  <cols>
    <col min="1" max="1" width="32.375" style="78" customWidth="1"/>
    <col min="2" max="2" width="12.375" style="78" customWidth="1"/>
    <col min="3" max="3" width="12.875" style="78" customWidth="1"/>
    <col min="4" max="4" width="11" style="78"/>
    <col min="5" max="5" width="12.875" style="78" customWidth="1"/>
    <col min="6" max="6" width="13.5" style="78" customWidth="1"/>
    <col min="7" max="7" width="11" style="78"/>
    <col min="8" max="8" width="15.875" style="78" customWidth="1"/>
    <col min="9" max="10" width="11" style="78"/>
    <col min="11" max="12" width="11.5" style="78" customWidth="1"/>
    <col min="13" max="256" width="11" style="78"/>
    <col min="257" max="257" width="32.375" style="78" customWidth="1"/>
    <col min="258" max="258" width="12.375" style="78" customWidth="1"/>
    <col min="259" max="259" width="12.875" style="78" customWidth="1"/>
    <col min="260" max="260" width="11" style="78"/>
    <col min="261" max="261" width="12.875" style="78" customWidth="1"/>
    <col min="262" max="262" width="13.5" style="78" customWidth="1"/>
    <col min="263" max="263" width="11" style="78"/>
    <col min="264" max="264" width="12.375" style="78" customWidth="1"/>
    <col min="265" max="266" width="11" style="78"/>
    <col min="267" max="268" width="11.5" style="78" customWidth="1"/>
    <col min="269" max="512" width="11" style="78"/>
    <col min="513" max="513" width="32.375" style="78" customWidth="1"/>
    <col min="514" max="514" width="12.375" style="78" customWidth="1"/>
    <col min="515" max="515" width="12.875" style="78" customWidth="1"/>
    <col min="516" max="516" width="11" style="78"/>
    <col min="517" max="517" width="12.875" style="78" customWidth="1"/>
    <col min="518" max="518" width="13.5" style="78" customWidth="1"/>
    <col min="519" max="519" width="11" style="78"/>
    <col min="520" max="520" width="12.375" style="78" customWidth="1"/>
    <col min="521" max="522" width="11" style="78"/>
    <col min="523" max="524" width="11.5" style="78" customWidth="1"/>
    <col min="525" max="768" width="11" style="78"/>
    <col min="769" max="769" width="32.375" style="78" customWidth="1"/>
    <col min="770" max="770" width="12.375" style="78" customWidth="1"/>
    <col min="771" max="771" width="12.875" style="78" customWidth="1"/>
    <col min="772" max="772" width="11" style="78"/>
    <col min="773" max="773" width="12.875" style="78" customWidth="1"/>
    <col min="774" max="774" width="13.5" style="78" customWidth="1"/>
    <col min="775" max="775" width="11" style="78"/>
    <col min="776" max="776" width="12.375" style="78" customWidth="1"/>
    <col min="777" max="778" width="11" style="78"/>
    <col min="779" max="780" width="11.5" style="78" customWidth="1"/>
    <col min="781" max="1024" width="11" style="78"/>
    <col min="1025" max="1025" width="32.375" style="78" customWidth="1"/>
    <col min="1026" max="1026" width="12.375" style="78" customWidth="1"/>
    <col min="1027" max="1027" width="12.875" style="78" customWidth="1"/>
    <col min="1028" max="1028" width="11" style="78"/>
    <col min="1029" max="1029" width="12.875" style="78" customWidth="1"/>
    <col min="1030" max="1030" width="13.5" style="78" customWidth="1"/>
    <col min="1031" max="1031" width="11" style="78"/>
    <col min="1032" max="1032" width="12.375" style="78" customWidth="1"/>
    <col min="1033" max="1034" width="11" style="78"/>
    <col min="1035" max="1036" width="11.5" style="78" customWidth="1"/>
    <col min="1037" max="1280" width="11" style="78"/>
    <col min="1281" max="1281" width="32.375" style="78" customWidth="1"/>
    <col min="1282" max="1282" width="12.375" style="78" customWidth="1"/>
    <col min="1283" max="1283" width="12.875" style="78" customWidth="1"/>
    <col min="1284" max="1284" width="11" style="78"/>
    <col min="1285" max="1285" width="12.875" style="78" customWidth="1"/>
    <col min="1286" max="1286" width="13.5" style="78" customWidth="1"/>
    <col min="1287" max="1287" width="11" style="78"/>
    <col min="1288" max="1288" width="12.375" style="78" customWidth="1"/>
    <col min="1289" max="1290" width="11" style="78"/>
    <col min="1291" max="1292" width="11.5" style="78" customWidth="1"/>
    <col min="1293" max="1536" width="11" style="78"/>
    <col min="1537" max="1537" width="32.375" style="78" customWidth="1"/>
    <col min="1538" max="1538" width="12.375" style="78" customWidth="1"/>
    <col min="1539" max="1539" width="12.875" style="78" customWidth="1"/>
    <col min="1540" max="1540" width="11" style="78"/>
    <col min="1541" max="1541" width="12.875" style="78" customWidth="1"/>
    <col min="1542" max="1542" width="13.5" style="78" customWidth="1"/>
    <col min="1543" max="1543" width="11" style="78"/>
    <col min="1544" max="1544" width="12.375" style="78" customWidth="1"/>
    <col min="1545" max="1546" width="11" style="78"/>
    <col min="1547" max="1548" width="11.5" style="78" customWidth="1"/>
    <col min="1549" max="1792" width="11" style="78"/>
    <col min="1793" max="1793" width="32.375" style="78" customWidth="1"/>
    <col min="1794" max="1794" width="12.375" style="78" customWidth="1"/>
    <col min="1795" max="1795" width="12.875" style="78" customWidth="1"/>
    <col min="1796" max="1796" width="11" style="78"/>
    <col min="1797" max="1797" width="12.875" style="78" customWidth="1"/>
    <col min="1798" max="1798" width="13.5" style="78" customWidth="1"/>
    <col min="1799" max="1799" width="11" style="78"/>
    <col min="1800" max="1800" width="12.375" style="78" customWidth="1"/>
    <col min="1801" max="1802" width="11" style="78"/>
    <col min="1803" max="1804" width="11.5" style="78" customWidth="1"/>
    <col min="1805" max="2048" width="11" style="78"/>
    <col min="2049" max="2049" width="32.375" style="78" customWidth="1"/>
    <col min="2050" max="2050" width="12.375" style="78" customWidth="1"/>
    <col min="2051" max="2051" width="12.875" style="78" customWidth="1"/>
    <col min="2052" max="2052" width="11" style="78"/>
    <col min="2053" max="2053" width="12.875" style="78" customWidth="1"/>
    <col min="2054" max="2054" width="13.5" style="78" customWidth="1"/>
    <col min="2055" max="2055" width="11" style="78"/>
    <col min="2056" max="2056" width="12.375" style="78" customWidth="1"/>
    <col min="2057" max="2058" width="11" style="78"/>
    <col min="2059" max="2060" width="11.5" style="78" customWidth="1"/>
    <col min="2061" max="2304" width="11" style="78"/>
    <col min="2305" max="2305" width="32.375" style="78" customWidth="1"/>
    <col min="2306" max="2306" width="12.375" style="78" customWidth="1"/>
    <col min="2307" max="2307" width="12.875" style="78" customWidth="1"/>
    <col min="2308" max="2308" width="11" style="78"/>
    <col min="2309" max="2309" width="12.875" style="78" customWidth="1"/>
    <col min="2310" max="2310" width="13.5" style="78" customWidth="1"/>
    <col min="2311" max="2311" width="11" style="78"/>
    <col min="2312" max="2312" width="12.375" style="78" customWidth="1"/>
    <col min="2313" max="2314" width="11" style="78"/>
    <col min="2315" max="2316" width="11.5" style="78" customWidth="1"/>
    <col min="2317" max="2560" width="11" style="78"/>
    <col min="2561" max="2561" width="32.375" style="78" customWidth="1"/>
    <col min="2562" max="2562" width="12.375" style="78" customWidth="1"/>
    <col min="2563" max="2563" width="12.875" style="78" customWidth="1"/>
    <col min="2564" max="2564" width="11" style="78"/>
    <col min="2565" max="2565" width="12.875" style="78" customWidth="1"/>
    <col min="2566" max="2566" width="13.5" style="78" customWidth="1"/>
    <col min="2567" max="2567" width="11" style="78"/>
    <col min="2568" max="2568" width="12.375" style="78" customWidth="1"/>
    <col min="2569" max="2570" width="11" style="78"/>
    <col min="2571" max="2572" width="11.5" style="78" customWidth="1"/>
    <col min="2573" max="2816" width="11" style="78"/>
    <col min="2817" max="2817" width="32.375" style="78" customWidth="1"/>
    <col min="2818" max="2818" width="12.375" style="78" customWidth="1"/>
    <col min="2819" max="2819" width="12.875" style="78" customWidth="1"/>
    <col min="2820" max="2820" width="11" style="78"/>
    <col min="2821" max="2821" width="12.875" style="78" customWidth="1"/>
    <col min="2822" max="2822" width="13.5" style="78" customWidth="1"/>
    <col min="2823" max="2823" width="11" style="78"/>
    <col min="2824" max="2824" width="12.375" style="78" customWidth="1"/>
    <col min="2825" max="2826" width="11" style="78"/>
    <col min="2827" max="2828" width="11.5" style="78" customWidth="1"/>
    <col min="2829" max="3072" width="11" style="78"/>
    <col min="3073" max="3073" width="32.375" style="78" customWidth="1"/>
    <col min="3074" max="3074" width="12.375" style="78" customWidth="1"/>
    <col min="3075" max="3075" width="12.875" style="78" customWidth="1"/>
    <col min="3076" max="3076" width="11" style="78"/>
    <col min="3077" max="3077" width="12.875" style="78" customWidth="1"/>
    <col min="3078" max="3078" width="13.5" style="78" customWidth="1"/>
    <col min="3079" max="3079" width="11" style="78"/>
    <col min="3080" max="3080" width="12.375" style="78" customWidth="1"/>
    <col min="3081" max="3082" width="11" style="78"/>
    <col min="3083" max="3084" width="11.5" style="78" customWidth="1"/>
    <col min="3085" max="3328" width="11" style="78"/>
    <col min="3329" max="3329" width="32.375" style="78" customWidth="1"/>
    <col min="3330" max="3330" width="12.375" style="78" customWidth="1"/>
    <col min="3331" max="3331" width="12.875" style="78" customWidth="1"/>
    <col min="3332" max="3332" width="11" style="78"/>
    <col min="3333" max="3333" width="12.875" style="78" customWidth="1"/>
    <col min="3334" max="3334" width="13.5" style="78" customWidth="1"/>
    <col min="3335" max="3335" width="11" style="78"/>
    <col min="3336" max="3336" width="12.375" style="78" customWidth="1"/>
    <col min="3337" max="3338" width="11" style="78"/>
    <col min="3339" max="3340" width="11.5" style="78" customWidth="1"/>
    <col min="3341" max="3584" width="11" style="78"/>
    <col min="3585" max="3585" width="32.375" style="78" customWidth="1"/>
    <col min="3586" max="3586" width="12.375" style="78" customWidth="1"/>
    <col min="3587" max="3587" width="12.875" style="78" customWidth="1"/>
    <col min="3588" max="3588" width="11" style="78"/>
    <col min="3589" max="3589" width="12.875" style="78" customWidth="1"/>
    <col min="3590" max="3590" width="13.5" style="78" customWidth="1"/>
    <col min="3591" max="3591" width="11" style="78"/>
    <col min="3592" max="3592" width="12.375" style="78" customWidth="1"/>
    <col min="3593" max="3594" width="11" style="78"/>
    <col min="3595" max="3596" width="11.5" style="78" customWidth="1"/>
    <col min="3597" max="3840" width="11" style="78"/>
    <col min="3841" max="3841" width="32.375" style="78" customWidth="1"/>
    <col min="3842" max="3842" width="12.375" style="78" customWidth="1"/>
    <col min="3843" max="3843" width="12.875" style="78" customWidth="1"/>
    <col min="3844" max="3844" width="11" style="78"/>
    <col min="3845" max="3845" width="12.875" style="78" customWidth="1"/>
    <col min="3846" max="3846" width="13.5" style="78" customWidth="1"/>
    <col min="3847" max="3847" width="11" style="78"/>
    <col min="3848" max="3848" width="12.375" style="78" customWidth="1"/>
    <col min="3849" max="3850" width="11" style="78"/>
    <col min="3851" max="3852" width="11.5" style="78" customWidth="1"/>
    <col min="3853" max="4096" width="11" style="78"/>
    <col min="4097" max="4097" width="32.375" style="78" customWidth="1"/>
    <col min="4098" max="4098" width="12.375" style="78" customWidth="1"/>
    <col min="4099" max="4099" width="12.875" style="78" customWidth="1"/>
    <col min="4100" max="4100" width="11" style="78"/>
    <col min="4101" max="4101" width="12.875" style="78" customWidth="1"/>
    <col min="4102" max="4102" width="13.5" style="78" customWidth="1"/>
    <col min="4103" max="4103" width="11" style="78"/>
    <col min="4104" max="4104" width="12.375" style="78" customWidth="1"/>
    <col min="4105" max="4106" width="11" style="78"/>
    <col min="4107" max="4108" width="11.5" style="78" customWidth="1"/>
    <col min="4109" max="4352" width="11" style="78"/>
    <col min="4353" max="4353" width="32.375" style="78" customWidth="1"/>
    <col min="4354" max="4354" width="12.375" style="78" customWidth="1"/>
    <col min="4355" max="4355" width="12.875" style="78" customWidth="1"/>
    <col min="4356" max="4356" width="11" style="78"/>
    <col min="4357" max="4357" width="12.875" style="78" customWidth="1"/>
    <col min="4358" max="4358" width="13.5" style="78" customWidth="1"/>
    <col min="4359" max="4359" width="11" style="78"/>
    <col min="4360" max="4360" width="12.375" style="78" customWidth="1"/>
    <col min="4361" max="4362" width="11" style="78"/>
    <col min="4363" max="4364" width="11.5" style="78" customWidth="1"/>
    <col min="4365" max="4608" width="11" style="78"/>
    <col min="4609" max="4609" width="32.375" style="78" customWidth="1"/>
    <col min="4610" max="4610" width="12.375" style="78" customWidth="1"/>
    <col min="4611" max="4611" width="12.875" style="78" customWidth="1"/>
    <col min="4612" max="4612" width="11" style="78"/>
    <col min="4613" max="4613" width="12.875" style="78" customWidth="1"/>
    <col min="4614" max="4614" width="13.5" style="78" customWidth="1"/>
    <col min="4615" max="4615" width="11" style="78"/>
    <col min="4616" max="4616" width="12.375" style="78" customWidth="1"/>
    <col min="4617" max="4618" width="11" style="78"/>
    <col min="4619" max="4620" width="11.5" style="78" customWidth="1"/>
    <col min="4621" max="4864" width="11" style="78"/>
    <col min="4865" max="4865" width="32.375" style="78" customWidth="1"/>
    <col min="4866" max="4866" width="12.375" style="78" customWidth="1"/>
    <col min="4867" max="4867" width="12.875" style="78" customWidth="1"/>
    <col min="4868" max="4868" width="11" style="78"/>
    <col min="4869" max="4869" width="12.875" style="78" customWidth="1"/>
    <col min="4870" max="4870" width="13.5" style="78" customWidth="1"/>
    <col min="4871" max="4871" width="11" style="78"/>
    <col min="4872" max="4872" width="12.375" style="78" customWidth="1"/>
    <col min="4873" max="4874" width="11" style="78"/>
    <col min="4875" max="4876" width="11.5" style="78" customWidth="1"/>
    <col min="4877" max="5120" width="11" style="78"/>
    <col min="5121" max="5121" width="32.375" style="78" customWidth="1"/>
    <col min="5122" max="5122" width="12.375" style="78" customWidth="1"/>
    <col min="5123" max="5123" width="12.875" style="78" customWidth="1"/>
    <col min="5124" max="5124" width="11" style="78"/>
    <col min="5125" max="5125" width="12.875" style="78" customWidth="1"/>
    <col min="5126" max="5126" width="13.5" style="78" customWidth="1"/>
    <col min="5127" max="5127" width="11" style="78"/>
    <col min="5128" max="5128" width="12.375" style="78" customWidth="1"/>
    <col min="5129" max="5130" width="11" style="78"/>
    <col min="5131" max="5132" width="11.5" style="78" customWidth="1"/>
    <col min="5133" max="5376" width="11" style="78"/>
    <col min="5377" max="5377" width="32.375" style="78" customWidth="1"/>
    <col min="5378" max="5378" width="12.375" style="78" customWidth="1"/>
    <col min="5379" max="5379" width="12.875" style="78" customWidth="1"/>
    <col min="5380" max="5380" width="11" style="78"/>
    <col min="5381" max="5381" width="12.875" style="78" customWidth="1"/>
    <col min="5382" max="5382" width="13.5" style="78" customWidth="1"/>
    <col min="5383" max="5383" width="11" style="78"/>
    <col min="5384" max="5384" width="12.375" style="78" customWidth="1"/>
    <col min="5385" max="5386" width="11" style="78"/>
    <col min="5387" max="5388" width="11.5" style="78" customWidth="1"/>
    <col min="5389" max="5632" width="11" style="78"/>
    <col min="5633" max="5633" width="32.375" style="78" customWidth="1"/>
    <col min="5634" max="5634" width="12.375" style="78" customWidth="1"/>
    <col min="5635" max="5635" width="12.875" style="78" customWidth="1"/>
    <col min="5636" max="5636" width="11" style="78"/>
    <col min="5637" max="5637" width="12.875" style="78" customWidth="1"/>
    <col min="5638" max="5638" width="13.5" style="78" customWidth="1"/>
    <col min="5639" max="5639" width="11" style="78"/>
    <col min="5640" max="5640" width="12.375" style="78" customWidth="1"/>
    <col min="5641" max="5642" width="11" style="78"/>
    <col min="5643" max="5644" width="11.5" style="78" customWidth="1"/>
    <col min="5645" max="5888" width="11" style="78"/>
    <col min="5889" max="5889" width="32.375" style="78" customWidth="1"/>
    <col min="5890" max="5890" width="12.375" style="78" customWidth="1"/>
    <col min="5891" max="5891" width="12.875" style="78" customWidth="1"/>
    <col min="5892" max="5892" width="11" style="78"/>
    <col min="5893" max="5893" width="12.875" style="78" customWidth="1"/>
    <col min="5894" max="5894" width="13.5" style="78" customWidth="1"/>
    <col min="5895" max="5895" width="11" style="78"/>
    <col min="5896" max="5896" width="12.375" style="78" customWidth="1"/>
    <col min="5897" max="5898" width="11" style="78"/>
    <col min="5899" max="5900" width="11.5" style="78" customWidth="1"/>
    <col min="5901" max="6144" width="11" style="78"/>
    <col min="6145" max="6145" width="32.375" style="78" customWidth="1"/>
    <col min="6146" max="6146" width="12.375" style="78" customWidth="1"/>
    <col min="6147" max="6147" width="12.875" style="78" customWidth="1"/>
    <col min="6148" max="6148" width="11" style="78"/>
    <col min="6149" max="6149" width="12.875" style="78" customWidth="1"/>
    <col min="6150" max="6150" width="13.5" style="78" customWidth="1"/>
    <col min="6151" max="6151" width="11" style="78"/>
    <col min="6152" max="6152" width="12.375" style="78" customWidth="1"/>
    <col min="6153" max="6154" width="11" style="78"/>
    <col min="6155" max="6156" width="11.5" style="78" customWidth="1"/>
    <col min="6157" max="6400" width="11" style="78"/>
    <col min="6401" max="6401" width="32.375" style="78" customWidth="1"/>
    <col min="6402" max="6402" width="12.375" style="78" customWidth="1"/>
    <col min="6403" max="6403" width="12.875" style="78" customWidth="1"/>
    <col min="6404" max="6404" width="11" style="78"/>
    <col min="6405" max="6405" width="12.875" style="78" customWidth="1"/>
    <col min="6406" max="6406" width="13.5" style="78" customWidth="1"/>
    <col min="6407" max="6407" width="11" style="78"/>
    <col min="6408" max="6408" width="12.375" style="78" customWidth="1"/>
    <col min="6409" max="6410" width="11" style="78"/>
    <col min="6411" max="6412" width="11.5" style="78" customWidth="1"/>
    <col min="6413" max="6656" width="11" style="78"/>
    <col min="6657" max="6657" width="32.375" style="78" customWidth="1"/>
    <col min="6658" max="6658" width="12.375" style="78" customWidth="1"/>
    <col min="6659" max="6659" width="12.875" style="78" customWidth="1"/>
    <col min="6660" max="6660" width="11" style="78"/>
    <col min="6661" max="6661" width="12.875" style="78" customWidth="1"/>
    <col min="6662" max="6662" width="13.5" style="78" customWidth="1"/>
    <col min="6663" max="6663" width="11" style="78"/>
    <col min="6664" max="6664" width="12.375" style="78" customWidth="1"/>
    <col min="6665" max="6666" width="11" style="78"/>
    <col min="6667" max="6668" width="11.5" style="78" customWidth="1"/>
    <col min="6669" max="6912" width="11" style="78"/>
    <col min="6913" max="6913" width="32.375" style="78" customWidth="1"/>
    <col min="6914" max="6914" width="12.375" style="78" customWidth="1"/>
    <col min="6915" max="6915" width="12.875" style="78" customWidth="1"/>
    <col min="6916" max="6916" width="11" style="78"/>
    <col min="6917" max="6917" width="12.875" style="78" customWidth="1"/>
    <col min="6918" max="6918" width="13.5" style="78" customWidth="1"/>
    <col min="6919" max="6919" width="11" style="78"/>
    <col min="6920" max="6920" width="12.375" style="78" customWidth="1"/>
    <col min="6921" max="6922" width="11" style="78"/>
    <col min="6923" max="6924" width="11.5" style="78" customWidth="1"/>
    <col min="6925" max="7168" width="11" style="78"/>
    <col min="7169" max="7169" width="32.375" style="78" customWidth="1"/>
    <col min="7170" max="7170" width="12.375" style="78" customWidth="1"/>
    <col min="7171" max="7171" width="12.875" style="78" customWidth="1"/>
    <col min="7172" max="7172" width="11" style="78"/>
    <col min="7173" max="7173" width="12.875" style="78" customWidth="1"/>
    <col min="7174" max="7174" width="13.5" style="78" customWidth="1"/>
    <col min="7175" max="7175" width="11" style="78"/>
    <col min="7176" max="7176" width="12.375" style="78" customWidth="1"/>
    <col min="7177" max="7178" width="11" style="78"/>
    <col min="7179" max="7180" width="11.5" style="78" customWidth="1"/>
    <col min="7181" max="7424" width="11" style="78"/>
    <col min="7425" max="7425" width="32.375" style="78" customWidth="1"/>
    <col min="7426" max="7426" width="12.375" style="78" customWidth="1"/>
    <col min="7427" max="7427" width="12.875" style="78" customWidth="1"/>
    <col min="7428" max="7428" width="11" style="78"/>
    <col min="7429" max="7429" width="12.875" style="78" customWidth="1"/>
    <col min="7430" max="7430" width="13.5" style="78" customWidth="1"/>
    <col min="7431" max="7431" width="11" style="78"/>
    <col min="7432" max="7432" width="12.375" style="78" customWidth="1"/>
    <col min="7433" max="7434" width="11" style="78"/>
    <col min="7435" max="7436" width="11.5" style="78" customWidth="1"/>
    <col min="7437" max="7680" width="11" style="78"/>
    <col min="7681" max="7681" width="32.375" style="78" customWidth="1"/>
    <col min="7682" max="7682" width="12.375" style="78" customWidth="1"/>
    <col min="7683" max="7683" width="12.875" style="78" customWidth="1"/>
    <col min="7684" max="7684" width="11" style="78"/>
    <col min="7685" max="7685" width="12.875" style="78" customWidth="1"/>
    <col min="7686" max="7686" width="13.5" style="78" customWidth="1"/>
    <col min="7687" max="7687" width="11" style="78"/>
    <col min="7688" max="7688" width="12.375" style="78" customWidth="1"/>
    <col min="7689" max="7690" width="11" style="78"/>
    <col min="7691" max="7692" width="11.5" style="78" customWidth="1"/>
    <col min="7693" max="7936" width="11" style="78"/>
    <col min="7937" max="7937" width="32.375" style="78" customWidth="1"/>
    <col min="7938" max="7938" width="12.375" style="78" customWidth="1"/>
    <col min="7939" max="7939" width="12.875" style="78" customWidth="1"/>
    <col min="7940" max="7940" width="11" style="78"/>
    <col min="7941" max="7941" width="12.875" style="78" customWidth="1"/>
    <col min="7942" max="7942" width="13.5" style="78" customWidth="1"/>
    <col min="7943" max="7943" width="11" style="78"/>
    <col min="7944" max="7944" width="12.375" style="78" customWidth="1"/>
    <col min="7945" max="7946" width="11" style="78"/>
    <col min="7947" max="7948" width="11.5" style="78" customWidth="1"/>
    <col min="7949" max="8192" width="11" style="78"/>
    <col min="8193" max="8193" width="32.375" style="78" customWidth="1"/>
    <col min="8194" max="8194" width="12.375" style="78" customWidth="1"/>
    <col min="8195" max="8195" width="12.875" style="78" customWidth="1"/>
    <col min="8196" max="8196" width="11" style="78"/>
    <col min="8197" max="8197" width="12.875" style="78" customWidth="1"/>
    <col min="8198" max="8198" width="13.5" style="78" customWidth="1"/>
    <col min="8199" max="8199" width="11" style="78"/>
    <col min="8200" max="8200" width="12.375" style="78" customWidth="1"/>
    <col min="8201" max="8202" width="11" style="78"/>
    <col min="8203" max="8204" width="11.5" style="78" customWidth="1"/>
    <col min="8205" max="8448" width="11" style="78"/>
    <col min="8449" max="8449" width="32.375" style="78" customWidth="1"/>
    <col min="8450" max="8450" width="12.375" style="78" customWidth="1"/>
    <col min="8451" max="8451" width="12.875" style="78" customWidth="1"/>
    <col min="8452" max="8452" width="11" style="78"/>
    <col min="8453" max="8453" width="12.875" style="78" customWidth="1"/>
    <col min="8454" max="8454" width="13.5" style="78" customWidth="1"/>
    <col min="8455" max="8455" width="11" style="78"/>
    <col min="8456" max="8456" width="12.375" style="78" customWidth="1"/>
    <col min="8457" max="8458" width="11" style="78"/>
    <col min="8459" max="8460" width="11.5" style="78" customWidth="1"/>
    <col min="8461" max="8704" width="11" style="78"/>
    <col min="8705" max="8705" width="32.375" style="78" customWidth="1"/>
    <col min="8706" max="8706" width="12.375" style="78" customWidth="1"/>
    <col min="8707" max="8707" width="12.875" style="78" customWidth="1"/>
    <col min="8708" max="8708" width="11" style="78"/>
    <col min="8709" max="8709" width="12.875" style="78" customWidth="1"/>
    <col min="8710" max="8710" width="13.5" style="78" customWidth="1"/>
    <col min="8711" max="8711" width="11" style="78"/>
    <col min="8712" max="8712" width="12.375" style="78" customWidth="1"/>
    <col min="8713" max="8714" width="11" style="78"/>
    <col min="8715" max="8716" width="11.5" style="78" customWidth="1"/>
    <col min="8717" max="8960" width="11" style="78"/>
    <col min="8961" max="8961" width="32.375" style="78" customWidth="1"/>
    <col min="8962" max="8962" width="12.375" style="78" customWidth="1"/>
    <col min="8963" max="8963" width="12.875" style="78" customWidth="1"/>
    <col min="8964" max="8964" width="11" style="78"/>
    <col min="8965" max="8965" width="12.875" style="78" customWidth="1"/>
    <col min="8966" max="8966" width="13.5" style="78" customWidth="1"/>
    <col min="8967" max="8967" width="11" style="78"/>
    <col min="8968" max="8968" width="12.375" style="78" customWidth="1"/>
    <col min="8969" max="8970" width="11" style="78"/>
    <col min="8971" max="8972" width="11.5" style="78" customWidth="1"/>
    <col min="8973" max="9216" width="11" style="78"/>
    <col min="9217" max="9217" width="32.375" style="78" customWidth="1"/>
    <col min="9218" max="9218" width="12.375" style="78" customWidth="1"/>
    <col min="9219" max="9219" width="12.875" style="78" customWidth="1"/>
    <col min="9220" max="9220" width="11" style="78"/>
    <col min="9221" max="9221" width="12.875" style="78" customWidth="1"/>
    <col min="9222" max="9222" width="13.5" style="78" customWidth="1"/>
    <col min="9223" max="9223" width="11" style="78"/>
    <col min="9224" max="9224" width="12.375" style="78" customWidth="1"/>
    <col min="9225" max="9226" width="11" style="78"/>
    <col min="9227" max="9228" width="11.5" style="78" customWidth="1"/>
    <col min="9229" max="9472" width="11" style="78"/>
    <col min="9473" max="9473" width="32.375" style="78" customWidth="1"/>
    <col min="9474" max="9474" width="12.375" style="78" customWidth="1"/>
    <col min="9475" max="9475" width="12.875" style="78" customWidth="1"/>
    <col min="9476" max="9476" width="11" style="78"/>
    <col min="9477" max="9477" width="12.875" style="78" customWidth="1"/>
    <col min="9478" max="9478" width="13.5" style="78" customWidth="1"/>
    <col min="9479" max="9479" width="11" style="78"/>
    <col min="9480" max="9480" width="12.375" style="78" customWidth="1"/>
    <col min="9481" max="9482" width="11" style="78"/>
    <col min="9483" max="9484" width="11.5" style="78" customWidth="1"/>
    <col min="9485" max="9728" width="11" style="78"/>
    <col min="9729" max="9729" width="32.375" style="78" customWidth="1"/>
    <col min="9730" max="9730" width="12.375" style="78" customWidth="1"/>
    <col min="9731" max="9731" width="12.875" style="78" customWidth="1"/>
    <col min="9732" max="9732" width="11" style="78"/>
    <col min="9733" max="9733" width="12.875" style="78" customWidth="1"/>
    <col min="9734" max="9734" width="13.5" style="78" customWidth="1"/>
    <col min="9735" max="9735" width="11" style="78"/>
    <col min="9736" max="9736" width="12.375" style="78" customWidth="1"/>
    <col min="9737" max="9738" width="11" style="78"/>
    <col min="9739" max="9740" width="11.5" style="78" customWidth="1"/>
    <col min="9741" max="9984" width="11" style="78"/>
    <col min="9985" max="9985" width="32.375" style="78" customWidth="1"/>
    <col min="9986" max="9986" width="12.375" style="78" customWidth="1"/>
    <col min="9987" max="9987" width="12.875" style="78" customWidth="1"/>
    <col min="9988" max="9988" width="11" style="78"/>
    <col min="9989" max="9989" width="12.875" style="78" customWidth="1"/>
    <col min="9990" max="9990" width="13.5" style="78" customWidth="1"/>
    <col min="9991" max="9991" width="11" style="78"/>
    <col min="9992" max="9992" width="12.375" style="78" customWidth="1"/>
    <col min="9993" max="9994" width="11" style="78"/>
    <col min="9995" max="9996" width="11.5" style="78" customWidth="1"/>
    <col min="9997" max="10240" width="11" style="78"/>
    <col min="10241" max="10241" width="32.375" style="78" customWidth="1"/>
    <col min="10242" max="10242" width="12.375" style="78" customWidth="1"/>
    <col min="10243" max="10243" width="12.875" style="78" customWidth="1"/>
    <col min="10244" max="10244" width="11" style="78"/>
    <col min="10245" max="10245" width="12.875" style="78" customWidth="1"/>
    <col min="10246" max="10246" width="13.5" style="78" customWidth="1"/>
    <col min="10247" max="10247" width="11" style="78"/>
    <col min="10248" max="10248" width="12.375" style="78" customWidth="1"/>
    <col min="10249" max="10250" width="11" style="78"/>
    <col min="10251" max="10252" width="11.5" style="78" customWidth="1"/>
    <col min="10253" max="10496" width="11" style="78"/>
    <col min="10497" max="10497" width="32.375" style="78" customWidth="1"/>
    <col min="10498" max="10498" width="12.375" style="78" customWidth="1"/>
    <col min="10499" max="10499" width="12.875" style="78" customWidth="1"/>
    <col min="10500" max="10500" width="11" style="78"/>
    <col min="10501" max="10501" width="12.875" style="78" customWidth="1"/>
    <col min="10502" max="10502" width="13.5" style="78" customWidth="1"/>
    <col min="10503" max="10503" width="11" style="78"/>
    <col min="10504" max="10504" width="12.375" style="78" customWidth="1"/>
    <col min="10505" max="10506" width="11" style="78"/>
    <col min="10507" max="10508" width="11.5" style="78" customWidth="1"/>
    <col min="10509" max="10752" width="11" style="78"/>
    <col min="10753" max="10753" width="32.375" style="78" customWidth="1"/>
    <col min="10754" max="10754" width="12.375" style="78" customWidth="1"/>
    <col min="10755" max="10755" width="12.875" style="78" customWidth="1"/>
    <col min="10756" max="10756" width="11" style="78"/>
    <col min="10757" max="10757" width="12.875" style="78" customWidth="1"/>
    <col min="10758" max="10758" width="13.5" style="78" customWidth="1"/>
    <col min="10759" max="10759" width="11" style="78"/>
    <col min="10760" max="10760" width="12.375" style="78" customWidth="1"/>
    <col min="10761" max="10762" width="11" style="78"/>
    <col min="10763" max="10764" width="11.5" style="78" customWidth="1"/>
    <col min="10765" max="11008" width="11" style="78"/>
    <col min="11009" max="11009" width="32.375" style="78" customWidth="1"/>
    <col min="11010" max="11010" width="12.375" style="78" customWidth="1"/>
    <col min="11011" max="11011" width="12.875" style="78" customWidth="1"/>
    <col min="11012" max="11012" width="11" style="78"/>
    <col min="11013" max="11013" width="12.875" style="78" customWidth="1"/>
    <col min="11014" max="11014" width="13.5" style="78" customWidth="1"/>
    <col min="11015" max="11015" width="11" style="78"/>
    <col min="11016" max="11016" width="12.375" style="78" customWidth="1"/>
    <col min="11017" max="11018" width="11" style="78"/>
    <col min="11019" max="11020" width="11.5" style="78" customWidth="1"/>
    <col min="11021" max="11264" width="11" style="78"/>
    <col min="11265" max="11265" width="32.375" style="78" customWidth="1"/>
    <col min="11266" max="11266" width="12.375" style="78" customWidth="1"/>
    <col min="11267" max="11267" width="12.875" style="78" customWidth="1"/>
    <col min="11268" max="11268" width="11" style="78"/>
    <col min="11269" max="11269" width="12.875" style="78" customWidth="1"/>
    <col min="11270" max="11270" width="13.5" style="78" customWidth="1"/>
    <col min="11271" max="11271" width="11" style="78"/>
    <col min="11272" max="11272" width="12.375" style="78" customWidth="1"/>
    <col min="11273" max="11274" width="11" style="78"/>
    <col min="11275" max="11276" width="11.5" style="78" customWidth="1"/>
    <col min="11277" max="11520" width="11" style="78"/>
    <col min="11521" max="11521" width="32.375" style="78" customWidth="1"/>
    <col min="11522" max="11522" width="12.375" style="78" customWidth="1"/>
    <col min="11523" max="11523" width="12.875" style="78" customWidth="1"/>
    <col min="11524" max="11524" width="11" style="78"/>
    <col min="11525" max="11525" width="12.875" style="78" customWidth="1"/>
    <col min="11526" max="11526" width="13.5" style="78" customWidth="1"/>
    <col min="11527" max="11527" width="11" style="78"/>
    <col min="11528" max="11528" width="12.375" style="78" customWidth="1"/>
    <col min="11529" max="11530" width="11" style="78"/>
    <col min="11531" max="11532" width="11.5" style="78" customWidth="1"/>
    <col min="11533" max="11776" width="11" style="78"/>
    <col min="11777" max="11777" width="32.375" style="78" customWidth="1"/>
    <col min="11778" max="11778" width="12.375" style="78" customWidth="1"/>
    <col min="11779" max="11779" width="12.875" style="78" customWidth="1"/>
    <col min="11780" max="11780" width="11" style="78"/>
    <col min="11781" max="11781" width="12.875" style="78" customWidth="1"/>
    <col min="11782" max="11782" width="13.5" style="78" customWidth="1"/>
    <col min="11783" max="11783" width="11" style="78"/>
    <col min="11784" max="11784" width="12.375" style="78" customWidth="1"/>
    <col min="11785" max="11786" width="11" style="78"/>
    <col min="11787" max="11788" width="11.5" style="78" customWidth="1"/>
    <col min="11789" max="12032" width="11" style="78"/>
    <col min="12033" max="12033" width="32.375" style="78" customWidth="1"/>
    <col min="12034" max="12034" width="12.375" style="78" customWidth="1"/>
    <col min="12035" max="12035" width="12.875" style="78" customWidth="1"/>
    <col min="12036" max="12036" width="11" style="78"/>
    <col min="12037" max="12037" width="12.875" style="78" customWidth="1"/>
    <col min="12038" max="12038" width="13.5" style="78" customWidth="1"/>
    <col min="12039" max="12039" width="11" style="78"/>
    <col min="12040" max="12040" width="12.375" style="78" customWidth="1"/>
    <col min="12041" max="12042" width="11" style="78"/>
    <col min="12043" max="12044" width="11.5" style="78" customWidth="1"/>
    <col min="12045" max="12288" width="11" style="78"/>
    <col min="12289" max="12289" width="32.375" style="78" customWidth="1"/>
    <col min="12290" max="12290" width="12.375" style="78" customWidth="1"/>
    <col min="12291" max="12291" width="12.875" style="78" customWidth="1"/>
    <col min="12292" max="12292" width="11" style="78"/>
    <col min="12293" max="12293" width="12.875" style="78" customWidth="1"/>
    <col min="12294" max="12294" width="13.5" style="78" customWidth="1"/>
    <col min="12295" max="12295" width="11" style="78"/>
    <col min="12296" max="12296" width="12.375" style="78" customWidth="1"/>
    <col min="12297" max="12298" width="11" style="78"/>
    <col min="12299" max="12300" width="11.5" style="78" customWidth="1"/>
    <col min="12301" max="12544" width="11" style="78"/>
    <col min="12545" max="12545" width="32.375" style="78" customWidth="1"/>
    <col min="12546" max="12546" width="12.375" style="78" customWidth="1"/>
    <col min="12547" max="12547" width="12.875" style="78" customWidth="1"/>
    <col min="12548" max="12548" width="11" style="78"/>
    <col min="12549" max="12549" width="12.875" style="78" customWidth="1"/>
    <col min="12550" max="12550" width="13.5" style="78" customWidth="1"/>
    <col min="12551" max="12551" width="11" style="78"/>
    <col min="12552" max="12552" width="12.375" style="78" customWidth="1"/>
    <col min="12553" max="12554" width="11" style="78"/>
    <col min="12555" max="12556" width="11.5" style="78" customWidth="1"/>
    <col min="12557" max="12800" width="11" style="78"/>
    <col min="12801" max="12801" width="32.375" style="78" customWidth="1"/>
    <col min="12802" max="12802" width="12.375" style="78" customWidth="1"/>
    <col min="12803" max="12803" width="12.875" style="78" customWidth="1"/>
    <col min="12804" max="12804" width="11" style="78"/>
    <col min="12805" max="12805" width="12.875" style="78" customWidth="1"/>
    <col min="12806" max="12806" width="13.5" style="78" customWidth="1"/>
    <col min="12807" max="12807" width="11" style="78"/>
    <col min="12808" max="12808" width="12.375" style="78" customWidth="1"/>
    <col min="12809" max="12810" width="11" style="78"/>
    <col min="12811" max="12812" width="11.5" style="78" customWidth="1"/>
    <col min="12813" max="13056" width="11" style="78"/>
    <col min="13057" max="13057" width="32.375" style="78" customWidth="1"/>
    <col min="13058" max="13058" width="12.375" style="78" customWidth="1"/>
    <col min="13059" max="13059" width="12.875" style="78" customWidth="1"/>
    <col min="13060" max="13060" width="11" style="78"/>
    <col min="13061" max="13061" width="12.875" style="78" customWidth="1"/>
    <col min="13062" max="13062" width="13.5" style="78" customWidth="1"/>
    <col min="13063" max="13063" width="11" style="78"/>
    <col min="13064" max="13064" width="12.375" style="78" customWidth="1"/>
    <col min="13065" max="13066" width="11" style="78"/>
    <col min="13067" max="13068" width="11.5" style="78" customWidth="1"/>
    <col min="13069" max="13312" width="11" style="78"/>
    <col min="13313" max="13313" width="32.375" style="78" customWidth="1"/>
    <col min="13314" max="13314" width="12.375" style="78" customWidth="1"/>
    <col min="13315" max="13315" width="12.875" style="78" customWidth="1"/>
    <col min="13316" max="13316" width="11" style="78"/>
    <col min="13317" max="13317" width="12.875" style="78" customWidth="1"/>
    <col min="13318" max="13318" width="13.5" style="78" customWidth="1"/>
    <col min="13319" max="13319" width="11" style="78"/>
    <col min="13320" max="13320" width="12.375" style="78" customWidth="1"/>
    <col min="13321" max="13322" width="11" style="78"/>
    <col min="13323" max="13324" width="11.5" style="78" customWidth="1"/>
    <col min="13325" max="13568" width="11" style="78"/>
    <col min="13569" max="13569" width="32.375" style="78" customWidth="1"/>
    <col min="13570" max="13570" width="12.375" style="78" customWidth="1"/>
    <col min="13571" max="13571" width="12.875" style="78" customWidth="1"/>
    <col min="13572" max="13572" width="11" style="78"/>
    <col min="13573" max="13573" width="12.875" style="78" customWidth="1"/>
    <col min="13574" max="13574" width="13.5" style="78" customWidth="1"/>
    <col min="13575" max="13575" width="11" style="78"/>
    <col min="13576" max="13576" width="12.375" style="78" customWidth="1"/>
    <col min="13577" max="13578" width="11" style="78"/>
    <col min="13579" max="13580" width="11.5" style="78" customWidth="1"/>
    <col min="13581" max="13824" width="11" style="78"/>
    <col min="13825" max="13825" width="32.375" style="78" customWidth="1"/>
    <col min="13826" max="13826" width="12.375" style="78" customWidth="1"/>
    <col min="13827" max="13827" width="12.875" style="78" customWidth="1"/>
    <col min="13828" max="13828" width="11" style="78"/>
    <col min="13829" max="13829" width="12.875" style="78" customWidth="1"/>
    <col min="13830" max="13830" width="13.5" style="78" customWidth="1"/>
    <col min="13831" max="13831" width="11" style="78"/>
    <col min="13832" max="13832" width="12.375" style="78" customWidth="1"/>
    <col min="13833" max="13834" width="11" style="78"/>
    <col min="13835" max="13836" width="11.5" style="78" customWidth="1"/>
    <col min="13837" max="14080" width="11" style="78"/>
    <col min="14081" max="14081" width="32.375" style="78" customWidth="1"/>
    <col min="14082" max="14082" width="12.375" style="78" customWidth="1"/>
    <col min="14083" max="14083" width="12.875" style="78" customWidth="1"/>
    <col min="14084" max="14084" width="11" style="78"/>
    <col min="14085" max="14085" width="12.875" style="78" customWidth="1"/>
    <col min="14086" max="14086" width="13.5" style="78" customWidth="1"/>
    <col min="14087" max="14087" width="11" style="78"/>
    <col min="14088" max="14088" width="12.375" style="78" customWidth="1"/>
    <col min="14089" max="14090" width="11" style="78"/>
    <col min="14091" max="14092" width="11.5" style="78" customWidth="1"/>
    <col min="14093" max="14336" width="11" style="78"/>
    <col min="14337" max="14337" width="32.375" style="78" customWidth="1"/>
    <col min="14338" max="14338" width="12.375" style="78" customWidth="1"/>
    <col min="14339" max="14339" width="12.875" style="78" customWidth="1"/>
    <col min="14340" max="14340" width="11" style="78"/>
    <col min="14341" max="14341" width="12.875" style="78" customWidth="1"/>
    <col min="14342" max="14342" width="13.5" style="78" customWidth="1"/>
    <col min="14343" max="14343" width="11" style="78"/>
    <col min="14344" max="14344" width="12.375" style="78" customWidth="1"/>
    <col min="14345" max="14346" width="11" style="78"/>
    <col min="14347" max="14348" width="11.5" style="78" customWidth="1"/>
    <col min="14349" max="14592" width="11" style="78"/>
    <col min="14593" max="14593" width="32.375" style="78" customWidth="1"/>
    <col min="14594" max="14594" width="12.375" style="78" customWidth="1"/>
    <col min="14595" max="14595" width="12.875" style="78" customWidth="1"/>
    <col min="14596" max="14596" width="11" style="78"/>
    <col min="14597" max="14597" width="12.875" style="78" customWidth="1"/>
    <col min="14598" max="14598" width="13.5" style="78" customWidth="1"/>
    <col min="14599" max="14599" width="11" style="78"/>
    <col min="14600" max="14600" width="12.375" style="78" customWidth="1"/>
    <col min="14601" max="14602" width="11" style="78"/>
    <col min="14603" max="14604" width="11.5" style="78" customWidth="1"/>
    <col min="14605" max="14848" width="11" style="78"/>
    <col min="14849" max="14849" width="32.375" style="78" customWidth="1"/>
    <col min="14850" max="14850" width="12.375" style="78" customWidth="1"/>
    <col min="14851" max="14851" width="12.875" style="78" customWidth="1"/>
    <col min="14852" max="14852" width="11" style="78"/>
    <col min="14853" max="14853" width="12.875" style="78" customWidth="1"/>
    <col min="14854" max="14854" width="13.5" style="78" customWidth="1"/>
    <col min="14855" max="14855" width="11" style="78"/>
    <col min="14856" max="14856" width="12.375" style="78" customWidth="1"/>
    <col min="14857" max="14858" width="11" style="78"/>
    <col min="14859" max="14860" width="11.5" style="78" customWidth="1"/>
    <col min="14861" max="15104" width="11" style="78"/>
    <col min="15105" max="15105" width="32.375" style="78" customWidth="1"/>
    <col min="15106" max="15106" width="12.375" style="78" customWidth="1"/>
    <col min="15107" max="15107" width="12.875" style="78" customWidth="1"/>
    <col min="15108" max="15108" width="11" style="78"/>
    <col min="15109" max="15109" width="12.875" style="78" customWidth="1"/>
    <col min="15110" max="15110" width="13.5" style="78" customWidth="1"/>
    <col min="15111" max="15111" width="11" style="78"/>
    <col min="15112" max="15112" width="12.375" style="78" customWidth="1"/>
    <col min="15113" max="15114" width="11" style="78"/>
    <col min="15115" max="15116" width="11.5" style="78" customWidth="1"/>
    <col min="15117" max="15360" width="11" style="78"/>
    <col min="15361" max="15361" width="32.375" style="78" customWidth="1"/>
    <col min="15362" max="15362" width="12.375" style="78" customWidth="1"/>
    <col min="15363" max="15363" width="12.875" style="78" customWidth="1"/>
    <col min="15364" max="15364" width="11" style="78"/>
    <col min="15365" max="15365" width="12.875" style="78" customWidth="1"/>
    <col min="15366" max="15366" width="13.5" style="78" customWidth="1"/>
    <col min="15367" max="15367" width="11" style="78"/>
    <col min="15368" max="15368" width="12.375" style="78" customWidth="1"/>
    <col min="15369" max="15370" width="11" style="78"/>
    <col min="15371" max="15372" width="11.5" style="78" customWidth="1"/>
    <col min="15373" max="15616" width="11" style="78"/>
    <col min="15617" max="15617" width="32.375" style="78" customWidth="1"/>
    <col min="15618" max="15618" width="12.375" style="78" customWidth="1"/>
    <col min="15619" max="15619" width="12.875" style="78" customWidth="1"/>
    <col min="15620" max="15620" width="11" style="78"/>
    <col min="15621" max="15621" width="12.875" style="78" customWidth="1"/>
    <col min="15622" max="15622" width="13.5" style="78" customWidth="1"/>
    <col min="15623" max="15623" width="11" style="78"/>
    <col min="15624" max="15624" width="12.375" style="78" customWidth="1"/>
    <col min="15625" max="15626" width="11" style="78"/>
    <col min="15627" max="15628" width="11.5" style="78" customWidth="1"/>
    <col min="15629" max="15872" width="11" style="78"/>
    <col min="15873" max="15873" width="32.375" style="78" customWidth="1"/>
    <col min="15874" max="15874" width="12.375" style="78" customWidth="1"/>
    <col min="15875" max="15875" width="12.875" style="78" customWidth="1"/>
    <col min="15876" max="15876" width="11" style="78"/>
    <col min="15877" max="15877" width="12.875" style="78" customWidth="1"/>
    <col min="15878" max="15878" width="13.5" style="78" customWidth="1"/>
    <col min="15879" max="15879" width="11" style="78"/>
    <col min="15880" max="15880" width="12.375" style="78" customWidth="1"/>
    <col min="15881" max="15882" width="11" style="78"/>
    <col min="15883" max="15884" width="11.5" style="78" customWidth="1"/>
    <col min="15885" max="16128" width="11" style="78"/>
    <col min="16129" max="16129" width="32.375" style="78" customWidth="1"/>
    <col min="16130" max="16130" width="12.375" style="78" customWidth="1"/>
    <col min="16131" max="16131" width="12.875" style="78" customWidth="1"/>
    <col min="16132" max="16132" width="11" style="78"/>
    <col min="16133" max="16133" width="12.875" style="78" customWidth="1"/>
    <col min="16134" max="16134" width="13.5" style="78" customWidth="1"/>
    <col min="16135" max="16135" width="11" style="78"/>
    <col min="16136" max="16136" width="12.375" style="78" customWidth="1"/>
    <col min="16137" max="16138" width="11" style="78"/>
    <col min="16139" max="16140" width="11.5" style="78" customWidth="1"/>
    <col min="16141" max="16384" width="11" style="78"/>
  </cols>
  <sheetData>
    <row r="1" spans="1:8" x14ac:dyDescent="0.2">
      <c r="A1" s="6" t="s">
        <v>266</v>
      </c>
      <c r="B1" s="3"/>
      <c r="C1" s="3"/>
      <c r="D1" s="3"/>
      <c r="E1" s="3"/>
      <c r="F1" s="3"/>
      <c r="G1" s="3"/>
    </row>
    <row r="2" spans="1:8" ht="15.75" x14ac:dyDescent="0.25">
      <c r="A2" s="2"/>
      <c r="B2" s="109"/>
      <c r="C2" s="3"/>
      <c r="D2" s="3"/>
      <c r="E2" s="3"/>
      <c r="F2" s="3"/>
      <c r="G2" s="3"/>
      <c r="H2" s="62" t="s">
        <v>156</v>
      </c>
    </row>
    <row r="3" spans="1:8" s="80" customFormat="1" x14ac:dyDescent="0.2">
      <c r="A3" s="79"/>
      <c r="B3" s="891">
        <f>INDICE!A3</f>
        <v>43009</v>
      </c>
      <c r="C3" s="892"/>
      <c r="D3" s="892" t="s">
        <v>117</v>
      </c>
      <c r="E3" s="892"/>
      <c r="F3" s="892" t="s">
        <v>118</v>
      </c>
      <c r="G3" s="892"/>
      <c r="H3" s="892"/>
    </row>
    <row r="4" spans="1:8" s="80" customFormat="1" x14ac:dyDescent="0.2">
      <c r="A4" s="81"/>
      <c r="B4" s="72" t="s">
        <v>47</v>
      </c>
      <c r="C4" s="72" t="s">
        <v>119</v>
      </c>
      <c r="D4" s="72" t="s">
        <v>47</v>
      </c>
      <c r="E4" s="72" t="s">
        <v>120</v>
      </c>
      <c r="F4" s="72" t="s">
        <v>47</v>
      </c>
      <c r="G4" s="73" t="s">
        <v>120</v>
      </c>
      <c r="H4" s="73" t="s">
        <v>125</v>
      </c>
    </row>
    <row r="5" spans="1:8" s="80" customFormat="1" x14ac:dyDescent="0.2">
      <c r="A5" s="82" t="s">
        <v>572</v>
      </c>
      <c r="B5" s="426">
        <v>113</v>
      </c>
      <c r="C5" s="84">
        <v>-11.023622047244094</v>
      </c>
      <c r="D5" s="83">
        <v>1135</v>
      </c>
      <c r="E5" s="84">
        <v>-11.878881987577641</v>
      </c>
      <c r="F5" s="83">
        <v>1388</v>
      </c>
      <c r="G5" s="84">
        <v>-11.760966306420851</v>
      </c>
      <c r="H5" s="429">
        <v>2.0942478841419825</v>
      </c>
    </row>
    <row r="6" spans="1:8" s="80" customFormat="1" x14ac:dyDescent="0.2">
      <c r="A6" s="82" t="s">
        <v>48</v>
      </c>
      <c r="B6" s="427">
        <v>713.61899999999991</v>
      </c>
      <c r="C6" s="86">
        <v>-12.102355658198626</v>
      </c>
      <c r="D6" s="85">
        <v>7621.3</v>
      </c>
      <c r="E6" s="86">
        <v>-3.7694112412247174</v>
      </c>
      <c r="F6" s="85">
        <v>9256.4850000000006</v>
      </c>
      <c r="G6" s="86">
        <v>-2.4056238237573244</v>
      </c>
      <c r="H6" s="430">
        <v>13.96640787164409</v>
      </c>
    </row>
    <row r="7" spans="1:8" s="80" customFormat="1" x14ac:dyDescent="0.2">
      <c r="A7" s="82" t="s">
        <v>49</v>
      </c>
      <c r="B7" s="427">
        <v>820.34300000000007</v>
      </c>
      <c r="C7" s="86">
        <v>7.4104479761596256</v>
      </c>
      <c r="D7" s="85">
        <v>7774.3539999999994</v>
      </c>
      <c r="E7" s="86">
        <v>6.3864545310984608</v>
      </c>
      <c r="F7" s="85">
        <v>9352.9220000000005</v>
      </c>
      <c r="G7" s="86">
        <v>5.981470481653715</v>
      </c>
      <c r="H7" s="430">
        <v>14.11191434369236</v>
      </c>
    </row>
    <row r="8" spans="1:8" s="80" customFormat="1" x14ac:dyDescent="0.2">
      <c r="A8" s="82" t="s">
        <v>126</v>
      </c>
      <c r="B8" s="427">
        <v>2254.0129999999999</v>
      </c>
      <c r="C8" s="86">
        <v>-3.2274365379149725</v>
      </c>
      <c r="D8" s="85">
        <v>22788.575000000001</v>
      </c>
      <c r="E8" s="86">
        <v>3.8090226386605366</v>
      </c>
      <c r="F8" s="85">
        <v>27544.687999999998</v>
      </c>
      <c r="G8" s="86">
        <v>3.6053139351797339</v>
      </c>
      <c r="H8" s="430">
        <v>41.560089743048309</v>
      </c>
    </row>
    <row r="9" spans="1:8" s="80" customFormat="1" x14ac:dyDescent="0.2">
      <c r="A9" s="82" t="s">
        <v>127</v>
      </c>
      <c r="B9" s="427">
        <v>347.84100000000001</v>
      </c>
      <c r="C9" s="86">
        <v>-36.740769569313244</v>
      </c>
      <c r="D9" s="85">
        <v>4593.1860000000006</v>
      </c>
      <c r="E9" s="86">
        <v>10.979735239604343</v>
      </c>
      <c r="F9" s="85">
        <v>5563.6930000000002</v>
      </c>
      <c r="G9" s="87">
        <v>14.146376391158794</v>
      </c>
      <c r="H9" s="430">
        <v>8.3946342170501129</v>
      </c>
    </row>
    <row r="10" spans="1:8" s="80" customFormat="1" x14ac:dyDescent="0.2">
      <c r="A10" s="81" t="s">
        <v>128</v>
      </c>
      <c r="B10" s="428">
        <v>1171</v>
      </c>
      <c r="C10" s="86">
        <v>-12.896910406550377</v>
      </c>
      <c r="D10" s="88">
        <v>10804.795999999998</v>
      </c>
      <c r="E10" s="89">
        <v>0.12688229119099159</v>
      </c>
      <c r="F10" s="88">
        <v>13170.989</v>
      </c>
      <c r="G10" s="89">
        <v>1.7845817288525183</v>
      </c>
      <c r="H10" s="431">
        <v>19.872705940423145</v>
      </c>
    </row>
    <row r="11" spans="1:8" s="80" customFormat="1" x14ac:dyDescent="0.2">
      <c r="A11" s="90" t="s">
        <v>116</v>
      </c>
      <c r="B11" s="91">
        <v>5419.8160000000007</v>
      </c>
      <c r="C11" s="92">
        <v>-8.5426279227486184</v>
      </c>
      <c r="D11" s="91">
        <v>54717.210999999996</v>
      </c>
      <c r="E11" s="92">
        <v>2.4709991073968953</v>
      </c>
      <c r="F11" s="91">
        <v>66276.777000000002</v>
      </c>
      <c r="G11" s="92">
        <v>3.1013790028902464</v>
      </c>
      <c r="H11" s="92">
        <v>100</v>
      </c>
    </row>
    <row r="12" spans="1:8" s="80" customFormat="1" x14ac:dyDescent="0.2">
      <c r="A12" s="114"/>
      <c r="B12" s="114"/>
      <c r="C12" s="114"/>
      <c r="D12" s="114"/>
      <c r="E12" s="114"/>
      <c r="F12" s="114"/>
      <c r="G12" s="114"/>
      <c r="H12" s="93" t="s">
        <v>231</v>
      </c>
    </row>
    <row r="13" spans="1:8" s="80" customFormat="1" x14ac:dyDescent="0.2">
      <c r="A13" s="94" t="s">
        <v>130</v>
      </c>
      <c r="B13" s="114"/>
      <c r="C13" s="114"/>
      <c r="D13" s="114"/>
      <c r="E13" s="114"/>
      <c r="F13" s="114"/>
      <c r="G13" s="114"/>
      <c r="H13" s="114"/>
    </row>
    <row r="14" spans="1:8" x14ac:dyDescent="0.2">
      <c r="A14" s="94" t="s">
        <v>664</v>
      </c>
      <c r="B14" s="125"/>
      <c r="C14" s="3"/>
      <c r="D14" s="3"/>
      <c r="E14" s="3"/>
      <c r="F14" s="3"/>
      <c r="G14" s="3"/>
      <c r="H14" s="3"/>
    </row>
    <row r="15" spans="1:8" x14ac:dyDescent="0.2">
      <c r="A15" s="94" t="s">
        <v>599</v>
      </c>
      <c r="B15" s="3"/>
      <c r="C15" s="3"/>
      <c r="D15" s="3"/>
      <c r="E15" s="3"/>
      <c r="F15" s="3"/>
      <c r="G15" s="3"/>
      <c r="H15" s="3"/>
    </row>
  </sheetData>
  <mergeCells count="3">
    <mergeCell ref="B3:C3"/>
    <mergeCell ref="D3:E3"/>
    <mergeCell ref="F3:H3"/>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G11"/>
  <sheetViews>
    <sheetView workbookViewId="0"/>
  </sheetViews>
  <sheetFormatPr baseColWidth="10" defaultRowHeight="14.25" x14ac:dyDescent="0.2"/>
  <cols>
    <col min="1" max="1" width="36.375" bestFit="1" customWidth="1"/>
    <col min="3" max="3" width="1.75" customWidth="1"/>
    <col min="4" max="4" width="35.375" bestFit="1" customWidth="1"/>
  </cols>
  <sheetData>
    <row r="1" spans="1:7" x14ac:dyDescent="0.2">
      <c r="A1" s="211" t="s">
        <v>267</v>
      </c>
      <c r="B1" s="211"/>
      <c r="C1" s="211"/>
      <c r="D1" s="211"/>
      <c r="E1" s="211"/>
      <c r="F1" s="212"/>
      <c r="G1" s="212"/>
    </row>
    <row r="2" spans="1:7" x14ac:dyDescent="0.2">
      <c r="A2" s="211"/>
      <c r="B2" s="211"/>
      <c r="C2" s="211"/>
      <c r="D2" s="211"/>
      <c r="E2" s="216" t="s">
        <v>156</v>
      </c>
      <c r="F2" s="212"/>
      <c r="G2" s="212"/>
    </row>
    <row r="3" spans="1:7" x14ac:dyDescent="0.2">
      <c r="A3" s="913">
        <f>INDICE!A3</f>
        <v>43009</v>
      </c>
      <c r="B3" s="913">
        <v>41671</v>
      </c>
      <c r="C3" s="914">
        <v>41671</v>
      </c>
      <c r="D3" s="913">
        <v>41671</v>
      </c>
      <c r="E3" s="913">
        <v>41671</v>
      </c>
      <c r="F3" s="212"/>
    </row>
    <row r="4" spans="1:7" ht="15" x14ac:dyDescent="0.25">
      <c r="A4" s="222" t="s">
        <v>30</v>
      </c>
      <c r="B4" s="223">
        <v>9.6950000000000003</v>
      </c>
      <c r="C4" s="600"/>
      <c r="D4" s="328" t="s">
        <v>268</v>
      </c>
      <c r="E4" s="699">
        <v>5419.8160000000007</v>
      </c>
    </row>
    <row r="5" spans="1:7" x14ac:dyDescent="0.2">
      <c r="A5" s="222" t="s">
        <v>269</v>
      </c>
      <c r="B5" s="223">
        <v>5526</v>
      </c>
      <c r="C5" s="335"/>
      <c r="D5" s="222" t="s">
        <v>270</v>
      </c>
      <c r="E5" s="223">
        <v>-364</v>
      </c>
    </row>
    <row r="6" spans="1:7" x14ac:dyDescent="0.2">
      <c r="A6" s="222" t="s">
        <v>519</v>
      </c>
      <c r="B6" s="223">
        <v>-120</v>
      </c>
      <c r="C6" s="335"/>
      <c r="D6" s="222" t="s">
        <v>271</v>
      </c>
      <c r="E6" s="223">
        <v>-63.9950000000008</v>
      </c>
    </row>
    <row r="7" spans="1:7" x14ac:dyDescent="0.2">
      <c r="A7" s="222" t="s">
        <v>520</v>
      </c>
      <c r="B7" s="223">
        <v>126.30500000000029</v>
      </c>
      <c r="C7" s="335"/>
      <c r="D7" s="222" t="s">
        <v>521</v>
      </c>
      <c r="E7" s="223">
        <v>1606</v>
      </c>
    </row>
    <row r="8" spans="1:7" x14ac:dyDescent="0.2">
      <c r="A8" s="222" t="s">
        <v>522</v>
      </c>
      <c r="B8" s="223">
        <v>-22</v>
      </c>
      <c r="C8" s="335"/>
      <c r="D8" s="222" t="s">
        <v>523</v>
      </c>
      <c r="E8" s="223">
        <v>-2151</v>
      </c>
    </row>
    <row r="9" spans="1:7" ht="15" x14ac:dyDescent="0.25">
      <c r="A9" s="230" t="s">
        <v>58</v>
      </c>
      <c r="B9" s="607">
        <v>5520</v>
      </c>
      <c r="C9" s="335"/>
      <c r="D9" s="222" t="s">
        <v>273</v>
      </c>
      <c r="E9" s="223">
        <v>564</v>
      </c>
    </row>
    <row r="10" spans="1:7" ht="15" x14ac:dyDescent="0.25">
      <c r="A10" s="222" t="s">
        <v>272</v>
      </c>
      <c r="B10" s="223">
        <v>-100.18399999999929</v>
      </c>
      <c r="C10" s="335"/>
      <c r="D10" s="230" t="s">
        <v>524</v>
      </c>
      <c r="E10" s="607">
        <v>5010.8209999999999</v>
      </c>
      <c r="G10" s="716"/>
    </row>
    <row r="11" spans="1:7" ht="15" x14ac:dyDescent="0.25">
      <c r="A11" s="230" t="s">
        <v>268</v>
      </c>
      <c r="B11" s="607">
        <v>5419.8160000000007</v>
      </c>
      <c r="C11" s="601"/>
      <c r="D11" s="295"/>
      <c r="E11" s="591" t="s">
        <v>129</v>
      </c>
      <c r="F11" s="222"/>
    </row>
  </sheetData>
  <mergeCells count="1">
    <mergeCell ref="A3:E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L29"/>
  <sheetViews>
    <sheetView workbookViewId="0">
      <selection sqref="A1:D2"/>
    </sheetView>
  </sheetViews>
  <sheetFormatPr baseColWidth="10" defaultColWidth="10.5" defaultRowHeight="14.25" customHeight="1" x14ac:dyDescent="0.2"/>
  <cols>
    <col min="1" max="1" width="6.875" style="8" customWidth="1"/>
    <col min="2" max="2" width="11" style="8" bestFit="1" customWidth="1"/>
    <col min="3" max="4" width="15.125" style="8" customWidth="1"/>
    <col min="5" max="5" width="15.125" style="58" customWidth="1"/>
    <col min="6" max="6" width="15.125" style="8" customWidth="1"/>
    <col min="7" max="10" width="11.5" style="8" customWidth="1"/>
    <col min="11" max="11" width="2.75" style="8" customWidth="1"/>
    <col min="12" max="12" width="11.5" style="8" customWidth="1"/>
    <col min="13" max="16384" width="10.5" style="8"/>
  </cols>
  <sheetData>
    <row r="1" spans="1:12" ht="14.25" customHeight="1" x14ac:dyDescent="0.2">
      <c r="A1" s="880" t="s">
        <v>527</v>
      </c>
      <c r="B1" s="880"/>
      <c r="C1" s="880"/>
      <c r="D1" s="880"/>
      <c r="E1" s="261"/>
      <c r="F1" s="261"/>
      <c r="G1" s="60"/>
      <c r="H1" s="60"/>
      <c r="I1" s="60"/>
      <c r="J1" s="60"/>
      <c r="K1" s="58"/>
      <c r="L1" s="58"/>
    </row>
    <row r="2" spans="1:12" ht="14.25" customHeight="1" x14ac:dyDescent="0.2">
      <c r="A2" s="880"/>
      <c r="B2" s="880"/>
      <c r="C2" s="880"/>
      <c r="D2" s="880"/>
      <c r="E2" s="261"/>
      <c r="F2" s="261"/>
      <c r="G2" s="60"/>
      <c r="H2" s="60"/>
      <c r="I2" s="60"/>
      <c r="J2" s="60"/>
      <c r="K2" s="58"/>
      <c r="L2" s="58"/>
    </row>
    <row r="3" spans="1:12" ht="14.25" customHeight="1" x14ac:dyDescent="0.2">
      <c r="A3" s="59"/>
      <c r="B3" s="59"/>
      <c r="C3" s="59"/>
      <c r="D3" s="62" t="s">
        <v>274</v>
      </c>
      <c r="F3" s="58"/>
    </row>
    <row r="4" spans="1:12" s="264" customFormat="1" ht="14.25" customHeight="1" x14ac:dyDescent="0.2">
      <c r="A4" s="262"/>
      <c r="B4" s="262"/>
      <c r="C4" s="263" t="s">
        <v>275</v>
      </c>
      <c r="D4" s="263" t="s">
        <v>526</v>
      </c>
      <c r="E4" s="65"/>
      <c r="F4" s="65"/>
    </row>
    <row r="5" spans="1:12" s="264" customFormat="1" ht="14.25" customHeight="1" x14ac:dyDescent="0.2">
      <c r="A5" s="915">
        <v>2012</v>
      </c>
      <c r="B5" s="265" t="s">
        <v>280</v>
      </c>
      <c r="C5" s="602">
        <v>15.53</v>
      </c>
      <c r="D5" s="266">
        <v>2.9158383035122566</v>
      </c>
      <c r="E5" s="65"/>
      <c r="F5" s="65"/>
    </row>
    <row r="6" spans="1:12" ht="14.25" customHeight="1" x14ac:dyDescent="0.2">
      <c r="A6" s="915"/>
      <c r="B6" s="265" t="s">
        <v>278</v>
      </c>
      <c r="C6" s="602">
        <v>16.45</v>
      </c>
      <c r="D6" s="266">
        <v>5.9240180296200897</v>
      </c>
      <c r="F6" s="58"/>
    </row>
    <row r="7" spans="1:12" ht="14.25" customHeight="1" x14ac:dyDescent="0.2">
      <c r="A7" s="915"/>
      <c r="B7" s="265" t="s">
        <v>281</v>
      </c>
      <c r="C7" s="602">
        <v>16.87</v>
      </c>
      <c r="D7" s="266">
        <v>2.5531914893617129</v>
      </c>
      <c r="E7" s="267"/>
      <c r="F7" s="58"/>
    </row>
    <row r="8" spans="1:12" ht="14.25" customHeight="1" x14ac:dyDescent="0.2">
      <c r="A8" s="883"/>
      <c r="B8" s="270" t="s">
        <v>279</v>
      </c>
      <c r="C8" s="604">
        <v>16.100000000000001</v>
      </c>
      <c r="D8" s="271">
        <v>-4.5643153526970925</v>
      </c>
      <c r="E8" s="267"/>
      <c r="F8" s="58"/>
    </row>
    <row r="9" spans="1:12" ht="14.25" customHeight="1" x14ac:dyDescent="0.2">
      <c r="A9" s="882">
        <v>2013</v>
      </c>
      <c r="B9" s="268" t="s">
        <v>276</v>
      </c>
      <c r="C9" s="603">
        <v>16.32</v>
      </c>
      <c r="D9" s="269">
        <v>1.3664596273291854</v>
      </c>
      <c r="E9" s="267"/>
      <c r="F9" s="58"/>
    </row>
    <row r="10" spans="1:12" ht="14.25" customHeight="1" x14ac:dyDescent="0.2">
      <c r="A10" s="915"/>
      <c r="B10" s="265" t="s">
        <v>282</v>
      </c>
      <c r="C10" s="602">
        <v>17.13</v>
      </c>
      <c r="D10" s="266">
        <v>4.9632352941176388</v>
      </c>
      <c r="E10" s="267"/>
      <c r="F10" s="58"/>
    </row>
    <row r="11" spans="1:12" ht="14.25" customHeight="1" x14ac:dyDescent="0.2">
      <c r="A11" s="883"/>
      <c r="B11" s="270" t="s">
        <v>283</v>
      </c>
      <c r="C11" s="604">
        <v>17.5</v>
      </c>
      <c r="D11" s="271">
        <v>2.1599532983070695</v>
      </c>
      <c r="F11" s="58"/>
    </row>
    <row r="12" spans="1:12" ht="14.25" customHeight="1" x14ac:dyDescent="0.2">
      <c r="A12" s="882">
        <v>2015</v>
      </c>
      <c r="B12" s="268" t="s">
        <v>594</v>
      </c>
      <c r="C12" s="603">
        <v>15.81</v>
      </c>
      <c r="D12" s="269">
        <v>-9.66</v>
      </c>
      <c r="F12" s="58"/>
    </row>
    <row r="13" spans="1:12" ht="14.25" customHeight="1" x14ac:dyDescent="0.2">
      <c r="A13" s="915"/>
      <c r="B13" s="265" t="s">
        <v>596</v>
      </c>
      <c r="C13" s="602">
        <v>14.12</v>
      </c>
      <c r="D13" s="266">
        <v>-10.69</v>
      </c>
      <c r="F13" s="58"/>
    </row>
    <row r="14" spans="1:12" ht="14.25" customHeight="1" x14ac:dyDescent="0.2">
      <c r="A14" s="915"/>
      <c r="B14" s="265" t="s">
        <v>597</v>
      </c>
      <c r="C14" s="602">
        <v>13.42</v>
      </c>
      <c r="D14" s="266">
        <v>-4.96</v>
      </c>
    </row>
    <row r="15" spans="1:12" ht="14.25" customHeight="1" x14ac:dyDescent="0.2">
      <c r="A15" s="915"/>
      <c r="B15" s="265" t="s">
        <v>601</v>
      </c>
      <c r="C15" s="602">
        <v>12.76</v>
      </c>
      <c r="D15" s="266">
        <v>-4.9180327868852469</v>
      </c>
    </row>
    <row r="16" spans="1:12" ht="14.25" customHeight="1" x14ac:dyDescent="0.2">
      <c r="A16" s="883"/>
      <c r="B16" s="270" t="s">
        <v>602</v>
      </c>
      <c r="C16" s="604">
        <v>12.68</v>
      </c>
      <c r="D16" s="271">
        <v>-0.62695924764890343</v>
      </c>
    </row>
    <row r="17" spans="1:4" ht="14.25" customHeight="1" x14ac:dyDescent="0.2">
      <c r="A17" s="882">
        <v>2016</v>
      </c>
      <c r="B17" s="268" t="s">
        <v>603</v>
      </c>
      <c r="C17" s="603">
        <v>13.1</v>
      </c>
      <c r="D17" s="269">
        <v>3.3123028391167186</v>
      </c>
    </row>
    <row r="18" spans="1:4" ht="14.25" customHeight="1" x14ac:dyDescent="0.2">
      <c r="A18" s="915"/>
      <c r="B18" s="265" t="s">
        <v>605</v>
      </c>
      <c r="C18" s="602">
        <v>12.46</v>
      </c>
      <c r="D18" s="266">
        <v>-4.8854961832060981</v>
      </c>
    </row>
    <row r="19" spans="1:4" ht="14.25" customHeight="1" x14ac:dyDescent="0.2">
      <c r="A19" s="915"/>
      <c r="B19" s="265" t="s">
        <v>610</v>
      </c>
      <c r="C19" s="602">
        <v>11.85</v>
      </c>
      <c r="D19" s="266">
        <v>-4.8956661316211969</v>
      </c>
    </row>
    <row r="20" spans="1:4" ht="14.25" customHeight="1" x14ac:dyDescent="0.2">
      <c r="A20" s="915"/>
      <c r="B20" s="265" t="s">
        <v>609</v>
      </c>
      <c r="C20" s="602">
        <v>11.27</v>
      </c>
      <c r="D20" s="266">
        <v>-4.8945147679324901</v>
      </c>
    </row>
    <row r="21" spans="1:4" ht="14.25" customHeight="1" x14ac:dyDescent="0.2">
      <c r="A21" s="915"/>
      <c r="B21" s="265" t="s">
        <v>612</v>
      </c>
      <c r="C21" s="602">
        <v>11.71</v>
      </c>
      <c r="D21" s="266">
        <v>3.9041703637977045</v>
      </c>
    </row>
    <row r="22" spans="1:4" ht="14.25" customHeight="1" x14ac:dyDescent="0.2">
      <c r="A22" s="883"/>
      <c r="B22" s="722" t="s">
        <v>615</v>
      </c>
      <c r="C22" s="604">
        <v>12.28</v>
      </c>
      <c r="D22" s="271">
        <v>4.8676345004269725</v>
      </c>
    </row>
    <row r="23" spans="1:4" ht="14.25" customHeight="1" x14ac:dyDescent="0.2">
      <c r="A23" s="882">
        <v>2017</v>
      </c>
      <c r="B23" s="265" t="s">
        <v>619</v>
      </c>
      <c r="C23" s="602">
        <v>12.89</v>
      </c>
      <c r="D23" s="266">
        <v>4.9674267100977296</v>
      </c>
    </row>
    <row r="24" spans="1:4" ht="14.25" customHeight="1" x14ac:dyDescent="0.2">
      <c r="A24" s="915"/>
      <c r="B24" s="265" t="s">
        <v>631</v>
      </c>
      <c r="C24" s="602">
        <v>13.52</v>
      </c>
      <c r="D24" s="266">
        <v>4.8875096974398682</v>
      </c>
    </row>
    <row r="25" spans="1:4" ht="14.25" customHeight="1" x14ac:dyDescent="0.2">
      <c r="A25" s="915"/>
      <c r="B25" s="265" t="s">
        <v>643</v>
      </c>
      <c r="C25" s="602">
        <v>14.18</v>
      </c>
      <c r="D25" s="266">
        <v>4.881656804733729</v>
      </c>
    </row>
    <row r="26" spans="1:4" ht="14.25" customHeight="1" x14ac:dyDescent="0.2">
      <c r="A26" s="915"/>
      <c r="B26" s="265" t="s">
        <v>667</v>
      </c>
      <c r="C26" s="602">
        <v>14.88</v>
      </c>
      <c r="D26" s="266">
        <v>4.9365303244005716</v>
      </c>
    </row>
    <row r="27" spans="1:4" ht="14.25" customHeight="1" x14ac:dyDescent="0.2">
      <c r="A27" s="883"/>
      <c r="B27" s="722" t="s">
        <v>671</v>
      </c>
      <c r="C27" s="604">
        <v>14.15</v>
      </c>
      <c r="D27" s="271">
        <v>-4.9059139784946266</v>
      </c>
    </row>
    <row r="28" spans="1:4" ht="14.25" customHeight="1" x14ac:dyDescent="0.2">
      <c r="A28" s="259" t="s">
        <v>284</v>
      </c>
      <c r="D28" s="71" t="s">
        <v>617</v>
      </c>
    </row>
    <row r="29" spans="1:4" ht="14.25" customHeight="1" x14ac:dyDescent="0.2">
      <c r="A29" s="259" t="s">
        <v>641</v>
      </c>
    </row>
  </sheetData>
  <mergeCells count="6">
    <mergeCell ref="A23:A27"/>
    <mergeCell ref="A17:A22"/>
    <mergeCell ref="A12:A16"/>
    <mergeCell ref="A9:A11"/>
    <mergeCell ref="A1:D2"/>
    <mergeCell ref="A5:A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G15"/>
  <sheetViews>
    <sheetView workbookViewId="0"/>
  </sheetViews>
  <sheetFormatPr baseColWidth="10" defaultRowHeight="14.25" x14ac:dyDescent="0.2"/>
  <cols>
    <col min="1" max="1" width="21.375" customWidth="1"/>
  </cols>
  <sheetData>
    <row r="1" spans="1:7" x14ac:dyDescent="0.2">
      <c r="A1" s="59" t="s">
        <v>105</v>
      </c>
      <c r="B1" s="59"/>
      <c r="C1" s="59"/>
      <c r="D1" s="59"/>
      <c r="E1" s="59"/>
      <c r="F1" s="59"/>
      <c r="G1" s="60"/>
    </row>
    <row r="2" spans="1:7" x14ac:dyDescent="0.2">
      <c r="A2" s="61"/>
      <c r="B2" s="61"/>
      <c r="C2" s="61"/>
      <c r="D2" s="61"/>
      <c r="E2" s="61"/>
      <c r="F2" s="61"/>
      <c r="G2" s="62" t="s">
        <v>106</v>
      </c>
    </row>
    <row r="3" spans="1:7" ht="14.45" customHeight="1" x14ac:dyDescent="0.2">
      <c r="A3" s="63"/>
      <c r="B3" s="882" t="s">
        <v>634</v>
      </c>
      <c r="C3" s="884" t="s">
        <v>457</v>
      </c>
      <c r="D3" s="882" t="s">
        <v>606</v>
      </c>
      <c r="E3" s="884" t="s">
        <v>457</v>
      </c>
      <c r="F3" s="886" t="s">
        <v>108</v>
      </c>
      <c r="G3" s="886"/>
    </row>
    <row r="4" spans="1:7" ht="14.45" customHeight="1" x14ac:dyDescent="0.25">
      <c r="A4" s="714"/>
      <c r="B4" s="883"/>
      <c r="C4" s="885"/>
      <c r="D4" s="883"/>
      <c r="E4" s="885"/>
      <c r="F4" s="412">
        <v>2016</v>
      </c>
      <c r="G4" s="412">
        <v>2015</v>
      </c>
    </row>
    <row r="5" spans="1:7" x14ac:dyDescent="0.2">
      <c r="A5" s="65" t="s">
        <v>109</v>
      </c>
      <c r="B5" s="250">
        <v>10442.042244241256</v>
      </c>
      <c r="C5" s="251">
        <v>8.4561598920015104</v>
      </c>
      <c r="D5" s="250">
        <v>13686.411717720001</v>
      </c>
      <c r="E5" s="251">
        <v>11.106880682342158</v>
      </c>
      <c r="F5" s="668">
        <v>6.5679759542565792</v>
      </c>
      <c r="G5" s="668">
        <v>9.1030337594399739</v>
      </c>
    </row>
    <row r="6" spans="1:7" x14ac:dyDescent="0.2">
      <c r="A6" s="65" t="s">
        <v>110</v>
      </c>
      <c r="B6" s="250">
        <v>54632.765919999998</v>
      </c>
      <c r="C6" s="251">
        <v>44.242629282274066</v>
      </c>
      <c r="D6" s="250">
        <v>53170.755331999993</v>
      </c>
      <c r="E6" s="251">
        <v>43.149457099695724</v>
      </c>
      <c r="F6" s="668">
        <v>0.26299052881633789</v>
      </c>
      <c r="G6" s="668">
        <v>0.44455062735914119</v>
      </c>
    </row>
    <row r="7" spans="1:7" x14ac:dyDescent="0.2">
      <c r="A7" s="65" t="s">
        <v>111</v>
      </c>
      <c r="B7" s="250">
        <v>25035.278579999998</v>
      </c>
      <c r="C7" s="251">
        <v>20.274033916117652</v>
      </c>
      <c r="D7" s="250">
        <v>24533.397396</v>
      </c>
      <c r="E7" s="251">
        <v>19.909492950373512</v>
      </c>
      <c r="F7" s="668">
        <v>0.19135264601477431</v>
      </c>
      <c r="G7" s="668">
        <v>0.22040922880422736</v>
      </c>
    </row>
    <row r="8" spans="1:7" x14ac:dyDescent="0.2">
      <c r="A8" s="65" t="s">
        <v>112</v>
      </c>
      <c r="B8" s="250">
        <v>15260.263556215119</v>
      </c>
      <c r="C8" s="251">
        <v>12.358045065045149</v>
      </c>
      <c r="D8" s="250">
        <v>14934.0303030303</v>
      </c>
      <c r="E8" s="251">
        <v>12.119355759806979</v>
      </c>
      <c r="F8" s="668">
        <v>100</v>
      </c>
      <c r="G8" s="668">
        <v>100</v>
      </c>
    </row>
    <row r="9" spans="1:7" x14ac:dyDescent="0.2">
      <c r="A9" s="65" t="s">
        <v>113</v>
      </c>
      <c r="B9" s="250">
        <v>17212.25116346811</v>
      </c>
      <c r="C9" s="251">
        <v>13.938800910314777</v>
      </c>
      <c r="D9" s="250">
        <v>16659.458664799997</v>
      </c>
      <c r="E9" s="251">
        <v>13.519585954204322</v>
      </c>
      <c r="F9" s="668">
        <v>100</v>
      </c>
      <c r="G9" s="668">
        <v>100</v>
      </c>
    </row>
    <row r="10" spans="1:7" x14ac:dyDescent="0.2">
      <c r="A10" s="65" t="s">
        <v>114</v>
      </c>
      <c r="B10" s="250">
        <v>242.58134509000001</v>
      </c>
      <c r="C10" s="251">
        <v>0.1964468820291474</v>
      </c>
      <c r="D10" s="250">
        <v>252.0064146</v>
      </c>
      <c r="E10" s="251">
        <v>0.20450978940836148</v>
      </c>
      <c r="F10" s="668" t="s">
        <v>635</v>
      </c>
      <c r="G10" s="668" t="s">
        <v>636</v>
      </c>
    </row>
    <row r="11" spans="1:7" x14ac:dyDescent="0.2">
      <c r="A11" s="65" t="s">
        <v>115</v>
      </c>
      <c r="B11" s="250">
        <v>659.26376723989677</v>
      </c>
      <c r="C11" s="251">
        <v>0.53388405221769109</v>
      </c>
      <c r="D11" s="250">
        <v>-11.438000000000102</v>
      </c>
      <c r="E11" s="251" t="s">
        <v>607</v>
      </c>
      <c r="F11" s="669"/>
      <c r="G11" s="669"/>
    </row>
    <row r="12" spans="1:7" x14ac:dyDescent="0.2">
      <c r="A12" s="68" t="s">
        <v>116</v>
      </c>
      <c r="B12" s="670">
        <v>123484.44657625438</v>
      </c>
      <c r="C12" s="671">
        <v>100</v>
      </c>
      <c r="D12" s="670">
        <v>123224.62182815028</v>
      </c>
      <c r="E12" s="671">
        <v>100</v>
      </c>
      <c r="F12" s="671">
        <v>26.656314794008146</v>
      </c>
      <c r="G12" s="671">
        <v>27.297659724905671</v>
      </c>
    </row>
    <row r="13" spans="1:7" x14ac:dyDescent="0.2">
      <c r="A13" s="65"/>
      <c r="B13" s="65"/>
      <c r="C13" s="65"/>
      <c r="D13" s="65"/>
      <c r="E13" s="65"/>
      <c r="F13" s="65"/>
      <c r="G13" s="71" t="s">
        <v>568</v>
      </c>
    </row>
    <row r="14" spans="1:7" x14ac:dyDescent="0.2">
      <c r="A14" s="672" t="s">
        <v>569</v>
      </c>
      <c r="B14" s="1"/>
      <c r="C14" s="1"/>
      <c r="D14" s="1"/>
      <c r="E14" s="1"/>
      <c r="F14" s="1"/>
      <c r="G14" s="1"/>
    </row>
    <row r="15" spans="1:7" x14ac:dyDescent="0.2">
      <c r="A15" s="713" t="s">
        <v>608</v>
      </c>
      <c r="B15" s="1"/>
      <c r="C15" s="1"/>
      <c r="D15" s="1"/>
      <c r="E15" s="1"/>
      <c r="F15" s="1"/>
      <c r="G15" s="1"/>
    </row>
  </sheetData>
  <mergeCells count="5">
    <mergeCell ref="B3:B4"/>
    <mergeCell ref="C3:C4"/>
    <mergeCell ref="D3:D4"/>
    <mergeCell ref="E3:E4"/>
    <mergeCell ref="F3:G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A1:F13"/>
  <sheetViews>
    <sheetView workbookViewId="0"/>
  </sheetViews>
  <sheetFormatPr baseColWidth="10" defaultRowHeight="14.25" x14ac:dyDescent="0.2"/>
  <cols>
    <col min="1" max="1" width="32.375" customWidth="1"/>
    <col min="5" max="5" width="12.125" customWidth="1"/>
    <col min="6" max="6" width="14.125" bestFit="1" customWidth="1"/>
  </cols>
  <sheetData>
    <row r="1" spans="1:6" x14ac:dyDescent="0.2">
      <c r="A1" s="59" t="s">
        <v>528</v>
      </c>
      <c r="B1" s="59"/>
      <c r="C1" s="59"/>
      <c r="D1" s="60"/>
      <c r="E1" s="60"/>
      <c r="F1" s="60"/>
    </row>
    <row r="2" spans="1:6" x14ac:dyDescent="0.2">
      <c r="A2" s="61"/>
      <c r="B2" s="61"/>
      <c r="C2" s="61"/>
      <c r="D2" s="74"/>
      <c r="E2" s="74"/>
      <c r="F2" s="62" t="s">
        <v>285</v>
      </c>
    </row>
    <row r="3" spans="1:6" x14ac:dyDescent="0.2">
      <c r="A3" s="63"/>
      <c r="B3" s="894" t="s">
        <v>286</v>
      </c>
      <c r="C3" s="894"/>
      <c r="D3" s="894"/>
      <c r="E3" s="244" t="s">
        <v>287</v>
      </c>
      <c r="F3" s="244"/>
    </row>
    <row r="4" spans="1:6" x14ac:dyDescent="0.2">
      <c r="A4" s="75"/>
      <c r="B4" s="273" t="s">
        <v>672</v>
      </c>
      <c r="C4" s="274" t="s">
        <v>669</v>
      </c>
      <c r="D4" s="273" t="s">
        <v>673</v>
      </c>
      <c r="E4" s="246" t="s">
        <v>288</v>
      </c>
      <c r="F4" s="245" t="s">
        <v>289</v>
      </c>
    </row>
    <row r="5" spans="1:6" x14ac:dyDescent="0.2">
      <c r="A5" s="605" t="s">
        <v>530</v>
      </c>
      <c r="B5" s="275">
        <v>120.56037879032257</v>
      </c>
      <c r="C5" s="275">
        <v>121.28841721000001</v>
      </c>
      <c r="D5" s="275">
        <v>118.38428172903225</v>
      </c>
      <c r="E5" s="275">
        <v>-0.60025387124716034</v>
      </c>
      <c r="F5" s="275">
        <v>1.8381638419458015</v>
      </c>
    </row>
    <row r="6" spans="1:6" x14ac:dyDescent="0.2">
      <c r="A6" s="75" t="s">
        <v>529</v>
      </c>
      <c r="B6" s="256">
        <v>110.86031072903228</v>
      </c>
      <c r="C6" s="271">
        <v>109.04238914000001</v>
      </c>
      <c r="D6" s="256">
        <v>106.43732165483868</v>
      </c>
      <c r="E6" s="256">
        <v>1.6671696240057883</v>
      </c>
      <c r="F6" s="256">
        <v>4.1554870090932274</v>
      </c>
    </row>
    <row r="7" spans="1:6" x14ac:dyDescent="0.2">
      <c r="A7" s="1"/>
      <c r="B7" s="1"/>
      <c r="C7" s="1"/>
      <c r="D7" s="1"/>
      <c r="E7" s="1"/>
      <c r="F7" s="71" t="s">
        <v>617</v>
      </c>
    </row>
    <row r="8" spans="1:6" x14ac:dyDescent="0.2">
      <c r="A8" s="1"/>
      <c r="B8" s="1"/>
      <c r="C8" s="1"/>
      <c r="D8" s="1"/>
      <c r="E8" s="1"/>
      <c r="F8" s="1"/>
    </row>
    <row r="13" spans="1:6" x14ac:dyDescent="0.2">
      <c r="C13" t="s">
        <v>405</v>
      </c>
    </row>
  </sheetData>
  <mergeCells count="1">
    <mergeCell ref="B3:D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AL36"/>
  <sheetViews>
    <sheetView workbookViewId="0">
      <selection sqref="A1:C2"/>
    </sheetView>
  </sheetViews>
  <sheetFormatPr baseColWidth="10" defaultRowHeight="14.25" x14ac:dyDescent="0.2"/>
  <cols>
    <col min="1" max="1" width="22.5" bestFit="1" customWidth="1"/>
    <col min="7" max="7" width="19.25" bestFit="1" customWidth="1"/>
  </cols>
  <sheetData>
    <row r="1" spans="1:38" x14ac:dyDescent="0.2">
      <c r="A1" s="880" t="s">
        <v>290</v>
      </c>
      <c r="B1" s="880"/>
      <c r="C1" s="880"/>
      <c r="D1" s="58"/>
      <c r="E1" s="58"/>
    </row>
    <row r="2" spans="1:38" x14ac:dyDescent="0.2">
      <c r="A2" s="881"/>
      <c r="B2" s="880"/>
      <c r="C2" s="880"/>
      <c r="D2" s="8"/>
      <c r="E2" s="62" t="s">
        <v>285</v>
      </c>
    </row>
    <row r="3" spans="1:38" x14ac:dyDescent="0.2">
      <c r="A3" s="64"/>
      <c r="B3" s="277" t="s">
        <v>291</v>
      </c>
      <c r="C3" s="277" t="s">
        <v>292</v>
      </c>
      <c r="D3" s="277" t="s">
        <v>293</v>
      </c>
      <c r="E3" s="277" t="s">
        <v>294</v>
      </c>
    </row>
    <row r="4" spans="1:38" x14ac:dyDescent="0.2">
      <c r="A4" s="278" t="s">
        <v>295</v>
      </c>
      <c r="B4" s="279">
        <v>120.56037879032257</v>
      </c>
      <c r="C4" s="280">
        <v>20.923702104105569</v>
      </c>
      <c r="D4" s="280">
        <v>46.140291555985073</v>
      </c>
      <c r="E4" s="280">
        <v>53.496385130231928</v>
      </c>
      <c r="F4" s="390"/>
      <c r="G4" s="390"/>
      <c r="H4" s="390"/>
      <c r="M4" s="392"/>
      <c r="N4" s="392"/>
      <c r="O4" s="392"/>
      <c r="P4" s="392"/>
      <c r="Q4" s="392"/>
      <c r="R4" s="392"/>
      <c r="S4" s="392"/>
      <c r="T4" s="392"/>
      <c r="U4" s="392"/>
      <c r="V4" s="392"/>
      <c r="W4" s="392"/>
      <c r="X4" s="392"/>
      <c r="Y4" s="392"/>
      <c r="Z4" s="392"/>
      <c r="AA4" s="392"/>
      <c r="AB4" s="392"/>
      <c r="AC4" s="392"/>
      <c r="AD4" s="392"/>
      <c r="AE4" s="392"/>
      <c r="AF4" s="392"/>
      <c r="AG4" s="392"/>
      <c r="AH4" s="392"/>
      <c r="AI4" s="392"/>
      <c r="AJ4" s="392"/>
      <c r="AK4" s="392"/>
      <c r="AL4" s="392"/>
    </row>
    <row r="5" spans="1:38" x14ac:dyDescent="0.2">
      <c r="A5" s="281" t="s">
        <v>296</v>
      </c>
      <c r="B5" s="282">
        <v>136.76451612903227</v>
      </c>
      <c r="C5" s="276">
        <v>21.83635131471944</v>
      </c>
      <c r="D5" s="276">
        <v>65.44997126592574</v>
      </c>
      <c r="E5" s="276">
        <v>49.478193548387097</v>
      </c>
      <c r="F5" s="390"/>
      <c r="G5" s="390"/>
      <c r="M5" s="391"/>
      <c r="N5" s="391"/>
      <c r="O5" s="391"/>
      <c r="P5" s="391"/>
      <c r="Q5" s="391"/>
      <c r="R5" s="391"/>
      <c r="S5" s="391"/>
      <c r="T5" s="391"/>
      <c r="U5" s="391"/>
      <c r="V5" s="391"/>
      <c r="W5" s="391"/>
      <c r="X5" s="391"/>
      <c r="Y5" s="391"/>
      <c r="Z5" s="391"/>
      <c r="AA5" s="391"/>
      <c r="AB5" s="391"/>
      <c r="AC5" s="391"/>
      <c r="AD5" s="391"/>
      <c r="AE5" s="391"/>
      <c r="AF5" s="391"/>
      <c r="AG5" s="391"/>
      <c r="AH5" s="391"/>
      <c r="AI5" s="391"/>
      <c r="AJ5" s="391"/>
      <c r="AK5" s="391"/>
      <c r="AL5" s="391"/>
    </row>
    <row r="6" spans="1:38" x14ac:dyDescent="0.2">
      <c r="A6" s="281" t="s">
        <v>297</v>
      </c>
      <c r="B6" s="282">
        <v>117.79032258064517</v>
      </c>
      <c r="C6" s="276">
        <v>19.631720430107531</v>
      </c>
      <c r="D6" s="276">
        <v>49.335892473118278</v>
      </c>
      <c r="E6" s="276">
        <v>48.822709677419354</v>
      </c>
      <c r="F6" s="390"/>
      <c r="G6" s="390"/>
      <c r="M6" s="391"/>
      <c r="N6" s="391"/>
      <c r="O6" s="391"/>
      <c r="P6" s="391"/>
      <c r="Q6" s="391"/>
      <c r="R6" s="391"/>
      <c r="S6" s="391"/>
      <c r="T6" s="391"/>
      <c r="U6" s="391"/>
      <c r="V6" s="391"/>
      <c r="W6" s="391"/>
      <c r="X6" s="391"/>
      <c r="Y6" s="391"/>
      <c r="Z6" s="391"/>
      <c r="AA6" s="391"/>
      <c r="AB6" s="391"/>
      <c r="AC6" s="391"/>
      <c r="AD6" s="391"/>
      <c r="AE6" s="391"/>
      <c r="AF6" s="391"/>
      <c r="AG6" s="391"/>
      <c r="AH6" s="391"/>
      <c r="AI6" s="391"/>
      <c r="AJ6" s="391"/>
      <c r="AK6" s="391"/>
      <c r="AL6" s="391"/>
    </row>
    <row r="7" spans="1:38" x14ac:dyDescent="0.2">
      <c r="A7" s="281" t="s">
        <v>244</v>
      </c>
      <c r="B7" s="282">
        <v>132.77774193548387</v>
      </c>
      <c r="C7" s="276">
        <v>23.044070914422822</v>
      </c>
      <c r="D7" s="276">
        <v>60.506896827512662</v>
      </c>
      <c r="E7" s="276">
        <v>49.226774193548394</v>
      </c>
      <c r="F7" s="390"/>
      <c r="G7" s="390"/>
      <c r="N7" s="391"/>
      <c r="O7" s="391"/>
      <c r="P7" s="391"/>
      <c r="Q7" s="391"/>
      <c r="R7" s="391"/>
      <c r="S7" s="391"/>
      <c r="T7" s="391"/>
      <c r="U7" s="391"/>
      <c r="V7" s="391"/>
      <c r="W7" s="391"/>
      <c r="X7" s="391"/>
      <c r="Y7" s="391"/>
      <c r="Z7" s="391"/>
      <c r="AA7" s="391"/>
      <c r="AB7" s="391"/>
      <c r="AC7" s="391"/>
      <c r="AD7" s="391"/>
      <c r="AE7" s="391"/>
      <c r="AF7" s="391"/>
      <c r="AG7" s="391"/>
      <c r="AH7" s="391"/>
      <c r="AI7" s="391"/>
      <c r="AJ7" s="391"/>
      <c r="AK7" s="391"/>
      <c r="AL7" s="391"/>
    </row>
    <row r="8" spans="1:38" x14ac:dyDescent="0.2">
      <c r="A8" s="281" t="s">
        <v>298</v>
      </c>
      <c r="B8" s="282">
        <v>102.06037295191474</v>
      </c>
      <c r="C8" s="276">
        <v>17.01006215865246</v>
      </c>
      <c r="D8" s="276">
        <v>36.302302388154558</v>
      </c>
      <c r="E8" s="276">
        <v>48.748008405107726</v>
      </c>
      <c r="F8" s="390"/>
      <c r="G8" s="390"/>
      <c r="N8" s="391"/>
      <c r="O8" s="391"/>
      <c r="P8" s="391"/>
      <c r="Q8" s="391"/>
      <c r="R8" s="391"/>
      <c r="S8" s="391"/>
      <c r="T8" s="391"/>
      <c r="U8" s="391"/>
      <c r="V8" s="391"/>
      <c r="W8" s="391"/>
      <c r="X8" s="391"/>
      <c r="Y8" s="391"/>
      <c r="Z8" s="391"/>
      <c r="AA8" s="391"/>
      <c r="AB8" s="391"/>
      <c r="AC8" s="391"/>
      <c r="AD8" s="391"/>
      <c r="AE8" s="391"/>
      <c r="AF8" s="391"/>
      <c r="AG8" s="391"/>
      <c r="AH8" s="391"/>
      <c r="AI8" s="391"/>
      <c r="AJ8" s="391"/>
      <c r="AK8" s="391"/>
      <c r="AL8" s="391"/>
    </row>
    <row r="9" spans="1:38" x14ac:dyDescent="0.2">
      <c r="A9" s="281" t="s">
        <v>299</v>
      </c>
      <c r="B9" s="282">
        <v>119.42925806451615</v>
      </c>
      <c r="C9" s="276">
        <v>19.068537001897539</v>
      </c>
      <c r="D9" s="276">
        <v>48.969979127134735</v>
      </c>
      <c r="E9" s="276">
        <v>51.390741935483881</v>
      </c>
      <c r="F9" s="390"/>
      <c r="G9" s="390"/>
    </row>
    <row r="10" spans="1:38" x14ac:dyDescent="0.2">
      <c r="A10" s="281" t="s">
        <v>300</v>
      </c>
      <c r="B10" s="282">
        <v>124.98042640770628</v>
      </c>
      <c r="C10" s="276">
        <v>24.996085281541255</v>
      </c>
      <c r="D10" s="276">
        <v>51.443183457596888</v>
      </c>
      <c r="E10" s="276">
        <v>48.541157668568133</v>
      </c>
      <c r="F10" s="390"/>
      <c r="G10" s="390"/>
    </row>
    <row r="11" spans="1:38" x14ac:dyDescent="0.2">
      <c r="A11" s="281" t="s">
        <v>301</v>
      </c>
      <c r="B11" s="282">
        <v>149.31813438546541</v>
      </c>
      <c r="C11" s="276">
        <v>29.863626877093083</v>
      </c>
      <c r="D11" s="276">
        <v>61.723495036046501</v>
      </c>
      <c r="E11" s="276">
        <v>57.731012472325837</v>
      </c>
      <c r="F11" s="390"/>
      <c r="G11" s="390"/>
    </row>
    <row r="12" spans="1:38" x14ac:dyDescent="0.2">
      <c r="A12" s="281" t="s">
        <v>302</v>
      </c>
      <c r="B12" s="282">
        <v>126.89354838709679</v>
      </c>
      <c r="C12" s="276">
        <v>21.148924731182799</v>
      </c>
      <c r="D12" s="276">
        <v>58.016784946236569</v>
      </c>
      <c r="E12" s="276">
        <v>47.727838709677414</v>
      </c>
      <c r="F12" s="390"/>
      <c r="G12" s="390"/>
    </row>
    <row r="13" spans="1:38" x14ac:dyDescent="0.2">
      <c r="A13" s="281" t="s">
        <v>303</v>
      </c>
      <c r="B13" s="282">
        <v>126.98235483870967</v>
      </c>
      <c r="C13" s="276">
        <v>22.898457429931252</v>
      </c>
      <c r="D13" s="276">
        <v>57.627929666842931</v>
      </c>
      <c r="E13" s="276">
        <v>46.455967741935481</v>
      </c>
      <c r="F13" s="390"/>
      <c r="G13" s="390"/>
    </row>
    <row r="14" spans="1:38" x14ac:dyDescent="0.2">
      <c r="A14" s="281" t="s">
        <v>213</v>
      </c>
      <c r="B14" s="282">
        <v>118.7483870967742</v>
      </c>
      <c r="C14" s="276">
        <v>19.791397849462367</v>
      </c>
      <c r="D14" s="276">
        <v>42.276989247311832</v>
      </c>
      <c r="E14" s="276">
        <v>56.679999999999993</v>
      </c>
      <c r="F14" s="390"/>
      <c r="G14" s="390"/>
    </row>
    <row r="15" spans="1:38" x14ac:dyDescent="0.2">
      <c r="A15" s="281" t="s">
        <v>304</v>
      </c>
      <c r="B15" s="282">
        <v>144.33548387096772</v>
      </c>
      <c r="C15" s="276">
        <v>27.935900104058266</v>
      </c>
      <c r="D15" s="276">
        <v>65.2780676378772</v>
      </c>
      <c r="E15" s="276">
        <v>51.121516129032258</v>
      </c>
      <c r="F15" s="390"/>
      <c r="G15" s="390"/>
    </row>
    <row r="16" spans="1:38" x14ac:dyDescent="0.2">
      <c r="A16" s="281" t="s">
        <v>245</v>
      </c>
      <c r="B16" s="283">
        <v>135.9581935483871</v>
      </c>
      <c r="C16" s="266">
        <v>22.659698924731185</v>
      </c>
      <c r="D16" s="266">
        <v>65.939881720430108</v>
      </c>
      <c r="E16" s="266">
        <v>47.358612903225804</v>
      </c>
      <c r="F16" s="390"/>
      <c r="G16" s="390"/>
    </row>
    <row r="17" spans="1:13" x14ac:dyDescent="0.2">
      <c r="A17" s="281" t="s">
        <v>246</v>
      </c>
      <c r="B17" s="282">
        <v>150.52903225806452</v>
      </c>
      <c r="C17" s="276">
        <v>29.134651404786677</v>
      </c>
      <c r="D17" s="276">
        <v>71.035638917793975</v>
      </c>
      <c r="E17" s="276">
        <v>50.35874193548387</v>
      </c>
      <c r="F17" s="390"/>
      <c r="G17" s="390"/>
    </row>
    <row r="18" spans="1:13" x14ac:dyDescent="0.2">
      <c r="A18" s="281" t="s">
        <v>305</v>
      </c>
      <c r="B18" s="282">
        <v>112.76734494621876</v>
      </c>
      <c r="C18" s="276">
        <v>23.974159949196114</v>
      </c>
      <c r="D18" s="276">
        <v>39.277072858760967</v>
      </c>
      <c r="E18" s="276">
        <v>49.516112138261676</v>
      </c>
      <c r="F18" s="390"/>
      <c r="G18" s="390"/>
    </row>
    <row r="19" spans="1:13" x14ac:dyDescent="0.2">
      <c r="A19" s="58" t="s">
        <v>306</v>
      </c>
      <c r="B19" s="282">
        <v>136.1258064516129</v>
      </c>
      <c r="C19" s="276">
        <v>25.454419092578025</v>
      </c>
      <c r="D19" s="276">
        <v>60.771806713873588</v>
      </c>
      <c r="E19" s="276">
        <v>49.899580645161294</v>
      </c>
      <c r="F19" s="390"/>
      <c r="G19" s="390"/>
    </row>
    <row r="20" spans="1:13" x14ac:dyDescent="0.2">
      <c r="A20" s="58" t="s">
        <v>214</v>
      </c>
      <c r="B20" s="282">
        <v>152.46519354838713</v>
      </c>
      <c r="C20" s="276">
        <v>27.493723426758336</v>
      </c>
      <c r="D20" s="276">
        <v>72.839986250661056</v>
      </c>
      <c r="E20" s="276">
        <v>52.131483870967749</v>
      </c>
      <c r="F20" s="390"/>
      <c r="G20" s="390"/>
    </row>
    <row r="21" spans="1:13" x14ac:dyDescent="0.2">
      <c r="A21" s="58" t="s">
        <v>307</v>
      </c>
      <c r="B21" s="282">
        <v>116.03967741935483</v>
      </c>
      <c r="C21" s="276">
        <v>20.139117568648359</v>
      </c>
      <c r="D21" s="276">
        <v>44.334011463609684</v>
      </c>
      <c r="E21" s="276">
        <v>51.56654838709678</v>
      </c>
      <c r="F21" s="390"/>
      <c r="G21" s="390"/>
    </row>
    <row r="22" spans="1:13" x14ac:dyDescent="0.2">
      <c r="A22" s="284" t="s">
        <v>308</v>
      </c>
      <c r="B22" s="282">
        <v>111.68309677419356</v>
      </c>
      <c r="C22" s="276">
        <v>19.383016795521197</v>
      </c>
      <c r="D22" s="276">
        <v>43.443015462543329</v>
      </c>
      <c r="E22" s="276">
        <v>48.857064516129029</v>
      </c>
      <c r="F22" s="390"/>
      <c r="G22" s="390"/>
    </row>
    <row r="23" spans="1:13" x14ac:dyDescent="0.2">
      <c r="A23" s="284" t="s">
        <v>309</v>
      </c>
      <c r="B23" s="285">
        <v>114.51612903225808</v>
      </c>
      <c r="C23" s="286">
        <v>16.63909567135374</v>
      </c>
      <c r="D23" s="286">
        <v>46.209001102839821</v>
      </c>
      <c r="E23" s="286">
        <v>51.668032258064514</v>
      </c>
      <c r="F23" s="390"/>
      <c r="G23" s="390"/>
    </row>
    <row r="24" spans="1:13" x14ac:dyDescent="0.2">
      <c r="A24" s="265" t="s">
        <v>310</v>
      </c>
      <c r="B24" s="285">
        <v>131</v>
      </c>
      <c r="C24" s="286">
        <v>19.983050847457626</v>
      </c>
      <c r="D24" s="286">
        <v>54.93794915254238</v>
      </c>
      <c r="E24" s="286">
        <v>56.078999999999994</v>
      </c>
      <c r="F24" s="390"/>
      <c r="G24" s="390"/>
    </row>
    <row r="25" spans="1:13" x14ac:dyDescent="0.2">
      <c r="A25" s="265" t="s">
        <v>633</v>
      </c>
      <c r="B25" s="285">
        <v>153.46129032258062</v>
      </c>
      <c r="C25" s="286">
        <v>26.633777659290853</v>
      </c>
      <c r="D25" s="286">
        <v>78.021028792322028</v>
      </c>
      <c r="E25" s="286">
        <v>48.806483870967739</v>
      </c>
      <c r="F25" s="390"/>
      <c r="G25" s="390"/>
    </row>
    <row r="26" spans="1:13" x14ac:dyDescent="0.2">
      <c r="A26" s="58" t="s">
        <v>311</v>
      </c>
      <c r="B26" s="285">
        <v>107.29025657188716</v>
      </c>
      <c r="C26" s="286">
        <v>20.062405700434184</v>
      </c>
      <c r="D26" s="286">
        <v>39.10478758977824</v>
      </c>
      <c r="E26" s="286">
        <v>48.123063281674732</v>
      </c>
      <c r="F26" s="390"/>
      <c r="G26" s="390"/>
    </row>
    <row r="27" spans="1:13" x14ac:dyDescent="0.2">
      <c r="A27" s="265" t="s">
        <v>247</v>
      </c>
      <c r="B27" s="285">
        <v>144.85483870967741</v>
      </c>
      <c r="C27" s="286">
        <v>27.086677157094147</v>
      </c>
      <c r="D27" s="286">
        <v>65.150968004196159</v>
      </c>
      <c r="E27" s="286">
        <v>52.617193548387107</v>
      </c>
      <c r="F27" s="390"/>
      <c r="G27" s="390"/>
    </row>
    <row r="28" spans="1:13" x14ac:dyDescent="0.2">
      <c r="A28" s="58" t="s">
        <v>216</v>
      </c>
      <c r="B28" s="282">
        <v>132.21010325952247</v>
      </c>
      <c r="C28" s="276">
        <v>22.035017209920415</v>
      </c>
      <c r="D28" s="276">
        <v>65.277230993004963</v>
      </c>
      <c r="E28" s="276">
        <v>44.897855056597095</v>
      </c>
      <c r="F28" s="390"/>
      <c r="G28" s="390"/>
    </row>
    <row r="29" spans="1:13" x14ac:dyDescent="0.2">
      <c r="A29" s="265" t="s">
        <v>642</v>
      </c>
      <c r="B29" s="285">
        <v>116.17043212713421</v>
      </c>
      <c r="C29" s="286">
        <v>20.16181053446131</v>
      </c>
      <c r="D29" s="286">
        <v>49.730585123028916</v>
      </c>
      <c r="E29" s="286">
        <v>46.278036469643972</v>
      </c>
      <c r="F29" s="390"/>
      <c r="G29" s="390"/>
    </row>
    <row r="30" spans="1:13" x14ac:dyDescent="0.2">
      <c r="A30" s="58" t="s">
        <v>312</v>
      </c>
      <c r="B30" s="282">
        <v>109.03272794691955</v>
      </c>
      <c r="C30" s="276">
        <v>17.408586815054385</v>
      </c>
      <c r="D30" s="276">
        <v>42.853116654164332</v>
      </c>
      <c r="E30" s="276">
        <v>48.771024477700834</v>
      </c>
      <c r="F30" s="390"/>
      <c r="G30" s="390"/>
    </row>
    <row r="31" spans="1:13" x14ac:dyDescent="0.2">
      <c r="A31" s="287" t="s">
        <v>248</v>
      </c>
      <c r="B31" s="288">
        <v>144.19197058156348</v>
      </c>
      <c r="C31" s="256">
        <v>28.838394116312696</v>
      </c>
      <c r="D31" s="256">
        <v>64.575923851029657</v>
      </c>
      <c r="E31" s="256">
        <v>50.777652614221132</v>
      </c>
      <c r="F31" s="390"/>
      <c r="G31" s="390"/>
    </row>
    <row r="32" spans="1:13" x14ac:dyDescent="0.2">
      <c r="A32" s="289" t="s">
        <v>313</v>
      </c>
      <c r="B32" s="290">
        <v>134.39579650544479</v>
      </c>
      <c r="C32" s="290">
        <v>23.74944830925385</v>
      </c>
      <c r="D32" s="290">
        <v>61.400417075800164</v>
      </c>
      <c r="E32" s="290">
        <v>49.245931120390779</v>
      </c>
      <c r="F32" s="390"/>
      <c r="G32" s="390"/>
      <c r="M32" s="391"/>
    </row>
    <row r="33" spans="1:13" x14ac:dyDescent="0.2">
      <c r="A33" s="291" t="s">
        <v>314</v>
      </c>
      <c r="B33" s="292">
        <v>138.83195631580173</v>
      </c>
      <c r="C33" s="292">
        <v>23.944884451680089</v>
      </c>
      <c r="D33" s="292">
        <v>64.596615239604034</v>
      </c>
      <c r="E33" s="292">
        <v>50.290456624517617</v>
      </c>
      <c r="F33" s="390"/>
      <c r="G33" s="390"/>
      <c r="M33" s="391"/>
    </row>
    <row r="34" spans="1:13" x14ac:dyDescent="0.2">
      <c r="A34" s="291" t="s">
        <v>315</v>
      </c>
      <c r="B34" s="293">
        <v>18.271577525479159</v>
      </c>
      <c r="C34" s="293">
        <v>3.0211823475745199</v>
      </c>
      <c r="D34" s="293">
        <v>18.456323683618962</v>
      </c>
      <c r="E34" s="293">
        <v>-3.2059285057143114</v>
      </c>
      <c r="F34" s="390"/>
      <c r="G34" s="390"/>
    </row>
    <row r="35" spans="1:13" x14ac:dyDescent="0.2">
      <c r="A35" s="94"/>
      <c r="B35" s="65"/>
      <c r="C35" s="58"/>
      <c r="D35" s="8"/>
      <c r="E35" s="71" t="s">
        <v>617</v>
      </c>
    </row>
    <row r="36" spans="1:13" x14ac:dyDescent="0.2">
      <c r="B36" s="390"/>
      <c r="C36" s="390"/>
      <c r="D36" s="390"/>
      <c r="E36" s="390"/>
    </row>
  </sheetData>
  <mergeCells count="1">
    <mergeCell ref="A1:C2"/>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A1:AJ35"/>
  <sheetViews>
    <sheetView workbookViewId="0">
      <selection sqref="A1:C2"/>
    </sheetView>
  </sheetViews>
  <sheetFormatPr baseColWidth="10" defaultRowHeight="14.25" x14ac:dyDescent="0.2"/>
  <cols>
    <col min="1" max="1" width="22.75" bestFit="1" customWidth="1"/>
    <col min="7" max="7" width="17.875" bestFit="1" customWidth="1"/>
  </cols>
  <sheetData>
    <row r="1" spans="1:36" x14ac:dyDescent="0.2">
      <c r="A1" s="880" t="s">
        <v>316</v>
      </c>
      <c r="B1" s="880"/>
      <c r="C1" s="880"/>
      <c r="D1" s="58"/>
      <c r="E1" s="58"/>
    </row>
    <row r="2" spans="1:36" x14ac:dyDescent="0.2">
      <c r="A2" s="881"/>
      <c r="B2" s="880"/>
      <c r="C2" s="880"/>
      <c r="D2" s="8"/>
      <c r="E2" s="62" t="s">
        <v>285</v>
      </c>
    </row>
    <row r="3" spans="1:36" x14ac:dyDescent="0.2">
      <c r="A3" s="64"/>
      <c r="B3" s="277" t="s">
        <v>291</v>
      </c>
      <c r="C3" s="277" t="s">
        <v>292</v>
      </c>
      <c r="D3" s="277" t="s">
        <v>293</v>
      </c>
      <c r="E3" s="277" t="s">
        <v>294</v>
      </c>
      <c r="G3" s="394"/>
      <c r="H3" s="394"/>
      <c r="I3" s="394"/>
      <c r="J3" s="394"/>
      <c r="K3" s="394"/>
      <c r="L3" s="394"/>
      <c r="M3" s="394"/>
      <c r="N3" s="394"/>
      <c r="O3" s="394"/>
      <c r="P3" s="394"/>
      <c r="Q3" s="394"/>
      <c r="R3" s="394"/>
      <c r="S3" s="394"/>
      <c r="T3" s="394"/>
      <c r="U3" s="394"/>
      <c r="V3" s="394"/>
      <c r="W3" s="394"/>
      <c r="X3" s="394"/>
      <c r="Y3" s="394"/>
      <c r="Z3" s="394"/>
      <c r="AA3" s="394"/>
      <c r="AB3" s="394"/>
      <c r="AC3" s="394"/>
      <c r="AD3" s="394"/>
      <c r="AE3" s="394"/>
      <c r="AF3" s="394"/>
      <c r="AG3" s="394"/>
      <c r="AH3" s="394"/>
      <c r="AI3" s="394"/>
      <c r="AJ3" s="394"/>
    </row>
    <row r="4" spans="1:36" x14ac:dyDescent="0.2">
      <c r="A4" s="278" t="s">
        <v>295</v>
      </c>
      <c r="B4" s="279">
        <v>110.86031072903228</v>
      </c>
      <c r="C4" s="280">
        <v>19.240219217435353</v>
      </c>
      <c r="D4" s="280">
        <v>36.742116484590802</v>
      </c>
      <c r="E4" s="280">
        <v>54.877975027006123</v>
      </c>
      <c r="F4" s="390"/>
      <c r="G4" s="390"/>
      <c r="H4" s="393"/>
      <c r="I4" s="393"/>
      <c r="J4" s="393"/>
      <c r="K4" s="393"/>
      <c r="L4" s="393"/>
      <c r="M4" s="393"/>
      <c r="N4" s="393"/>
      <c r="O4" s="393"/>
      <c r="P4" s="393"/>
      <c r="Q4" s="393"/>
      <c r="R4" s="393"/>
      <c r="S4" s="393"/>
      <c r="T4" s="393"/>
      <c r="U4" s="393"/>
      <c r="V4" s="393"/>
      <c r="W4" s="393"/>
      <c r="X4" s="393"/>
      <c r="Y4" s="393"/>
      <c r="Z4" s="393"/>
      <c r="AA4" s="393"/>
      <c r="AB4" s="393"/>
      <c r="AC4" s="393"/>
      <c r="AD4" s="393"/>
      <c r="AE4" s="393"/>
      <c r="AF4" s="393"/>
      <c r="AG4" s="393"/>
      <c r="AH4" s="393"/>
      <c r="AI4" s="393"/>
      <c r="AJ4" s="393"/>
    </row>
    <row r="5" spans="1:36" x14ac:dyDescent="0.2">
      <c r="A5" s="281" t="s">
        <v>296</v>
      </c>
      <c r="B5" s="282">
        <v>118.22903225806451</v>
      </c>
      <c r="C5" s="276">
        <v>18.87690431011114</v>
      </c>
      <c r="D5" s="276">
        <v>47.039773109243683</v>
      </c>
      <c r="E5" s="276">
        <v>52.31235483870968</v>
      </c>
      <c r="G5" s="390"/>
      <c r="H5" s="395"/>
      <c r="I5" s="395"/>
      <c r="J5" s="395"/>
      <c r="K5" s="395"/>
      <c r="L5" s="393"/>
      <c r="M5" s="393"/>
      <c r="N5" s="393"/>
      <c r="O5" s="393"/>
      <c r="P5" s="393"/>
      <c r="Q5" s="393"/>
      <c r="R5" s="393"/>
      <c r="S5" s="393"/>
      <c r="T5" s="393"/>
      <c r="U5" s="393"/>
      <c r="V5" s="393"/>
      <c r="W5" s="393"/>
      <c r="X5" s="393"/>
      <c r="Y5" s="393"/>
      <c r="Z5" s="393"/>
      <c r="AA5" s="393"/>
      <c r="AB5" s="393"/>
      <c r="AC5" s="393"/>
      <c r="AD5" s="393"/>
      <c r="AE5" s="393"/>
      <c r="AF5" s="393"/>
      <c r="AG5" s="393"/>
      <c r="AH5" s="393"/>
      <c r="AI5" s="393"/>
      <c r="AJ5" s="393"/>
    </row>
    <row r="6" spans="1:36" x14ac:dyDescent="0.2">
      <c r="A6" s="281" t="s">
        <v>297</v>
      </c>
      <c r="B6" s="282">
        <v>111.49677419354839</v>
      </c>
      <c r="C6" s="276">
        <v>18.582795698924734</v>
      </c>
      <c r="D6" s="276">
        <v>40.964172043010755</v>
      </c>
      <c r="E6" s="276">
        <v>51.949806451612901</v>
      </c>
      <c r="G6" s="390"/>
      <c r="L6" s="396"/>
      <c r="M6" s="396"/>
      <c r="N6" s="396"/>
      <c r="O6" s="396"/>
      <c r="P6" s="396"/>
      <c r="Q6" s="396"/>
      <c r="R6" s="396"/>
      <c r="S6" s="396"/>
      <c r="T6" s="396"/>
      <c r="U6" s="396"/>
      <c r="V6" s="396"/>
      <c r="W6" s="396"/>
      <c r="X6" s="396"/>
      <c r="Y6" s="396"/>
      <c r="Z6" s="396"/>
      <c r="AA6" s="396"/>
      <c r="AB6" s="396"/>
      <c r="AC6" s="396"/>
      <c r="AD6" s="396"/>
      <c r="AE6" s="396"/>
      <c r="AF6" s="396"/>
      <c r="AG6" s="396"/>
      <c r="AH6" s="396"/>
      <c r="AI6" s="396"/>
      <c r="AJ6" s="396"/>
    </row>
    <row r="7" spans="1:36" x14ac:dyDescent="0.2">
      <c r="A7" s="281" t="s">
        <v>244</v>
      </c>
      <c r="B7" s="282">
        <v>126.62193548387094</v>
      </c>
      <c r="C7" s="276">
        <v>21.975707811250327</v>
      </c>
      <c r="D7" s="276">
        <v>52.997098640362552</v>
      </c>
      <c r="E7" s="276">
        <v>51.649129032258067</v>
      </c>
      <c r="G7" s="390"/>
      <c r="L7" s="395"/>
      <c r="M7" s="395"/>
      <c r="N7" s="395"/>
      <c r="O7" s="395"/>
      <c r="P7" s="395"/>
      <c r="Q7" s="395"/>
      <c r="R7" s="395"/>
      <c r="S7" s="395"/>
      <c r="T7" s="395"/>
      <c r="U7" s="395"/>
      <c r="V7" s="395"/>
      <c r="W7" s="395"/>
      <c r="X7" s="395"/>
      <c r="Y7" s="395"/>
      <c r="Z7" s="395"/>
      <c r="AA7" s="395"/>
      <c r="AB7" s="395"/>
      <c r="AC7" s="395"/>
      <c r="AD7" s="395"/>
      <c r="AE7" s="395"/>
      <c r="AF7" s="395"/>
      <c r="AG7" s="395"/>
      <c r="AH7" s="395"/>
      <c r="AI7" s="395"/>
      <c r="AJ7" s="395"/>
    </row>
    <row r="8" spans="1:36" x14ac:dyDescent="0.2">
      <c r="A8" s="281" t="s">
        <v>298</v>
      </c>
      <c r="B8" s="282">
        <v>101.0902229596667</v>
      </c>
      <c r="C8" s="276">
        <v>16.848370493277788</v>
      </c>
      <c r="D8" s="276">
        <v>33.03000614659237</v>
      </c>
      <c r="E8" s="276">
        <v>51.211846319796543</v>
      </c>
      <c r="G8" s="390"/>
    </row>
    <row r="9" spans="1:36" x14ac:dyDescent="0.2">
      <c r="A9" s="281" t="s">
        <v>299</v>
      </c>
      <c r="B9" s="282">
        <v>120.47558064516132</v>
      </c>
      <c r="C9" s="276">
        <v>19.23559690973164</v>
      </c>
      <c r="D9" s="276">
        <v>46.069854703171615</v>
      </c>
      <c r="E9" s="276">
        <v>55.170129032258068</v>
      </c>
      <c r="G9" s="390"/>
    </row>
    <row r="10" spans="1:36" x14ac:dyDescent="0.2">
      <c r="A10" s="281" t="s">
        <v>300</v>
      </c>
      <c r="B10" s="282">
        <v>118.21969984316749</v>
      </c>
      <c r="C10" s="276">
        <v>23.643939968633497</v>
      </c>
      <c r="D10" s="276">
        <v>40.781383777265894</v>
      </c>
      <c r="E10" s="276">
        <v>53.794376097268106</v>
      </c>
      <c r="G10" s="390"/>
    </row>
    <row r="11" spans="1:36" x14ac:dyDescent="0.2">
      <c r="A11" s="281" t="s">
        <v>301</v>
      </c>
      <c r="B11" s="282">
        <v>126.68973463559038</v>
      </c>
      <c r="C11" s="276">
        <v>25.337946927118075</v>
      </c>
      <c r="D11" s="276">
        <v>42.08053688569823</v>
      </c>
      <c r="E11" s="276">
        <v>59.271250822774086</v>
      </c>
      <c r="G11" s="390"/>
    </row>
    <row r="12" spans="1:36" x14ac:dyDescent="0.2">
      <c r="A12" s="281" t="s">
        <v>302</v>
      </c>
      <c r="B12" s="282">
        <v>113.6</v>
      </c>
      <c r="C12" s="276">
        <v>18.933333333333334</v>
      </c>
      <c r="D12" s="276">
        <v>41.604763440860197</v>
      </c>
      <c r="E12" s="276">
        <v>53.061903225806461</v>
      </c>
      <c r="G12" s="390"/>
    </row>
    <row r="13" spans="1:36" x14ac:dyDescent="0.2">
      <c r="A13" s="281" t="s">
        <v>303</v>
      </c>
      <c r="B13" s="282">
        <v>120.11193548387095</v>
      </c>
      <c r="C13" s="276">
        <v>21.6595293495505</v>
      </c>
      <c r="D13" s="276">
        <v>50.231793231094656</v>
      </c>
      <c r="E13" s="276">
        <v>48.220612903225799</v>
      </c>
      <c r="G13" s="390"/>
    </row>
    <row r="14" spans="1:36" x14ac:dyDescent="0.2">
      <c r="A14" s="281" t="s">
        <v>213</v>
      </c>
      <c r="B14" s="282">
        <v>118.71935483870968</v>
      </c>
      <c r="C14" s="276">
        <v>19.786559139784949</v>
      </c>
      <c r="D14" s="276">
        <v>39.291989247311818</v>
      </c>
      <c r="E14" s="276">
        <v>59.64080645161291</v>
      </c>
      <c r="G14" s="390"/>
    </row>
    <row r="15" spans="1:36" x14ac:dyDescent="0.2">
      <c r="A15" s="281" t="s">
        <v>304</v>
      </c>
      <c r="B15" s="282">
        <v>128.2483870967742</v>
      </c>
      <c r="C15" s="276">
        <v>24.822268470343392</v>
      </c>
      <c r="D15" s="276">
        <v>49.846892819979189</v>
      </c>
      <c r="E15" s="276">
        <v>53.579225806451618</v>
      </c>
      <c r="G15" s="390"/>
    </row>
    <row r="16" spans="1:36" x14ac:dyDescent="0.2">
      <c r="A16" s="281" t="s">
        <v>245</v>
      </c>
      <c r="B16" s="283">
        <v>124.21835483870966</v>
      </c>
      <c r="C16" s="266">
        <v>20.703059139784944</v>
      </c>
      <c r="D16" s="266">
        <v>54.670037634408587</v>
      </c>
      <c r="E16" s="266">
        <v>48.845258064516131</v>
      </c>
      <c r="G16" s="390"/>
    </row>
    <row r="17" spans="1:11" x14ac:dyDescent="0.2">
      <c r="A17" s="281" t="s">
        <v>246</v>
      </c>
      <c r="B17" s="282">
        <v>126.7741935483871</v>
      </c>
      <c r="C17" s="276">
        <v>24.5369406867846</v>
      </c>
      <c r="D17" s="276">
        <v>42.045575442247667</v>
      </c>
      <c r="E17" s="276">
        <v>60.191677419354832</v>
      </c>
      <c r="G17" s="390"/>
    </row>
    <row r="18" spans="1:11" x14ac:dyDescent="0.2">
      <c r="A18" s="281" t="s">
        <v>305</v>
      </c>
      <c r="B18" s="282">
        <v>116.11719896889915</v>
      </c>
      <c r="C18" s="276">
        <v>24.686333639057302</v>
      </c>
      <c r="D18" s="276">
        <v>36.128131248043573</v>
      </c>
      <c r="E18" s="276">
        <v>55.30273408179827</v>
      </c>
      <c r="G18" s="390"/>
    </row>
    <row r="19" spans="1:11" x14ac:dyDescent="0.2">
      <c r="A19" s="58" t="s">
        <v>306</v>
      </c>
      <c r="B19" s="282">
        <v>123.3516129032258</v>
      </c>
      <c r="C19" s="276">
        <v>23.065748754261737</v>
      </c>
      <c r="D19" s="276">
        <v>49.89970285864149</v>
      </c>
      <c r="E19" s="276">
        <v>50.386161290322576</v>
      </c>
      <c r="G19" s="390"/>
    </row>
    <row r="20" spans="1:11" x14ac:dyDescent="0.2">
      <c r="A20" s="58" t="s">
        <v>214</v>
      </c>
      <c r="B20" s="282">
        <v>138.47090322580644</v>
      </c>
      <c r="C20" s="276">
        <v>24.970162876784769</v>
      </c>
      <c r="D20" s="276">
        <v>61.739966155473283</v>
      </c>
      <c r="E20" s="276">
        <v>51.760774193548386</v>
      </c>
      <c r="G20" s="390"/>
    </row>
    <row r="21" spans="1:11" x14ac:dyDescent="0.2">
      <c r="A21" s="58" t="s">
        <v>307</v>
      </c>
      <c r="B21" s="282">
        <v>105.21445161290323</v>
      </c>
      <c r="C21" s="276">
        <v>18.260359370834447</v>
      </c>
      <c r="D21" s="276">
        <v>34.90202772593976</v>
      </c>
      <c r="E21" s="276">
        <v>52.052064516129029</v>
      </c>
      <c r="G21" s="390"/>
    </row>
    <row r="22" spans="1:11" x14ac:dyDescent="0.2">
      <c r="A22" s="284" t="s">
        <v>308</v>
      </c>
      <c r="B22" s="282">
        <v>101.47093548387096</v>
      </c>
      <c r="C22" s="276">
        <v>17.610658224473475</v>
      </c>
      <c r="D22" s="276">
        <v>33.017148227139423</v>
      </c>
      <c r="E22" s="276">
        <v>50.843129032258062</v>
      </c>
      <c r="G22" s="390"/>
    </row>
    <row r="23" spans="1:11" x14ac:dyDescent="0.2">
      <c r="A23" s="284" t="s">
        <v>309</v>
      </c>
      <c r="B23" s="285">
        <v>101.09677419354838</v>
      </c>
      <c r="C23" s="286">
        <v>14.689274882823272</v>
      </c>
      <c r="D23" s="286">
        <v>33.500112213950914</v>
      </c>
      <c r="E23" s="286">
        <v>52.907387096774201</v>
      </c>
      <c r="G23" s="390"/>
    </row>
    <row r="24" spans="1:11" x14ac:dyDescent="0.2">
      <c r="A24" s="265" t="s">
        <v>310</v>
      </c>
      <c r="B24" s="285">
        <v>118</v>
      </c>
      <c r="C24" s="286">
        <v>18</v>
      </c>
      <c r="D24" s="286">
        <v>47.239999999999995</v>
      </c>
      <c r="E24" s="286">
        <v>52.760000000000005</v>
      </c>
      <c r="G24" s="390"/>
    </row>
    <row r="25" spans="1:11" x14ac:dyDescent="0.2">
      <c r="A25" s="265" t="s">
        <v>633</v>
      </c>
      <c r="B25" s="285">
        <v>123.9</v>
      </c>
      <c r="C25" s="286">
        <v>21.50330578512397</v>
      </c>
      <c r="D25" s="286">
        <v>49.392016795521187</v>
      </c>
      <c r="E25" s="286">
        <v>53.004677419354849</v>
      </c>
      <c r="G25" s="390"/>
    </row>
    <row r="26" spans="1:11" x14ac:dyDescent="0.2">
      <c r="A26" s="58" t="s">
        <v>311</v>
      </c>
      <c r="B26" s="285">
        <v>103.97844740526091</v>
      </c>
      <c r="C26" s="286">
        <v>19.443124311552854</v>
      </c>
      <c r="D26" s="286">
        <v>34.177264703788481</v>
      </c>
      <c r="E26" s="286">
        <v>50.35805838991957</v>
      </c>
      <c r="G26" s="390"/>
    </row>
    <row r="27" spans="1:11" x14ac:dyDescent="0.2">
      <c r="A27" s="265" t="s">
        <v>247</v>
      </c>
      <c r="B27" s="285">
        <v>125.08387096774193</v>
      </c>
      <c r="C27" s="286">
        <v>23.389666928927355</v>
      </c>
      <c r="D27" s="286">
        <v>46.636042748492002</v>
      </c>
      <c r="E27" s="286">
        <v>55.058161290322573</v>
      </c>
      <c r="G27" s="390"/>
    </row>
    <row r="28" spans="1:11" x14ac:dyDescent="0.2">
      <c r="A28" s="58" t="s">
        <v>216</v>
      </c>
      <c r="B28" s="282">
        <v>135.74850198276675</v>
      </c>
      <c r="C28" s="276">
        <v>22.624750330461129</v>
      </c>
      <c r="D28" s="276">
        <v>65.277254900088877</v>
      </c>
      <c r="E28" s="276">
        <v>47.846496752216758</v>
      </c>
      <c r="G28" s="390"/>
    </row>
    <row r="29" spans="1:11" x14ac:dyDescent="0.2">
      <c r="A29" s="265" t="s">
        <v>642</v>
      </c>
      <c r="B29" s="285">
        <v>113.00476862280671</v>
      </c>
      <c r="C29" s="286">
        <v>19.612397860156534</v>
      </c>
      <c r="D29" s="286">
        <v>42.41042967638213</v>
      </c>
      <c r="E29" s="286">
        <v>50.981941086268044</v>
      </c>
      <c r="G29" s="390"/>
    </row>
    <row r="30" spans="1:11" x14ac:dyDescent="0.2">
      <c r="A30" s="58" t="s">
        <v>312</v>
      </c>
      <c r="B30" s="282">
        <v>111.16412305741763</v>
      </c>
      <c r="C30" s="276">
        <v>17.748893597402816</v>
      </c>
      <c r="D30" s="276">
        <v>39.838182365715241</v>
      </c>
      <c r="E30" s="276">
        <v>53.577047094299566</v>
      </c>
      <c r="G30" s="390"/>
    </row>
    <row r="31" spans="1:11" x14ac:dyDescent="0.2">
      <c r="A31" s="287" t="s">
        <v>248</v>
      </c>
      <c r="B31" s="288">
        <v>144.2850498958955</v>
      </c>
      <c r="C31" s="256">
        <v>28.8570099791791</v>
      </c>
      <c r="D31" s="256">
        <v>46.733390745740792</v>
      </c>
      <c r="E31" s="256">
        <v>68.694649170975609</v>
      </c>
      <c r="G31" s="390"/>
    </row>
    <row r="32" spans="1:11" x14ac:dyDescent="0.2">
      <c r="A32" s="289" t="s">
        <v>313</v>
      </c>
      <c r="B32" s="290">
        <v>122.20545103742499</v>
      </c>
      <c r="C32" s="290">
        <v>21.595259063067463</v>
      </c>
      <c r="D32" s="290">
        <v>48.607115125187079</v>
      </c>
      <c r="E32" s="290">
        <v>52.003076849170455</v>
      </c>
      <c r="G32" s="390"/>
      <c r="H32" s="396"/>
      <c r="I32" s="396"/>
      <c r="J32" s="396"/>
      <c r="K32" s="396"/>
    </row>
    <row r="33" spans="1:11" x14ac:dyDescent="0.2">
      <c r="A33" s="291" t="s">
        <v>314</v>
      </c>
      <c r="B33" s="292">
        <v>121.7488139578476</v>
      </c>
      <c r="C33" s="292">
        <v>20.998488818513785</v>
      </c>
      <c r="D33" s="292">
        <v>48.710729342948788</v>
      </c>
      <c r="E33" s="292">
        <v>52.039595796385029</v>
      </c>
      <c r="G33" s="390"/>
      <c r="H33" s="393"/>
      <c r="I33" s="393"/>
      <c r="J33" s="393"/>
      <c r="K33" s="393"/>
    </row>
    <row r="34" spans="1:11" x14ac:dyDescent="0.2">
      <c r="A34" s="291" t="s">
        <v>315</v>
      </c>
      <c r="B34" s="293">
        <v>10.888503228815324</v>
      </c>
      <c r="C34" s="293">
        <v>1.7582696010784318</v>
      </c>
      <c r="D34" s="293">
        <v>11.968612858357986</v>
      </c>
      <c r="E34" s="293">
        <v>-2.8383792306210935</v>
      </c>
      <c r="G34" s="390"/>
    </row>
    <row r="35" spans="1:11" x14ac:dyDescent="0.2">
      <c r="A35" s="94"/>
      <c r="B35" s="65"/>
      <c r="C35" s="58"/>
      <c r="D35" s="8"/>
      <c r="E35" s="71" t="s">
        <v>617</v>
      </c>
    </row>
  </sheetData>
  <sortState ref="G6:K31">
    <sortCondition ref="G5"/>
  </sortState>
  <mergeCells count="1">
    <mergeCell ref="A1:C2"/>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A1:D37"/>
  <sheetViews>
    <sheetView workbookViewId="0">
      <selection activeCell="H17" sqref="H17"/>
    </sheetView>
  </sheetViews>
  <sheetFormatPr baseColWidth="10" defaultRowHeight="14.25" x14ac:dyDescent="0.2"/>
  <cols>
    <col min="1" max="1" width="22.75" bestFit="1" customWidth="1"/>
    <col min="5" max="5" width="12.625" bestFit="1" customWidth="1"/>
  </cols>
  <sheetData>
    <row r="1" spans="1:4" x14ac:dyDescent="0.2">
      <c r="A1" s="880" t="s">
        <v>35</v>
      </c>
      <c r="B1" s="880"/>
      <c r="C1" s="880"/>
    </row>
    <row r="2" spans="1:4" x14ac:dyDescent="0.2">
      <c r="A2" s="880"/>
      <c r="B2" s="880"/>
      <c r="C2" s="880"/>
    </row>
    <row r="3" spans="1:4" x14ac:dyDescent="0.2">
      <c r="A3" s="61"/>
      <c r="B3" s="8"/>
      <c r="C3" s="62" t="s">
        <v>285</v>
      </c>
    </row>
    <row r="4" spans="1:4" x14ac:dyDescent="0.2">
      <c r="A4" s="64"/>
      <c r="B4" s="277" t="s">
        <v>291</v>
      </c>
      <c r="C4" s="277" t="s">
        <v>294</v>
      </c>
    </row>
    <row r="5" spans="1:4" x14ac:dyDescent="0.2">
      <c r="A5" s="278" t="s">
        <v>295</v>
      </c>
      <c r="B5" s="662">
        <v>63.950516129032245</v>
      </c>
      <c r="C5" s="663">
        <v>43.922709677419348</v>
      </c>
      <c r="D5" s="876"/>
    </row>
    <row r="6" spans="1:4" x14ac:dyDescent="0.2">
      <c r="A6" s="281" t="s">
        <v>296</v>
      </c>
      <c r="B6" s="664">
        <v>61.662774193548387</v>
      </c>
      <c r="C6" s="665">
        <v>45.682354838709685</v>
      </c>
      <c r="D6" s="876"/>
    </row>
    <row r="7" spans="1:4" x14ac:dyDescent="0.2">
      <c r="A7" s="281" t="s">
        <v>297</v>
      </c>
      <c r="B7" s="664">
        <v>69.389064516129025</v>
      </c>
      <c r="C7" s="665">
        <v>46.906193548387094</v>
      </c>
      <c r="D7" s="876"/>
    </row>
    <row r="8" spans="1:4" x14ac:dyDescent="0.2">
      <c r="A8" s="281" t="s">
        <v>244</v>
      </c>
      <c r="B8" s="664">
        <v>57.614193548387107</v>
      </c>
      <c r="C8" s="665">
        <v>45.749935483870971</v>
      </c>
      <c r="D8" s="876"/>
    </row>
    <row r="9" spans="1:4" x14ac:dyDescent="0.2">
      <c r="A9" s="281" t="s">
        <v>298</v>
      </c>
      <c r="B9" s="664">
        <v>91.752711372955218</v>
      </c>
      <c r="C9" s="665">
        <v>43.43088543917348</v>
      </c>
      <c r="D9" s="876"/>
    </row>
    <row r="10" spans="1:4" x14ac:dyDescent="0.2">
      <c r="A10" s="281" t="s">
        <v>299</v>
      </c>
      <c r="B10" s="664">
        <v>77.995612903225791</v>
      </c>
      <c r="C10" s="665">
        <v>51.999419354838722</v>
      </c>
      <c r="D10" s="876"/>
    </row>
    <row r="11" spans="1:4" x14ac:dyDescent="0.2">
      <c r="A11" s="281" t="s">
        <v>300</v>
      </c>
      <c r="B11" s="664">
        <v>63.134541794187896</v>
      </c>
      <c r="C11" s="665">
        <v>45.936248968960136</v>
      </c>
      <c r="D11" s="876"/>
    </row>
    <row r="12" spans="1:4" x14ac:dyDescent="0.2">
      <c r="A12" s="281" t="s">
        <v>301</v>
      </c>
      <c r="B12" s="664">
        <v>119.40764111812493</v>
      </c>
      <c r="C12" s="665">
        <v>62.635602779216775</v>
      </c>
      <c r="D12" s="876"/>
    </row>
    <row r="13" spans="1:4" x14ac:dyDescent="0.2">
      <c r="A13" s="281" t="s">
        <v>302</v>
      </c>
      <c r="B13" s="664">
        <v>0</v>
      </c>
      <c r="C13" s="665">
        <v>0</v>
      </c>
      <c r="D13" s="876"/>
    </row>
    <row r="14" spans="1:4" x14ac:dyDescent="0.2">
      <c r="A14" s="281" t="s">
        <v>303</v>
      </c>
      <c r="B14" s="664">
        <v>83.988645161290322</v>
      </c>
      <c r="C14" s="665">
        <v>43.499870967741927</v>
      </c>
      <c r="D14" s="876"/>
    </row>
    <row r="15" spans="1:4" x14ac:dyDescent="0.2">
      <c r="A15" s="281" t="s">
        <v>213</v>
      </c>
      <c r="B15" s="664">
        <v>72.212903225806457</v>
      </c>
      <c r="C15" s="665">
        <v>49.082419354838713</v>
      </c>
      <c r="D15" s="876"/>
    </row>
    <row r="16" spans="1:4" x14ac:dyDescent="0.2">
      <c r="A16" s="281" t="s">
        <v>304</v>
      </c>
      <c r="B16" s="664">
        <v>91.129032258064512</v>
      </c>
      <c r="C16" s="665">
        <v>50.621129032258068</v>
      </c>
      <c r="D16" s="876"/>
    </row>
    <row r="17" spans="1:4" x14ac:dyDescent="0.2">
      <c r="A17" s="281" t="s">
        <v>245</v>
      </c>
      <c r="B17" s="664">
        <v>74.725451612903228</v>
      </c>
      <c r="C17" s="665">
        <v>50.381290322580647</v>
      </c>
      <c r="D17" s="876"/>
    </row>
    <row r="18" spans="1:4" x14ac:dyDescent="0.2">
      <c r="A18" s="281" t="s">
        <v>246</v>
      </c>
      <c r="B18" s="664">
        <v>93.912499999999994</v>
      </c>
      <c r="C18" s="665">
        <v>46.900687499999997</v>
      </c>
      <c r="D18" s="876"/>
    </row>
    <row r="19" spans="1:4" x14ac:dyDescent="0.2">
      <c r="A19" s="281" t="s">
        <v>305</v>
      </c>
      <c r="B19" s="664">
        <v>116.11723992811486</v>
      </c>
      <c r="C19" s="665">
        <v>55.302578346825591</v>
      </c>
      <c r="D19" s="876"/>
    </row>
    <row r="20" spans="1:4" x14ac:dyDescent="0.2">
      <c r="A20" s="281" t="s">
        <v>306</v>
      </c>
      <c r="B20" s="664">
        <v>62.884741935483873</v>
      </c>
      <c r="C20" s="665">
        <v>43.177225806451609</v>
      </c>
      <c r="D20" s="876"/>
    </row>
    <row r="21" spans="1:4" x14ac:dyDescent="0.2">
      <c r="A21" s="281" t="s">
        <v>214</v>
      </c>
      <c r="B21" s="664">
        <v>116.29396774193546</v>
      </c>
      <c r="C21" s="665">
        <v>55.002064516129032</v>
      </c>
      <c r="D21" s="876"/>
    </row>
    <row r="22" spans="1:4" x14ac:dyDescent="0.2">
      <c r="A22" s="281" t="s">
        <v>307</v>
      </c>
      <c r="B22" s="664">
        <v>66.535451612903216</v>
      </c>
      <c r="C22" s="665">
        <v>52.051838709677419</v>
      </c>
      <c r="D22" s="876"/>
    </row>
    <row r="23" spans="1:4" x14ac:dyDescent="0.2">
      <c r="A23" s="281" t="s">
        <v>308</v>
      </c>
      <c r="B23" s="664">
        <v>54.29032258064516</v>
      </c>
      <c r="C23" s="665">
        <v>42.754096774193542</v>
      </c>
      <c r="D23" s="876"/>
    </row>
    <row r="24" spans="1:4" x14ac:dyDescent="0.2">
      <c r="A24" s="281" t="s">
        <v>309</v>
      </c>
      <c r="B24" s="664">
        <v>54.916129032258063</v>
      </c>
      <c r="C24" s="665">
        <v>47.172032258064505</v>
      </c>
      <c r="D24" s="876"/>
    </row>
    <row r="25" spans="1:4" x14ac:dyDescent="0.2">
      <c r="A25" s="281" t="s">
        <v>310</v>
      </c>
      <c r="B25" s="664">
        <v>100</v>
      </c>
      <c r="C25" s="665">
        <v>61.536999999999999</v>
      </c>
      <c r="D25" s="876"/>
    </row>
    <row r="26" spans="1:4" x14ac:dyDescent="0.2">
      <c r="A26" s="281" t="s">
        <v>633</v>
      </c>
      <c r="B26" s="664">
        <v>100.8225806451613</v>
      </c>
      <c r="C26" s="665">
        <v>33.932612903225809</v>
      </c>
      <c r="D26" s="876"/>
    </row>
    <row r="27" spans="1:4" x14ac:dyDescent="0.2">
      <c r="A27" s="281" t="s">
        <v>311</v>
      </c>
      <c r="B27" s="664">
        <v>69.099973604558883</v>
      </c>
      <c r="C27" s="665">
        <v>50.74443499815272</v>
      </c>
      <c r="D27" s="876"/>
    </row>
    <row r="28" spans="1:4" x14ac:dyDescent="0.2">
      <c r="A28" s="281" t="s">
        <v>247</v>
      </c>
      <c r="B28" s="664">
        <v>105.87741935483871</v>
      </c>
      <c r="C28" s="665">
        <v>51.384225806451603</v>
      </c>
      <c r="D28" s="876"/>
    </row>
    <row r="29" spans="1:4" x14ac:dyDescent="0.2">
      <c r="A29" s="281" t="s">
        <v>216</v>
      </c>
      <c r="B29" s="664">
        <v>58.181126837160527</v>
      </c>
      <c r="C29" s="665">
        <v>42.86220716275858</v>
      </c>
      <c r="D29" s="876"/>
    </row>
    <row r="30" spans="1:4" x14ac:dyDescent="0.2">
      <c r="A30" s="281" t="s">
        <v>642</v>
      </c>
      <c r="B30" s="664">
        <v>66.086431406586684</v>
      </c>
      <c r="C30" s="665">
        <v>45.41841905322319</v>
      </c>
      <c r="D30" s="876"/>
    </row>
    <row r="31" spans="1:4" x14ac:dyDescent="0.2">
      <c r="A31" s="281" t="s">
        <v>312</v>
      </c>
      <c r="B31" s="664">
        <v>90.038735610934921</v>
      </c>
      <c r="C31" s="665">
        <v>42.574810103961127</v>
      </c>
      <c r="D31" s="876"/>
    </row>
    <row r="32" spans="1:4" x14ac:dyDescent="0.2">
      <c r="A32" s="281" t="s">
        <v>248</v>
      </c>
      <c r="B32" s="664">
        <v>112.13323994931982</v>
      </c>
      <c r="C32" s="665">
        <v>47.512514824481748</v>
      </c>
      <c r="D32" s="876"/>
    </row>
    <row r="33" spans="1:3" x14ac:dyDescent="0.2">
      <c r="A33" s="289" t="s">
        <v>313</v>
      </c>
      <c r="B33" s="666">
        <v>69.617859109381868</v>
      </c>
      <c r="C33" s="666">
        <v>47.272411881043119</v>
      </c>
    </row>
    <row r="34" spans="1:3" x14ac:dyDescent="0.2">
      <c r="A34" s="291" t="s">
        <v>314</v>
      </c>
      <c r="B34" s="667">
        <v>68.135037365307085</v>
      </c>
      <c r="C34" s="667">
        <v>47.075802351992849</v>
      </c>
    </row>
    <row r="35" spans="1:3" x14ac:dyDescent="0.2">
      <c r="A35" s="291" t="s">
        <v>315</v>
      </c>
      <c r="B35" s="701">
        <v>4.1845212362748399</v>
      </c>
      <c r="C35" s="701">
        <v>3.1530926745735002</v>
      </c>
    </row>
    <row r="36" spans="1:3" x14ac:dyDescent="0.2">
      <c r="A36" s="94"/>
      <c r="B36" s="8"/>
      <c r="C36" s="71" t="s">
        <v>573</v>
      </c>
    </row>
    <row r="37" spans="1:3" x14ac:dyDescent="0.2">
      <c r="A37" s="94" t="s">
        <v>531</v>
      </c>
      <c r="B37" s="94"/>
      <c r="C37" s="94"/>
    </row>
  </sheetData>
  <sortState ref="A6:A32">
    <sortCondition ref="A6"/>
  </sortState>
  <mergeCells count="1">
    <mergeCell ref="A1:C2"/>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dimension ref="A1:M9"/>
  <sheetViews>
    <sheetView workbookViewId="0">
      <selection activeCell="M5" sqref="M5"/>
    </sheetView>
  </sheetViews>
  <sheetFormatPr baseColWidth="10" defaultRowHeight="12.75" x14ac:dyDescent="0.2"/>
  <cols>
    <col min="1" max="1" width="16.375" style="802" bestFit="1" customWidth="1"/>
    <col min="2" max="13" width="8.5" style="802" customWidth="1"/>
    <col min="14" max="16384" width="11" style="802"/>
  </cols>
  <sheetData>
    <row r="1" spans="1:13" x14ac:dyDescent="0.2">
      <c r="A1" s="211" t="s">
        <v>20</v>
      </c>
      <c r="B1" s="20"/>
      <c r="C1" s="20"/>
      <c r="D1" s="20"/>
      <c r="E1" s="20"/>
      <c r="F1" s="20"/>
      <c r="G1" s="20"/>
      <c r="H1" s="20"/>
      <c r="I1" s="20"/>
      <c r="J1" s="20"/>
      <c r="K1" s="20"/>
      <c r="L1" s="20"/>
      <c r="M1" s="20"/>
    </row>
    <row r="2" spans="1:13" x14ac:dyDescent="0.2">
      <c r="A2" s="211"/>
      <c r="B2" s="20"/>
      <c r="C2" s="20"/>
      <c r="D2" s="20"/>
      <c r="E2" s="20"/>
      <c r="F2" s="20"/>
      <c r="G2" s="20"/>
      <c r="H2" s="20"/>
      <c r="I2" s="20"/>
      <c r="J2" s="20"/>
      <c r="K2" s="20"/>
      <c r="L2" s="20"/>
      <c r="M2" s="216" t="s">
        <v>317</v>
      </c>
    </row>
    <row r="3" spans="1:13" x14ac:dyDescent="0.2">
      <c r="A3" s="803"/>
      <c r="B3" s="656">
        <v>2016</v>
      </c>
      <c r="C3" s="656" t="s">
        <v>566</v>
      </c>
      <c r="D3" s="656">
        <v>2017</v>
      </c>
      <c r="E3" s="656" t="s">
        <v>566</v>
      </c>
      <c r="F3" s="656" t="s">
        <v>566</v>
      </c>
      <c r="G3" s="656" t="s">
        <v>566</v>
      </c>
      <c r="H3" s="656" t="s">
        <v>566</v>
      </c>
      <c r="I3" s="656" t="s">
        <v>566</v>
      </c>
      <c r="J3" s="656" t="s">
        <v>566</v>
      </c>
      <c r="K3" s="656" t="s">
        <v>566</v>
      </c>
      <c r="L3" s="656" t="s">
        <v>566</v>
      </c>
      <c r="M3" s="656" t="s">
        <v>566</v>
      </c>
    </row>
    <row r="4" spans="1:13" x14ac:dyDescent="0.2">
      <c r="A4" s="629"/>
      <c r="B4" s="804">
        <v>42675</v>
      </c>
      <c r="C4" s="804">
        <v>42705</v>
      </c>
      <c r="D4" s="804">
        <v>42736</v>
      </c>
      <c r="E4" s="804">
        <v>42767</v>
      </c>
      <c r="F4" s="804">
        <v>42795</v>
      </c>
      <c r="G4" s="804">
        <v>42826</v>
      </c>
      <c r="H4" s="804">
        <v>42856</v>
      </c>
      <c r="I4" s="804">
        <v>42887</v>
      </c>
      <c r="J4" s="804">
        <v>42917</v>
      </c>
      <c r="K4" s="804">
        <v>42948</v>
      </c>
      <c r="L4" s="804">
        <v>42979</v>
      </c>
      <c r="M4" s="804">
        <v>43009</v>
      </c>
    </row>
    <row r="5" spans="1:13" x14ac:dyDescent="0.2">
      <c r="A5" s="805" t="s">
        <v>318</v>
      </c>
      <c r="B5" s="806">
        <v>44.89318181818183</v>
      </c>
      <c r="C5" s="806">
        <v>53.201999999999998</v>
      </c>
      <c r="D5" s="806">
        <v>54.541904761904753</v>
      </c>
      <c r="E5" s="806">
        <v>54.806500000000007</v>
      </c>
      <c r="F5" s="806">
        <v>51.580000000000005</v>
      </c>
      <c r="G5" s="806">
        <v>52.351578947368409</v>
      </c>
      <c r="H5" s="806">
        <v>50.222272727272724</v>
      </c>
      <c r="I5" s="806">
        <v>46.296363636363644</v>
      </c>
      <c r="J5" s="806">
        <v>48.481428571428566</v>
      </c>
      <c r="K5" s="806">
        <v>51.660454545454542</v>
      </c>
      <c r="L5" s="806">
        <v>56.177142857142861</v>
      </c>
      <c r="M5" s="806">
        <v>57.654999999999994</v>
      </c>
    </row>
    <row r="6" spans="1:13" x14ac:dyDescent="0.2">
      <c r="A6" s="807" t="s">
        <v>319</v>
      </c>
      <c r="B6" s="806">
        <v>45.660952380952381</v>
      </c>
      <c r="C6" s="806">
        <v>51.970476190476198</v>
      </c>
      <c r="D6" s="806">
        <v>52.503999999999998</v>
      </c>
      <c r="E6" s="806">
        <v>53.46842105263157</v>
      </c>
      <c r="F6" s="806">
        <v>49.327826086956513</v>
      </c>
      <c r="G6" s="806">
        <v>51.08</v>
      </c>
      <c r="H6" s="806">
        <v>48.476363636363637</v>
      </c>
      <c r="I6" s="806">
        <v>45.177727272727275</v>
      </c>
      <c r="J6" s="806">
        <v>46.630526315789474</v>
      </c>
      <c r="K6" s="806">
        <v>48.036956521739135</v>
      </c>
      <c r="L6" s="806">
        <v>49.822000000000003</v>
      </c>
      <c r="M6" s="806">
        <v>51.577727272727266</v>
      </c>
    </row>
    <row r="7" spans="1:13" x14ac:dyDescent="0.2">
      <c r="A7" s="808" t="s">
        <v>320</v>
      </c>
      <c r="B7" s="809">
        <v>1.0798954545454547</v>
      </c>
      <c r="C7" s="809">
        <v>1.0542904761904763</v>
      </c>
      <c r="D7" s="809">
        <v>1.0614409090909092</v>
      </c>
      <c r="E7" s="809">
        <v>1.064265</v>
      </c>
      <c r="F7" s="809">
        <v>1.0684695652173912</v>
      </c>
      <c r="G7" s="809">
        <v>1.0722666666666667</v>
      </c>
      <c r="H7" s="809">
        <v>1.10575</v>
      </c>
      <c r="I7" s="809">
        <v>1.1229454545454547</v>
      </c>
      <c r="J7" s="809">
        <v>1.1511142857142855</v>
      </c>
      <c r="K7" s="809">
        <v>1.1806739130434782</v>
      </c>
      <c r="L7" s="809">
        <v>1.191457142857143</v>
      </c>
      <c r="M7" s="809">
        <v>1.1755863636363633</v>
      </c>
    </row>
    <row r="8" spans="1:13" x14ac:dyDescent="0.2">
      <c r="A8" s="20"/>
      <c r="B8" s="20"/>
      <c r="C8" s="20"/>
      <c r="D8" s="20"/>
      <c r="E8" s="20"/>
      <c r="F8" s="20"/>
      <c r="G8" s="20"/>
      <c r="H8" s="20"/>
      <c r="I8" s="20"/>
      <c r="J8" s="20"/>
      <c r="K8" s="20"/>
      <c r="L8" s="20"/>
      <c r="M8" s="233" t="s">
        <v>321</v>
      </c>
    </row>
    <row r="9" spans="1:13" x14ac:dyDescent="0.2">
      <c r="A9" s="810"/>
      <c r="B9" s="20"/>
      <c r="C9" s="20"/>
      <c r="D9" s="20"/>
      <c r="E9" s="20"/>
      <c r="F9" s="20"/>
      <c r="G9" s="20"/>
      <c r="H9" s="20"/>
      <c r="I9" s="20"/>
      <c r="J9" s="20"/>
      <c r="K9" s="20"/>
      <c r="L9" s="20"/>
      <c r="M9" s="20"/>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dimension ref="A1:M25"/>
  <sheetViews>
    <sheetView workbookViewId="0">
      <selection activeCell="C31" sqref="C31"/>
    </sheetView>
  </sheetViews>
  <sheetFormatPr baseColWidth="10" defaultRowHeight="12.75" x14ac:dyDescent="0.2"/>
  <cols>
    <col min="1" max="1" width="16.5" style="802" bestFit="1" customWidth="1"/>
    <col min="2" max="13" width="7.375" style="802" customWidth="1"/>
    <col min="14" max="16384" width="11" style="802"/>
  </cols>
  <sheetData>
    <row r="1" spans="1:13" x14ac:dyDescent="0.2">
      <c r="A1" s="211" t="s">
        <v>21</v>
      </c>
      <c r="B1" s="811"/>
      <c r="C1" s="811"/>
      <c r="D1" s="811"/>
      <c r="E1" s="811"/>
      <c r="F1" s="811"/>
      <c r="G1" s="811"/>
      <c r="H1" s="811"/>
      <c r="I1" s="811"/>
      <c r="J1" s="811"/>
      <c r="K1" s="811"/>
      <c r="L1" s="811"/>
      <c r="M1" s="811"/>
    </row>
    <row r="2" spans="1:13" x14ac:dyDescent="0.2">
      <c r="A2" s="214"/>
      <c r="B2" s="811"/>
      <c r="C2" s="811"/>
      <c r="D2" s="811"/>
      <c r="E2" s="811"/>
      <c r="F2" s="811"/>
      <c r="G2" s="811"/>
      <c r="H2" s="811"/>
      <c r="I2" s="811"/>
      <c r="J2" s="811"/>
      <c r="K2" s="811"/>
      <c r="L2" s="811"/>
      <c r="M2" s="216" t="s">
        <v>317</v>
      </c>
    </row>
    <row r="3" spans="1:13" x14ac:dyDescent="0.2">
      <c r="A3" s="812"/>
      <c r="B3" s="656">
        <v>2016</v>
      </c>
      <c r="C3" s="656" t="s">
        <v>566</v>
      </c>
      <c r="D3" s="656">
        <v>2017</v>
      </c>
      <c r="E3" s="656" t="s">
        <v>566</v>
      </c>
      <c r="F3" s="656" t="s">
        <v>566</v>
      </c>
      <c r="G3" s="656" t="s">
        <v>566</v>
      </c>
      <c r="H3" s="656" t="s">
        <v>566</v>
      </c>
      <c r="I3" s="656" t="s">
        <v>566</v>
      </c>
      <c r="J3" s="656" t="s">
        <v>566</v>
      </c>
      <c r="K3" s="656" t="s">
        <v>566</v>
      </c>
      <c r="L3" s="656" t="s">
        <v>566</v>
      </c>
      <c r="M3" s="656" t="s">
        <v>566</v>
      </c>
    </row>
    <row r="4" spans="1:13" x14ac:dyDescent="0.2">
      <c r="A4" s="629"/>
      <c r="B4" s="804">
        <v>42675</v>
      </c>
      <c r="C4" s="804">
        <v>42705</v>
      </c>
      <c r="D4" s="804">
        <v>42736</v>
      </c>
      <c r="E4" s="804">
        <v>42767</v>
      </c>
      <c r="F4" s="804">
        <v>42795</v>
      </c>
      <c r="G4" s="804">
        <v>42826</v>
      </c>
      <c r="H4" s="804">
        <v>42856</v>
      </c>
      <c r="I4" s="804">
        <v>42887</v>
      </c>
      <c r="J4" s="804">
        <v>42917</v>
      </c>
      <c r="K4" s="804">
        <v>42948</v>
      </c>
      <c r="L4" s="804">
        <v>42979</v>
      </c>
      <c r="M4" s="804">
        <v>43009</v>
      </c>
    </row>
    <row r="5" spans="1:13" x14ac:dyDescent="0.2">
      <c r="A5" s="702" t="s">
        <v>322</v>
      </c>
      <c r="B5" s="551"/>
      <c r="C5" s="551"/>
      <c r="D5" s="551"/>
      <c r="E5" s="551"/>
      <c r="F5" s="551"/>
      <c r="G5" s="551"/>
      <c r="H5" s="551"/>
      <c r="I5" s="551"/>
      <c r="J5" s="551"/>
      <c r="K5" s="551"/>
      <c r="L5" s="551"/>
      <c r="M5" s="551"/>
    </row>
    <row r="6" spans="1:13" x14ac:dyDescent="0.2">
      <c r="A6" s="813" t="s">
        <v>323</v>
      </c>
      <c r="B6" s="550">
        <v>41.767272727272726</v>
      </c>
      <c r="C6" s="550">
        <v>50.18636363636363</v>
      </c>
      <c r="D6" s="550">
        <v>51.363181818181822</v>
      </c>
      <c r="E6" s="550">
        <v>51.314499999999995</v>
      </c>
      <c r="F6" s="550">
        <v>49.242608695652173</v>
      </c>
      <c r="G6" s="550">
        <v>50.139000000000003</v>
      </c>
      <c r="H6" s="550">
        <v>47.23434782608696</v>
      </c>
      <c r="I6" s="550">
        <v>44.193636363636358</v>
      </c>
      <c r="J6" s="550">
        <v>45.897619047619045</v>
      </c>
      <c r="K6" s="550">
        <v>49.296086956521734</v>
      </c>
      <c r="L6" s="550">
        <v>53.159523809523805</v>
      </c>
      <c r="M6" s="550">
        <v>55.270454545454548</v>
      </c>
    </row>
    <row r="7" spans="1:13" x14ac:dyDescent="0.2">
      <c r="A7" s="813" t="s">
        <v>324</v>
      </c>
      <c r="B7" s="550">
        <v>43.976363636363629</v>
      </c>
      <c r="C7" s="550">
        <v>52.12772727272727</v>
      </c>
      <c r="D7" s="550">
        <v>53.673636363636369</v>
      </c>
      <c r="E7" s="550">
        <v>54.338999999999984</v>
      </c>
      <c r="F7" s="550">
        <v>51.108260869565207</v>
      </c>
      <c r="G7" s="550">
        <v>52.502631578947359</v>
      </c>
      <c r="H7" s="550">
        <v>50.196956521739139</v>
      </c>
      <c r="I7" s="550">
        <v>46.365909090909099</v>
      </c>
      <c r="J7" s="550">
        <v>47.863809523809529</v>
      </c>
      <c r="K7" s="550">
        <v>50.272608695652174</v>
      </c>
      <c r="L7" s="550">
        <v>53.905238095238083</v>
      </c>
      <c r="M7" s="550">
        <v>55.782272727272726</v>
      </c>
    </row>
    <row r="8" spans="1:13" x14ac:dyDescent="0.2">
      <c r="A8" s="813" t="s">
        <v>647</v>
      </c>
      <c r="B8" s="550">
        <v>41.743636363636362</v>
      </c>
      <c r="C8" s="550">
        <v>50.142272727272733</v>
      </c>
      <c r="D8" s="550">
        <v>51.24</v>
      </c>
      <c r="E8" s="550">
        <v>51.3125</v>
      </c>
      <c r="F8" s="550">
        <v>49.273043478260867</v>
      </c>
      <c r="G8" s="550">
        <v>50.136499999999998</v>
      </c>
      <c r="H8" s="550">
        <v>47.279565217391294</v>
      </c>
      <c r="I8" s="550">
        <v>44.19590909090909</v>
      </c>
      <c r="J8" s="550">
        <v>45.897619047619045</v>
      </c>
      <c r="K8" s="550">
        <v>49.296956521739126</v>
      </c>
      <c r="L8" s="550">
        <v>53.159523809523805</v>
      </c>
      <c r="M8" s="550">
        <v>55.141818181818188</v>
      </c>
    </row>
    <row r="9" spans="1:13" x14ac:dyDescent="0.2">
      <c r="A9" s="813" t="s">
        <v>648</v>
      </c>
      <c r="B9" s="550">
        <v>40.23681818181818</v>
      </c>
      <c r="C9" s="550">
        <v>48.260454545454543</v>
      </c>
      <c r="D9" s="550">
        <v>49.521818181818183</v>
      </c>
      <c r="E9" s="550">
        <v>49.517499999999998</v>
      </c>
      <c r="F9" s="550">
        <v>47.377391304347832</v>
      </c>
      <c r="G9" s="550">
        <v>48.236499999999992</v>
      </c>
      <c r="H9" s="550">
        <v>45.425217391304344</v>
      </c>
      <c r="I9" s="550">
        <v>42.250454545454552</v>
      </c>
      <c r="J9" s="550">
        <v>43.947619047619042</v>
      </c>
      <c r="K9" s="550">
        <v>47.490434782608688</v>
      </c>
      <c r="L9" s="550">
        <v>51.269047619047626</v>
      </c>
      <c r="M9" s="550">
        <v>53.241818181818182</v>
      </c>
    </row>
    <row r="10" spans="1:13" x14ac:dyDescent="0.2">
      <c r="A10" s="814" t="s">
        <v>326</v>
      </c>
      <c r="B10" s="641">
        <v>39.788636363636357</v>
      </c>
      <c r="C10" s="641">
        <v>48.672499999999999</v>
      </c>
      <c r="D10" s="641">
        <v>49.976666666666667</v>
      </c>
      <c r="E10" s="641">
        <v>50.269500000000001</v>
      </c>
      <c r="F10" s="641">
        <v>47.28478260869565</v>
      </c>
      <c r="G10" s="641">
        <v>48.178947368421049</v>
      </c>
      <c r="H10" s="641">
        <v>46.089130434782618</v>
      </c>
      <c r="I10" s="641">
        <v>42.599999999999994</v>
      </c>
      <c r="J10" s="641">
        <v>44.771428571428565</v>
      </c>
      <c r="K10" s="641">
        <v>47.986956521739131</v>
      </c>
      <c r="L10" s="641">
        <v>52.452857142857141</v>
      </c>
      <c r="M10" s="641">
        <v>53.8</v>
      </c>
    </row>
    <row r="11" spans="1:13" x14ac:dyDescent="0.2">
      <c r="A11" s="702" t="s">
        <v>325</v>
      </c>
      <c r="B11" s="552"/>
      <c r="C11" s="552"/>
      <c r="D11" s="552"/>
      <c r="E11" s="552"/>
      <c r="F11" s="552"/>
      <c r="G11" s="552"/>
      <c r="H11" s="552"/>
      <c r="I11" s="552"/>
      <c r="J11" s="552"/>
      <c r="K11" s="552"/>
      <c r="L11" s="552"/>
      <c r="M11" s="552"/>
    </row>
    <row r="12" spans="1:13" x14ac:dyDescent="0.2">
      <c r="A12" s="813" t="s">
        <v>327</v>
      </c>
      <c r="B12" s="550">
        <v>44.815909090909095</v>
      </c>
      <c r="C12" s="550">
        <v>53.490000000000009</v>
      </c>
      <c r="D12" s="550">
        <v>54.569523809523808</v>
      </c>
      <c r="E12" s="550">
        <v>54.721999999999994</v>
      </c>
      <c r="F12" s="550">
        <v>51.124782608695647</v>
      </c>
      <c r="G12" s="550">
        <v>51.70210526315789</v>
      </c>
      <c r="H12" s="550">
        <v>49.765217391304347</v>
      </c>
      <c r="I12" s="550">
        <v>45.763636363636358</v>
      </c>
      <c r="J12" s="550">
        <v>48.085714285714282</v>
      </c>
      <c r="K12" s="550">
        <v>51.706521739130437</v>
      </c>
      <c r="L12" s="550">
        <v>56.438571428571429</v>
      </c>
      <c r="M12" s="550">
        <v>57.763636363636351</v>
      </c>
    </row>
    <row r="13" spans="1:13" x14ac:dyDescent="0.2">
      <c r="A13" s="813" t="s">
        <v>328</v>
      </c>
      <c r="B13" s="550">
        <v>43.224545454545456</v>
      </c>
      <c r="C13" s="550">
        <v>51.843636363636371</v>
      </c>
      <c r="D13" s="550">
        <v>53.055454545454538</v>
      </c>
      <c r="E13" s="550">
        <v>53.450500000000012</v>
      </c>
      <c r="F13" s="550">
        <v>49.920434782608687</v>
      </c>
      <c r="G13" s="550">
        <v>50.898500000000006</v>
      </c>
      <c r="H13" s="550">
        <v>48.641304347826086</v>
      </c>
      <c r="I13" s="550">
        <v>44.770454545454541</v>
      </c>
      <c r="J13" s="550">
        <v>46.836190476190467</v>
      </c>
      <c r="K13" s="550">
        <v>50.336521739130426</v>
      </c>
      <c r="L13" s="550">
        <v>55.12619047619048</v>
      </c>
      <c r="M13" s="550">
        <v>56.784090909090899</v>
      </c>
    </row>
    <row r="14" spans="1:13" x14ac:dyDescent="0.2">
      <c r="A14" s="813" t="s">
        <v>329</v>
      </c>
      <c r="B14" s="550">
        <v>45.481818181818191</v>
      </c>
      <c r="C14" s="550">
        <v>54.101500000000009</v>
      </c>
      <c r="D14" s="550">
        <v>55.098571428571439</v>
      </c>
      <c r="E14" s="550">
        <v>55.484999999999999</v>
      </c>
      <c r="F14" s="550">
        <v>52.187391304347813</v>
      </c>
      <c r="G14" s="550">
        <v>52.897368421052633</v>
      </c>
      <c r="H14" s="550">
        <v>51.204347826086959</v>
      </c>
      <c r="I14" s="550">
        <v>46.853181818181817</v>
      </c>
      <c r="J14" s="550">
        <v>48.928571428571416</v>
      </c>
      <c r="K14" s="550">
        <v>52.460869565217386</v>
      </c>
      <c r="L14" s="550">
        <v>57.41952380952381</v>
      </c>
      <c r="M14" s="550">
        <v>58.740909090909092</v>
      </c>
    </row>
    <row r="15" spans="1:13" x14ac:dyDescent="0.2">
      <c r="A15" s="702" t="s">
        <v>217</v>
      </c>
      <c r="B15" s="552"/>
      <c r="C15" s="552"/>
      <c r="D15" s="552"/>
      <c r="E15" s="552"/>
      <c r="F15" s="552"/>
      <c r="G15" s="552"/>
      <c r="H15" s="552"/>
      <c r="I15" s="552"/>
      <c r="J15" s="552"/>
      <c r="K15" s="552"/>
      <c r="L15" s="552"/>
      <c r="M15" s="552"/>
    </row>
    <row r="16" spans="1:13" x14ac:dyDescent="0.2">
      <c r="A16" s="813" t="s">
        <v>330</v>
      </c>
      <c r="B16" s="550">
        <v>43.520454545454548</v>
      </c>
      <c r="C16" s="550">
        <v>52.122500000000002</v>
      </c>
      <c r="D16" s="550">
        <v>53.436190476190482</v>
      </c>
      <c r="E16" s="550">
        <v>53.397000000000006</v>
      </c>
      <c r="F16" s="550">
        <v>50.080434782608712</v>
      </c>
      <c r="G16" s="550">
        <v>51.369999999999983</v>
      </c>
      <c r="H16" s="550">
        <v>48.756363636363638</v>
      </c>
      <c r="I16" s="550">
        <v>45.438636363636363</v>
      </c>
      <c r="J16" s="550">
        <v>47.795238095238084</v>
      </c>
      <c r="K16" s="550">
        <v>51.385454545454543</v>
      </c>
      <c r="L16" s="550">
        <v>54.974285714285706</v>
      </c>
      <c r="M16" s="550">
        <v>57.06818181818182</v>
      </c>
    </row>
    <row r="17" spans="1:13" x14ac:dyDescent="0.2">
      <c r="A17" s="702" t="s">
        <v>331</v>
      </c>
      <c r="B17" s="703"/>
      <c r="C17" s="703"/>
      <c r="D17" s="703"/>
      <c r="E17" s="703"/>
      <c r="F17" s="703"/>
      <c r="G17" s="703"/>
      <c r="H17" s="703"/>
      <c r="I17" s="703"/>
      <c r="J17" s="703"/>
      <c r="K17" s="703"/>
      <c r="L17" s="703"/>
      <c r="M17" s="703"/>
    </row>
    <row r="18" spans="1:13" x14ac:dyDescent="0.2">
      <c r="A18" s="813" t="s">
        <v>332</v>
      </c>
      <c r="B18" s="550">
        <v>45.660952380952381</v>
      </c>
      <c r="C18" s="550">
        <v>51.970476190476198</v>
      </c>
      <c r="D18" s="550">
        <v>52.503999999999998</v>
      </c>
      <c r="E18" s="550">
        <v>53.46842105263157</v>
      </c>
      <c r="F18" s="550">
        <v>49.327826086956513</v>
      </c>
      <c r="G18" s="550">
        <v>51.08</v>
      </c>
      <c r="H18" s="550">
        <v>48.476363636363637</v>
      </c>
      <c r="I18" s="550">
        <v>45.177727272727275</v>
      </c>
      <c r="J18" s="550">
        <v>46.630526315789474</v>
      </c>
      <c r="K18" s="550">
        <v>48.036956521739135</v>
      </c>
      <c r="L18" s="550">
        <v>49.822000000000003</v>
      </c>
      <c r="M18" s="550">
        <v>51.577727272727266</v>
      </c>
    </row>
    <row r="19" spans="1:13" x14ac:dyDescent="0.2">
      <c r="A19" s="814" t="s">
        <v>333</v>
      </c>
      <c r="B19" s="641">
        <v>34.836818181818188</v>
      </c>
      <c r="C19" s="641">
        <v>42.839999999999996</v>
      </c>
      <c r="D19" s="641">
        <v>44.243636363636362</v>
      </c>
      <c r="E19" s="641">
        <v>44.576000000000001</v>
      </c>
      <c r="F19" s="641">
        <v>42.076521739130442</v>
      </c>
      <c r="G19" s="641">
        <v>44.426000000000002</v>
      </c>
      <c r="H19" s="641">
        <v>43.960869565217394</v>
      </c>
      <c r="I19" s="641">
        <v>41.997727272727275</v>
      </c>
      <c r="J19" s="641">
        <v>43.875714285714295</v>
      </c>
      <c r="K19" s="641">
        <v>45.595217391304338</v>
      </c>
      <c r="L19" s="641">
        <v>48.465714285714292</v>
      </c>
      <c r="M19" s="641">
        <v>48.871818181818185</v>
      </c>
    </row>
    <row r="20" spans="1:13" x14ac:dyDescent="0.2">
      <c r="A20" s="702" t="s">
        <v>334</v>
      </c>
      <c r="B20" s="703"/>
      <c r="C20" s="703"/>
      <c r="D20" s="703"/>
      <c r="E20" s="703"/>
      <c r="F20" s="703"/>
      <c r="G20" s="703"/>
      <c r="H20" s="703"/>
      <c r="I20" s="703"/>
      <c r="J20" s="703"/>
      <c r="K20" s="703"/>
      <c r="L20" s="703"/>
      <c r="M20" s="703"/>
    </row>
    <row r="21" spans="1:13" x14ac:dyDescent="0.2">
      <c r="A21" s="813" t="s">
        <v>335</v>
      </c>
      <c r="B21" s="550">
        <v>44.497727272727275</v>
      </c>
      <c r="C21" s="550">
        <v>53.398000000000003</v>
      </c>
      <c r="D21" s="550">
        <v>54.607619047619039</v>
      </c>
      <c r="E21" s="550">
        <v>55.013500000000001</v>
      </c>
      <c r="F21" s="550">
        <v>51.496521739130429</v>
      </c>
      <c r="G21" s="550">
        <v>52.501578947368422</v>
      </c>
      <c r="H21" s="550">
        <v>50.238695652173917</v>
      </c>
      <c r="I21" s="550">
        <v>46.323636363636354</v>
      </c>
      <c r="J21" s="550">
        <v>48.550476190476196</v>
      </c>
      <c r="K21" s="550">
        <v>52.304347826086946</v>
      </c>
      <c r="L21" s="550">
        <v>57.214761904761907</v>
      </c>
      <c r="M21" s="550">
        <v>58.159090909090921</v>
      </c>
    </row>
    <row r="22" spans="1:13" x14ac:dyDescent="0.2">
      <c r="A22" s="813" t="s">
        <v>336</v>
      </c>
      <c r="B22" s="553">
        <v>44.005454545454548</v>
      </c>
      <c r="C22" s="553">
        <v>53.031499999999994</v>
      </c>
      <c r="D22" s="553">
        <v>54.455714285714279</v>
      </c>
      <c r="E22" s="553">
        <v>54.606500000000004</v>
      </c>
      <c r="F22" s="553">
        <v>51.30869565217391</v>
      </c>
      <c r="G22" s="553">
        <v>52.222105263157893</v>
      </c>
      <c r="H22" s="553">
        <v>49.915652173913053</v>
      </c>
      <c r="I22" s="553">
        <v>45.943636363636365</v>
      </c>
      <c r="J22" s="553">
        <v>48.512380952380951</v>
      </c>
      <c r="K22" s="553">
        <v>51.927826086956529</v>
      </c>
      <c r="L22" s="553">
        <v>56.922380952380934</v>
      </c>
      <c r="M22" s="553">
        <v>57.543636363636374</v>
      </c>
    </row>
    <row r="23" spans="1:13" x14ac:dyDescent="0.2">
      <c r="A23" s="814" t="s">
        <v>337</v>
      </c>
      <c r="B23" s="641">
        <v>44.006363636363638</v>
      </c>
      <c r="C23" s="641">
        <v>52.998000000000005</v>
      </c>
      <c r="D23" s="641">
        <v>54.407619047619036</v>
      </c>
      <c r="E23" s="641">
        <v>54.503999999999998</v>
      </c>
      <c r="F23" s="641">
        <v>51.331304347826091</v>
      </c>
      <c r="G23" s="641">
        <v>52.099473684210523</v>
      </c>
      <c r="H23" s="641">
        <v>49.810869565217388</v>
      </c>
      <c r="I23" s="641">
        <v>45.865909090909092</v>
      </c>
      <c r="J23" s="641">
        <v>48.516666666666666</v>
      </c>
      <c r="K23" s="641">
        <v>52.044782608695641</v>
      </c>
      <c r="L23" s="641">
        <v>57.000476190476192</v>
      </c>
      <c r="M23" s="641">
        <v>57.53136363636365</v>
      </c>
    </row>
    <row r="24" spans="1:13" s="817" customFormat="1" x14ac:dyDescent="0.2">
      <c r="A24" s="815" t="s">
        <v>338</v>
      </c>
      <c r="B24" s="816">
        <v>43.217272727272729</v>
      </c>
      <c r="C24" s="816">
        <v>51.676666666666655</v>
      </c>
      <c r="D24" s="816">
        <v>52.397142857142867</v>
      </c>
      <c r="E24" s="816">
        <v>53.369000000000014</v>
      </c>
      <c r="F24" s="816">
        <v>50.317826086956529</v>
      </c>
      <c r="G24" s="816">
        <v>51.355789473684212</v>
      </c>
      <c r="H24" s="816">
        <v>49.199565217391317</v>
      </c>
      <c r="I24" s="816">
        <v>45.207272727272731</v>
      </c>
      <c r="J24" s="816">
        <v>46.918095238095241</v>
      </c>
      <c r="K24" s="816">
        <v>49.597391304347823</v>
      </c>
      <c r="L24" s="816">
        <v>53.436190476190482</v>
      </c>
      <c r="M24" s="816">
        <v>55.50272727272727</v>
      </c>
    </row>
    <row r="25" spans="1:13" x14ac:dyDescent="0.2">
      <c r="A25" s="818"/>
      <c r="B25" s="811"/>
      <c r="C25" s="811"/>
      <c r="D25" s="811"/>
      <c r="E25" s="811"/>
      <c r="F25" s="811"/>
      <c r="G25" s="811"/>
      <c r="H25" s="811"/>
      <c r="I25" s="811"/>
      <c r="J25" s="811"/>
      <c r="K25" s="811"/>
      <c r="L25" s="811"/>
      <c r="M25" s="233" t="s">
        <v>321</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7"/>
  <dimension ref="A1:O26"/>
  <sheetViews>
    <sheetView workbookViewId="0">
      <selection activeCell="A3" sqref="A3"/>
    </sheetView>
  </sheetViews>
  <sheetFormatPr baseColWidth="10" defaultColWidth="10.5" defaultRowHeight="13.7" customHeight="1" x14ac:dyDescent="0.2"/>
  <cols>
    <col min="1" max="1" width="13.25" style="20" customWidth="1"/>
    <col min="2" max="2" width="9.625" style="20" customWidth="1"/>
    <col min="3" max="14" width="8.875" style="20" customWidth="1"/>
    <col min="15" max="15" width="10.5" style="811"/>
    <col min="16" max="16384" width="10.5" style="20"/>
  </cols>
  <sheetData>
    <row r="1" spans="1:15" ht="13.7" customHeight="1" x14ac:dyDescent="0.2">
      <c r="A1" s="211" t="s">
        <v>22</v>
      </c>
      <c r="B1" s="211"/>
      <c r="C1" s="811"/>
      <c r="D1" s="811"/>
      <c r="E1" s="811"/>
      <c r="F1" s="811"/>
      <c r="G1" s="811"/>
      <c r="H1" s="811"/>
      <c r="I1" s="811"/>
      <c r="J1" s="811"/>
      <c r="K1" s="811"/>
      <c r="L1" s="811"/>
      <c r="M1" s="811"/>
    </row>
    <row r="2" spans="1:15" ht="13.7" customHeight="1" x14ac:dyDescent="0.2">
      <c r="A2" s="211"/>
      <c r="B2" s="211"/>
      <c r="C2" s="811"/>
      <c r="D2" s="811"/>
      <c r="E2" s="811"/>
      <c r="F2" s="811"/>
      <c r="G2" s="811"/>
      <c r="H2" s="811"/>
      <c r="I2" s="811"/>
      <c r="J2" s="811"/>
      <c r="K2" s="811"/>
      <c r="L2" s="811"/>
      <c r="M2" s="811"/>
      <c r="N2" s="216" t="s">
        <v>339</v>
      </c>
    </row>
    <row r="3" spans="1:15" ht="13.7" customHeight="1" x14ac:dyDescent="0.2">
      <c r="A3" s="822"/>
      <c r="B3" s="822"/>
      <c r="C3" s="656">
        <v>2016</v>
      </c>
      <c r="D3" s="656" t="s">
        <v>566</v>
      </c>
      <c r="E3" s="656">
        <v>2017</v>
      </c>
      <c r="F3" s="656" t="s">
        <v>566</v>
      </c>
      <c r="G3" s="656" t="s">
        <v>566</v>
      </c>
      <c r="H3" s="656" t="s">
        <v>566</v>
      </c>
      <c r="I3" s="656" t="s">
        <v>566</v>
      </c>
      <c r="J3" s="656" t="s">
        <v>566</v>
      </c>
      <c r="K3" s="656" t="s">
        <v>566</v>
      </c>
      <c r="L3" s="656" t="s">
        <v>566</v>
      </c>
      <c r="M3" s="656" t="s">
        <v>566</v>
      </c>
      <c r="N3" s="656" t="s">
        <v>566</v>
      </c>
    </row>
    <row r="4" spans="1:15" ht="13.7" customHeight="1" x14ac:dyDescent="0.2">
      <c r="B4" s="628"/>
      <c r="C4" s="804">
        <v>42675</v>
      </c>
      <c r="D4" s="804">
        <v>42705</v>
      </c>
      <c r="E4" s="804">
        <v>42736</v>
      </c>
      <c r="F4" s="804">
        <v>42767</v>
      </c>
      <c r="G4" s="804">
        <v>42795</v>
      </c>
      <c r="H4" s="804">
        <v>42826</v>
      </c>
      <c r="I4" s="804">
        <v>42856</v>
      </c>
      <c r="J4" s="804">
        <v>42887</v>
      </c>
      <c r="K4" s="804">
        <v>42917</v>
      </c>
      <c r="L4" s="804">
        <v>42948</v>
      </c>
      <c r="M4" s="804">
        <v>42979</v>
      </c>
      <c r="N4" s="804">
        <v>43009</v>
      </c>
    </row>
    <row r="5" spans="1:15" ht="13.7" customHeight="1" x14ac:dyDescent="0.2">
      <c r="A5" s="918" t="s">
        <v>532</v>
      </c>
      <c r="B5" s="823" t="s">
        <v>340</v>
      </c>
      <c r="C5" s="819">
        <v>468.29545454545456</v>
      </c>
      <c r="D5" s="819">
        <v>521.5</v>
      </c>
      <c r="E5" s="819">
        <v>549</v>
      </c>
      <c r="F5" s="819">
        <v>564.28750000000002</v>
      </c>
      <c r="G5" s="819">
        <v>507</v>
      </c>
      <c r="H5" s="819">
        <v>557.3125</v>
      </c>
      <c r="I5" s="819">
        <v>525.77173913043475</v>
      </c>
      <c r="J5" s="819">
        <v>494.5</v>
      </c>
      <c r="K5" s="819">
        <v>506.47619047619048</v>
      </c>
      <c r="L5" s="819">
        <v>551.52173913043475</v>
      </c>
      <c r="M5" s="819">
        <v>579.41666666666663</v>
      </c>
      <c r="N5" s="819">
        <v>562.69318181818187</v>
      </c>
    </row>
    <row r="6" spans="1:15" ht="13.7" customHeight="1" x14ac:dyDescent="0.2">
      <c r="A6" s="919"/>
      <c r="B6" s="824" t="s">
        <v>341</v>
      </c>
      <c r="C6" s="820">
        <v>467.92045454545456</v>
      </c>
      <c r="D6" s="820">
        <v>510.05</v>
      </c>
      <c r="E6" s="820">
        <v>534.53571428571433</v>
      </c>
      <c r="F6" s="820">
        <v>549.01250000000005</v>
      </c>
      <c r="G6" s="820">
        <v>499.30434782608694</v>
      </c>
      <c r="H6" s="820">
        <v>543.85526315789468</v>
      </c>
      <c r="I6" s="820">
        <v>516.054347826087</v>
      </c>
      <c r="J6" s="820">
        <v>493.96590909090907</v>
      </c>
      <c r="K6" s="820">
        <v>499.79761904761904</v>
      </c>
      <c r="L6" s="820">
        <v>542.84090909090912</v>
      </c>
      <c r="M6" s="820">
        <v>585.94047619047615</v>
      </c>
      <c r="N6" s="820">
        <v>549.53409090909088</v>
      </c>
    </row>
    <row r="7" spans="1:15" ht="13.7" customHeight="1" x14ac:dyDescent="0.2">
      <c r="A7" s="918" t="s">
        <v>577</v>
      </c>
      <c r="B7" s="823" t="s">
        <v>340</v>
      </c>
      <c r="C7" s="821">
        <v>440.69318181818181</v>
      </c>
      <c r="D7" s="821">
        <v>492.78750000000002</v>
      </c>
      <c r="E7" s="821">
        <v>499.89285714285717</v>
      </c>
      <c r="F7" s="821">
        <v>509.8125</v>
      </c>
      <c r="G7" s="821">
        <v>472.8478260869565</v>
      </c>
      <c r="H7" s="821">
        <v>492.26388888888891</v>
      </c>
      <c r="I7" s="821">
        <v>471.25</v>
      </c>
      <c r="J7" s="821">
        <v>444.20454545454544</v>
      </c>
      <c r="K7" s="821">
        <v>475.83333333333331</v>
      </c>
      <c r="L7" s="821">
        <v>506.47727272727275</v>
      </c>
      <c r="M7" s="821">
        <v>540.65476190476193</v>
      </c>
      <c r="N7" s="821">
        <v>544.09090909090912</v>
      </c>
    </row>
    <row r="8" spans="1:15" ht="13.7" customHeight="1" x14ac:dyDescent="0.2">
      <c r="A8" s="919"/>
      <c r="B8" s="824" t="s">
        <v>341</v>
      </c>
      <c r="C8" s="820">
        <v>449.18181818181819</v>
      </c>
      <c r="D8" s="820">
        <v>503.55</v>
      </c>
      <c r="E8" s="820">
        <v>507.02380952380952</v>
      </c>
      <c r="F8" s="820">
        <v>515.85</v>
      </c>
      <c r="G8" s="820">
        <v>483.39130434782606</v>
      </c>
      <c r="H8" s="820">
        <v>498.64473684210526</v>
      </c>
      <c r="I8" s="820">
        <v>477.07608695652175</v>
      </c>
      <c r="J8" s="820">
        <v>448.85227272727275</v>
      </c>
      <c r="K8" s="820">
        <v>479.8095238095238</v>
      </c>
      <c r="L8" s="820">
        <v>509.38636363636363</v>
      </c>
      <c r="M8" s="820">
        <v>550.23809523809518</v>
      </c>
      <c r="N8" s="820">
        <v>550.7954545454545</v>
      </c>
    </row>
    <row r="9" spans="1:15" ht="13.7" customHeight="1" x14ac:dyDescent="0.2">
      <c r="A9" s="918" t="s">
        <v>533</v>
      </c>
      <c r="B9" s="823" t="s">
        <v>340</v>
      </c>
      <c r="C9" s="819">
        <v>424.54545454545456</v>
      </c>
      <c r="D9" s="819">
        <v>476.26190476190476</v>
      </c>
      <c r="E9" s="819">
        <v>483</v>
      </c>
      <c r="F9" s="819">
        <v>492.58749999999998</v>
      </c>
      <c r="G9" s="819">
        <v>458.42391304347825</v>
      </c>
      <c r="H9" s="819">
        <v>476.875</v>
      </c>
      <c r="I9" s="819">
        <v>454.89130434782606</v>
      </c>
      <c r="J9" s="819">
        <v>424.20454545454544</v>
      </c>
      <c r="K9" s="819">
        <v>454.3633333333334</v>
      </c>
      <c r="L9" s="819">
        <v>480.73913043478262</v>
      </c>
      <c r="M9" s="819">
        <v>526.10714285714289</v>
      </c>
      <c r="N9" s="819">
        <v>529.69318181818187</v>
      </c>
    </row>
    <row r="10" spans="1:15" ht="13.7" customHeight="1" x14ac:dyDescent="0.2">
      <c r="A10" s="919"/>
      <c r="B10" s="824" t="s">
        <v>341</v>
      </c>
      <c r="C10" s="820">
        <v>432.72727272727275</v>
      </c>
      <c r="D10" s="820">
        <v>486.7</v>
      </c>
      <c r="E10" s="820">
        <v>489.9404761904762</v>
      </c>
      <c r="F10" s="820">
        <v>494.08749999999998</v>
      </c>
      <c r="G10" s="820">
        <v>469.60913043478263</v>
      </c>
      <c r="H10" s="820">
        <v>482.97944444444448</v>
      </c>
      <c r="I10" s="820">
        <v>459.30434782608694</v>
      </c>
      <c r="J10" s="820">
        <v>428.43818181818182</v>
      </c>
      <c r="K10" s="820">
        <v>457.62571428571425</v>
      </c>
      <c r="L10" s="820">
        <v>486.29590909090911</v>
      </c>
      <c r="M10" s="820">
        <v>538.23333333333323</v>
      </c>
      <c r="N10" s="820">
        <v>541.10227272727275</v>
      </c>
    </row>
    <row r="11" spans="1:15" ht="13.7" customHeight="1" x14ac:dyDescent="0.2">
      <c r="A11" s="916" t="s">
        <v>342</v>
      </c>
      <c r="B11" s="823" t="s">
        <v>340</v>
      </c>
      <c r="C11" s="819">
        <v>259.93772727272727</v>
      </c>
      <c r="D11" s="819">
        <v>307.0547619047619</v>
      </c>
      <c r="E11" s="819">
        <v>308.61428571428576</v>
      </c>
      <c r="F11" s="819">
        <v>316.29450000000003</v>
      </c>
      <c r="G11" s="819">
        <v>288.39826086956526</v>
      </c>
      <c r="H11" s="819">
        <v>296.02650000000006</v>
      </c>
      <c r="I11" s="819">
        <v>300.02826086956526</v>
      </c>
      <c r="J11" s="819">
        <v>284.53454545454548</v>
      </c>
      <c r="K11" s="819">
        <v>288.33380952380952</v>
      </c>
      <c r="L11" s="819">
        <v>298.71260869565219</v>
      </c>
      <c r="M11" s="819">
        <v>318.9942857142857</v>
      </c>
      <c r="N11" s="819">
        <v>330.75045454545455</v>
      </c>
    </row>
    <row r="12" spans="1:15" ht="13.7" customHeight="1" x14ac:dyDescent="0.2">
      <c r="A12" s="917"/>
      <c r="B12" s="824" t="s">
        <v>341</v>
      </c>
      <c r="C12" s="820">
        <v>257.31818181818181</v>
      </c>
      <c r="D12" s="820">
        <v>304.38749999999999</v>
      </c>
      <c r="E12" s="820">
        <v>302</v>
      </c>
      <c r="F12" s="820">
        <v>307.57499999999999</v>
      </c>
      <c r="G12" s="820">
        <v>280.42391304347825</v>
      </c>
      <c r="H12" s="820">
        <v>290.7763157894737</v>
      </c>
      <c r="I12" s="820">
        <v>294.20652173913044</v>
      </c>
      <c r="J12" s="820">
        <v>278.17045454545456</v>
      </c>
      <c r="K12" s="820">
        <v>286.51190476190476</v>
      </c>
      <c r="L12" s="820">
        <v>296.89772727272725</v>
      </c>
      <c r="M12" s="820">
        <v>317.84523809523807</v>
      </c>
      <c r="N12" s="820">
        <v>323.70454545454544</v>
      </c>
    </row>
    <row r="13" spans="1:15" ht="13.7" customHeight="1" x14ac:dyDescent="0.2">
      <c r="B13" s="818"/>
      <c r="C13" s="811"/>
      <c r="D13" s="811"/>
      <c r="E13" s="811"/>
      <c r="F13" s="811"/>
      <c r="G13" s="811"/>
      <c r="H13" s="811"/>
      <c r="I13" s="811"/>
      <c r="J13" s="811"/>
      <c r="K13" s="811"/>
      <c r="L13" s="811"/>
      <c r="M13" s="811"/>
      <c r="N13" s="233" t="s">
        <v>321</v>
      </c>
    </row>
    <row r="14" spans="1:15" ht="13.7" customHeight="1" x14ac:dyDescent="0.2">
      <c r="A14" s="818"/>
      <c r="N14" s="811"/>
      <c r="O14" s="20"/>
    </row>
    <row r="15" spans="1:15" ht="13.7" customHeight="1" x14ac:dyDescent="0.2">
      <c r="A15" s="818"/>
      <c r="N15" s="811"/>
      <c r="O15" s="20"/>
    </row>
    <row r="18" spans="13:15" ht="13.7" customHeight="1" x14ac:dyDescent="0.2">
      <c r="N18" s="811"/>
      <c r="O18" s="20"/>
    </row>
    <row r="19" spans="13:15" ht="13.7" customHeight="1" x14ac:dyDescent="0.2">
      <c r="M19" s="811"/>
      <c r="O19" s="20"/>
    </row>
    <row r="20" spans="13:15" ht="13.7" customHeight="1" x14ac:dyDescent="0.2">
      <c r="M20" s="811"/>
      <c r="O20" s="20"/>
    </row>
    <row r="21" spans="13:15" ht="13.7" customHeight="1" x14ac:dyDescent="0.2">
      <c r="M21" s="811"/>
      <c r="O21" s="20"/>
    </row>
    <row r="22" spans="13:15" ht="13.7" customHeight="1" x14ac:dyDescent="0.2">
      <c r="M22" s="811"/>
      <c r="O22" s="20"/>
    </row>
    <row r="23" spans="13:15" ht="13.7" customHeight="1" x14ac:dyDescent="0.2">
      <c r="M23" s="811"/>
      <c r="O23" s="20"/>
    </row>
    <row r="24" spans="13:15" ht="13.7" customHeight="1" x14ac:dyDescent="0.2">
      <c r="M24" s="811"/>
      <c r="O24" s="20"/>
    </row>
    <row r="25" spans="13:15" ht="13.7" customHeight="1" x14ac:dyDescent="0.2">
      <c r="M25" s="811"/>
      <c r="O25" s="20"/>
    </row>
    <row r="26" spans="13:15" ht="13.7" customHeight="1" x14ac:dyDescent="0.2">
      <c r="M26" s="811"/>
      <c r="O26" s="20"/>
    </row>
  </sheetData>
  <mergeCells count="4">
    <mergeCell ref="A11:A12"/>
    <mergeCell ref="A5:A6"/>
    <mergeCell ref="A7:A8"/>
    <mergeCell ref="A9:A10"/>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8"/>
  <dimension ref="A1:H13"/>
  <sheetViews>
    <sheetView workbookViewId="0">
      <selection activeCell="A4" sqref="A4"/>
    </sheetView>
  </sheetViews>
  <sheetFormatPr baseColWidth="10" defaultRowHeight="14.25" x14ac:dyDescent="0.2"/>
  <cols>
    <col min="1" max="1" width="28.375" customWidth="1"/>
  </cols>
  <sheetData>
    <row r="1" spans="1:8" x14ac:dyDescent="0.2">
      <c r="A1" s="59" t="s">
        <v>343</v>
      </c>
      <c r="B1" s="59"/>
      <c r="C1" s="59"/>
      <c r="D1" s="60"/>
      <c r="E1" s="60"/>
      <c r="F1" s="60"/>
      <c r="G1" s="60"/>
      <c r="H1" s="58"/>
    </row>
    <row r="2" spans="1:8" x14ac:dyDescent="0.2">
      <c r="A2" s="61"/>
      <c r="B2" s="61"/>
      <c r="C2" s="61"/>
      <c r="D2" s="74"/>
      <c r="E2" s="74"/>
      <c r="F2" s="74"/>
      <c r="G2" s="134"/>
      <c r="H2" s="62" t="s">
        <v>512</v>
      </c>
    </row>
    <row r="3" spans="1:8" x14ac:dyDescent="0.2">
      <c r="A3" s="63"/>
      <c r="B3" s="894">
        <f>INDICE!A3</f>
        <v>43009</v>
      </c>
      <c r="C3" s="912">
        <v>41671</v>
      </c>
      <c r="D3" s="912" t="s">
        <v>117</v>
      </c>
      <c r="E3" s="912"/>
      <c r="F3" s="912" t="s">
        <v>118</v>
      </c>
      <c r="G3" s="912"/>
      <c r="H3" s="912"/>
    </row>
    <row r="4" spans="1:8" ht="25.5" x14ac:dyDescent="0.2">
      <c r="A4" s="75"/>
      <c r="B4" s="245" t="s">
        <v>54</v>
      </c>
      <c r="C4" s="246" t="s">
        <v>491</v>
      </c>
      <c r="D4" s="245" t="s">
        <v>54</v>
      </c>
      <c r="E4" s="246" t="s">
        <v>491</v>
      </c>
      <c r="F4" s="245" t="s">
        <v>54</v>
      </c>
      <c r="G4" s="247" t="s">
        <v>491</v>
      </c>
      <c r="H4" s="246" t="s">
        <v>107</v>
      </c>
    </row>
    <row r="5" spans="1:8" x14ac:dyDescent="0.2">
      <c r="A5" s="65" t="s">
        <v>344</v>
      </c>
      <c r="B5" s="249">
        <v>19102.142</v>
      </c>
      <c r="C5" s="248">
        <v>-0.37189972299192092</v>
      </c>
      <c r="D5" s="249">
        <v>209429.34700000001</v>
      </c>
      <c r="E5" s="248">
        <v>4.3263068253174701</v>
      </c>
      <c r="F5" s="249">
        <v>259178.59099999999</v>
      </c>
      <c r="G5" s="248">
        <v>4.9614363843714209</v>
      </c>
      <c r="H5" s="248">
        <v>75.504255983460766</v>
      </c>
    </row>
    <row r="6" spans="1:8" x14ac:dyDescent="0.2">
      <c r="A6" s="65" t="s">
        <v>345</v>
      </c>
      <c r="B6" s="66">
        <v>8485.1170000000002</v>
      </c>
      <c r="C6" s="251">
        <v>19.232473840882417</v>
      </c>
      <c r="D6" s="66">
        <v>58863.534</v>
      </c>
      <c r="E6" s="67">
        <v>31.706592781153368</v>
      </c>
      <c r="F6" s="66">
        <v>73683.157999999996</v>
      </c>
      <c r="G6" s="67">
        <v>31.695094882535084</v>
      </c>
      <c r="H6" s="67">
        <v>21.465476765794229</v>
      </c>
    </row>
    <row r="7" spans="1:8" x14ac:dyDescent="0.2">
      <c r="A7" s="65" t="s">
        <v>346</v>
      </c>
      <c r="B7" s="250">
        <v>986.79300000000001</v>
      </c>
      <c r="C7" s="251">
        <v>23.830360739423583</v>
      </c>
      <c r="D7" s="250">
        <v>8624.9830000000002</v>
      </c>
      <c r="E7" s="251">
        <v>6.4897776402633642</v>
      </c>
      <c r="F7" s="250">
        <v>10401.803</v>
      </c>
      <c r="G7" s="251">
        <v>7.527990938615571</v>
      </c>
      <c r="H7" s="251">
        <v>3.0302672507449899</v>
      </c>
    </row>
    <row r="8" spans="1:8" x14ac:dyDescent="0.2">
      <c r="A8" s="302" t="s">
        <v>193</v>
      </c>
      <c r="B8" s="303">
        <v>28574.052</v>
      </c>
      <c r="C8" s="304">
        <v>5.4907398208580442</v>
      </c>
      <c r="D8" s="303">
        <v>276917.864</v>
      </c>
      <c r="E8" s="304">
        <v>9.2219585239310717</v>
      </c>
      <c r="F8" s="303">
        <v>343263.55200000003</v>
      </c>
      <c r="G8" s="304">
        <v>9.8264720024805428</v>
      </c>
      <c r="H8" s="305">
        <v>100</v>
      </c>
    </row>
    <row r="9" spans="1:8" x14ac:dyDescent="0.2">
      <c r="A9" s="306" t="s">
        <v>558</v>
      </c>
      <c r="B9" s="557">
        <v>7568.8010000000004</v>
      </c>
      <c r="C9" s="257">
        <v>-11.071799220245191</v>
      </c>
      <c r="D9" s="557">
        <v>81173.179000000004</v>
      </c>
      <c r="E9" s="257">
        <v>6.2413449153721423</v>
      </c>
      <c r="F9" s="557">
        <v>98393.801999999996</v>
      </c>
      <c r="G9" s="258">
        <v>7.122936200800134</v>
      </c>
      <c r="H9" s="258">
        <v>28.664214836301639</v>
      </c>
    </row>
    <row r="10" spans="1:8" x14ac:dyDescent="0.2">
      <c r="A10" s="65"/>
      <c r="B10" s="65"/>
      <c r="C10" s="65"/>
      <c r="D10" s="65"/>
      <c r="E10" s="65"/>
      <c r="F10" s="65"/>
      <c r="G10" s="134"/>
      <c r="H10" s="71" t="s">
        <v>231</v>
      </c>
    </row>
    <row r="11" spans="1:8" x14ac:dyDescent="0.2">
      <c r="A11" s="259" t="s">
        <v>525</v>
      </c>
      <c r="B11" s="94"/>
      <c r="C11" s="272"/>
      <c r="D11" s="272"/>
      <c r="E11" s="272"/>
      <c r="F11" s="94"/>
      <c r="G11" s="94"/>
      <c r="H11" s="94"/>
    </row>
    <row r="12" spans="1:8" x14ac:dyDescent="0.2">
      <c r="A12" s="259" t="s">
        <v>559</v>
      </c>
      <c r="B12" s="134"/>
      <c r="C12" s="134"/>
      <c r="D12" s="134"/>
      <c r="E12" s="134"/>
      <c r="F12" s="134"/>
      <c r="G12" s="134"/>
      <c r="H12" s="134"/>
    </row>
    <row r="13" spans="1:8" x14ac:dyDescent="0.2">
      <c r="A13" s="615" t="s">
        <v>599</v>
      </c>
      <c r="B13" s="1"/>
      <c r="C13" s="1"/>
      <c r="D13" s="1"/>
      <c r="E13" s="1"/>
      <c r="F13" s="1"/>
      <c r="G13" s="1"/>
      <c r="H13" s="1"/>
    </row>
  </sheetData>
  <mergeCells count="3">
    <mergeCell ref="B3:C3"/>
    <mergeCell ref="D3:E3"/>
    <mergeCell ref="F3:H3"/>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9"/>
  <dimension ref="A1:H62"/>
  <sheetViews>
    <sheetView workbookViewId="0">
      <selection activeCell="A3" sqref="A3"/>
    </sheetView>
  </sheetViews>
  <sheetFormatPr baseColWidth="10" defaultRowHeight="14.25" x14ac:dyDescent="0.2"/>
  <cols>
    <col min="1" max="1" width="32.375" customWidth="1"/>
  </cols>
  <sheetData>
    <row r="1" spans="1:8" x14ac:dyDescent="0.2">
      <c r="A1" s="59" t="s">
        <v>347</v>
      </c>
      <c r="B1" s="59"/>
      <c r="C1" s="59"/>
      <c r="D1" s="60"/>
      <c r="E1" s="60"/>
      <c r="F1" s="60"/>
      <c r="G1" s="60"/>
      <c r="H1" s="58"/>
    </row>
    <row r="2" spans="1:8" x14ac:dyDescent="0.2">
      <c r="A2" s="61"/>
      <c r="B2" s="61"/>
      <c r="C2" s="61"/>
      <c r="D2" s="74"/>
      <c r="E2" s="74"/>
      <c r="F2" s="74"/>
      <c r="G2" s="134"/>
      <c r="H2" s="62" t="s">
        <v>512</v>
      </c>
    </row>
    <row r="3" spans="1:8" ht="14.1" customHeight="1" x14ac:dyDescent="0.2">
      <c r="A3" s="63"/>
      <c r="B3" s="894">
        <f>INDICE!A3</f>
        <v>43009</v>
      </c>
      <c r="C3" s="894">
        <v>41671</v>
      </c>
      <c r="D3" s="912" t="s">
        <v>117</v>
      </c>
      <c r="E3" s="912"/>
      <c r="F3" s="912" t="s">
        <v>118</v>
      </c>
      <c r="G3" s="912"/>
      <c r="H3" s="244"/>
    </row>
    <row r="4" spans="1:8" ht="25.5" x14ac:dyDescent="0.2">
      <c r="A4" s="75"/>
      <c r="B4" s="245" t="s">
        <v>54</v>
      </c>
      <c r="C4" s="246" t="s">
        <v>491</v>
      </c>
      <c r="D4" s="245" t="s">
        <v>54</v>
      </c>
      <c r="E4" s="246" t="s">
        <v>491</v>
      </c>
      <c r="F4" s="245" t="s">
        <v>54</v>
      </c>
      <c r="G4" s="247" t="s">
        <v>491</v>
      </c>
      <c r="H4" s="246" t="s">
        <v>107</v>
      </c>
    </row>
    <row r="5" spans="1:8" x14ac:dyDescent="0.2">
      <c r="A5" s="65" t="s">
        <v>537</v>
      </c>
      <c r="B5" s="249">
        <v>13865.746999999999</v>
      </c>
      <c r="C5" s="248">
        <v>8.602950206839683</v>
      </c>
      <c r="D5" s="249">
        <v>114827.15</v>
      </c>
      <c r="E5" s="248">
        <v>17.080070277111538</v>
      </c>
      <c r="F5" s="249">
        <v>141541.758</v>
      </c>
      <c r="G5" s="248">
        <v>17.423822034221079</v>
      </c>
      <c r="H5" s="248">
        <v>41.234135455196821</v>
      </c>
    </row>
    <row r="6" spans="1:8" x14ac:dyDescent="0.2">
      <c r="A6" s="65" t="s">
        <v>536</v>
      </c>
      <c r="B6" s="66">
        <v>10490.084000000001</v>
      </c>
      <c r="C6" s="251">
        <v>3.0059831366121377</v>
      </c>
      <c r="D6" s="66">
        <v>103636.557</v>
      </c>
      <c r="E6" s="67">
        <v>6.0462469294401373</v>
      </c>
      <c r="F6" s="66">
        <v>123976.23699999999</v>
      </c>
      <c r="G6" s="67">
        <v>5.7752235066402378</v>
      </c>
      <c r="H6" s="67">
        <v>36.116924234356226</v>
      </c>
    </row>
    <row r="7" spans="1:8" x14ac:dyDescent="0.2">
      <c r="A7" s="65" t="s">
        <v>535</v>
      </c>
      <c r="B7" s="250">
        <v>3231.4279999999999</v>
      </c>
      <c r="C7" s="251">
        <v>-3.2090443675783962</v>
      </c>
      <c r="D7" s="250">
        <v>49829.173999999999</v>
      </c>
      <c r="E7" s="251">
        <v>0.3932082133442012</v>
      </c>
      <c r="F7" s="250">
        <v>67343.754000000001</v>
      </c>
      <c r="G7" s="251">
        <v>3.3977391334788254</v>
      </c>
      <c r="H7" s="251">
        <v>19.618673059701948</v>
      </c>
    </row>
    <row r="8" spans="1:8" x14ac:dyDescent="0.2">
      <c r="A8" s="606" t="s">
        <v>348</v>
      </c>
      <c r="B8" s="250">
        <v>986.79300000000001</v>
      </c>
      <c r="C8" s="251">
        <v>23.830360739423583</v>
      </c>
      <c r="D8" s="250">
        <v>8624.9830000000002</v>
      </c>
      <c r="E8" s="251">
        <v>6.4897776402633642</v>
      </c>
      <c r="F8" s="250">
        <v>10401.803</v>
      </c>
      <c r="G8" s="251">
        <v>7.527990938615571</v>
      </c>
      <c r="H8" s="251">
        <v>3.0302672507449899</v>
      </c>
    </row>
    <row r="9" spans="1:8" x14ac:dyDescent="0.2">
      <c r="A9" s="302" t="s">
        <v>193</v>
      </c>
      <c r="B9" s="303">
        <v>28574.052</v>
      </c>
      <c r="C9" s="304">
        <v>5.4907398208580442</v>
      </c>
      <c r="D9" s="303">
        <v>276917.864</v>
      </c>
      <c r="E9" s="304">
        <v>9.2219585239310717</v>
      </c>
      <c r="F9" s="303">
        <v>343263.55200000003</v>
      </c>
      <c r="G9" s="304">
        <v>9.8264720024805428</v>
      </c>
      <c r="H9" s="305">
        <v>100</v>
      </c>
    </row>
    <row r="10" spans="1:8" x14ac:dyDescent="0.2">
      <c r="A10" s="259"/>
      <c r="B10" s="65"/>
      <c r="C10" s="65"/>
      <c r="D10" s="65"/>
      <c r="E10" s="65"/>
      <c r="F10" s="65"/>
      <c r="G10" s="134"/>
      <c r="H10" s="71" t="s">
        <v>231</v>
      </c>
    </row>
    <row r="11" spans="1:8" x14ac:dyDescent="0.2">
      <c r="A11" s="259" t="s">
        <v>525</v>
      </c>
      <c r="B11" s="94"/>
      <c r="C11" s="272"/>
      <c r="D11" s="272"/>
      <c r="E11" s="272"/>
      <c r="F11" s="94"/>
      <c r="G11" s="94"/>
      <c r="H11" s="94"/>
    </row>
    <row r="12" spans="1:8" x14ac:dyDescent="0.2">
      <c r="A12" s="259" t="s">
        <v>534</v>
      </c>
      <c r="B12" s="134"/>
      <c r="C12" s="134"/>
      <c r="D12" s="134"/>
      <c r="E12" s="134"/>
      <c r="F12" s="134"/>
      <c r="G12" s="134"/>
      <c r="H12" s="134"/>
    </row>
    <row r="13" spans="1:8" x14ac:dyDescent="0.2">
      <c r="A13" s="615" t="s">
        <v>599</v>
      </c>
      <c r="B13" s="1"/>
      <c r="C13" s="1"/>
      <c r="D13" s="1"/>
      <c r="E13" s="1"/>
      <c r="F13" s="1"/>
      <c r="G13" s="1"/>
      <c r="H13" s="1"/>
    </row>
    <row r="62" spans="3:3" x14ac:dyDescent="0.2">
      <c r="C62" t="s">
        <v>347</v>
      </c>
    </row>
  </sheetData>
  <mergeCells count="3">
    <mergeCell ref="B3:C3"/>
    <mergeCell ref="D3:E3"/>
    <mergeCell ref="F3:G3"/>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0"/>
  <dimension ref="A1:D17"/>
  <sheetViews>
    <sheetView workbookViewId="0">
      <selection activeCell="A3" sqref="A3"/>
    </sheetView>
  </sheetViews>
  <sheetFormatPr baseColWidth="10" defaultRowHeight="14.25" x14ac:dyDescent="0.2"/>
  <cols>
    <col min="1" max="1" width="11" style="717" customWidth="1"/>
    <col min="2" max="16384" width="11" style="717"/>
  </cols>
  <sheetData>
    <row r="1" spans="1:4" x14ac:dyDescent="0.2">
      <c r="A1" s="211" t="s">
        <v>538</v>
      </c>
      <c r="B1" s="211"/>
      <c r="C1" s="211"/>
      <c r="D1" s="211"/>
    </row>
    <row r="2" spans="1:4" x14ac:dyDescent="0.2">
      <c r="A2" s="214"/>
      <c r="B2" s="214"/>
      <c r="C2" s="214"/>
      <c r="D2" s="214"/>
    </row>
    <row r="3" spans="1:4" x14ac:dyDescent="0.2">
      <c r="A3" s="217"/>
      <c r="B3" s="920">
        <v>2015</v>
      </c>
      <c r="C3" s="920">
        <v>2016</v>
      </c>
      <c r="D3" s="920">
        <v>2017</v>
      </c>
    </row>
    <row r="4" spans="1:4" x14ac:dyDescent="0.2">
      <c r="A4" s="222"/>
      <c r="B4" s="921"/>
      <c r="C4" s="922"/>
      <c r="D4" s="922"/>
    </row>
    <row r="5" spans="1:4" x14ac:dyDescent="0.2">
      <c r="A5" s="260" t="s">
        <v>349</v>
      </c>
      <c r="B5" s="297">
        <v>-8.7746122552038237</v>
      </c>
      <c r="C5" s="297">
        <v>2.9807493392999747</v>
      </c>
      <c r="D5" s="297">
        <v>5.2951755794626241</v>
      </c>
    </row>
    <row r="6" spans="1:4" x14ac:dyDescent="0.2">
      <c r="A6" s="222" t="s">
        <v>132</v>
      </c>
      <c r="B6" s="224">
        <v>-6.9034158052081613</v>
      </c>
      <c r="C6" s="224">
        <v>1.4626783580262157</v>
      </c>
      <c r="D6" s="224">
        <v>6.2653540971635504</v>
      </c>
    </row>
    <row r="7" spans="1:4" x14ac:dyDescent="0.2">
      <c r="A7" s="222" t="s">
        <v>133</v>
      </c>
      <c r="B7" s="224">
        <v>-5.1917100836056029</v>
      </c>
      <c r="C7" s="224">
        <v>1.1747945669190281</v>
      </c>
      <c r="D7" s="224">
        <v>6.0898112689162778</v>
      </c>
    </row>
    <row r="8" spans="1:4" x14ac:dyDescent="0.2">
      <c r="A8" s="222" t="s">
        <v>134</v>
      </c>
      <c r="B8" s="224">
        <v>-3.4450308917159105</v>
      </c>
      <c r="C8" s="224">
        <v>0.83444400761305126</v>
      </c>
      <c r="D8" s="224">
        <v>5.5199484892505337</v>
      </c>
    </row>
    <row r="9" spans="1:4" x14ac:dyDescent="0.2">
      <c r="A9" s="222" t="s">
        <v>135</v>
      </c>
      <c r="B9" s="224">
        <v>-2.1157275986592428</v>
      </c>
      <c r="C9" s="224">
        <v>0.94282012794676406</v>
      </c>
      <c r="D9" s="224">
        <v>5.4886059896102006</v>
      </c>
    </row>
    <row r="10" spans="1:4" x14ac:dyDescent="0.2">
      <c r="A10" s="222" t="s">
        <v>136</v>
      </c>
      <c r="B10" s="224">
        <v>-1.9954844551567894</v>
      </c>
      <c r="C10" s="224">
        <v>0.92464710563751507</v>
      </c>
      <c r="D10" s="224">
        <v>6.5106121755548658</v>
      </c>
    </row>
    <row r="11" spans="1:4" x14ac:dyDescent="0.2">
      <c r="A11" s="222" t="s">
        <v>137</v>
      </c>
      <c r="B11" s="224">
        <v>-0.4342531960155534</v>
      </c>
      <c r="C11" s="224">
        <v>-0.79501844047205705</v>
      </c>
      <c r="D11" s="224">
        <v>8.5274065970272641</v>
      </c>
    </row>
    <row r="12" spans="1:4" x14ac:dyDescent="0.2">
      <c r="A12" s="222" t="s">
        <v>138</v>
      </c>
      <c r="B12" s="224">
        <v>-0.30806680833158201</v>
      </c>
      <c r="C12" s="224">
        <v>-0.70570692849660399</v>
      </c>
      <c r="D12" s="224">
        <v>9.5115166970539722</v>
      </c>
    </row>
    <row r="13" spans="1:4" x14ac:dyDescent="0.2">
      <c r="A13" s="222" t="s">
        <v>139</v>
      </c>
      <c r="B13" s="224">
        <v>-0.79213975059034136</v>
      </c>
      <c r="C13" s="224">
        <v>-0.1142774757401267</v>
      </c>
      <c r="D13" s="224">
        <v>10.199295840839353</v>
      </c>
    </row>
    <row r="14" spans="1:4" x14ac:dyDescent="0.2">
      <c r="A14" s="222" t="s">
        <v>140</v>
      </c>
      <c r="B14" s="224">
        <v>0.39709337913275045</v>
      </c>
      <c r="C14" s="224">
        <v>0.33290533087354274</v>
      </c>
      <c r="D14" s="224">
        <v>9.8264720024805428</v>
      </c>
    </row>
    <row r="15" spans="1:4" x14ac:dyDescent="0.2">
      <c r="A15" s="222" t="s">
        <v>141</v>
      </c>
      <c r="B15" s="224">
        <v>2.2521504758267423</v>
      </c>
      <c r="C15" s="224">
        <v>0.9673314473256619</v>
      </c>
      <c r="D15" s="224" t="s">
        <v>566</v>
      </c>
    </row>
    <row r="16" spans="1:4" x14ac:dyDescent="0.2">
      <c r="A16" s="295" t="s">
        <v>142</v>
      </c>
      <c r="B16" s="296">
        <v>4.1392051654495372</v>
      </c>
      <c r="C16" s="296">
        <v>1.8054587000817917</v>
      </c>
      <c r="D16" s="296" t="s">
        <v>566</v>
      </c>
    </row>
    <row r="17" spans="4:4" x14ac:dyDescent="0.2">
      <c r="D17" s="71" t="s">
        <v>231</v>
      </c>
    </row>
  </sheetData>
  <mergeCells count="3">
    <mergeCell ref="B3:B4"/>
    <mergeCell ref="C3:C4"/>
    <mergeCell ref="D3: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12"/>
  <sheetViews>
    <sheetView workbookViewId="0"/>
  </sheetViews>
  <sheetFormatPr baseColWidth="10" defaultRowHeight="14.25" x14ac:dyDescent="0.2"/>
  <cols>
    <col min="1" max="1" width="21.875" customWidth="1"/>
    <col min="2" max="2" width="11.75" customWidth="1"/>
  </cols>
  <sheetData>
    <row r="1" spans="1:6" x14ac:dyDescent="0.2">
      <c r="A1" s="59" t="s">
        <v>23</v>
      </c>
      <c r="B1" s="59"/>
      <c r="C1" s="59"/>
      <c r="D1" s="59"/>
      <c r="E1" s="60"/>
      <c r="F1" s="58"/>
    </row>
    <row r="2" spans="1:6" x14ac:dyDescent="0.2">
      <c r="A2" s="61"/>
      <c r="B2" s="61"/>
      <c r="C2" s="61"/>
      <c r="D2" s="61"/>
      <c r="E2" s="74"/>
      <c r="F2" s="62" t="s">
        <v>106</v>
      </c>
    </row>
    <row r="3" spans="1:6" ht="14.45" customHeight="1" x14ac:dyDescent="0.2">
      <c r="A3" s="63"/>
      <c r="B3" s="887" t="s">
        <v>634</v>
      </c>
      <c r="C3" s="884" t="s">
        <v>457</v>
      </c>
      <c r="D3" s="887" t="s">
        <v>606</v>
      </c>
      <c r="E3" s="884" t="s">
        <v>457</v>
      </c>
      <c r="F3" s="889" t="s">
        <v>637</v>
      </c>
    </row>
    <row r="4" spans="1:6" x14ac:dyDescent="0.2">
      <c r="A4" s="75"/>
      <c r="B4" s="888"/>
      <c r="C4" s="885"/>
      <c r="D4" s="888"/>
      <c r="E4" s="885"/>
      <c r="F4" s="890"/>
    </row>
    <row r="5" spans="1:6" x14ac:dyDescent="0.2">
      <c r="A5" s="65" t="s">
        <v>109</v>
      </c>
      <c r="B5" s="66">
        <v>1340.126271751604</v>
      </c>
      <c r="C5" s="67">
        <v>1.5605533420228781</v>
      </c>
      <c r="D5" s="66">
        <v>1514.7209369999998</v>
      </c>
      <c r="E5" s="67">
        <v>1.7902731304359403</v>
      </c>
      <c r="F5" s="67">
        <v>-11.526523532063374</v>
      </c>
    </row>
    <row r="6" spans="1:6" x14ac:dyDescent="0.2">
      <c r="A6" s="65" t="s">
        <v>121</v>
      </c>
      <c r="B6" s="66">
        <v>45144.069066169999</v>
      </c>
      <c r="C6" s="67">
        <v>52.56947001094332</v>
      </c>
      <c r="D6" s="66">
        <v>44196.698039999996</v>
      </c>
      <c r="E6" s="67">
        <v>52.236790964092137</v>
      </c>
      <c r="F6" s="67">
        <v>2.143533494996821</v>
      </c>
    </row>
    <row r="7" spans="1:6" x14ac:dyDescent="0.2">
      <c r="A7" s="65" t="s">
        <v>122</v>
      </c>
      <c r="B7" s="66">
        <v>13890.975062766698</v>
      </c>
      <c r="C7" s="67">
        <v>16.175794785235752</v>
      </c>
      <c r="D7" s="66">
        <v>13654.684295999999</v>
      </c>
      <c r="E7" s="67">
        <v>16.138691822752822</v>
      </c>
      <c r="F7" s="67">
        <v>1.7304740383922139</v>
      </c>
    </row>
    <row r="8" spans="1:6" x14ac:dyDescent="0.2">
      <c r="A8" s="65" t="s">
        <v>123</v>
      </c>
      <c r="B8" s="66">
        <v>20114.847549029633</v>
      </c>
      <c r="C8" s="67">
        <v>23.423384220272318</v>
      </c>
      <c r="D8" s="66">
        <v>19955.268</v>
      </c>
      <c r="E8" s="67">
        <v>23.585453424711027</v>
      </c>
      <c r="F8" s="67">
        <v>0.79968632357948388</v>
      </c>
    </row>
    <row r="9" spans="1:6" x14ac:dyDescent="0.2">
      <c r="A9" s="65" t="s">
        <v>124</v>
      </c>
      <c r="B9" s="66">
        <v>5385.0518517702958</v>
      </c>
      <c r="C9" s="67">
        <v>6.2707976415257267</v>
      </c>
      <c r="D9" s="66">
        <v>5287</v>
      </c>
      <c r="E9" s="67">
        <v>6.248790658008061</v>
      </c>
      <c r="F9" s="67">
        <v>1.8545839184848836</v>
      </c>
    </row>
    <row r="10" spans="1:6" x14ac:dyDescent="0.2">
      <c r="A10" s="68" t="s">
        <v>116</v>
      </c>
      <c r="B10" s="69">
        <v>85875.069801488236</v>
      </c>
      <c r="C10" s="70">
        <v>100</v>
      </c>
      <c r="D10" s="69">
        <v>84608.371272999997</v>
      </c>
      <c r="E10" s="70">
        <v>100</v>
      </c>
      <c r="F10" s="70">
        <v>1.4971314415225776</v>
      </c>
    </row>
    <row r="11" spans="1:6" x14ac:dyDescent="0.2">
      <c r="A11" s="58"/>
      <c r="B11" s="65"/>
      <c r="C11" s="65"/>
      <c r="D11" s="65"/>
      <c r="E11" s="65"/>
      <c r="F11" s="71" t="s">
        <v>568</v>
      </c>
    </row>
    <row r="12" spans="1:6" x14ac:dyDescent="0.2">
      <c r="A12" s="353"/>
      <c r="B12" s="353"/>
      <c r="C12" s="353"/>
      <c r="D12" s="353"/>
      <c r="E12" s="353"/>
      <c r="F12" s="353"/>
    </row>
  </sheetData>
  <mergeCells count="5">
    <mergeCell ref="B3:B4"/>
    <mergeCell ref="C3:C4"/>
    <mergeCell ref="D3:D4"/>
    <mergeCell ref="E3:E4"/>
    <mergeCell ref="F3:F4"/>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1"/>
  <dimension ref="A1:L25"/>
  <sheetViews>
    <sheetView workbookViewId="0">
      <selection activeCell="G15" sqref="G15"/>
    </sheetView>
  </sheetViews>
  <sheetFormatPr baseColWidth="10" defaultRowHeight="12.75" x14ac:dyDescent="0.2"/>
  <cols>
    <col min="1" max="1" width="17.375" style="802" customWidth="1"/>
    <col min="2" max="16384" width="11" style="802"/>
  </cols>
  <sheetData>
    <row r="1" spans="1:12" x14ac:dyDescent="0.2">
      <c r="A1" s="923" t="s">
        <v>540</v>
      </c>
      <c r="B1" s="923"/>
      <c r="C1" s="923"/>
      <c r="D1" s="923"/>
      <c r="E1" s="923"/>
      <c r="F1" s="923"/>
      <c r="G1" s="811"/>
      <c r="H1" s="811"/>
      <c r="I1" s="811"/>
      <c r="J1" s="811"/>
      <c r="K1" s="811"/>
      <c r="L1" s="20"/>
    </row>
    <row r="2" spans="1:12" x14ac:dyDescent="0.2">
      <c r="A2" s="924"/>
      <c r="B2" s="924"/>
      <c r="C2" s="924"/>
      <c r="D2" s="924"/>
      <c r="E2" s="924"/>
      <c r="F2" s="924"/>
      <c r="G2" s="811"/>
      <c r="H2" s="811"/>
      <c r="I2" s="811"/>
      <c r="J2" s="811"/>
      <c r="K2" s="836"/>
      <c r="L2" s="62" t="s">
        <v>512</v>
      </c>
    </row>
    <row r="3" spans="1:12" x14ac:dyDescent="0.2">
      <c r="A3" s="837"/>
      <c r="B3" s="925">
        <f>INDICE!A3</f>
        <v>43009</v>
      </c>
      <c r="C3" s="926">
        <v>41671</v>
      </c>
      <c r="D3" s="926">
        <v>41671</v>
      </c>
      <c r="E3" s="926">
        <v>41671</v>
      </c>
      <c r="F3" s="927">
        <v>41671</v>
      </c>
      <c r="G3" s="928" t="s">
        <v>118</v>
      </c>
      <c r="H3" s="926"/>
      <c r="I3" s="926"/>
      <c r="J3" s="926"/>
      <c r="K3" s="926"/>
      <c r="L3" s="929" t="s">
        <v>107</v>
      </c>
    </row>
    <row r="4" spans="1:12" x14ac:dyDescent="0.2">
      <c r="A4" s="838"/>
      <c r="B4" s="308" t="s">
        <v>350</v>
      </c>
      <c r="C4" s="308" t="s">
        <v>351</v>
      </c>
      <c r="D4" s="309" t="s">
        <v>352</v>
      </c>
      <c r="E4" s="309" t="s">
        <v>353</v>
      </c>
      <c r="F4" s="310" t="s">
        <v>193</v>
      </c>
      <c r="G4" s="311" t="s">
        <v>350</v>
      </c>
      <c r="H4" s="219" t="s">
        <v>351</v>
      </c>
      <c r="I4" s="312" t="s">
        <v>352</v>
      </c>
      <c r="J4" s="312" t="s">
        <v>353</v>
      </c>
      <c r="K4" s="312" t="s">
        <v>193</v>
      </c>
      <c r="L4" s="930"/>
    </row>
    <row r="5" spans="1:12" x14ac:dyDescent="0.2">
      <c r="A5" s="839" t="s">
        <v>158</v>
      </c>
      <c r="B5" s="618">
        <v>4116.0879999999997</v>
      </c>
      <c r="C5" s="618">
        <v>603.17600000000004</v>
      </c>
      <c r="D5" s="618">
        <v>156.39500000000001</v>
      </c>
      <c r="E5" s="618">
        <v>313.13200000000001</v>
      </c>
      <c r="F5" s="840">
        <v>5188.7910000000002</v>
      </c>
      <c r="G5" s="618">
        <v>38727.362999999998</v>
      </c>
      <c r="H5" s="618">
        <v>6912.6989999999996</v>
      </c>
      <c r="I5" s="618">
        <v>2386.7199999999998</v>
      </c>
      <c r="J5" s="618">
        <v>3362.6190000000001</v>
      </c>
      <c r="K5" s="841">
        <v>51389.400999999998</v>
      </c>
      <c r="L5" s="248">
        <v>14.970830003552599</v>
      </c>
    </row>
    <row r="6" spans="1:12" x14ac:dyDescent="0.2">
      <c r="A6" s="842" t="s">
        <v>159</v>
      </c>
      <c r="B6" s="618">
        <v>463.226</v>
      </c>
      <c r="C6" s="618">
        <v>634.36</v>
      </c>
      <c r="D6" s="618">
        <v>127.572</v>
      </c>
      <c r="E6" s="618">
        <v>68.524000000000001</v>
      </c>
      <c r="F6" s="843">
        <v>1293.6819999999998</v>
      </c>
      <c r="G6" s="618">
        <v>6836.0320000000002</v>
      </c>
      <c r="H6" s="618">
        <v>7668.8</v>
      </c>
      <c r="I6" s="618">
        <v>3018.614</v>
      </c>
      <c r="J6" s="618">
        <v>716.13699999999994</v>
      </c>
      <c r="K6" s="844">
        <v>18239.582999999999</v>
      </c>
      <c r="L6" s="67">
        <v>5.3135800596058305</v>
      </c>
    </row>
    <row r="7" spans="1:12" x14ac:dyDescent="0.2">
      <c r="A7" s="842" t="s">
        <v>160</v>
      </c>
      <c r="B7" s="618">
        <v>30.11</v>
      </c>
      <c r="C7" s="618">
        <v>398.221</v>
      </c>
      <c r="D7" s="618">
        <v>114.123</v>
      </c>
      <c r="E7" s="618">
        <v>49.554000000000002</v>
      </c>
      <c r="F7" s="843">
        <v>592.00800000000004</v>
      </c>
      <c r="G7" s="618">
        <v>1320.633</v>
      </c>
      <c r="H7" s="618">
        <v>4605.4620000000004</v>
      </c>
      <c r="I7" s="618">
        <v>1953.3869999999999</v>
      </c>
      <c r="J7" s="618">
        <v>470.798</v>
      </c>
      <c r="K7" s="844">
        <v>8350.2800000000007</v>
      </c>
      <c r="L7" s="67">
        <v>2.432614895862772</v>
      </c>
    </row>
    <row r="8" spans="1:12" x14ac:dyDescent="0.2">
      <c r="A8" s="842" t="s">
        <v>161</v>
      </c>
      <c r="B8" s="618">
        <v>383.94099999999997</v>
      </c>
      <c r="C8" s="119">
        <v>21.815999999999999</v>
      </c>
      <c r="D8" s="618">
        <v>61.031999999999996</v>
      </c>
      <c r="E8" s="119">
        <v>1.427</v>
      </c>
      <c r="F8" s="843">
        <v>468.21599999999995</v>
      </c>
      <c r="G8" s="618">
        <v>3012.875</v>
      </c>
      <c r="H8" s="618">
        <v>116.53700000000001</v>
      </c>
      <c r="I8" s="618">
        <v>834.89599999999996</v>
      </c>
      <c r="J8" s="618">
        <v>14.781000000000001</v>
      </c>
      <c r="K8" s="844">
        <v>3979.0889999999999</v>
      </c>
      <c r="L8" s="67">
        <v>1.1591936046891482</v>
      </c>
    </row>
    <row r="9" spans="1:12" x14ac:dyDescent="0.2">
      <c r="A9" s="842" t="s">
        <v>162</v>
      </c>
      <c r="B9" s="618">
        <v>0</v>
      </c>
      <c r="C9" s="618">
        <v>0</v>
      </c>
      <c r="D9" s="618">
        <v>0</v>
      </c>
      <c r="E9" s="119">
        <v>0.74299999999999999</v>
      </c>
      <c r="F9" s="845">
        <v>0.74299999999999999</v>
      </c>
      <c r="G9" s="618">
        <v>0</v>
      </c>
      <c r="H9" s="618">
        <v>0</v>
      </c>
      <c r="I9" s="618">
        <v>0</v>
      </c>
      <c r="J9" s="618">
        <v>8.1140000000000008</v>
      </c>
      <c r="K9" s="844">
        <v>8.1140000000000008</v>
      </c>
      <c r="L9" s="119">
        <v>2.3637814857741936E-3</v>
      </c>
    </row>
    <row r="10" spans="1:12" x14ac:dyDescent="0.2">
      <c r="A10" s="842" t="s">
        <v>163</v>
      </c>
      <c r="B10" s="618">
        <v>231.65100000000001</v>
      </c>
      <c r="C10" s="618">
        <v>152.17500000000001</v>
      </c>
      <c r="D10" s="618">
        <v>62.387999999999998</v>
      </c>
      <c r="E10" s="618">
        <v>2.1909999999999998</v>
      </c>
      <c r="F10" s="843">
        <v>448.40499999999997</v>
      </c>
      <c r="G10" s="618">
        <v>2922.9639999999999</v>
      </c>
      <c r="H10" s="618">
        <v>1734.605</v>
      </c>
      <c r="I10" s="618">
        <v>1005.447</v>
      </c>
      <c r="J10" s="618">
        <v>24.266999999999999</v>
      </c>
      <c r="K10" s="844">
        <v>5687.2829999999994</v>
      </c>
      <c r="L10" s="67">
        <v>1.6568269977518251</v>
      </c>
    </row>
    <row r="11" spans="1:12" x14ac:dyDescent="0.2">
      <c r="A11" s="842" t="s">
        <v>164</v>
      </c>
      <c r="B11" s="618">
        <v>319.57600000000002</v>
      </c>
      <c r="C11" s="618">
        <v>821.07799999999997</v>
      </c>
      <c r="D11" s="618">
        <v>300.76600000000002</v>
      </c>
      <c r="E11" s="618">
        <v>64.403000000000006</v>
      </c>
      <c r="F11" s="843">
        <v>1505.8230000000001</v>
      </c>
      <c r="G11" s="618">
        <v>3423.7840000000001</v>
      </c>
      <c r="H11" s="618">
        <v>8906.3850000000002</v>
      </c>
      <c r="I11" s="618">
        <v>6301.558</v>
      </c>
      <c r="J11" s="618">
        <v>620.73299999999995</v>
      </c>
      <c r="K11" s="844">
        <v>19252.46</v>
      </c>
      <c r="L11" s="67">
        <v>5.6086527611052777</v>
      </c>
    </row>
    <row r="12" spans="1:12" x14ac:dyDescent="0.2">
      <c r="A12" s="842" t="s">
        <v>571</v>
      </c>
      <c r="B12" s="618">
        <v>992.51599999999996</v>
      </c>
      <c r="C12" s="618">
        <v>319.86099999999999</v>
      </c>
      <c r="D12" s="618">
        <v>113.417</v>
      </c>
      <c r="E12" s="618">
        <v>44.555999999999997</v>
      </c>
      <c r="F12" s="843">
        <v>1470.35</v>
      </c>
      <c r="G12" s="618">
        <v>11099.529</v>
      </c>
      <c r="H12" s="618">
        <v>3948.5680000000002</v>
      </c>
      <c r="I12" s="618">
        <v>2555.357</v>
      </c>
      <c r="J12" s="618">
        <v>502.22399999999999</v>
      </c>
      <c r="K12" s="844">
        <v>18105.678</v>
      </c>
      <c r="L12" s="67">
        <v>5.2745706733780038</v>
      </c>
    </row>
    <row r="13" spans="1:12" x14ac:dyDescent="0.2">
      <c r="A13" s="842" t="s">
        <v>165</v>
      </c>
      <c r="B13" s="618">
        <v>1760.5360000000001</v>
      </c>
      <c r="C13" s="618">
        <v>2808.0210000000002</v>
      </c>
      <c r="D13" s="618">
        <v>778.49900000000002</v>
      </c>
      <c r="E13" s="618">
        <v>171.38900000000001</v>
      </c>
      <c r="F13" s="843">
        <v>5518.4450000000006</v>
      </c>
      <c r="G13" s="618">
        <v>17634.726999999999</v>
      </c>
      <c r="H13" s="618">
        <v>34237.042000000001</v>
      </c>
      <c r="I13" s="618">
        <v>16436.851999999999</v>
      </c>
      <c r="J13" s="618">
        <v>1800.096</v>
      </c>
      <c r="K13" s="844">
        <v>70108.717000000004</v>
      </c>
      <c r="L13" s="67">
        <v>20.424166531424998</v>
      </c>
    </row>
    <row r="14" spans="1:12" x14ac:dyDescent="0.2">
      <c r="A14" s="842" t="s">
        <v>354</v>
      </c>
      <c r="B14" s="618">
        <v>1056.123</v>
      </c>
      <c r="C14" s="618">
        <v>1878.855</v>
      </c>
      <c r="D14" s="618">
        <v>173.09</v>
      </c>
      <c r="E14" s="618">
        <v>73.73</v>
      </c>
      <c r="F14" s="843">
        <v>3181.7980000000002</v>
      </c>
      <c r="G14" s="618">
        <v>13905.111000000001</v>
      </c>
      <c r="H14" s="618">
        <v>21137.513999999999</v>
      </c>
      <c r="I14" s="618">
        <v>3371.076</v>
      </c>
      <c r="J14" s="618">
        <v>780.96500000000003</v>
      </c>
      <c r="K14" s="844">
        <v>39194.665999999997</v>
      </c>
      <c r="L14" s="67">
        <v>11.418243262497318</v>
      </c>
    </row>
    <row r="15" spans="1:12" x14ac:dyDescent="0.2">
      <c r="A15" s="842" t="s">
        <v>168</v>
      </c>
      <c r="B15" s="119">
        <v>5.0000000000000001E-3</v>
      </c>
      <c r="C15" s="618">
        <v>101.861</v>
      </c>
      <c r="D15" s="618">
        <v>26.63</v>
      </c>
      <c r="E15" s="618">
        <v>30.167999999999999</v>
      </c>
      <c r="F15" s="843">
        <v>158.66400000000002</v>
      </c>
      <c r="G15" s="119">
        <v>5.3999999999999999E-2</v>
      </c>
      <c r="H15" s="618">
        <v>1787.7840000000001</v>
      </c>
      <c r="I15" s="618">
        <v>559.12900000000002</v>
      </c>
      <c r="J15" s="618">
        <v>390.62400000000002</v>
      </c>
      <c r="K15" s="844">
        <v>2737.5910000000003</v>
      </c>
      <c r="L15" s="67">
        <v>0.79751872336973872</v>
      </c>
    </row>
    <row r="16" spans="1:12" x14ac:dyDescent="0.2">
      <c r="A16" s="842" t="s">
        <v>169</v>
      </c>
      <c r="B16" s="618">
        <v>903.51400000000001</v>
      </c>
      <c r="C16" s="618">
        <v>629.89</v>
      </c>
      <c r="D16" s="618">
        <v>113.961</v>
      </c>
      <c r="E16" s="618">
        <v>63.7</v>
      </c>
      <c r="F16" s="843">
        <v>1711.0650000000001</v>
      </c>
      <c r="G16" s="618">
        <v>7011.2497489999996</v>
      </c>
      <c r="H16" s="618">
        <v>8105.0929999999998</v>
      </c>
      <c r="I16" s="618">
        <v>2000.819</v>
      </c>
      <c r="J16" s="618">
        <v>605.18899999999996</v>
      </c>
      <c r="K16" s="844">
        <v>17722.350748999997</v>
      </c>
      <c r="L16" s="67">
        <v>5.1628992586742166</v>
      </c>
    </row>
    <row r="17" spans="1:12" x14ac:dyDescent="0.2">
      <c r="A17" s="842" t="s">
        <v>170</v>
      </c>
      <c r="B17" s="119">
        <v>544.88300000000004</v>
      </c>
      <c r="C17" s="618">
        <v>59.877000000000002</v>
      </c>
      <c r="D17" s="618">
        <v>49.258000000000003</v>
      </c>
      <c r="E17" s="618">
        <v>5.4980000000000002</v>
      </c>
      <c r="F17" s="843">
        <v>659.51600000000008</v>
      </c>
      <c r="G17" s="618">
        <v>3284.002</v>
      </c>
      <c r="H17" s="618">
        <v>642.572</v>
      </c>
      <c r="I17" s="618">
        <v>1035.915</v>
      </c>
      <c r="J17" s="618">
        <v>51.44</v>
      </c>
      <c r="K17" s="844">
        <v>5013.9289999999992</v>
      </c>
      <c r="L17" s="67">
        <v>1.4606645971390575</v>
      </c>
    </row>
    <row r="18" spans="1:12" x14ac:dyDescent="0.2">
      <c r="A18" s="842" t="s">
        <v>171</v>
      </c>
      <c r="B18" s="618">
        <v>67.790999999999997</v>
      </c>
      <c r="C18" s="618">
        <v>235.27600000000001</v>
      </c>
      <c r="D18" s="618">
        <v>780.92499999999995</v>
      </c>
      <c r="E18" s="618">
        <v>16.419</v>
      </c>
      <c r="F18" s="843">
        <v>1100.4110000000001</v>
      </c>
      <c r="G18" s="618">
        <v>1554.962</v>
      </c>
      <c r="H18" s="618">
        <v>2987.7310000000002</v>
      </c>
      <c r="I18" s="618">
        <v>17880.999</v>
      </c>
      <c r="J18" s="618">
        <v>187.43899999999999</v>
      </c>
      <c r="K18" s="844">
        <v>22611.130999999998</v>
      </c>
      <c r="L18" s="67">
        <v>6.587105352503686</v>
      </c>
    </row>
    <row r="19" spans="1:12" x14ac:dyDescent="0.2">
      <c r="A19" s="842" t="s">
        <v>173</v>
      </c>
      <c r="B19" s="618">
        <v>2243.3040000000001</v>
      </c>
      <c r="C19" s="618">
        <v>168.10499999999999</v>
      </c>
      <c r="D19" s="618">
        <v>34.993000000000002</v>
      </c>
      <c r="E19" s="618">
        <v>63.11</v>
      </c>
      <c r="F19" s="843">
        <v>2509.5120000000002</v>
      </c>
      <c r="G19" s="618">
        <v>20222.816999999999</v>
      </c>
      <c r="H19" s="618">
        <v>1584.694</v>
      </c>
      <c r="I19" s="618">
        <v>600.48800000000006</v>
      </c>
      <c r="J19" s="618">
        <v>681.23400000000004</v>
      </c>
      <c r="K19" s="844">
        <v>23089.233</v>
      </c>
      <c r="L19" s="67">
        <v>6.7263866756379747</v>
      </c>
    </row>
    <row r="20" spans="1:12" x14ac:dyDescent="0.2">
      <c r="A20" s="842" t="s">
        <v>174</v>
      </c>
      <c r="B20" s="618">
        <v>120.77</v>
      </c>
      <c r="C20" s="618">
        <v>442.55500000000001</v>
      </c>
      <c r="D20" s="618">
        <v>108.758</v>
      </c>
      <c r="E20" s="618">
        <v>12.521000000000001</v>
      </c>
      <c r="F20" s="843">
        <v>684.60400000000004</v>
      </c>
      <c r="G20" s="618">
        <v>2802.933</v>
      </c>
      <c r="H20" s="618">
        <v>5070.3270000000002</v>
      </c>
      <c r="I20" s="618">
        <v>2255.248</v>
      </c>
      <c r="J20" s="618">
        <v>124.014</v>
      </c>
      <c r="K20" s="844">
        <v>10252.521999999999</v>
      </c>
      <c r="L20" s="67">
        <v>2.9867786154908309</v>
      </c>
    </row>
    <row r="21" spans="1:12" x14ac:dyDescent="0.2">
      <c r="A21" s="842" t="s">
        <v>175</v>
      </c>
      <c r="B21" s="618">
        <v>631.75099999999998</v>
      </c>
      <c r="C21" s="618">
        <v>1214.96</v>
      </c>
      <c r="D21" s="618">
        <v>229.667</v>
      </c>
      <c r="E21" s="618">
        <v>5.7240000000000002</v>
      </c>
      <c r="F21" s="843">
        <v>2082.1020000000003</v>
      </c>
      <c r="G21" s="618">
        <v>7719.8649999999998</v>
      </c>
      <c r="H21" s="618">
        <v>14593.397000000001</v>
      </c>
      <c r="I21" s="618">
        <v>5147.0609999999997</v>
      </c>
      <c r="J21" s="618">
        <v>61.189</v>
      </c>
      <c r="K21" s="844">
        <v>27521.512000000002</v>
      </c>
      <c r="L21" s="67">
        <v>8.0176042058309456</v>
      </c>
    </row>
    <row r="22" spans="1:12" x14ac:dyDescent="0.2">
      <c r="A22" s="313" t="s">
        <v>116</v>
      </c>
      <c r="B22" s="231">
        <v>13865.784999999996</v>
      </c>
      <c r="C22" s="231">
        <v>10490.087</v>
      </c>
      <c r="D22" s="231">
        <v>3231.4739999999993</v>
      </c>
      <c r="E22" s="231">
        <v>986.78900000000021</v>
      </c>
      <c r="F22" s="846">
        <v>28574.134999999995</v>
      </c>
      <c r="G22" s="847">
        <v>141478.90074899996</v>
      </c>
      <c r="H22" s="231">
        <v>124039.20999999999</v>
      </c>
      <c r="I22" s="231">
        <v>67343.565999999992</v>
      </c>
      <c r="J22" s="231">
        <v>10401.863000000001</v>
      </c>
      <c r="K22" s="231">
        <v>343263.53974899999</v>
      </c>
      <c r="L22" s="232">
        <v>100</v>
      </c>
    </row>
    <row r="23" spans="1:12" x14ac:dyDescent="0.2">
      <c r="A23" s="628"/>
      <c r="B23" s="628"/>
      <c r="C23" s="628"/>
      <c r="D23" s="628"/>
      <c r="E23" s="628"/>
      <c r="F23" s="628"/>
      <c r="G23" s="628"/>
      <c r="H23" s="628"/>
      <c r="I23" s="628"/>
      <c r="J23" s="628"/>
      <c r="L23" s="233" t="s">
        <v>231</v>
      </c>
    </row>
    <row r="24" spans="1:12" x14ac:dyDescent="0.2">
      <c r="A24" s="259" t="s">
        <v>539</v>
      </c>
      <c r="B24" s="818"/>
      <c r="C24" s="848"/>
      <c r="D24" s="848"/>
      <c r="E24" s="848"/>
      <c r="F24" s="848"/>
      <c r="G24" s="811"/>
      <c r="H24" s="811"/>
      <c r="I24" s="811"/>
      <c r="J24" s="811"/>
      <c r="K24" s="811"/>
      <c r="L24" s="20"/>
    </row>
    <row r="25" spans="1:12" x14ac:dyDescent="0.2">
      <c r="A25" s="259" t="s">
        <v>232</v>
      </c>
      <c r="B25" s="818"/>
      <c r="C25" s="818"/>
      <c r="D25" s="818"/>
      <c r="E25" s="818"/>
      <c r="F25" s="849"/>
      <c r="G25" s="811"/>
      <c r="H25" s="811"/>
      <c r="I25" s="811"/>
      <c r="J25" s="811"/>
      <c r="K25" s="811"/>
      <c r="L25" s="20"/>
    </row>
  </sheetData>
  <mergeCells count="4">
    <mergeCell ref="A1:F2"/>
    <mergeCell ref="B3:F3"/>
    <mergeCell ref="G3:K3"/>
    <mergeCell ref="L3:L4"/>
  </mergeCells>
  <conditionalFormatting sqref="C8">
    <cfRule type="cellIs" dxfId="1031" priority="15" operator="between">
      <formula>0</formula>
      <formula>0.5</formula>
    </cfRule>
    <cfRule type="cellIs" dxfId="1030" priority="16" operator="between">
      <formula>0</formula>
      <formula>0.49</formula>
    </cfRule>
  </conditionalFormatting>
  <conditionalFormatting sqref="B17">
    <cfRule type="cellIs" dxfId="1029" priority="13" operator="between">
      <formula>0</formula>
      <formula>0.5</formula>
    </cfRule>
    <cfRule type="cellIs" dxfId="1028" priority="14" operator="between">
      <formula>0</formula>
      <formula>0.49</formula>
    </cfRule>
  </conditionalFormatting>
  <conditionalFormatting sqref="L9">
    <cfRule type="cellIs" dxfId="1027" priority="11" operator="between">
      <formula>0</formula>
      <formula>0.5</formula>
    </cfRule>
    <cfRule type="cellIs" dxfId="1026" priority="12" operator="between">
      <formula>0</formula>
      <formula>0.49</formula>
    </cfRule>
  </conditionalFormatting>
  <conditionalFormatting sqref="E8">
    <cfRule type="cellIs" dxfId="1025" priority="9" operator="between">
      <formula>0</formula>
      <formula>0.5</formula>
    </cfRule>
    <cfRule type="cellIs" dxfId="1024" priority="10" operator="between">
      <formula>0</formula>
      <formula>0.49</formula>
    </cfRule>
  </conditionalFormatting>
  <conditionalFormatting sqref="B15">
    <cfRule type="cellIs" dxfId="1023" priority="7" operator="between">
      <formula>0</formula>
      <formula>0.5</formula>
    </cfRule>
    <cfRule type="cellIs" dxfId="1022" priority="8" operator="between">
      <formula>0</formula>
      <formula>0.49</formula>
    </cfRule>
  </conditionalFormatting>
  <conditionalFormatting sqref="G15">
    <cfRule type="cellIs" dxfId="1021" priority="5" operator="between">
      <formula>0</formula>
      <formula>0.5</formula>
    </cfRule>
    <cfRule type="cellIs" dxfId="1020" priority="6" operator="between">
      <formula>0</formula>
      <formula>0.49</formula>
    </cfRule>
  </conditionalFormatting>
  <conditionalFormatting sqref="E9">
    <cfRule type="cellIs" dxfId="1019" priority="3" operator="between">
      <formula>0</formula>
      <formula>0.5</formula>
    </cfRule>
    <cfRule type="cellIs" dxfId="1018" priority="4" operator="between">
      <formula>0</formula>
      <formula>0.49</formula>
    </cfRule>
  </conditionalFormatting>
  <conditionalFormatting sqref="F9">
    <cfRule type="cellIs" dxfId="1017" priority="1" operator="between">
      <formula>0</formula>
      <formula>0.5</formula>
    </cfRule>
    <cfRule type="cellIs" dxfId="1016" priority="2" operator="between">
      <formula>0</formula>
      <formula>0.49</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2"/>
  <dimension ref="A1:J71"/>
  <sheetViews>
    <sheetView topLeftCell="A3" workbookViewId="0">
      <selection activeCell="A36" sqref="A36:A37"/>
    </sheetView>
  </sheetViews>
  <sheetFormatPr baseColWidth="10" defaultRowHeight="14.25" x14ac:dyDescent="0.2"/>
  <cols>
    <col min="1" max="1" width="5.5" customWidth="1"/>
    <col min="2" max="2" width="15" customWidth="1"/>
    <col min="3" max="3" width="9.875" customWidth="1"/>
    <col min="4" max="4" width="8.875" customWidth="1"/>
    <col min="5" max="5" width="8" customWidth="1"/>
    <col min="6" max="6" width="9.125" customWidth="1"/>
    <col min="7" max="7" width="9.375" customWidth="1"/>
    <col min="8" max="8" width="7.75" customWidth="1"/>
    <col min="9" max="9" width="9.875" customWidth="1"/>
  </cols>
  <sheetData>
    <row r="1" spans="1:10" x14ac:dyDescent="0.2">
      <c r="A1" s="211" t="s">
        <v>541</v>
      </c>
      <c r="B1" s="211"/>
      <c r="C1" s="211"/>
      <c r="D1" s="211"/>
      <c r="E1" s="211"/>
      <c r="F1" s="211"/>
      <c r="G1" s="211"/>
      <c r="H1" s="1"/>
      <c r="I1" s="1"/>
    </row>
    <row r="2" spans="1:10" x14ac:dyDescent="0.2">
      <c r="A2" s="214"/>
      <c r="B2" s="214"/>
      <c r="C2" s="214"/>
      <c r="D2" s="214"/>
      <c r="E2" s="214"/>
      <c r="F2" s="214"/>
      <c r="G2" s="214"/>
      <c r="H2" s="1"/>
      <c r="I2" s="62" t="s">
        <v>512</v>
      </c>
      <c r="J2" s="62"/>
    </row>
    <row r="3" spans="1:10" x14ac:dyDescent="0.2">
      <c r="A3" s="908" t="s">
        <v>493</v>
      </c>
      <c r="B3" s="908" t="s">
        <v>494</v>
      </c>
      <c r="C3" s="894">
        <f>INDICE!A3</f>
        <v>43009</v>
      </c>
      <c r="D3" s="894">
        <v>41671</v>
      </c>
      <c r="E3" s="912" t="s">
        <v>117</v>
      </c>
      <c r="F3" s="912"/>
      <c r="G3" s="912" t="s">
        <v>118</v>
      </c>
      <c r="H3" s="912"/>
      <c r="I3" s="912"/>
      <c r="J3" s="233"/>
    </row>
    <row r="4" spans="1:10" x14ac:dyDescent="0.2">
      <c r="A4" s="909"/>
      <c r="B4" s="909"/>
      <c r="C4" s="245" t="s">
        <v>54</v>
      </c>
      <c r="D4" s="246" t="s">
        <v>458</v>
      </c>
      <c r="E4" s="245" t="s">
        <v>54</v>
      </c>
      <c r="F4" s="246" t="s">
        <v>458</v>
      </c>
      <c r="G4" s="245" t="s">
        <v>54</v>
      </c>
      <c r="H4" s="247" t="s">
        <v>458</v>
      </c>
      <c r="I4" s="246" t="s">
        <v>516</v>
      </c>
      <c r="J4" s="11"/>
    </row>
    <row r="5" spans="1:10" x14ac:dyDescent="0.2">
      <c r="A5" s="1"/>
      <c r="B5" s="192" t="s">
        <v>355</v>
      </c>
      <c r="C5" s="650">
        <v>2782.0729100000003</v>
      </c>
      <c r="D5" s="185">
        <v>-4.2235369983886102</v>
      </c>
      <c r="E5" s="653">
        <v>29529.505539999998</v>
      </c>
      <c r="F5" s="185">
        <v>164.32460102923639</v>
      </c>
      <c r="G5" s="653">
        <v>38508.901310000001</v>
      </c>
      <c r="H5" s="185">
        <v>197.45413391334924</v>
      </c>
      <c r="I5" s="566">
        <v>9.9385209960094834</v>
      </c>
      <c r="J5" s="1"/>
    </row>
    <row r="6" spans="1:10" x14ac:dyDescent="0.2">
      <c r="A6" s="1"/>
      <c r="B6" s="192" t="s">
        <v>515</v>
      </c>
      <c r="C6" s="650">
        <v>2536.3621400000002</v>
      </c>
      <c r="D6" s="185" t="s">
        <v>147</v>
      </c>
      <c r="E6" s="653">
        <v>5248.4017000000003</v>
      </c>
      <c r="F6" s="185">
        <v>-28.158432577276134</v>
      </c>
      <c r="G6" s="653">
        <v>5248.4017000000003</v>
      </c>
      <c r="H6" s="185">
        <v>-41.870726969155761</v>
      </c>
      <c r="I6" s="563">
        <v>1.3545271019559471</v>
      </c>
      <c r="J6" s="1"/>
    </row>
    <row r="7" spans="1:10" x14ac:dyDescent="0.2">
      <c r="A7" s="656" t="s">
        <v>500</v>
      </c>
      <c r="B7" s="656"/>
      <c r="C7" s="651">
        <v>5318.435050000001</v>
      </c>
      <c r="D7" s="191">
        <v>83.094014524873927</v>
      </c>
      <c r="E7" s="651">
        <v>34777.90724</v>
      </c>
      <c r="F7" s="191">
        <v>88.220607213280729</v>
      </c>
      <c r="G7" s="651">
        <v>43757.303010000003</v>
      </c>
      <c r="H7" s="319">
        <v>99.123026661387499</v>
      </c>
      <c r="I7" s="191">
        <v>11.293048097965432</v>
      </c>
      <c r="J7" s="1"/>
    </row>
    <row r="8" spans="1:10" x14ac:dyDescent="0.2">
      <c r="A8" s="717"/>
      <c r="B8" s="192" t="s">
        <v>242</v>
      </c>
      <c r="C8" s="650">
        <v>0</v>
      </c>
      <c r="D8" s="185" t="s">
        <v>147</v>
      </c>
      <c r="E8" s="653">
        <v>5562.8277800000005</v>
      </c>
      <c r="F8" s="185">
        <v>557.90137581572162</v>
      </c>
      <c r="G8" s="653">
        <v>5562.8277800000005</v>
      </c>
      <c r="H8" s="185">
        <v>557.90137581572162</v>
      </c>
      <c r="I8" s="563">
        <v>1.4356753583711845</v>
      </c>
      <c r="J8" s="1"/>
    </row>
    <row r="9" spans="1:10" x14ac:dyDescent="0.2">
      <c r="A9" s="656" t="s">
        <v>331</v>
      </c>
      <c r="B9" s="656"/>
      <c r="C9" s="651">
        <v>0</v>
      </c>
      <c r="D9" s="191" t="s">
        <v>147</v>
      </c>
      <c r="E9" s="651">
        <v>5562.8277800000005</v>
      </c>
      <c r="F9" s="191">
        <v>557.90137581572162</v>
      </c>
      <c r="G9" s="651">
        <v>5562.8277800000005</v>
      </c>
      <c r="H9" s="319">
        <v>557.90137581572162</v>
      </c>
      <c r="I9" s="191">
        <v>1.4356753583711845</v>
      </c>
      <c r="J9" s="1"/>
    </row>
    <row r="10" spans="1:10" s="613" customFormat="1" x14ac:dyDescent="0.2">
      <c r="A10" s="610"/>
      <c r="B10" s="572" t="s">
        <v>245</v>
      </c>
      <c r="C10" s="650">
        <v>1735.9556</v>
      </c>
      <c r="D10" s="185">
        <v>128.64599556533963</v>
      </c>
      <c r="E10" s="653">
        <v>13714.950109999998</v>
      </c>
      <c r="F10" s="193">
        <v>128.83507358771246</v>
      </c>
      <c r="G10" s="653">
        <v>15539.350689999999</v>
      </c>
      <c r="H10" s="193">
        <v>98.722073263531513</v>
      </c>
      <c r="I10" s="721">
        <v>4.0104536313222452</v>
      </c>
      <c r="J10" s="610"/>
    </row>
    <row r="11" spans="1:10" s="613" customFormat="1" x14ac:dyDescent="0.2">
      <c r="A11" s="610"/>
      <c r="B11" s="611" t="s">
        <v>356</v>
      </c>
      <c r="C11" s="652">
        <v>1735.9556</v>
      </c>
      <c r="D11" s="581">
        <v>128.64599556533963</v>
      </c>
      <c r="E11" s="654">
        <v>13714.950109999998</v>
      </c>
      <c r="F11" s="581">
        <v>128.85691882470124</v>
      </c>
      <c r="G11" s="654">
        <v>15539.350689999999</v>
      </c>
      <c r="H11" s="581">
        <v>98.736612964745589</v>
      </c>
      <c r="I11" s="754">
        <v>4.0104536313222452</v>
      </c>
      <c r="J11" s="610"/>
    </row>
    <row r="12" spans="1:10" s="613" customFormat="1" x14ac:dyDescent="0.2">
      <c r="A12" s="610"/>
      <c r="B12" s="611" t="s">
        <v>353</v>
      </c>
      <c r="C12" s="652">
        <v>0</v>
      </c>
      <c r="D12" s="581" t="s">
        <v>147</v>
      </c>
      <c r="E12" s="654">
        <v>0</v>
      </c>
      <c r="F12" s="581">
        <v>-100</v>
      </c>
      <c r="G12" s="654">
        <v>0</v>
      </c>
      <c r="H12" s="581">
        <v>-100</v>
      </c>
      <c r="I12" s="766">
        <v>0</v>
      </c>
      <c r="J12" s="610"/>
    </row>
    <row r="13" spans="1:10" s="613" customFormat="1" x14ac:dyDescent="0.2">
      <c r="A13" s="610"/>
      <c r="B13" s="572" t="s">
        <v>215</v>
      </c>
      <c r="C13" s="650">
        <v>4362.110819999999</v>
      </c>
      <c r="D13" s="185">
        <v>18.458034924272749</v>
      </c>
      <c r="E13" s="653">
        <v>31828.699399999998</v>
      </c>
      <c r="F13" s="185">
        <v>2.5761942693244024</v>
      </c>
      <c r="G13" s="653">
        <v>39215.073259999997</v>
      </c>
      <c r="H13" s="185">
        <v>6.9221511259394308</v>
      </c>
      <c r="I13" s="721">
        <v>10.120772488862265</v>
      </c>
      <c r="J13" s="610"/>
    </row>
    <row r="14" spans="1:10" s="613" customFormat="1" x14ac:dyDescent="0.2">
      <c r="A14" s="610"/>
      <c r="B14" s="611" t="s">
        <v>356</v>
      </c>
      <c r="C14" s="652">
        <v>2489.83086</v>
      </c>
      <c r="D14" s="581">
        <v>-9.2709607938218177</v>
      </c>
      <c r="E14" s="654">
        <v>23711.31842</v>
      </c>
      <c r="F14" s="581">
        <v>-2.0197928013511519</v>
      </c>
      <c r="G14" s="654">
        <v>29259.465169999999</v>
      </c>
      <c r="H14" s="581">
        <v>-1.9687256339270438</v>
      </c>
      <c r="I14" s="754">
        <v>7.5513919907275895</v>
      </c>
      <c r="J14" s="610"/>
    </row>
    <row r="15" spans="1:10" x14ac:dyDescent="0.2">
      <c r="A15" s="1"/>
      <c r="B15" s="611" t="s">
        <v>353</v>
      </c>
      <c r="C15" s="652">
        <v>1872.2799600000001</v>
      </c>
      <c r="D15" s="581">
        <v>99.569125188548369</v>
      </c>
      <c r="E15" s="654">
        <v>8117.3809799999999</v>
      </c>
      <c r="F15" s="851">
        <v>18.862608423781769</v>
      </c>
      <c r="G15" s="654">
        <v>9955.6080899999997</v>
      </c>
      <c r="H15" s="851">
        <v>45.779722417599764</v>
      </c>
      <c r="I15" s="852">
        <v>2.5693804981346759</v>
      </c>
      <c r="J15" s="1"/>
    </row>
    <row r="16" spans="1:10" x14ac:dyDescent="0.2">
      <c r="A16" s="717"/>
      <c r="B16" s="572" t="s">
        <v>633</v>
      </c>
      <c r="C16" s="650">
        <v>0</v>
      </c>
      <c r="D16" s="185" t="s">
        <v>147</v>
      </c>
      <c r="E16" s="653">
        <v>1133.4825800000001</v>
      </c>
      <c r="F16" s="193" t="s">
        <v>147</v>
      </c>
      <c r="G16" s="653">
        <v>1133.4825800000001</v>
      </c>
      <c r="H16" s="193" t="s">
        <v>147</v>
      </c>
      <c r="I16" s="715">
        <v>0.29253341530716864</v>
      </c>
      <c r="J16" s="717"/>
    </row>
    <row r="17" spans="1:10" s="613" customFormat="1" x14ac:dyDescent="0.2">
      <c r="A17" s="610"/>
      <c r="B17" s="572" t="s">
        <v>247</v>
      </c>
      <c r="C17" s="650">
        <v>0</v>
      </c>
      <c r="D17" s="185" t="s">
        <v>147</v>
      </c>
      <c r="E17" s="653">
        <v>20.469169999999998</v>
      </c>
      <c r="F17" s="193" t="s">
        <v>147</v>
      </c>
      <c r="G17" s="653">
        <v>28.469169999999998</v>
      </c>
      <c r="H17" s="193" t="s">
        <v>147</v>
      </c>
      <c r="I17" s="754">
        <v>7.3474296632422744E-3</v>
      </c>
      <c r="J17" s="610"/>
    </row>
    <row r="18" spans="1:10" s="613" customFormat="1" x14ac:dyDescent="0.2">
      <c r="A18" s="610"/>
      <c r="B18" s="611" t="s">
        <v>356</v>
      </c>
      <c r="C18" s="652">
        <v>0</v>
      </c>
      <c r="D18" s="581" t="s">
        <v>147</v>
      </c>
      <c r="E18" s="654">
        <v>14.858690000000001</v>
      </c>
      <c r="F18" s="581" t="s">
        <v>147</v>
      </c>
      <c r="G18" s="654">
        <v>22.858690000000003</v>
      </c>
      <c r="H18" s="581" t="s">
        <v>147</v>
      </c>
      <c r="I18" s="754">
        <v>5.8994560420574113E-3</v>
      </c>
      <c r="J18" s="610"/>
    </row>
    <row r="19" spans="1:10" x14ac:dyDescent="0.2">
      <c r="A19" s="717"/>
      <c r="B19" s="611" t="s">
        <v>353</v>
      </c>
      <c r="C19" s="652">
        <v>0</v>
      </c>
      <c r="D19" s="581" t="s">
        <v>147</v>
      </c>
      <c r="E19" s="654">
        <v>5.6104800000000008</v>
      </c>
      <c r="F19" s="581" t="s">
        <v>147</v>
      </c>
      <c r="G19" s="654">
        <v>5.6104800000000008</v>
      </c>
      <c r="H19" s="581" t="s">
        <v>147</v>
      </c>
      <c r="I19" s="754">
        <v>1.447973621184865E-3</v>
      </c>
      <c r="J19" s="717"/>
    </row>
    <row r="20" spans="1:10" x14ac:dyDescent="0.2">
      <c r="A20" s="656" t="s">
        <v>484</v>
      </c>
      <c r="B20" s="656"/>
      <c r="C20" s="651">
        <v>6098.0664200000001</v>
      </c>
      <c r="D20" s="191">
        <v>37.293029353997142</v>
      </c>
      <c r="E20" s="651">
        <v>46697.601259999996</v>
      </c>
      <c r="F20" s="191">
        <v>26.132344566946418</v>
      </c>
      <c r="G20" s="651">
        <v>55916.375699999997</v>
      </c>
      <c r="H20" s="319">
        <v>25.666283536603942</v>
      </c>
      <c r="I20" s="191">
        <v>14.431106965154921</v>
      </c>
      <c r="J20" s="717"/>
    </row>
    <row r="21" spans="1:10" s="613" customFormat="1" x14ac:dyDescent="0.2">
      <c r="A21" s="610"/>
      <c r="B21" s="572" t="s">
        <v>357</v>
      </c>
      <c r="C21" s="650">
        <v>1795.2280899999998</v>
      </c>
      <c r="D21" s="185">
        <v>1.1407902052716787</v>
      </c>
      <c r="E21" s="653">
        <v>30337.374830000001</v>
      </c>
      <c r="F21" s="193">
        <v>29.122087074192255</v>
      </c>
      <c r="G21" s="653">
        <v>35784.982830000001</v>
      </c>
      <c r="H21" s="193">
        <v>16.726526130371216</v>
      </c>
      <c r="I21" s="721">
        <v>9.2355219468554051</v>
      </c>
      <c r="J21" s="610"/>
    </row>
    <row r="22" spans="1:10" s="613" customFormat="1" x14ac:dyDescent="0.2">
      <c r="A22" s="656" t="s">
        <v>375</v>
      </c>
      <c r="B22" s="656"/>
      <c r="C22" s="651">
        <v>1795.2280899999998</v>
      </c>
      <c r="D22" s="191">
        <v>1.1407902052716787</v>
      </c>
      <c r="E22" s="651">
        <v>30337.374830000001</v>
      </c>
      <c r="F22" s="191">
        <v>29.122087074192255</v>
      </c>
      <c r="G22" s="651">
        <v>35784.982830000001</v>
      </c>
      <c r="H22" s="319">
        <v>16.726526130371216</v>
      </c>
      <c r="I22" s="191">
        <v>9.2355219468554051</v>
      </c>
      <c r="J22" s="610"/>
    </row>
    <row r="23" spans="1:10" x14ac:dyDescent="0.2">
      <c r="A23" s="717"/>
      <c r="B23" s="572" t="s">
        <v>220</v>
      </c>
      <c r="C23" s="650">
        <v>878.23623999999995</v>
      </c>
      <c r="D23" s="185" t="s">
        <v>147</v>
      </c>
      <c r="E23" s="653">
        <v>2938.7607199999998</v>
      </c>
      <c r="F23" s="193" t="s">
        <v>147</v>
      </c>
      <c r="G23" s="653">
        <v>3978.3463700000002</v>
      </c>
      <c r="H23" s="193" t="s">
        <v>147</v>
      </c>
      <c r="I23" s="715">
        <v>1.0267464815303793</v>
      </c>
      <c r="J23" s="717"/>
    </row>
    <row r="24" spans="1:10" x14ac:dyDescent="0.2">
      <c r="A24" s="717"/>
      <c r="B24" s="572" t="s">
        <v>221</v>
      </c>
      <c r="C24" s="650">
        <v>20003.033380000001</v>
      </c>
      <c r="D24" s="185">
        <v>33.446121302492628</v>
      </c>
      <c r="E24" s="653">
        <v>148837.21338</v>
      </c>
      <c r="F24" s="193">
        <v>-11.421032282576626</v>
      </c>
      <c r="G24" s="653">
        <v>187847.00352</v>
      </c>
      <c r="H24" s="193">
        <v>-11.021577153406605</v>
      </c>
      <c r="I24" s="715">
        <v>48.480255863238163</v>
      </c>
      <c r="J24" s="717"/>
    </row>
    <row r="25" spans="1:10" x14ac:dyDescent="0.2">
      <c r="A25" s="717"/>
      <c r="B25" s="611" t="s">
        <v>356</v>
      </c>
      <c r="C25" s="652">
        <v>16480.528549999999</v>
      </c>
      <c r="D25" s="581">
        <v>17.771551900831486</v>
      </c>
      <c r="E25" s="654">
        <v>128356.2723</v>
      </c>
      <c r="F25" s="581">
        <v>-9.3061859770075035</v>
      </c>
      <c r="G25" s="654">
        <v>160367.91122000001</v>
      </c>
      <c r="H25" s="581">
        <v>-8.1207274767885647</v>
      </c>
      <c r="I25" s="721">
        <v>41.388349148571308</v>
      </c>
      <c r="J25" s="717"/>
    </row>
    <row r="26" spans="1:10" x14ac:dyDescent="0.2">
      <c r="A26" s="717"/>
      <c r="B26" s="611" t="s">
        <v>353</v>
      </c>
      <c r="C26" s="652">
        <v>3522.5048299999999</v>
      </c>
      <c r="D26" s="581">
        <v>253.68152442642747</v>
      </c>
      <c r="E26" s="654">
        <v>20480.941079999997</v>
      </c>
      <c r="F26" s="581">
        <v>-22.715385770812571</v>
      </c>
      <c r="G26" s="654">
        <v>27479.092299999997</v>
      </c>
      <c r="H26" s="581">
        <v>-24.865580651075497</v>
      </c>
      <c r="I26" s="721">
        <v>7.0919067146668606</v>
      </c>
      <c r="J26" s="717"/>
    </row>
    <row r="27" spans="1:10" x14ac:dyDescent="0.2">
      <c r="A27" s="717"/>
      <c r="B27" s="572" t="s">
        <v>224</v>
      </c>
      <c r="C27" s="650">
        <v>0</v>
      </c>
      <c r="D27" s="185" t="s">
        <v>147</v>
      </c>
      <c r="E27" s="653">
        <v>1127.37976</v>
      </c>
      <c r="F27" s="193" t="s">
        <v>147</v>
      </c>
      <c r="G27" s="653">
        <v>1127.37976</v>
      </c>
      <c r="H27" s="193" t="s">
        <v>147</v>
      </c>
      <c r="I27" s="715">
        <v>0.2909583767409783</v>
      </c>
      <c r="J27" s="717"/>
    </row>
    <row r="28" spans="1:10" x14ac:dyDescent="0.2">
      <c r="A28" s="717"/>
      <c r="B28" s="572" t="s">
        <v>227</v>
      </c>
      <c r="C28" s="650">
        <v>3697.3175000000001</v>
      </c>
      <c r="D28" s="185">
        <v>-27.90964207317425</v>
      </c>
      <c r="E28" s="653">
        <v>43789.111109999998</v>
      </c>
      <c r="F28" s="193">
        <v>1.7076320385393049</v>
      </c>
      <c r="G28" s="653">
        <v>53496.92815</v>
      </c>
      <c r="H28" s="193">
        <v>7.4232742645682341</v>
      </c>
      <c r="I28" s="715">
        <v>13.806686910143522</v>
      </c>
      <c r="J28" s="717"/>
    </row>
    <row r="29" spans="1:10" x14ac:dyDescent="0.2">
      <c r="A29" s="656" t="s">
        <v>485</v>
      </c>
      <c r="B29" s="656"/>
      <c r="C29" s="651">
        <v>24578.587119999997</v>
      </c>
      <c r="D29" s="191">
        <v>22.170164810136921</v>
      </c>
      <c r="E29" s="651">
        <v>196692.46496999997</v>
      </c>
      <c r="F29" s="191">
        <v>-6.816868465607631</v>
      </c>
      <c r="G29" s="651">
        <v>246449.65780000002</v>
      </c>
      <c r="H29" s="191">
        <v>-5.544212473931692</v>
      </c>
      <c r="I29" s="191">
        <v>63.604647631653052</v>
      </c>
      <c r="J29" s="717"/>
    </row>
    <row r="30" spans="1:10" x14ac:dyDescent="0.2">
      <c r="A30" s="196" t="s">
        <v>116</v>
      </c>
      <c r="B30" s="196"/>
      <c r="C30" s="240">
        <v>37790.316679999996</v>
      </c>
      <c r="D30" s="198">
        <v>29.243171643275907</v>
      </c>
      <c r="E30" s="240">
        <v>314068.17608</v>
      </c>
      <c r="F30" s="198">
        <v>7.956078995088574</v>
      </c>
      <c r="G30" s="240">
        <v>387471.14712000004</v>
      </c>
      <c r="H30" s="198">
        <v>7.9640788842750085</v>
      </c>
      <c r="I30" s="567">
        <v>100</v>
      </c>
      <c r="J30" s="717"/>
    </row>
    <row r="31" spans="1:10" x14ac:dyDescent="0.2">
      <c r="A31" s="757"/>
      <c r="B31" s="201" t="s">
        <v>358</v>
      </c>
      <c r="C31" s="241">
        <v>20706.315010000002</v>
      </c>
      <c r="D31" s="205">
        <v>18.341253127579112</v>
      </c>
      <c r="E31" s="758">
        <v>165797.39951999998</v>
      </c>
      <c r="F31" s="759">
        <v>-3.4489634378410199</v>
      </c>
      <c r="G31" s="758">
        <v>205189.58576999995</v>
      </c>
      <c r="H31" s="759">
        <v>-3.3073873461697878</v>
      </c>
      <c r="I31" s="759">
        <v>52.956094226663183</v>
      </c>
      <c r="J31" s="717"/>
    </row>
    <row r="32" spans="1:10" x14ac:dyDescent="0.2">
      <c r="A32" s="757"/>
      <c r="B32" s="201" t="s">
        <v>359</v>
      </c>
      <c r="C32" s="241">
        <v>17084.001669999998</v>
      </c>
      <c r="D32" s="205">
        <v>45.487664255952851</v>
      </c>
      <c r="E32" s="758">
        <v>148270.77656</v>
      </c>
      <c r="F32" s="759">
        <v>24.385919088351844</v>
      </c>
      <c r="G32" s="758">
        <v>182281.56135</v>
      </c>
      <c r="H32" s="759">
        <v>24.270892673382143</v>
      </c>
      <c r="I32" s="759">
        <v>47.043905773336796</v>
      </c>
      <c r="J32" s="717"/>
    </row>
    <row r="33" spans="1:10" x14ac:dyDescent="0.2">
      <c r="A33" s="682" t="s">
        <v>488</v>
      </c>
      <c r="B33" s="850"/>
      <c r="C33" s="568">
        <v>6098.0664200000001</v>
      </c>
      <c r="D33" s="569">
        <v>37.293029353997142</v>
      </c>
      <c r="E33" s="570">
        <v>52260.429040000003</v>
      </c>
      <c r="F33" s="571">
        <v>38.005952663872556</v>
      </c>
      <c r="G33" s="570">
        <v>61479.203479999996</v>
      </c>
      <c r="H33" s="571">
        <v>35.591563417409475</v>
      </c>
      <c r="I33" s="571">
        <v>15.866782323526104</v>
      </c>
      <c r="J33" s="717"/>
    </row>
    <row r="34" spans="1:10" x14ac:dyDescent="0.2">
      <c r="A34" s="682" t="s">
        <v>489</v>
      </c>
      <c r="B34" s="850"/>
      <c r="C34" s="568">
        <v>31692.250259999997</v>
      </c>
      <c r="D34" s="569">
        <v>27.801341166734485</v>
      </c>
      <c r="E34" s="570">
        <v>261807.74703999999</v>
      </c>
      <c r="F34" s="571">
        <v>3.4592672487614404</v>
      </c>
      <c r="G34" s="570">
        <v>325991.94364000007</v>
      </c>
      <c r="H34" s="571">
        <v>3.9689242689756932</v>
      </c>
      <c r="I34" s="571">
        <v>84.133217676473905</v>
      </c>
      <c r="J34" s="717"/>
    </row>
    <row r="35" spans="1:10" x14ac:dyDescent="0.2">
      <c r="A35" s="755" t="s">
        <v>490</v>
      </c>
      <c r="B35" s="756"/>
      <c r="C35" s="752">
        <v>1735.9556</v>
      </c>
      <c r="D35" s="751">
        <v>128.64599556533963</v>
      </c>
      <c r="E35" s="752">
        <v>14868.901859999998</v>
      </c>
      <c r="F35" s="751">
        <v>148.08885369700954</v>
      </c>
      <c r="G35" s="752">
        <v>16701.302439999999</v>
      </c>
      <c r="H35" s="751">
        <v>113.58147539677397</v>
      </c>
      <c r="I35" s="751">
        <v>4.3103344762926561</v>
      </c>
      <c r="J35" s="717"/>
    </row>
    <row r="36" spans="1:10" x14ac:dyDescent="0.2">
      <c r="A36" s="614" t="s">
        <v>360</v>
      </c>
      <c r="B36" s="868"/>
      <c r="C36" s="608"/>
      <c r="D36" s="869"/>
      <c r="E36" s="608"/>
      <c r="F36" s="869"/>
      <c r="G36" s="608"/>
      <c r="H36" s="869"/>
      <c r="I36" s="233" t="s">
        <v>231</v>
      </c>
      <c r="J36" s="717"/>
    </row>
    <row r="37" spans="1:10" x14ac:dyDescent="0.2">
      <c r="A37" s="615" t="s">
        <v>599</v>
      </c>
      <c r="B37" s="717"/>
      <c r="C37" s="717"/>
      <c r="D37" s="717"/>
      <c r="E37" s="717"/>
      <c r="F37" s="717"/>
      <c r="G37" s="717"/>
      <c r="H37" s="717"/>
      <c r="I37" s="717"/>
      <c r="J37" s="1"/>
    </row>
    <row r="38" spans="1:10" ht="14.25" customHeight="1" x14ac:dyDescent="0.2">
      <c r="A38" s="615" t="s">
        <v>518</v>
      </c>
      <c r="B38" s="717"/>
      <c r="C38" s="717"/>
      <c r="D38" s="717"/>
      <c r="E38" s="717"/>
      <c r="F38" s="717"/>
      <c r="G38" s="717"/>
      <c r="H38" s="717"/>
      <c r="I38" s="717"/>
      <c r="J38" s="1"/>
    </row>
    <row r="39" spans="1:10" ht="14.25" customHeight="1" x14ac:dyDescent="0.2">
      <c r="B39" s="762"/>
      <c r="C39" s="762"/>
      <c r="D39" s="762"/>
      <c r="E39" s="762"/>
      <c r="F39" s="762"/>
      <c r="G39" s="762"/>
      <c r="H39" s="762"/>
      <c r="I39" s="762"/>
    </row>
    <row r="40" spans="1:10" ht="19.5" customHeight="1" x14ac:dyDescent="0.2">
      <c r="A40" s="762"/>
      <c r="B40" s="762"/>
      <c r="C40" s="762"/>
      <c r="D40" s="762"/>
      <c r="E40" s="762"/>
      <c r="F40" s="762"/>
      <c r="G40" s="762"/>
      <c r="H40" s="762"/>
      <c r="I40" s="762"/>
    </row>
    <row r="67" spans="3:3" x14ac:dyDescent="0.2">
      <c r="C67" t="s">
        <v>540</v>
      </c>
    </row>
    <row r="71" spans="3:3" x14ac:dyDescent="0.2">
      <c r="C71" t="s">
        <v>541</v>
      </c>
    </row>
  </sheetData>
  <mergeCells count="5">
    <mergeCell ref="A3:A4"/>
    <mergeCell ref="B3:B4"/>
    <mergeCell ref="C3:D3"/>
    <mergeCell ref="E3:F3"/>
    <mergeCell ref="G3:I3"/>
  </mergeCells>
  <conditionalFormatting sqref="I11:I12">
    <cfRule type="cellIs" dxfId="1015" priority="51" operator="between">
      <formula>0.00001</formula>
      <formula>0.499</formula>
    </cfRule>
  </conditionalFormatting>
  <conditionalFormatting sqref="I13">
    <cfRule type="cellIs" dxfId="1014" priority="48" operator="between">
      <formula>0.00001</formula>
      <formula>0.499</formula>
    </cfRule>
  </conditionalFormatting>
  <conditionalFormatting sqref="I10">
    <cfRule type="cellIs" dxfId="1013" priority="46" operator="between">
      <formula>0.00001</formula>
      <formula>0.499</formula>
    </cfRule>
  </conditionalFormatting>
  <conditionalFormatting sqref="I21">
    <cfRule type="cellIs" dxfId="1012" priority="16" operator="equal">
      <formula>0</formula>
    </cfRule>
    <cfRule type="cellIs" dxfId="1011" priority="42" operator="between">
      <formula>0.00001</formula>
      <formula>0.499</formula>
    </cfRule>
  </conditionalFormatting>
  <conditionalFormatting sqref="I14">
    <cfRule type="cellIs" dxfId="1010" priority="29" operator="between">
      <formula>0.00001</formula>
      <formula>0.499</formula>
    </cfRule>
  </conditionalFormatting>
  <conditionalFormatting sqref="I18">
    <cfRule type="cellIs" dxfId="1009" priority="28" operator="between">
      <formula>0.00001</formula>
      <formula>0.499</formula>
    </cfRule>
  </conditionalFormatting>
  <conditionalFormatting sqref="I19">
    <cfRule type="cellIs" dxfId="1008" priority="27" operator="between">
      <formula>0.00001</formula>
      <formula>0.499</formula>
    </cfRule>
  </conditionalFormatting>
  <conditionalFormatting sqref="I26">
    <cfRule type="cellIs" dxfId="1007" priority="19" operator="between">
      <formula>0.00001</formula>
      <formula>0.499</formula>
    </cfRule>
  </conditionalFormatting>
  <conditionalFormatting sqref="I25">
    <cfRule type="cellIs" dxfId="1006" priority="15" operator="between">
      <formula>0.00001</formula>
      <formula>0.499</formula>
    </cfRule>
  </conditionalFormatting>
  <conditionalFormatting sqref="F29 H29">
    <cfRule type="cellIs" dxfId="1005" priority="11" operator="between">
      <formula>".000001"</formula>
      <formula>".049"</formula>
    </cfRule>
  </conditionalFormatting>
  <conditionalFormatting sqref="F29">
    <cfRule type="cellIs" dxfId="1004" priority="10" operator="between">
      <formula>0.000001</formula>
      <formula>0.049999</formula>
    </cfRule>
  </conditionalFormatting>
  <conditionalFormatting sqref="H29">
    <cfRule type="cellIs" dxfId="1003" priority="9" operator="between">
      <formula>0.000001</formula>
      <formula>0.049999</formula>
    </cfRule>
  </conditionalFormatting>
  <conditionalFormatting sqref="I17">
    <cfRule type="cellIs" dxfId="1002" priority="7" operator="between">
      <formula>0.00001</formula>
      <formula>0.499</formula>
    </cfRule>
  </conditionalFormatting>
  <conditionalFormatting sqref="F29 H29">
    <cfRule type="cellIs" dxfId="1001" priority="6" operator="between">
      <formula>".000001"</formula>
      <formula>".049"</formula>
    </cfRule>
  </conditionalFormatting>
  <conditionalFormatting sqref="F29">
    <cfRule type="cellIs" dxfId="1000" priority="5" operator="between">
      <formula>0.000001</formula>
      <formula>0.049999</formula>
    </cfRule>
  </conditionalFormatting>
  <conditionalFormatting sqref="H29">
    <cfRule type="cellIs" dxfId="999" priority="4" operator="between">
      <formula>0.000001</formula>
      <formula>0.049999</formula>
    </cfRule>
  </conditionalFormatting>
  <conditionalFormatting sqref="F30 H30">
    <cfRule type="cellIs" dxfId="998" priority="3" operator="between">
      <formula>".000001"</formula>
      <formula>".049"</formula>
    </cfRule>
  </conditionalFormatting>
  <conditionalFormatting sqref="F30">
    <cfRule type="cellIs" dxfId="997" priority="2" operator="between">
      <formula>0.000001</formula>
      <formula>0.049999</formula>
    </cfRule>
  </conditionalFormatting>
  <conditionalFormatting sqref="H30">
    <cfRule type="cellIs" dxfId="996" priority="1" operator="between">
      <formula>0.000001</formula>
      <formula>0.049999</formula>
    </cfRule>
  </conditionalFormatting>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3"/>
  <dimension ref="A1:I23"/>
  <sheetViews>
    <sheetView workbookViewId="0">
      <selection activeCell="H19" sqref="H19"/>
    </sheetView>
  </sheetViews>
  <sheetFormatPr baseColWidth="10" defaultRowHeight="14.25" x14ac:dyDescent="0.2"/>
  <cols>
    <col min="1" max="1" width="25.25" customWidth="1"/>
    <col min="3" max="3" width="11.875" bestFit="1" customWidth="1"/>
    <col min="8" max="8" width="10.375" customWidth="1"/>
    <col min="40" max="40" width="10.875" bestFit="1" customWidth="1"/>
  </cols>
  <sheetData>
    <row r="1" spans="1:9" x14ac:dyDescent="0.2">
      <c r="A1" s="923" t="s">
        <v>18</v>
      </c>
      <c r="B1" s="923"/>
      <c r="C1" s="923"/>
      <c r="D1" s="923"/>
      <c r="E1" s="923"/>
      <c r="F1" s="923"/>
      <c r="G1" s="1"/>
      <c r="H1" s="1"/>
    </row>
    <row r="2" spans="1:9" x14ac:dyDescent="0.2">
      <c r="A2" s="924"/>
      <c r="B2" s="924"/>
      <c r="C2" s="924"/>
      <c r="D2" s="924"/>
      <c r="E2" s="924"/>
      <c r="F2" s="924"/>
      <c r="G2" s="11"/>
      <c r="H2" s="62" t="s">
        <v>512</v>
      </c>
    </row>
    <row r="3" spans="1:9" x14ac:dyDescent="0.2">
      <c r="A3" s="12"/>
      <c r="B3" s="894">
        <f>INDICE!A3</f>
        <v>43009</v>
      </c>
      <c r="C3" s="894">
        <v>41671</v>
      </c>
      <c r="D3" s="912" t="s">
        <v>117</v>
      </c>
      <c r="E3" s="912"/>
      <c r="F3" s="912" t="s">
        <v>118</v>
      </c>
      <c r="G3" s="912"/>
      <c r="H3" s="912"/>
    </row>
    <row r="4" spans="1:9" x14ac:dyDescent="0.2">
      <c r="A4" s="546"/>
      <c r="B4" s="245" t="s">
        <v>54</v>
      </c>
      <c r="C4" s="246" t="s">
        <v>458</v>
      </c>
      <c r="D4" s="245" t="s">
        <v>54</v>
      </c>
      <c r="E4" s="246" t="s">
        <v>458</v>
      </c>
      <c r="F4" s="245" t="s">
        <v>54</v>
      </c>
      <c r="G4" s="247" t="s">
        <v>458</v>
      </c>
      <c r="H4" s="246" t="s">
        <v>516</v>
      </c>
      <c r="I4" s="62"/>
    </row>
    <row r="5" spans="1:9" ht="14.1" customHeight="1" x14ac:dyDescent="0.2">
      <c r="A5" s="573" t="s">
        <v>361</v>
      </c>
      <c r="B5" s="322">
        <v>20706.315010000002</v>
      </c>
      <c r="C5" s="323">
        <v>18.341253127579112</v>
      </c>
      <c r="D5" s="322">
        <v>165797.39951999998</v>
      </c>
      <c r="E5" s="323">
        <v>-3.4489634378410199</v>
      </c>
      <c r="F5" s="322">
        <v>205189.58576999995</v>
      </c>
      <c r="G5" s="323">
        <v>-3.3073873461697878</v>
      </c>
      <c r="H5" s="323">
        <v>52.956094226663183</v>
      </c>
    </row>
    <row r="6" spans="1:9" x14ac:dyDescent="0.2">
      <c r="A6" s="562" t="s">
        <v>362</v>
      </c>
      <c r="B6" s="616">
        <v>6818.2213100000008</v>
      </c>
      <c r="C6" s="617">
        <v>0.57350274250820987</v>
      </c>
      <c r="D6" s="616">
        <v>60903.672320000005</v>
      </c>
      <c r="E6" s="617">
        <v>-0.77875554463430008</v>
      </c>
      <c r="F6" s="616">
        <v>75142.116570000013</v>
      </c>
      <c r="G6" s="617">
        <v>-1.9326095080286276</v>
      </c>
      <c r="H6" s="617">
        <v>19.39295793467906</v>
      </c>
    </row>
    <row r="7" spans="1:9" x14ac:dyDescent="0.2">
      <c r="A7" s="562" t="s">
        <v>363</v>
      </c>
      <c r="B7" s="618">
        <v>9662.3072400000001</v>
      </c>
      <c r="C7" s="617">
        <v>33.932711628454484</v>
      </c>
      <c r="D7" s="616">
        <v>67452.599979999999</v>
      </c>
      <c r="E7" s="617">
        <v>-15.837170141606762</v>
      </c>
      <c r="F7" s="616">
        <v>85225.794650000011</v>
      </c>
      <c r="G7" s="617">
        <v>-12.963010723123435</v>
      </c>
      <c r="H7" s="617">
        <v>21.995391213892251</v>
      </c>
    </row>
    <row r="8" spans="1:9" x14ac:dyDescent="0.2">
      <c r="A8" s="562" t="s">
        <v>580</v>
      </c>
      <c r="B8" s="618">
        <v>0</v>
      </c>
      <c r="C8" s="619" t="s">
        <v>147</v>
      </c>
      <c r="D8" s="616">
        <v>14.858690000000001</v>
      </c>
      <c r="E8" s="619" t="s">
        <v>147</v>
      </c>
      <c r="F8" s="616">
        <v>22.858690000000003</v>
      </c>
      <c r="G8" s="619" t="s">
        <v>147</v>
      </c>
      <c r="H8" s="731">
        <v>5.8994560420574113E-3</v>
      </c>
    </row>
    <row r="9" spans="1:9" x14ac:dyDescent="0.2">
      <c r="A9" s="562" t="s">
        <v>581</v>
      </c>
      <c r="B9" s="616">
        <v>4225.7864600000012</v>
      </c>
      <c r="C9" s="617">
        <v>20.616759210931431</v>
      </c>
      <c r="D9" s="616">
        <v>37426.268530000001</v>
      </c>
      <c r="E9" s="617">
        <v>23.95711784850937</v>
      </c>
      <c r="F9" s="616">
        <v>44798.815859999995</v>
      </c>
      <c r="G9" s="617">
        <v>18.936572306619905</v>
      </c>
      <c r="H9" s="617">
        <v>11.561845622049834</v>
      </c>
    </row>
    <row r="10" spans="1:9" x14ac:dyDescent="0.2">
      <c r="A10" s="573" t="s">
        <v>364</v>
      </c>
      <c r="B10" s="575">
        <v>17084.001669999998</v>
      </c>
      <c r="C10" s="323">
        <v>45.487664255952851</v>
      </c>
      <c r="D10" s="575">
        <v>148265.16608</v>
      </c>
      <c r="E10" s="323">
        <v>24.381809346000697</v>
      </c>
      <c r="F10" s="575">
        <v>182275.95087</v>
      </c>
      <c r="G10" s="323">
        <v>24.267552388100562</v>
      </c>
      <c r="H10" s="323">
        <v>47.042457799715606</v>
      </c>
    </row>
    <row r="11" spans="1:9" x14ac:dyDescent="0.2">
      <c r="A11" s="562" t="s">
        <v>365</v>
      </c>
      <c r="B11" s="616">
        <v>5562.53071</v>
      </c>
      <c r="C11" s="619">
        <v>98.379770300996569</v>
      </c>
      <c r="D11" s="616">
        <v>49392.362420000005</v>
      </c>
      <c r="E11" s="617">
        <v>70.681850043848854</v>
      </c>
      <c r="F11" s="616">
        <v>56476.075770000003</v>
      </c>
      <c r="G11" s="617">
        <v>53.47682578764497</v>
      </c>
      <c r="H11" s="617">
        <v>14.575556448467461</v>
      </c>
    </row>
    <row r="12" spans="1:9" x14ac:dyDescent="0.2">
      <c r="A12" s="562" t="s">
        <v>366</v>
      </c>
      <c r="B12" s="616">
        <v>3704.79313</v>
      </c>
      <c r="C12" s="617">
        <v>308.51775319362116</v>
      </c>
      <c r="D12" s="616">
        <v>24889.771259999998</v>
      </c>
      <c r="E12" s="617">
        <v>87.620926463779043</v>
      </c>
      <c r="F12" s="616">
        <v>29629.472369999996</v>
      </c>
      <c r="G12" s="617">
        <v>85.902663589771961</v>
      </c>
      <c r="H12" s="617">
        <v>7.6468848300654839</v>
      </c>
    </row>
    <row r="13" spans="1:9" x14ac:dyDescent="0.2">
      <c r="A13" s="562" t="s">
        <v>367</v>
      </c>
      <c r="B13" s="616">
        <v>1819.4702</v>
      </c>
      <c r="C13" s="619" t="s">
        <v>147</v>
      </c>
      <c r="D13" s="616">
        <v>7965.1314399999992</v>
      </c>
      <c r="E13" s="617">
        <v>3.9992387668597162</v>
      </c>
      <c r="F13" s="616">
        <v>11435.121019999999</v>
      </c>
      <c r="G13" s="617">
        <v>21.232511067483458</v>
      </c>
      <c r="H13" s="617">
        <v>2.9512187178310172</v>
      </c>
    </row>
    <row r="14" spans="1:9" x14ac:dyDescent="0.2">
      <c r="A14" s="562" t="s">
        <v>368</v>
      </c>
      <c r="B14" s="616">
        <v>5059.6863899999998</v>
      </c>
      <c r="C14" s="617">
        <v>36.199177262910574</v>
      </c>
      <c r="D14" s="616">
        <v>38557.752029999996</v>
      </c>
      <c r="E14" s="617">
        <v>21.460055159524462</v>
      </c>
      <c r="F14" s="616">
        <v>46532.658559999996</v>
      </c>
      <c r="G14" s="617">
        <v>18.543246854980293</v>
      </c>
      <c r="H14" s="617">
        <v>12.009322218149267</v>
      </c>
    </row>
    <row r="15" spans="1:9" x14ac:dyDescent="0.2">
      <c r="A15" s="562" t="s">
        <v>369</v>
      </c>
      <c r="B15" s="616">
        <v>937.52124000000003</v>
      </c>
      <c r="C15" s="617">
        <v>-2.4817961041970116</v>
      </c>
      <c r="D15" s="616">
        <v>8700.6784599999992</v>
      </c>
      <c r="E15" s="617">
        <v>-20.815813935546444</v>
      </c>
      <c r="F15" s="616">
        <v>11376.487340000001</v>
      </c>
      <c r="G15" s="617">
        <v>-16.760300134836612</v>
      </c>
      <c r="H15" s="617">
        <v>2.9360863188289725</v>
      </c>
    </row>
    <row r="16" spans="1:9" x14ac:dyDescent="0.2">
      <c r="A16" s="562" t="s">
        <v>370</v>
      </c>
      <c r="B16" s="616">
        <v>0</v>
      </c>
      <c r="C16" s="617">
        <v>-100</v>
      </c>
      <c r="D16" s="616">
        <v>18759.470470000004</v>
      </c>
      <c r="E16" s="617">
        <v>-29.49011744285021</v>
      </c>
      <c r="F16" s="616">
        <v>26826.135810000007</v>
      </c>
      <c r="G16" s="617">
        <v>-15.083043878775149</v>
      </c>
      <c r="H16" s="617">
        <v>6.9233892663734098</v>
      </c>
    </row>
    <row r="17" spans="1:8" x14ac:dyDescent="0.2">
      <c r="A17" s="573" t="s">
        <v>623</v>
      </c>
      <c r="B17" s="764">
        <v>0</v>
      </c>
      <c r="C17" s="575" t="s">
        <v>147</v>
      </c>
      <c r="D17" s="575">
        <v>5.6104800000000008</v>
      </c>
      <c r="E17" s="590">
        <v>880.69884109143663</v>
      </c>
      <c r="F17" s="575">
        <v>5.6104800000000008</v>
      </c>
      <c r="G17" s="590">
        <v>880.69884109143663</v>
      </c>
      <c r="H17" s="765">
        <v>1.447973621184865E-3</v>
      </c>
    </row>
    <row r="18" spans="1:8" x14ac:dyDescent="0.2">
      <c r="A18" s="574" t="s">
        <v>116</v>
      </c>
      <c r="B18" s="69">
        <v>37790.316679999996</v>
      </c>
      <c r="C18" s="70">
        <v>29.24317164327589</v>
      </c>
      <c r="D18" s="69">
        <v>314068.17608</v>
      </c>
      <c r="E18" s="70">
        <v>7.956078995088574</v>
      </c>
      <c r="F18" s="69">
        <v>387471.14712000004</v>
      </c>
      <c r="G18" s="70">
        <v>7.9640788842749899</v>
      </c>
      <c r="H18" s="70">
        <v>100</v>
      </c>
    </row>
    <row r="19" spans="1:8" x14ac:dyDescent="0.2">
      <c r="A19" s="609"/>
      <c r="B19" s="1"/>
      <c r="C19" s="1"/>
      <c r="D19" s="1"/>
      <c r="E19" s="1"/>
      <c r="F19" s="1"/>
      <c r="G19" s="1"/>
      <c r="H19" s="233" t="s">
        <v>231</v>
      </c>
    </row>
    <row r="20" spans="1:8" x14ac:dyDescent="0.2">
      <c r="A20" s="614" t="s">
        <v>360</v>
      </c>
      <c r="B20" s="1"/>
      <c r="C20" s="1"/>
      <c r="D20" s="1"/>
      <c r="E20" s="1"/>
      <c r="F20" s="1"/>
      <c r="G20" s="1"/>
      <c r="H20" s="1"/>
    </row>
    <row r="21" spans="1:8" x14ac:dyDescent="0.2">
      <c r="A21" s="615" t="s">
        <v>598</v>
      </c>
      <c r="B21" s="1"/>
      <c r="C21" s="1"/>
      <c r="D21" s="1"/>
      <c r="E21" s="1"/>
      <c r="F21" s="1"/>
      <c r="G21" s="1"/>
      <c r="H21" s="1"/>
    </row>
    <row r="22" spans="1:8" x14ac:dyDescent="0.2">
      <c r="A22" s="931"/>
      <c r="B22" s="931"/>
      <c r="C22" s="931"/>
      <c r="D22" s="931"/>
      <c r="E22" s="931"/>
      <c r="F22" s="931"/>
      <c r="G22" s="931"/>
      <c r="H22" s="931"/>
    </row>
    <row r="23" spans="1:8" x14ac:dyDescent="0.2">
      <c r="A23" s="931"/>
      <c r="B23" s="931"/>
      <c r="C23" s="931"/>
      <c r="D23" s="931"/>
      <c r="E23" s="931"/>
      <c r="F23" s="931"/>
      <c r="G23" s="931"/>
      <c r="H23" s="931"/>
    </row>
  </sheetData>
  <mergeCells count="5">
    <mergeCell ref="A1:F2"/>
    <mergeCell ref="B3:C3"/>
    <mergeCell ref="D3:E3"/>
    <mergeCell ref="F3:H3"/>
    <mergeCell ref="A22:H23"/>
  </mergeCells>
  <conditionalFormatting sqref="H17">
    <cfRule type="cellIs" dxfId="995" priority="11" operator="between">
      <formula>0.0001</formula>
      <formula>0.44999</formula>
    </cfRule>
  </conditionalFormatting>
  <conditionalFormatting sqref="E18">
    <cfRule type="cellIs" dxfId="994" priority="3" operator="between">
      <formula>0.00001</formula>
      <formula>0.049999</formula>
    </cfRule>
  </conditionalFormatting>
  <conditionalFormatting sqref="G18">
    <cfRule type="cellIs" dxfId="993" priority="2" operator="between">
      <formula>0.00001</formula>
      <formula>0.049999</formula>
    </cfRule>
  </conditionalFormatting>
  <conditionalFormatting sqref="H8">
    <cfRule type="cellIs" dxfId="992" priority="1" operator="between">
      <formula>0.0001</formula>
      <formula>0.44999</formula>
    </cfRule>
  </conditionalFormatting>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4"/>
  <dimension ref="A1:H9"/>
  <sheetViews>
    <sheetView workbookViewId="0">
      <selection activeCell="B5" sqref="B5:G5"/>
    </sheetView>
  </sheetViews>
  <sheetFormatPr baseColWidth="10" defaultRowHeight="14.25" x14ac:dyDescent="0.2"/>
  <cols>
    <col min="1" max="1" width="16.375" customWidth="1"/>
  </cols>
  <sheetData>
    <row r="1" spans="1:8" ht="15" x14ac:dyDescent="0.25">
      <c r="A1" s="389" t="s">
        <v>553</v>
      </c>
      <c r="B1" s="1"/>
      <c r="C1" s="1"/>
      <c r="D1" s="1"/>
      <c r="E1" s="1"/>
      <c r="F1" s="1"/>
      <c r="G1" s="1"/>
      <c r="H1" s="1"/>
    </row>
    <row r="2" spans="1:8" x14ac:dyDescent="0.2">
      <c r="A2" s="1"/>
      <c r="B2" s="1"/>
      <c r="C2" s="1"/>
      <c r="D2" s="1"/>
      <c r="E2" s="1"/>
      <c r="F2" s="1"/>
      <c r="G2" s="62" t="s">
        <v>514</v>
      </c>
      <c r="H2" s="1"/>
    </row>
    <row r="3" spans="1:8" x14ac:dyDescent="0.2">
      <c r="A3" s="63"/>
      <c r="B3" s="894">
        <f>INDICE!A3</f>
        <v>43009</v>
      </c>
      <c r="C3" s="912">
        <v>41671</v>
      </c>
      <c r="D3" s="912" t="s">
        <v>117</v>
      </c>
      <c r="E3" s="912"/>
      <c r="F3" s="912" t="s">
        <v>118</v>
      </c>
      <c r="G3" s="912"/>
      <c r="H3" s="1"/>
    </row>
    <row r="4" spans="1:8" x14ac:dyDescent="0.2">
      <c r="A4" s="75"/>
      <c r="B4" s="245" t="s">
        <v>377</v>
      </c>
      <c r="C4" s="246" t="s">
        <v>458</v>
      </c>
      <c r="D4" s="245" t="s">
        <v>377</v>
      </c>
      <c r="E4" s="246" t="s">
        <v>458</v>
      </c>
      <c r="F4" s="245" t="s">
        <v>377</v>
      </c>
      <c r="G4" s="247" t="s">
        <v>458</v>
      </c>
      <c r="H4" s="1"/>
    </row>
    <row r="5" spans="1:8" x14ac:dyDescent="0.2">
      <c r="A5" s="620" t="s">
        <v>513</v>
      </c>
      <c r="B5" s="621">
        <v>16.793464677277427</v>
      </c>
      <c r="C5" s="593">
        <v>13.81147469880549</v>
      </c>
      <c r="D5" s="622">
        <v>17.597303525739484</v>
      </c>
      <c r="E5" s="593">
        <v>14.465602137483586</v>
      </c>
      <c r="F5" s="622">
        <v>17.426983445210343</v>
      </c>
      <c r="G5" s="593">
        <v>8.4434576260228376</v>
      </c>
      <c r="H5" s="1"/>
    </row>
    <row r="6" spans="1:8" x14ac:dyDescent="0.2">
      <c r="A6" s="65"/>
      <c r="B6" s="65"/>
      <c r="C6" s="65"/>
      <c r="D6" s="65"/>
      <c r="E6" s="65"/>
      <c r="F6" s="65"/>
      <c r="G6" s="71" t="s">
        <v>378</v>
      </c>
      <c r="H6" s="1"/>
    </row>
    <row r="7" spans="1:8" x14ac:dyDescent="0.2">
      <c r="A7" s="259" t="s">
        <v>525</v>
      </c>
      <c r="B7" s="94"/>
      <c r="C7" s="272"/>
      <c r="D7" s="272"/>
      <c r="E7" s="272"/>
      <c r="F7" s="94"/>
      <c r="G7" s="94"/>
      <c r="H7" s="1"/>
    </row>
    <row r="8" spans="1:8" x14ac:dyDescent="0.2">
      <c r="A8" s="614" t="s">
        <v>379</v>
      </c>
      <c r="B8" s="134"/>
      <c r="C8" s="134"/>
      <c r="D8" s="134"/>
      <c r="E8" s="134"/>
      <c r="F8" s="134"/>
      <c r="G8" s="134"/>
      <c r="H8" s="1"/>
    </row>
    <row r="9" spans="1:8" x14ac:dyDescent="0.2">
      <c r="A9" s="1"/>
      <c r="B9" s="1"/>
      <c r="C9" s="1"/>
      <c r="D9" s="1"/>
      <c r="E9" s="1"/>
      <c r="F9" s="1"/>
      <c r="G9" s="1"/>
      <c r="H9" s="1"/>
    </row>
  </sheetData>
  <mergeCells count="3">
    <mergeCell ref="B3:C3"/>
    <mergeCell ref="D3:E3"/>
    <mergeCell ref="F3:G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5"/>
  <dimension ref="A1:N38"/>
  <sheetViews>
    <sheetView workbookViewId="0">
      <selection activeCell="I9" sqref="I9"/>
    </sheetView>
  </sheetViews>
  <sheetFormatPr baseColWidth="10" defaultRowHeight="14.25" x14ac:dyDescent="0.2"/>
  <cols>
    <col min="1" max="1" width="11" customWidth="1"/>
    <col min="2" max="2" width="15.625" customWidth="1"/>
    <col min="7" max="7" width="11" style="624"/>
    <col min="10" max="12" width="11" style="1"/>
  </cols>
  <sheetData>
    <row r="1" spans="1:14" x14ac:dyDescent="0.2">
      <c r="A1" s="923" t="s">
        <v>371</v>
      </c>
      <c r="B1" s="923"/>
      <c r="C1" s="923"/>
      <c r="D1" s="923"/>
      <c r="E1" s="923"/>
      <c r="F1" s="923"/>
      <c r="G1" s="923"/>
      <c r="H1" s="1"/>
      <c r="I1" s="1"/>
    </row>
    <row r="2" spans="1:14" x14ac:dyDescent="0.2">
      <c r="A2" s="924"/>
      <c r="B2" s="924"/>
      <c r="C2" s="924"/>
      <c r="D2" s="924"/>
      <c r="E2" s="924"/>
      <c r="F2" s="924"/>
      <c r="G2" s="924"/>
      <c r="H2" s="11"/>
      <c r="I2" s="62" t="s">
        <v>512</v>
      </c>
    </row>
    <row r="3" spans="1:14" x14ac:dyDescent="0.2">
      <c r="A3" s="908" t="s">
        <v>493</v>
      </c>
      <c r="B3" s="908" t="s">
        <v>494</v>
      </c>
      <c r="C3" s="891">
        <f>INDICE!A3</f>
        <v>43009</v>
      </c>
      <c r="D3" s="892">
        <v>41671</v>
      </c>
      <c r="E3" s="892" t="s">
        <v>117</v>
      </c>
      <c r="F3" s="892"/>
      <c r="G3" s="892" t="s">
        <v>118</v>
      </c>
      <c r="H3" s="892"/>
      <c r="I3" s="892"/>
    </row>
    <row r="4" spans="1:14" x14ac:dyDescent="0.2">
      <c r="A4" s="909"/>
      <c r="B4" s="909"/>
      <c r="C4" s="97" t="s">
        <v>54</v>
      </c>
      <c r="D4" s="97" t="s">
        <v>458</v>
      </c>
      <c r="E4" s="97" t="s">
        <v>54</v>
      </c>
      <c r="F4" s="97" t="s">
        <v>458</v>
      </c>
      <c r="G4" s="97" t="s">
        <v>54</v>
      </c>
      <c r="H4" s="401" t="s">
        <v>458</v>
      </c>
      <c r="I4" s="401" t="s">
        <v>107</v>
      </c>
    </row>
    <row r="5" spans="1:14" x14ac:dyDescent="0.2">
      <c r="A5" s="559"/>
      <c r="B5" s="578" t="s">
        <v>210</v>
      </c>
      <c r="C5" s="677">
        <v>0</v>
      </c>
      <c r="D5" s="678" t="s">
        <v>147</v>
      </c>
      <c r="E5" s="679">
        <v>0</v>
      </c>
      <c r="F5" s="678" t="s">
        <v>147</v>
      </c>
      <c r="G5" s="679">
        <v>0</v>
      </c>
      <c r="H5" s="678">
        <v>-100</v>
      </c>
      <c r="I5" s="577">
        <v>0</v>
      </c>
    </row>
    <row r="6" spans="1:14" x14ac:dyDescent="0.2">
      <c r="A6" s="558"/>
      <c r="B6" s="578" t="s">
        <v>575</v>
      </c>
      <c r="C6" s="194">
        <v>0</v>
      </c>
      <c r="D6" s="185" t="s">
        <v>147</v>
      </c>
      <c r="E6" s="187">
        <v>0</v>
      </c>
      <c r="F6" s="185">
        <v>-100</v>
      </c>
      <c r="G6" s="187">
        <v>0</v>
      </c>
      <c r="H6" s="185">
        <v>-100</v>
      </c>
      <c r="I6" s="576">
        <v>0</v>
      </c>
    </row>
    <row r="7" spans="1:14" x14ac:dyDescent="0.2">
      <c r="A7" s="704" t="s">
        <v>500</v>
      </c>
      <c r="B7" s="579"/>
      <c r="C7" s="327">
        <v>0</v>
      </c>
      <c r="D7" s="191" t="s">
        <v>147</v>
      </c>
      <c r="E7" s="189">
        <v>0</v>
      </c>
      <c r="F7" s="325">
        <v>-100</v>
      </c>
      <c r="G7" s="189">
        <v>0</v>
      </c>
      <c r="H7" s="325">
        <v>-100</v>
      </c>
      <c r="I7" s="326">
        <v>0</v>
      </c>
      <c r="J7" s="409"/>
    </row>
    <row r="8" spans="1:14" x14ac:dyDescent="0.2">
      <c r="A8" s="559"/>
      <c r="B8" s="578" t="s">
        <v>611</v>
      </c>
      <c r="C8" s="194">
        <v>1.1881600000000001</v>
      </c>
      <c r="D8" s="185">
        <v>-21.897862997850499</v>
      </c>
      <c r="E8" s="187">
        <v>14.74654</v>
      </c>
      <c r="F8" s="185">
        <v>436.44264173593558</v>
      </c>
      <c r="G8" s="187">
        <v>19.207899999999999</v>
      </c>
      <c r="H8" s="185">
        <v>598.735880972735</v>
      </c>
      <c r="I8" s="576">
        <v>5.5528558318549866E-2</v>
      </c>
      <c r="J8" s="409"/>
      <c r="M8" s="680"/>
      <c r="N8" s="680"/>
    </row>
    <row r="9" spans="1:14" x14ac:dyDescent="0.2">
      <c r="A9" s="559"/>
      <c r="B9" s="578" t="s">
        <v>303</v>
      </c>
      <c r="C9" s="194">
        <v>0</v>
      </c>
      <c r="D9" s="185" t="s">
        <v>147</v>
      </c>
      <c r="E9" s="187">
        <v>0</v>
      </c>
      <c r="F9" s="185">
        <v>-100</v>
      </c>
      <c r="G9" s="187">
        <v>0</v>
      </c>
      <c r="H9" s="185">
        <v>-100</v>
      </c>
      <c r="I9" s="583">
        <v>0</v>
      </c>
      <c r="J9" s="409"/>
      <c r="K9" s="717"/>
      <c r="L9" s="717"/>
      <c r="M9" s="680"/>
      <c r="N9" s="680"/>
    </row>
    <row r="10" spans="1:14" x14ac:dyDescent="0.2">
      <c r="A10" s="558"/>
      <c r="B10" s="578" t="s">
        <v>245</v>
      </c>
      <c r="C10" s="194">
        <v>44.532339999999998</v>
      </c>
      <c r="D10" s="185">
        <v>-45.951359021898448</v>
      </c>
      <c r="E10" s="187">
        <v>1165.8946300000005</v>
      </c>
      <c r="F10" s="185">
        <v>-82.915536262766281</v>
      </c>
      <c r="G10" s="187">
        <v>1238.7552100000003</v>
      </c>
      <c r="H10" s="185">
        <v>-81.992145936739291</v>
      </c>
      <c r="I10" s="576">
        <v>3.5811458265032883</v>
      </c>
      <c r="J10" s="409"/>
      <c r="K10" s="717"/>
      <c r="L10" s="717"/>
      <c r="M10" s="680"/>
      <c r="N10" s="680"/>
    </row>
    <row r="11" spans="1:14" x14ac:dyDescent="0.2">
      <c r="A11" s="558"/>
      <c r="B11" s="584" t="s">
        <v>356</v>
      </c>
      <c r="C11" s="580">
        <v>14.0052</v>
      </c>
      <c r="D11" s="581">
        <v>-77.650685765469433</v>
      </c>
      <c r="E11" s="582">
        <v>850.36395999999991</v>
      </c>
      <c r="F11" s="581">
        <v>-87.037773284079762</v>
      </c>
      <c r="G11" s="612">
        <v>872.13767000000007</v>
      </c>
      <c r="H11" s="581">
        <v>-86.735222038305224</v>
      </c>
      <c r="I11" s="681">
        <v>2.5212827779402853</v>
      </c>
      <c r="J11" s="409"/>
      <c r="K11" s="717"/>
      <c r="L11" s="717"/>
      <c r="M11" s="680"/>
      <c r="N11" s="680"/>
    </row>
    <row r="12" spans="1:14" x14ac:dyDescent="0.2">
      <c r="A12" s="559"/>
      <c r="B12" s="584" t="s">
        <v>353</v>
      </c>
      <c r="C12" s="580">
        <v>30.527139999999999</v>
      </c>
      <c r="D12" s="581">
        <v>54.739617205332323</v>
      </c>
      <c r="E12" s="582">
        <v>315.53067000000004</v>
      </c>
      <c r="F12" s="581">
        <v>19.530811214453653</v>
      </c>
      <c r="G12" s="612">
        <v>366.61754000000008</v>
      </c>
      <c r="H12" s="581">
        <v>20.544827345387304</v>
      </c>
      <c r="I12" s="681">
        <v>1.0598630485630025</v>
      </c>
      <c r="M12" s="680"/>
      <c r="N12" s="680"/>
    </row>
    <row r="13" spans="1:14" x14ac:dyDescent="0.2">
      <c r="A13" s="558"/>
      <c r="B13" s="578" t="s">
        <v>214</v>
      </c>
      <c r="C13" s="194">
        <v>3.5591899999999996</v>
      </c>
      <c r="D13" s="185">
        <v>-20.369827615137652</v>
      </c>
      <c r="E13" s="187">
        <v>46.83858</v>
      </c>
      <c r="F13" s="185">
        <v>-22.295175469084104</v>
      </c>
      <c r="G13" s="187">
        <v>54.10887000000001</v>
      </c>
      <c r="H13" s="185">
        <v>-92.563273624331515</v>
      </c>
      <c r="I13" s="576">
        <v>0.15642457235542845</v>
      </c>
      <c r="M13" s="680"/>
      <c r="N13" s="680"/>
    </row>
    <row r="14" spans="1:14" x14ac:dyDescent="0.2">
      <c r="A14" s="558"/>
      <c r="B14" s="578" t="s">
        <v>630</v>
      </c>
      <c r="C14" s="194">
        <v>0.57089999999999996</v>
      </c>
      <c r="D14" s="185" t="s">
        <v>147</v>
      </c>
      <c r="E14" s="324">
        <v>1.1368400000000001</v>
      </c>
      <c r="F14" s="185" t="s">
        <v>147</v>
      </c>
      <c r="G14" s="324">
        <v>1.1368400000000001</v>
      </c>
      <c r="H14" s="185" t="s">
        <v>147</v>
      </c>
      <c r="I14" s="576">
        <v>3.2865168102114359E-3</v>
      </c>
    </row>
    <row r="15" spans="1:14" x14ac:dyDescent="0.2">
      <c r="A15" s="558"/>
      <c r="B15" s="578" t="s">
        <v>247</v>
      </c>
      <c r="C15" s="194">
        <v>2376.17661</v>
      </c>
      <c r="D15" s="185">
        <v>-11.027538921491416</v>
      </c>
      <c r="E15" s="324">
        <v>25531.19515</v>
      </c>
      <c r="F15" s="185">
        <v>-14.238862445233828</v>
      </c>
      <c r="G15" s="324">
        <v>32213.725180000001</v>
      </c>
      <c r="H15" s="185">
        <v>-9.3961613697158182</v>
      </c>
      <c r="I15" s="576">
        <v>93.127396400198279</v>
      </c>
    </row>
    <row r="16" spans="1:14" x14ac:dyDescent="0.2">
      <c r="A16" s="558"/>
      <c r="B16" s="584" t="s">
        <v>356</v>
      </c>
      <c r="C16" s="580">
        <v>2375.5772499999998</v>
      </c>
      <c r="D16" s="581">
        <v>-10.863893125639844</v>
      </c>
      <c r="E16" s="582">
        <v>25432.074000000004</v>
      </c>
      <c r="F16" s="581">
        <v>-14.144904535790298</v>
      </c>
      <c r="G16" s="612">
        <v>32107.090219999998</v>
      </c>
      <c r="H16" s="581">
        <v>-9.2884604372812571</v>
      </c>
      <c r="I16" s="681">
        <v>92.819122950463722</v>
      </c>
    </row>
    <row r="17" spans="1:12" x14ac:dyDescent="0.2">
      <c r="A17" s="558"/>
      <c r="B17" s="584" t="s">
        <v>353</v>
      </c>
      <c r="C17" s="580">
        <v>0.59936</v>
      </c>
      <c r="D17" s="581">
        <v>-89.250208499609911</v>
      </c>
      <c r="E17" s="582">
        <v>99.12115</v>
      </c>
      <c r="F17" s="581">
        <v>-33.04047437490307</v>
      </c>
      <c r="G17" s="612">
        <v>106.63495999999999</v>
      </c>
      <c r="H17" s="581">
        <v>-33.25612108602882</v>
      </c>
      <c r="I17" s="681">
        <v>0.3082734497345484</v>
      </c>
    </row>
    <row r="18" spans="1:12" x14ac:dyDescent="0.2">
      <c r="A18" s="558"/>
      <c r="B18" s="578" t="s">
        <v>372</v>
      </c>
      <c r="C18" s="194">
        <v>0.30576999999999999</v>
      </c>
      <c r="D18" s="185">
        <v>-64.403958090803258</v>
      </c>
      <c r="E18" s="324">
        <v>2.1023899999999998</v>
      </c>
      <c r="F18" s="185">
        <v>-78.426028447321357</v>
      </c>
      <c r="G18" s="324">
        <v>3.9283899999999998</v>
      </c>
      <c r="H18" s="185">
        <v>-65.878362532463584</v>
      </c>
      <c r="I18" s="576">
        <v>1.1356672682230132E-2</v>
      </c>
    </row>
    <row r="19" spans="1:12" x14ac:dyDescent="0.2">
      <c r="A19" s="704" t="s">
        <v>484</v>
      </c>
      <c r="B19" s="579"/>
      <c r="C19" s="327">
        <v>2426.3329699999999</v>
      </c>
      <c r="D19" s="191">
        <v>-12.087179679826448</v>
      </c>
      <c r="E19" s="189">
        <v>26761.914129999997</v>
      </c>
      <c r="F19" s="325">
        <v>-27.015212619688285</v>
      </c>
      <c r="G19" s="189">
        <v>33530.862390000002</v>
      </c>
      <c r="H19" s="325">
        <v>-22.338959711381861</v>
      </c>
      <c r="I19" s="326">
        <v>96.935138546867989</v>
      </c>
    </row>
    <row r="20" spans="1:12" x14ac:dyDescent="0.2">
      <c r="A20" s="559"/>
      <c r="B20" s="578" t="s">
        <v>374</v>
      </c>
      <c r="C20" s="194">
        <v>0</v>
      </c>
      <c r="D20" s="185" t="s">
        <v>147</v>
      </c>
      <c r="E20" s="187">
        <v>0</v>
      </c>
      <c r="F20" s="185" t="s">
        <v>147</v>
      </c>
      <c r="G20" s="187">
        <v>0</v>
      </c>
      <c r="H20" s="185">
        <v>-100</v>
      </c>
      <c r="I20" s="583">
        <v>0</v>
      </c>
      <c r="J20" s="409"/>
    </row>
    <row r="21" spans="1:12" x14ac:dyDescent="0.2">
      <c r="A21" s="559"/>
      <c r="B21" s="578" t="s">
        <v>254</v>
      </c>
      <c r="C21" s="194">
        <v>987.37593000000004</v>
      </c>
      <c r="D21" s="185" t="s">
        <v>147</v>
      </c>
      <c r="E21" s="187">
        <v>987.37593000000004</v>
      </c>
      <c r="F21" s="185" t="s">
        <v>147</v>
      </c>
      <c r="G21" s="187">
        <v>987.37593000000004</v>
      </c>
      <c r="H21" s="185" t="s">
        <v>147</v>
      </c>
      <c r="I21" s="576">
        <v>2.8544277048161133</v>
      </c>
    </row>
    <row r="22" spans="1:12" x14ac:dyDescent="0.2">
      <c r="A22" s="704"/>
      <c r="B22" s="578" t="s">
        <v>614</v>
      </c>
      <c r="C22" s="194">
        <v>0</v>
      </c>
      <c r="D22" s="185" t="s">
        <v>147</v>
      </c>
      <c r="E22" s="187">
        <v>0</v>
      </c>
      <c r="F22" s="185">
        <v>-100</v>
      </c>
      <c r="G22" s="187">
        <v>0</v>
      </c>
      <c r="H22" s="185">
        <v>-100</v>
      </c>
      <c r="I22" s="576">
        <v>0</v>
      </c>
    </row>
    <row r="23" spans="1:12" x14ac:dyDescent="0.2">
      <c r="A23" s="704" t="s">
        <v>501</v>
      </c>
      <c r="B23" s="579"/>
      <c r="C23" s="327">
        <v>987.37593000000004</v>
      </c>
      <c r="D23" s="191" t="s">
        <v>147</v>
      </c>
      <c r="E23" s="189">
        <v>987.37593000000004</v>
      </c>
      <c r="F23" s="325">
        <v>0.19578636511755598</v>
      </c>
      <c r="G23" s="189">
        <v>987.37593000000004</v>
      </c>
      <c r="H23" s="325">
        <v>-52.016616223759286</v>
      </c>
      <c r="I23" s="326">
        <v>2.8544277048161133</v>
      </c>
      <c r="J23" s="717"/>
      <c r="K23" s="717"/>
      <c r="L23" s="717"/>
    </row>
    <row r="24" spans="1:12" s="744" customFormat="1" x14ac:dyDescent="0.2">
      <c r="A24" s="704" t="s">
        <v>675</v>
      </c>
      <c r="B24" s="579"/>
      <c r="C24" s="327">
        <v>28.845980000000001</v>
      </c>
      <c r="D24" s="191" t="s">
        <v>147</v>
      </c>
      <c r="E24" s="189">
        <v>36.995890000000003</v>
      </c>
      <c r="F24" s="325">
        <v>91.671666226290938</v>
      </c>
      <c r="G24" s="189">
        <v>72.791200000000003</v>
      </c>
      <c r="H24" s="325">
        <v>125.63911170517304</v>
      </c>
      <c r="I24" s="326">
        <v>0.21043374831591311</v>
      </c>
      <c r="J24" s="13"/>
      <c r="K24" s="13"/>
      <c r="L24" s="13"/>
    </row>
    <row r="25" spans="1:12" x14ac:dyDescent="0.2">
      <c r="A25" s="565" t="s">
        <v>116</v>
      </c>
      <c r="B25" s="329"/>
      <c r="C25" s="329">
        <v>3442.5548799999997</v>
      </c>
      <c r="D25" s="320">
        <v>24.733378456204484</v>
      </c>
      <c r="E25" s="197">
        <v>27786.285949999994</v>
      </c>
      <c r="F25" s="320">
        <v>-26.92260002359151</v>
      </c>
      <c r="G25" s="240">
        <v>34591.029519999996</v>
      </c>
      <c r="H25" s="200">
        <v>-25.733348453192846</v>
      </c>
      <c r="I25" s="330">
        <v>100</v>
      </c>
    </row>
    <row r="26" spans="1:12" x14ac:dyDescent="0.2">
      <c r="A26" s="331"/>
      <c r="B26" s="331" t="s">
        <v>356</v>
      </c>
      <c r="C26" s="585">
        <v>2389.5824500000003</v>
      </c>
      <c r="D26" s="205">
        <v>-12.398180833830533</v>
      </c>
      <c r="E26" s="241">
        <v>26282.437959999999</v>
      </c>
      <c r="F26" s="205">
        <v>-27.361291373178354</v>
      </c>
      <c r="G26" s="241">
        <v>32979.227890000002</v>
      </c>
      <c r="H26" s="205">
        <v>-21.421063426158813</v>
      </c>
      <c r="I26" s="586">
        <v>95.340405728404022</v>
      </c>
    </row>
    <row r="27" spans="1:12" x14ac:dyDescent="0.2">
      <c r="A27" s="331"/>
      <c r="B27" s="331" t="s">
        <v>353</v>
      </c>
      <c r="C27" s="585">
        <v>1052.9724300000003</v>
      </c>
      <c r="D27" s="205">
        <v>3174.8237831207507</v>
      </c>
      <c r="E27" s="241">
        <v>1503.8479900000002</v>
      </c>
      <c r="F27" s="205">
        <v>-18.299190215869334</v>
      </c>
      <c r="G27" s="241">
        <v>1611.8016300000004</v>
      </c>
      <c r="H27" s="205">
        <v>-65.015952030376866</v>
      </c>
      <c r="I27" s="586">
        <v>4.6595942715959984</v>
      </c>
    </row>
    <row r="28" spans="1:12" x14ac:dyDescent="0.2">
      <c r="A28" s="746"/>
      <c r="B28" s="747" t="s">
        <v>488</v>
      </c>
      <c r="C28" s="748">
        <v>2424.5739099999996</v>
      </c>
      <c r="D28" s="749">
        <v>-12.102465701004125</v>
      </c>
      <c r="E28" s="748">
        <v>26746.030750000002</v>
      </c>
      <c r="F28" s="749">
        <v>-27.053060829879438</v>
      </c>
      <c r="G28" s="748">
        <v>33510.517650000002</v>
      </c>
      <c r="H28" s="750">
        <v>-24.262249391479841</v>
      </c>
      <c r="I28" s="750">
        <v>96.876323471739227</v>
      </c>
    </row>
    <row r="29" spans="1:12" x14ac:dyDescent="0.2">
      <c r="A29" s="746"/>
      <c r="B29" s="747" t="s">
        <v>489</v>
      </c>
      <c r="C29" s="748">
        <v>1017.9809700000002</v>
      </c>
      <c r="D29" s="749">
        <v>66815.641988047995</v>
      </c>
      <c r="E29" s="748">
        <v>1040.2551999999955</v>
      </c>
      <c r="F29" s="749">
        <v>-23.400358218707506</v>
      </c>
      <c r="G29" s="748">
        <v>1080.5118699999937</v>
      </c>
      <c r="H29" s="750">
        <v>-53.652708914714985</v>
      </c>
      <c r="I29" s="750">
        <v>3.123676528260769</v>
      </c>
    </row>
    <row r="30" spans="1:12" x14ac:dyDescent="0.2">
      <c r="A30" s="755"/>
      <c r="B30" s="756" t="s">
        <v>490</v>
      </c>
      <c r="C30" s="752">
        <v>2424.2681399999997</v>
      </c>
      <c r="D30" s="751">
        <v>-12.086173349349421</v>
      </c>
      <c r="E30" s="752">
        <v>26743.928359999998</v>
      </c>
      <c r="F30" s="751">
        <v>-27.039403021570497</v>
      </c>
      <c r="G30" s="752">
        <v>33506.589260000001</v>
      </c>
      <c r="H30" s="751">
        <v>-22.369535995858712</v>
      </c>
      <c r="I30" s="751">
        <v>96.864966799057001</v>
      </c>
    </row>
    <row r="31" spans="1:12" x14ac:dyDescent="0.2">
      <c r="B31" s="853"/>
      <c r="C31" s="854"/>
      <c r="D31" s="854"/>
      <c r="E31" s="854"/>
      <c r="F31" s="854"/>
      <c r="G31" s="855"/>
      <c r="H31" s="854"/>
      <c r="I31" s="856" t="s">
        <v>231</v>
      </c>
      <c r="J31" s="717"/>
      <c r="K31" s="717"/>
      <c r="L31" s="717"/>
    </row>
    <row r="32" spans="1:12" ht="14.25" customHeight="1" x14ac:dyDescent="0.2">
      <c r="A32" s="874" t="s">
        <v>360</v>
      </c>
      <c r="B32" s="717"/>
      <c r="C32" s="717"/>
      <c r="D32" s="717"/>
      <c r="E32" s="717"/>
      <c r="F32" s="717"/>
      <c r="G32" s="623"/>
      <c r="H32" s="717"/>
      <c r="I32" s="717"/>
    </row>
    <row r="33" spans="1:9" ht="14.25" customHeight="1" x14ac:dyDescent="0.2">
      <c r="A33" s="874" t="s">
        <v>599</v>
      </c>
      <c r="B33" s="873"/>
      <c r="C33" s="873"/>
      <c r="D33" s="873"/>
      <c r="E33" s="873"/>
      <c r="F33" s="873"/>
      <c r="G33" s="873"/>
      <c r="H33" s="873"/>
      <c r="I33" s="873"/>
    </row>
    <row r="34" spans="1:9" ht="27.75" customHeight="1" x14ac:dyDescent="0.2">
      <c r="A34" s="931" t="s">
        <v>649</v>
      </c>
      <c r="B34" s="931"/>
      <c r="C34" s="931"/>
      <c r="D34" s="931"/>
      <c r="E34" s="931"/>
      <c r="F34" s="931"/>
      <c r="G34" s="931"/>
      <c r="H34" s="931"/>
      <c r="I34" s="931"/>
    </row>
    <row r="35" spans="1:9" ht="28.5" customHeight="1" x14ac:dyDescent="0.2">
      <c r="A35" s="873"/>
      <c r="B35" s="873"/>
      <c r="C35" s="873"/>
      <c r="D35" s="873"/>
      <c r="E35" s="873"/>
      <c r="F35" s="873"/>
      <c r="G35" s="873"/>
      <c r="H35" s="873"/>
      <c r="I35" s="873"/>
    </row>
    <row r="36" spans="1:9" x14ac:dyDescent="0.2">
      <c r="A36" s="873"/>
      <c r="B36" s="873"/>
      <c r="C36" s="873"/>
      <c r="D36" s="873"/>
      <c r="E36" s="873"/>
      <c r="F36" s="873"/>
      <c r="G36" s="873"/>
      <c r="H36" s="873"/>
      <c r="I36" s="873"/>
    </row>
    <row r="37" spans="1:9" x14ac:dyDescent="0.2">
      <c r="A37" s="873"/>
      <c r="B37" s="873"/>
      <c r="C37" s="873"/>
      <c r="D37" s="873"/>
      <c r="E37" s="873"/>
      <c r="F37" s="873"/>
      <c r="G37" s="873"/>
      <c r="H37" s="873"/>
      <c r="I37" s="873"/>
    </row>
    <row r="38" spans="1:9" x14ac:dyDescent="0.2">
      <c r="A38" s="873"/>
      <c r="B38" s="873"/>
      <c r="C38" s="873"/>
      <c r="D38" s="873"/>
      <c r="E38" s="873"/>
      <c r="F38" s="873"/>
      <c r="G38" s="873"/>
      <c r="H38" s="873"/>
      <c r="I38" s="873"/>
    </row>
  </sheetData>
  <mergeCells count="7">
    <mergeCell ref="A34:I34"/>
    <mergeCell ref="A1:G2"/>
    <mergeCell ref="C3:D3"/>
    <mergeCell ref="E3:F3"/>
    <mergeCell ref="A3:A4"/>
    <mergeCell ref="B3:B4"/>
    <mergeCell ref="G3:I3"/>
  </mergeCells>
  <conditionalFormatting sqref="C5">
    <cfRule type="cellIs" dxfId="991" priority="1752" operator="between">
      <formula>0.00000001</formula>
      <formula>1</formula>
    </cfRule>
  </conditionalFormatting>
  <conditionalFormatting sqref="G14">
    <cfRule type="cellIs" dxfId="990" priority="1559" operator="between">
      <formula>0.00000001</formula>
      <formula>1</formula>
    </cfRule>
  </conditionalFormatting>
  <conditionalFormatting sqref="C27">
    <cfRule type="cellIs" dxfId="989" priority="1522" operator="between">
      <formula>0.00000001</formula>
      <formula>1</formula>
    </cfRule>
  </conditionalFormatting>
  <conditionalFormatting sqref="C27">
    <cfRule type="cellIs" dxfId="988" priority="1525" operator="between">
      <formula>0.00000001</formula>
      <formula>1</formula>
    </cfRule>
  </conditionalFormatting>
  <conditionalFormatting sqref="C5">
    <cfRule type="cellIs" dxfId="987" priority="1510" operator="between">
      <formula>0.00000001</formula>
      <formula>1</formula>
    </cfRule>
  </conditionalFormatting>
  <conditionalFormatting sqref="C26">
    <cfRule type="cellIs" dxfId="986" priority="1290" operator="between">
      <formula>0.00000001</formula>
      <formula>1</formula>
    </cfRule>
  </conditionalFormatting>
  <conditionalFormatting sqref="C27">
    <cfRule type="cellIs" dxfId="985" priority="1430" operator="between">
      <formula>0.00000001</formula>
      <formula>1</formula>
    </cfRule>
  </conditionalFormatting>
  <conditionalFormatting sqref="C27">
    <cfRule type="cellIs" dxfId="984" priority="1426" operator="between">
      <formula>0.00000001</formula>
      <formula>1</formula>
    </cfRule>
  </conditionalFormatting>
  <conditionalFormatting sqref="K11">
    <cfRule type="cellIs" dxfId="983" priority="1412" operator="between">
      <formula>0.000001</formula>
      <formula>1</formula>
    </cfRule>
  </conditionalFormatting>
  <conditionalFormatting sqref="E21">
    <cfRule type="cellIs" dxfId="982" priority="1235" operator="between">
      <formula>0.00000001</formula>
      <formula>1</formula>
    </cfRule>
  </conditionalFormatting>
  <conditionalFormatting sqref="G21">
    <cfRule type="cellIs" dxfId="981" priority="1234" operator="between">
      <formula>0.00000001</formula>
      <formula>1</formula>
    </cfRule>
  </conditionalFormatting>
  <conditionalFormatting sqref="C27">
    <cfRule type="cellIs" dxfId="980" priority="1221" operator="between">
      <formula>0.00000001</formula>
      <formula>1</formula>
    </cfRule>
  </conditionalFormatting>
  <conditionalFormatting sqref="C27">
    <cfRule type="cellIs" dxfId="979" priority="1211" operator="between">
      <formula>0.00000001</formula>
      <formula>1</formula>
    </cfRule>
  </conditionalFormatting>
  <conditionalFormatting sqref="E9">
    <cfRule type="cellIs" dxfId="978" priority="1392" operator="between">
      <formula>0.00000001</formula>
      <formula>1</formula>
    </cfRule>
  </conditionalFormatting>
  <conditionalFormatting sqref="G9">
    <cfRule type="cellIs" dxfId="977" priority="1391" operator="between">
      <formula>0.00000001</formula>
      <formula>1</formula>
    </cfRule>
  </conditionalFormatting>
  <conditionalFormatting sqref="E9">
    <cfRule type="cellIs" dxfId="976" priority="1388" operator="between">
      <formula>0.00000001</formula>
      <formula>1</formula>
    </cfRule>
  </conditionalFormatting>
  <conditionalFormatting sqref="G9">
    <cfRule type="cellIs" dxfId="975" priority="1387" operator="between">
      <formula>0.00000001</formula>
      <formula>1</formula>
    </cfRule>
  </conditionalFormatting>
  <conditionalFormatting sqref="C27">
    <cfRule type="cellIs" dxfId="974" priority="1382" operator="between">
      <formula>0.00000001</formula>
      <formula>1</formula>
    </cfRule>
  </conditionalFormatting>
  <conditionalFormatting sqref="C27">
    <cfRule type="cellIs" dxfId="973" priority="1378" operator="between">
      <formula>0.00000001</formula>
      <formula>1</formula>
    </cfRule>
  </conditionalFormatting>
  <conditionalFormatting sqref="C27">
    <cfRule type="cellIs" dxfId="972" priority="1372" operator="between">
      <formula>0.00000001</formula>
      <formula>1</formula>
    </cfRule>
  </conditionalFormatting>
  <conditionalFormatting sqref="C27">
    <cfRule type="cellIs" dxfId="971" priority="1370" operator="between">
      <formula>0.00000001</formula>
      <formula>1</formula>
    </cfRule>
  </conditionalFormatting>
  <conditionalFormatting sqref="C26">
    <cfRule type="cellIs" dxfId="970" priority="1289" operator="between">
      <formula>0.00000001</formula>
      <formula>1</formula>
    </cfRule>
  </conditionalFormatting>
  <conditionalFormatting sqref="E26">
    <cfRule type="cellIs" dxfId="969" priority="1288" operator="between">
      <formula>0.00000001</formula>
      <formula>1</formula>
    </cfRule>
  </conditionalFormatting>
  <conditionalFormatting sqref="C26">
    <cfRule type="cellIs" dxfId="968" priority="1292" operator="between">
      <formula>0.00000001</formula>
      <formula>1</formula>
    </cfRule>
  </conditionalFormatting>
  <conditionalFormatting sqref="C26">
    <cfRule type="cellIs" dxfId="967" priority="1291" operator="between">
      <formula>0.00000001</formula>
      <formula>1</formula>
    </cfRule>
  </conditionalFormatting>
  <conditionalFormatting sqref="I26">
    <cfRule type="cellIs" dxfId="966" priority="1287" operator="between">
      <formula>0.000001</formula>
      <formula>1</formula>
    </cfRule>
  </conditionalFormatting>
  <conditionalFormatting sqref="I26">
    <cfRule type="cellIs" dxfId="965" priority="1286" operator="between">
      <formula>0.000001</formula>
      <formula>1</formula>
    </cfRule>
  </conditionalFormatting>
  <conditionalFormatting sqref="C26">
    <cfRule type="cellIs" dxfId="964" priority="1285" operator="between">
      <formula>0.00000001</formula>
      <formula>1</formula>
    </cfRule>
  </conditionalFormatting>
  <conditionalFormatting sqref="I26">
    <cfRule type="cellIs" dxfId="963" priority="1284" operator="between">
      <formula>0.000001</formula>
      <formula>1</formula>
    </cfRule>
  </conditionalFormatting>
  <conditionalFormatting sqref="C26">
    <cfRule type="cellIs" dxfId="962" priority="1283" operator="between">
      <formula>0.00000001</formula>
      <formula>1</formula>
    </cfRule>
  </conditionalFormatting>
  <conditionalFormatting sqref="I26">
    <cfRule type="cellIs" dxfId="961" priority="1282" operator="between">
      <formula>0.000001</formula>
      <formula>1</formula>
    </cfRule>
  </conditionalFormatting>
  <conditionalFormatting sqref="C26">
    <cfRule type="cellIs" dxfId="960" priority="1281" operator="between">
      <formula>0.00000001</formula>
      <formula>1</formula>
    </cfRule>
  </conditionalFormatting>
  <conditionalFormatting sqref="I26">
    <cfRule type="cellIs" dxfId="959" priority="1280" operator="between">
      <formula>0.000001</formula>
      <formula>1</formula>
    </cfRule>
  </conditionalFormatting>
  <conditionalFormatting sqref="I26">
    <cfRule type="cellIs" dxfId="958" priority="1278" operator="between">
      <formula>0.000001</formula>
      <formula>1</formula>
    </cfRule>
  </conditionalFormatting>
  <conditionalFormatting sqref="C26">
    <cfRule type="cellIs" dxfId="957" priority="1279" operator="between">
      <formula>0.00000001</formula>
      <formula>1</formula>
    </cfRule>
  </conditionalFormatting>
  <conditionalFormatting sqref="G26">
    <cfRule type="cellIs" dxfId="956" priority="1277" operator="between">
      <formula>0.00000001</formula>
      <formula>1</formula>
    </cfRule>
  </conditionalFormatting>
  <conditionalFormatting sqref="G25">
    <cfRule type="cellIs" dxfId="955" priority="1274" operator="between">
      <formula>0.00000001</formula>
      <formula>1</formula>
    </cfRule>
  </conditionalFormatting>
  <conditionalFormatting sqref="C21">
    <cfRule type="cellIs" dxfId="954" priority="1241" operator="between">
      <formula>0.00000001</formula>
      <formula>1</formula>
    </cfRule>
  </conditionalFormatting>
  <conditionalFormatting sqref="I21">
    <cfRule type="cellIs" dxfId="953" priority="1240" operator="between">
      <formula>0.000001</formula>
      <formula>1</formula>
    </cfRule>
  </conditionalFormatting>
  <conditionalFormatting sqref="I21">
    <cfRule type="cellIs" dxfId="952" priority="1238" operator="between">
      <formula>0.000001</formula>
      <formula>1</formula>
    </cfRule>
  </conditionalFormatting>
  <conditionalFormatting sqref="C21">
    <cfRule type="cellIs" dxfId="951" priority="1239" operator="between">
      <formula>0.00000001</formula>
      <formula>1</formula>
    </cfRule>
  </conditionalFormatting>
  <conditionalFormatting sqref="C21">
    <cfRule type="cellIs" dxfId="950" priority="1237" operator="between">
      <formula>0.00000001</formula>
      <formula>1</formula>
    </cfRule>
  </conditionalFormatting>
  <conditionalFormatting sqref="C21">
    <cfRule type="cellIs" dxfId="949" priority="1236" operator="between">
      <formula>0.00000001</formula>
      <formula>1</formula>
    </cfRule>
  </conditionalFormatting>
  <conditionalFormatting sqref="C27">
    <cfRule type="cellIs" dxfId="948" priority="1201" operator="between">
      <formula>0.00000001</formula>
      <formula>1</formula>
    </cfRule>
  </conditionalFormatting>
  <conditionalFormatting sqref="I27">
    <cfRule type="cellIs" dxfId="947" priority="1220" operator="between">
      <formula>0.000001</formula>
      <formula>1</formula>
    </cfRule>
  </conditionalFormatting>
  <conditionalFormatting sqref="C27">
    <cfRule type="cellIs" dxfId="946" priority="1219" operator="between">
      <formula>0.00000001</formula>
      <formula>1</formula>
    </cfRule>
  </conditionalFormatting>
  <conditionalFormatting sqref="I27">
    <cfRule type="cellIs" dxfId="945" priority="1218" operator="between">
      <formula>0.000001</formula>
      <formula>1</formula>
    </cfRule>
  </conditionalFormatting>
  <conditionalFormatting sqref="I27">
    <cfRule type="cellIs" dxfId="944" priority="1206" operator="between">
      <formula>0.000001</formula>
      <formula>1</formula>
    </cfRule>
  </conditionalFormatting>
  <conditionalFormatting sqref="I27">
    <cfRule type="cellIs" dxfId="943" priority="1214" operator="between">
      <formula>0.000001</formula>
      <formula>1</formula>
    </cfRule>
  </conditionalFormatting>
  <conditionalFormatting sqref="C27">
    <cfRule type="cellIs" dxfId="942" priority="1215" operator="between">
      <formula>0.00000001</formula>
      <formula>1</formula>
    </cfRule>
  </conditionalFormatting>
  <conditionalFormatting sqref="I27">
    <cfRule type="cellIs" dxfId="941" priority="1212" operator="between">
      <formula>0.000001</formula>
      <formula>1</formula>
    </cfRule>
  </conditionalFormatting>
  <conditionalFormatting sqref="C27">
    <cfRule type="cellIs" dxfId="940" priority="1213" operator="between">
      <formula>0.00000001</formula>
      <formula>1</formula>
    </cfRule>
  </conditionalFormatting>
  <conditionalFormatting sqref="I27">
    <cfRule type="cellIs" dxfId="939" priority="1210" operator="between">
      <formula>0.000001</formula>
      <formula>1</formula>
    </cfRule>
  </conditionalFormatting>
  <conditionalFormatting sqref="C27">
    <cfRule type="cellIs" dxfId="938" priority="1207" operator="between">
      <formula>0.00000001</formula>
      <formula>1</formula>
    </cfRule>
  </conditionalFormatting>
  <conditionalFormatting sqref="I27">
    <cfRule type="cellIs" dxfId="937" priority="1204" operator="between">
      <formula>0.000001</formula>
      <formula>1</formula>
    </cfRule>
  </conditionalFormatting>
  <conditionalFormatting sqref="C27">
    <cfRule type="cellIs" dxfId="936" priority="1205" operator="between">
      <formula>0.00000001</formula>
      <formula>1</formula>
    </cfRule>
  </conditionalFormatting>
  <conditionalFormatting sqref="C27">
    <cfRule type="cellIs" dxfId="935" priority="1203" operator="between">
      <formula>0.00000001</formula>
      <formula>1</formula>
    </cfRule>
  </conditionalFormatting>
  <conditionalFormatting sqref="I27">
    <cfRule type="cellIs" dxfId="934" priority="1202" operator="between">
      <formula>0.000001</formula>
      <formula>1</formula>
    </cfRule>
  </conditionalFormatting>
  <conditionalFormatting sqref="C27">
    <cfRule type="cellIs" dxfId="933" priority="1200" operator="between">
      <formula>0.00000001</formula>
      <formula>1</formula>
    </cfRule>
  </conditionalFormatting>
  <conditionalFormatting sqref="C26">
    <cfRule type="cellIs" dxfId="932" priority="1185" operator="between">
      <formula>0.00000001</formula>
      <formula>1</formula>
    </cfRule>
  </conditionalFormatting>
  <conditionalFormatting sqref="I26">
    <cfRule type="cellIs" dxfId="931" priority="1184" operator="between">
      <formula>0.000001</formula>
      <formula>1</formula>
    </cfRule>
  </conditionalFormatting>
  <conditionalFormatting sqref="C26">
    <cfRule type="cellIs" dxfId="930" priority="1183" operator="between">
      <formula>0.00000001</formula>
      <formula>1</formula>
    </cfRule>
  </conditionalFormatting>
  <conditionalFormatting sqref="I26">
    <cfRule type="cellIs" dxfId="929" priority="1182" operator="between">
      <formula>0.000001</formula>
      <formula>1</formula>
    </cfRule>
  </conditionalFormatting>
  <conditionalFormatting sqref="I26">
    <cfRule type="cellIs" dxfId="928" priority="1180" operator="between">
      <formula>0.000001</formula>
      <formula>1</formula>
    </cfRule>
  </conditionalFormatting>
  <conditionalFormatting sqref="C26">
    <cfRule type="cellIs" dxfId="927" priority="1181" operator="between">
      <formula>0.00000001</formula>
      <formula>1</formula>
    </cfRule>
  </conditionalFormatting>
  <conditionalFormatting sqref="I26">
    <cfRule type="cellIs" dxfId="926" priority="1178" operator="between">
      <formula>0.000001</formula>
      <formula>1</formula>
    </cfRule>
  </conditionalFormatting>
  <conditionalFormatting sqref="C26">
    <cfRule type="cellIs" dxfId="925" priority="1179" operator="between">
      <formula>0.00000001</formula>
      <formula>1</formula>
    </cfRule>
  </conditionalFormatting>
  <conditionalFormatting sqref="C26">
    <cfRule type="cellIs" dxfId="924" priority="1177" operator="between">
      <formula>0.00000001</formula>
      <formula>1</formula>
    </cfRule>
  </conditionalFormatting>
  <conditionalFormatting sqref="I26">
    <cfRule type="cellIs" dxfId="923" priority="1176" operator="between">
      <formula>0.000001</formula>
      <formula>1</formula>
    </cfRule>
  </conditionalFormatting>
  <conditionalFormatting sqref="I26">
    <cfRule type="cellIs" dxfId="922" priority="1174" operator="between">
      <formula>0.000001</formula>
      <formula>1</formula>
    </cfRule>
  </conditionalFormatting>
  <conditionalFormatting sqref="C26">
    <cfRule type="cellIs" dxfId="921" priority="1175" operator="between">
      <formula>0.00000001</formula>
      <formula>1</formula>
    </cfRule>
  </conditionalFormatting>
  <conditionalFormatting sqref="I26">
    <cfRule type="cellIs" dxfId="920" priority="1172" operator="between">
      <formula>0.000001</formula>
      <formula>1</formula>
    </cfRule>
  </conditionalFormatting>
  <conditionalFormatting sqref="C26">
    <cfRule type="cellIs" dxfId="919" priority="1173" operator="between">
      <formula>0.00000001</formula>
      <formula>1</formula>
    </cfRule>
  </conditionalFormatting>
  <conditionalFormatting sqref="C26">
    <cfRule type="cellIs" dxfId="918" priority="1171" operator="between">
      <formula>0.00000001</formula>
      <formula>1</formula>
    </cfRule>
  </conditionalFormatting>
  <conditionalFormatting sqref="I26">
    <cfRule type="cellIs" dxfId="917" priority="1170" operator="between">
      <formula>0.000001</formula>
      <formula>1</formula>
    </cfRule>
  </conditionalFormatting>
  <conditionalFormatting sqref="C26">
    <cfRule type="cellIs" dxfId="916" priority="1168" operator="between">
      <formula>0.00000001</formula>
      <formula>1</formula>
    </cfRule>
  </conditionalFormatting>
  <conditionalFormatting sqref="C26">
    <cfRule type="cellIs" dxfId="915" priority="1169" operator="between">
      <formula>0.00000001</formula>
      <formula>1</formula>
    </cfRule>
  </conditionalFormatting>
  <conditionalFormatting sqref="C26">
    <cfRule type="cellIs" dxfId="914" priority="914" operator="between">
      <formula>0.00000001</formula>
      <formula>1</formula>
    </cfRule>
  </conditionalFormatting>
  <conditionalFormatting sqref="C28">
    <cfRule type="cellIs" dxfId="913" priority="907" operator="between">
      <formula>0.00000001</formula>
      <formula>1</formula>
    </cfRule>
  </conditionalFormatting>
  <conditionalFormatting sqref="C26">
    <cfRule type="cellIs" dxfId="912" priority="1040" operator="between">
      <formula>0.00000001</formula>
      <formula>1</formula>
    </cfRule>
  </conditionalFormatting>
  <conditionalFormatting sqref="G26">
    <cfRule type="cellIs" dxfId="911" priority="1045" operator="between">
      <formula>0.00000001</formula>
      <formula>1</formula>
    </cfRule>
  </conditionalFormatting>
  <conditionalFormatting sqref="C28">
    <cfRule type="cellIs" dxfId="910" priority="910" operator="between">
      <formula>0.00000001</formula>
      <formula>1</formula>
    </cfRule>
  </conditionalFormatting>
  <conditionalFormatting sqref="C28">
    <cfRule type="cellIs" dxfId="909" priority="908" operator="between">
      <formula>0.00000001</formula>
      <formula>1</formula>
    </cfRule>
  </conditionalFormatting>
  <conditionalFormatting sqref="C28">
    <cfRule type="cellIs" dxfId="908" priority="1023" operator="between">
      <formula>0.00000001</formula>
      <formula>1</formula>
    </cfRule>
  </conditionalFormatting>
  <conditionalFormatting sqref="C28">
    <cfRule type="cellIs" dxfId="907" priority="1021" operator="between">
      <formula>0.00000001</formula>
      <formula>1</formula>
    </cfRule>
  </conditionalFormatting>
  <conditionalFormatting sqref="C28">
    <cfRule type="cellIs" dxfId="906" priority="1019" operator="between">
      <formula>0.00000001</formula>
      <formula>1</formula>
    </cfRule>
  </conditionalFormatting>
  <conditionalFormatting sqref="C26">
    <cfRule type="cellIs" dxfId="905" priority="915" operator="between">
      <formula>0.00000001</formula>
      <formula>1</formula>
    </cfRule>
  </conditionalFormatting>
  <conditionalFormatting sqref="C26">
    <cfRule type="cellIs" dxfId="904" priority="918" operator="between">
      <formula>0.00000001</formula>
      <formula>1</formula>
    </cfRule>
  </conditionalFormatting>
  <conditionalFormatting sqref="C28">
    <cfRule type="cellIs" dxfId="903" priority="913" operator="between">
      <formula>0.00000001</formula>
      <formula>1</formula>
    </cfRule>
  </conditionalFormatting>
  <conditionalFormatting sqref="C28">
    <cfRule type="cellIs" dxfId="902" priority="911" operator="between">
      <formula>0.00000001</formula>
      <formula>1</formula>
    </cfRule>
  </conditionalFormatting>
  <conditionalFormatting sqref="C26">
    <cfRule type="cellIs" dxfId="901" priority="1047" operator="between">
      <formula>0.00000001</formula>
      <formula>1</formula>
    </cfRule>
  </conditionalFormatting>
  <conditionalFormatting sqref="I26">
    <cfRule type="cellIs" dxfId="900" priority="1046" operator="between">
      <formula>0.000001</formula>
      <formula>1</formula>
    </cfRule>
  </conditionalFormatting>
  <conditionalFormatting sqref="C28">
    <cfRule type="cellIs" dxfId="899" priority="905" operator="between">
      <formula>0.00000001</formula>
      <formula>1</formula>
    </cfRule>
  </conditionalFormatting>
  <conditionalFormatting sqref="C26">
    <cfRule type="cellIs" dxfId="898" priority="917" operator="between">
      <formula>0.00000001</formula>
      <formula>1</formula>
    </cfRule>
  </conditionalFormatting>
  <conditionalFormatting sqref="C26">
    <cfRule type="cellIs" dxfId="897" priority="1042" operator="between">
      <formula>0.00000001</formula>
      <formula>1</formula>
    </cfRule>
  </conditionalFormatting>
  <conditionalFormatting sqref="C26">
    <cfRule type="cellIs" dxfId="896" priority="1044" operator="between">
      <formula>0.00000001</formula>
      <formula>1</formula>
    </cfRule>
  </conditionalFormatting>
  <conditionalFormatting sqref="C26">
    <cfRule type="cellIs" dxfId="895" priority="1043" operator="between">
      <formula>0.00000001</formula>
      <formula>1</formula>
    </cfRule>
  </conditionalFormatting>
  <conditionalFormatting sqref="C26">
    <cfRule type="cellIs" dxfId="894" priority="1041" operator="between">
      <formula>0.00000001</formula>
      <formula>1</formula>
    </cfRule>
  </conditionalFormatting>
  <conditionalFormatting sqref="I26">
    <cfRule type="cellIs" dxfId="893" priority="1039" operator="between">
      <formula>0.000001</formula>
      <formula>1</formula>
    </cfRule>
  </conditionalFormatting>
  <conditionalFormatting sqref="C26">
    <cfRule type="cellIs" dxfId="892" priority="1038" operator="between">
      <formula>0.00000001</formula>
      <formula>1</formula>
    </cfRule>
  </conditionalFormatting>
  <conditionalFormatting sqref="I26">
    <cfRule type="cellIs" dxfId="891" priority="1037" operator="between">
      <formula>0.000001</formula>
      <formula>1</formula>
    </cfRule>
  </conditionalFormatting>
  <conditionalFormatting sqref="I26">
    <cfRule type="cellIs" dxfId="890" priority="1035" operator="between">
      <formula>0.000001</formula>
      <formula>1</formula>
    </cfRule>
  </conditionalFormatting>
  <conditionalFormatting sqref="C26">
    <cfRule type="cellIs" dxfId="889" priority="1036" operator="between">
      <formula>0.00000001</formula>
      <formula>1</formula>
    </cfRule>
  </conditionalFormatting>
  <conditionalFormatting sqref="I26">
    <cfRule type="cellIs" dxfId="888" priority="1033" operator="between">
      <formula>0.000001</formula>
      <formula>1</formula>
    </cfRule>
  </conditionalFormatting>
  <conditionalFormatting sqref="C26">
    <cfRule type="cellIs" dxfId="887" priority="1034" operator="between">
      <formula>0.00000001</formula>
      <formula>1</formula>
    </cfRule>
  </conditionalFormatting>
  <conditionalFormatting sqref="C26">
    <cfRule type="cellIs" dxfId="886" priority="1032" operator="between">
      <formula>0.00000001</formula>
      <formula>1</formula>
    </cfRule>
  </conditionalFormatting>
  <conditionalFormatting sqref="I26">
    <cfRule type="cellIs" dxfId="885" priority="1031" operator="between">
      <formula>0.000001</formula>
      <formula>1</formula>
    </cfRule>
  </conditionalFormatting>
  <conditionalFormatting sqref="C28">
    <cfRule type="cellIs" dxfId="884" priority="1024" operator="between">
      <formula>0.00000001</formula>
      <formula>1</formula>
    </cfRule>
  </conditionalFormatting>
  <conditionalFormatting sqref="C28">
    <cfRule type="cellIs" dxfId="883" priority="1022" operator="between">
      <formula>0.00000001</formula>
      <formula>1</formula>
    </cfRule>
  </conditionalFormatting>
  <conditionalFormatting sqref="C28">
    <cfRule type="cellIs" dxfId="882" priority="1020" operator="between">
      <formula>0.00000001</formula>
      <formula>1</formula>
    </cfRule>
  </conditionalFormatting>
  <conditionalFormatting sqref="C28">
    <cfRule type="cellIs" dxfId="881" priority="1018" operator="between">
      <formula>0.00000001</formula>
      <formula>1</formula>
    </cfRule>
  </conditionalFormatting>
  <conditionalFormatting sqref="C28">
    <cfRule type="cellIs" dxfId="880" priority="1017" operator="between">
      <formula>0.00000001</formula>
      <formula>1</formula>
    </cfRule>
  </conditionalFormatting>
  <conditionalFormatting sqref="C28">
    <cfRule type="cellIs" dxfId="879" priority="1000" operator="between">
      <formula>0.00000001</formula>
      <formula>1</formula>
    </cfRule>
  </conditionalFormatting>
  <conditionalFormatting sqref="C28">
    <cfRule type="cellIs" dxfId="878" priority="1016" operator="between">
      <formula>0.00000001</formula>
      <formula>1</formula>
    </cfRule>
  </conditionalFormatting>
  <conditionalFormatting sqref="I28">
    <cfRule type="cellIs" dxfId="877" priority="1015" operator="between">
      <formula>0.000001</formula>
      <formula>1</formula>
    </cfRule>
  </conditionalFormatting>
  <conditionalFormatting sqref="C28">
    <cfRule type="cellIs" dxfId="876" priority="1014" operator="between">
      <formula>0.00000001</formula>
      <formula>1</formula>
    </cfRule>
  </conditionalFormatting>
  <conditionalFormatting sqref="I28">
    <cfRule type="cellIs" dxfId="875" priority="1013" operator="between">
      <formula>0.000001</formula>
      <formula>1</formula>
    </cfRule>
  </conditionalFormatting>
  <conditionalFormatting sqref="I28">
    <cfRule type="cellIs" dxfId="874" priority="1005" operator="between">
      <formula>0.000001</formula>
      <formula>1</formula>
    </cfRule>
  </conditionalFormatting>
  <conditionalFormatting sqref="I28">
    <cfRule type="cellIs" dxfId="873" priority="1011" operator="between">
      <formula>0.000001</formula>
      <formula>1</formula>
    </cfRule>
  </conditionalFormatting>
  <conditionalFormatting sqref="C28">
    <cfRule type="cellIs" dxfId="872" priority="1012" operator="between">
      <formula>0.00000001</formula>
      <formula>1</formula>
    </cfRule>
  </conditionalFormatting>
  <conditionalFormatting sqref="I28">
    <cfRule type="cellIs" dxfId="871" priority="1009" operator="between">
      <formula>0.000001</formula>
      <formula>1</formula>
    </cfRule>
  </conditionalFormatting>
  <conditionalFormatting sqref="C28">
    <cfRule type="cellIs" dxfId="870" priority="1010" operator="between">
      <formula>0.00000001</formula>
      <formula>1</formula>
    </cfRule>
  </conditionalFormatting>
  <conditionalFormatting sqref="C28">
    <cfRule type="cellIs" dxfId="869" priority="1008" operator="between">
      <formula>0.00000001</formula>
      <formula>1</formula>
    </cfRule>
  </conditionalFormatting>
  <conditionalFormatting sqref="I28">
    <cfRule type="cellIs" dxfId="868" priority="1007" operator="between">
      <formula>0.000001</formula>
      <formula>1</formula>
    </cfRule>
  </conditionalFormatting>
  <conditionalFormatting sqref="C28">
    <cfRule type="cellIs" dxfId="867" priority="1006" operator="between">
      <formula>0.00000001</formula>
      <formula>1</formula>
    </cfRule>
  </conditionalFormatting>
  <conditionalFormatting sqref="I28">
    <cfRule type="cellIs" dxfId="866" priority="1003" operator="between">
      <formula>0.000001</formula>
      <formula>1</formula>
    </cfRule>
  </conditionalFormatting>
  <conditionalFormatting sqref="C28">
    <cfRule type="cellIs" dxfId="865" priority="1004" operator="between">
      <formula>0.00000001</formula>
      <formula>1</formula>
    </cfRule>
  </conditionalFormatting>
  <conditionalFormatting sqref="C28">
    <cfRule type="cellIs" dxfId="864" priority="1002" operator="between">
      <formula>0.00000001</formula>
      <formula>1</formula>
    </cfRule>
  </conditionalFormatting>
  <conditionalFormatting sqref="I28">
    <cfRule type="cellIs" dxfId="863" priority="1001" operator="between">
      <formula>0.000001</formula>
      <formula>1</formula>
    </cfRule>
  </conditionalFormatting>
  <conditionalFormatting sqref="C28">
    <cfRule type="cellIs" dxfId="862" priority="999" operator="between">
      <formula>0.00000001</formula>
      <formula>1</formula>
    </cfRule>
  </conditionalFormatting>
  <conditionalFormatting sqref="H27">
    <cfRule type="cellIs" dxfId="861" priority="981" operator="between">
      <formula>0.000001</formula>
      <formula>1</formula>
    </cfRule>
  </conditionalFormatting>
  <conditionalFormatting sqref="I6">
    <cfRule type="cellIs" dxfId="860" priority="977" operator="between">
      <formula>0.000001</formula>
      <formula>1</formula>
    </cfRule>
  </conditionalFormatting>
  <conditionalFormatting sqref="I6">
    <cfRule type="cellIs" dxfId="859" priority="976" operator="between">
      <formula>0.000001</formula>
      <formula>1</formula>
    </cfRule>
  </conditionalFormatting>
  <conditionalFormatting sqref="E6">
    <cfRule type="cellIs" dxfId="858" priority="975" operator="between">
      <formula>0.00000001</formula>
      <formula>1</formula>
    </cfRule>
  </conditionalFormatting>
  <conditionalFormatting sqref="G6">
    <cfRule type="cellIs" dxfId="857" priority="974" operator="between">
      <formula>0.00000001</formula>
      <formula>1</formula>
    </cfRule>
  </conditionalFormatting>
  <conditionalFormatting sqref="C10">
    <cfRule type="cellIs" dxfId="856" priority="973" operator="between">
      <formula>0.00000001</formula>
      <formula>1</formula>
    </cfRule>
  </conditionalFormatting>
  <conditionalFormatting sqref="C10">
    <cfRule type="cellIs" dxfId="855" priority="972" operator="between">
      <formula>0.00000001</formula>
      <formula>1</formula>
    </cfRule>
  </conditionalFormatting>
  <conditionalFormatting sqref="E10">
    <cfRule type="cellIs" dxfId="854" priority="971" operator="between">
      <formula>0.00000001</formula>
      <formula>1</formula>
    </cfRule>
  </conditionalFormatting>
  <conditionalFormatting sqref="G10">
    <cfRule type="cellIs" dxfId="853" priority="970" operator="between">
      <formula>0.00000001</formula>
      <formula>1</formula>
    </cfRule>
  </conditionalFormatting>
  <conditionalFormatting sqref="I10">
    <cfRule type="cellIs" dxfId="852" priority="969" operator="between">
      <formula>0.000001</formula>
      <formula>1</formula>
    </cfRule>
  </conditionalFormatting>
  <conditionalFormatting sqref="I10">
    <cfRule type="cellIs" dxfId="851" priority="968" operator="between">
      <formula>0.000001</formula>
      <formula>1</formula>
    </cfRule>
  </conditionalFormatting>
  <conditionalFormatting sqref="E10">
    <cfRule type="cellIs" dxfId="850" priority="967" operator="between">
      <formula>0.00000001</formula>
      <formula>1</formula>
    </cfRule>
  </conditionalFormatting>
  <conditionalFormatting sqref="G10">
    <cfRule type="cellIs" dxfId="849" priority="966" operator="between">
      <formula>0.00000001</formula>
      <formula>1</formula>
    </cfRule>
  </conditionalFormatting>
  <conditionalFormatting sqref="C23">
    <cfRule type="cellIs" dxfId="848" priority="933" operator="between">
      <formula>0.00000001</formula>
      <formula>1</formula>
    </cfRule>
  </conditionalFormatting>
  <conditionalFormatting sqref="C26">
    <cfRule type="cellIs" dxfId="847" priority="921" operator="between">
      <formula>0.00000001</formula>
      <formula>1</formula>
    </cfRule>
  </conditionalFormatting>
  <conditionalFormatting sqref="C15">
    <cfRule type="cellIs" dxfId="846" priority="954" operator="between">
      <formula>0.00000001</formula>
      <formula>1</formula>
    </cfRule>
  </conditionalFormatting>
  <conditionalFormatting sqref="I15">
    <cfRule type="cellIs" dxfId="845" priority="953" operator="between">
      <formula>0.000001</formula>
      <formula>1</formula>
    </cfRule>
  </conditionalFormatting>
  <conditionalFormatting sqref="C15">
    <cfRule type="cellIs" dxfId="844" priority="951" operator="between">
      <formula>0.00000001</formula>
      <formula>1</formula>
    </cfRule>
  </conditionalFormatting>
  <conditionalFormatting sqref="I15">
    <cfRule type="cellIs" dxfId="843" priority="950" operator="between">
      <formula>0.000001</formula>
      <formula>1</formula>
    </cfRule>
  </conditionalFormatting>
  <conditionalFormatting sqref="I23">
    <cfRule type="cellIs" dxfId="842" priority="932" operator="between">
      <formula>0.000001</formula>
      <formula>1</formula>
    </cfRule>
  </conditionalFormatting>
  <conditionalFormatting sqref="C23">
    <cfRule type="cellIs" dxfId="841" priority="931" operator="between">
      <formula>0.00000001</formula>
      <formula>1</formula>
    </cfRule>
  </conditionalFormatting>
  <conditionalFormatting sqref="I23">
    <cfRule type="cellIs" dxfId="840" priority="930" operator="between">
      <formula>0.000001</formula>
      <formula>1</formula>
    </cfRule>
  </conditionalFormatting>
  <conditionalFormatting sqref="I23">
    <cfRule type="cellIs" dxfId="839" priority="928" operator="between">
      <formula>0.000001</formula>
      <formula>1</formula>
    </cfRule>
  </conditionalFormatting>
  <conditionalFormatting sqref="C23">
    <cfRule type="cellIs" dxfId="838" priority="929" operator="between">
      <formula>0.00000001</formula>
      <formula>1</formula>
    </cfRule>
  </conditionalFormatting>
  <conditionalFormatting sqref="C26">
    <cfRule type="cellIs" dxfId="837" priority="920" operator="between">
      <formula>0.00000001</formula>
      <formula>1</formula>
    </cfRule>
  </conditionalFormatting>
  <conditionalFormatting sqref="C26">
    <cfRule type="cellIs" dxfId="836" priority="919" operator="between">
      <formula>0.00000001</formula>
      <formula>1</formula>
    </cfRule>
  </conditionalFormatting>
  <conditionalFormatting sqref="C26">
    <cfRule type="cellIs" dxfId="835" priority="916" operator="between">
      <formula>0.00000001</formula>
      <formula>1</formula>
    </cfRule>
  </conditionalFormatting>
  <conditionalFormatting sqref="C25">
    <cfRule type="cellIs" dxfId="834" priority="901" operator="between">
      <formula>0.00000001</formula>
      <formula>1</formula>
    </cfRule>
  </conditionalFormatting>
  <conditionalFormatting sqref="C25">
    <cfRule type="cellIs" dxfId="833" priority="900" operator="between">
      <formula>0.00000001</formula>
      <formula>1</formula>
    </cfRule>
  </conditionalFormatting>
  <conditionalFormatting sqref="E25">
    <cfRule type="cellIs" dxfId="832" priority="899" operator="between">
      <formula>0.00000001</formula>
      <formula>1</formula>
    </cfRule>
  </conditionalFormatting>
  <conditionalFormatting sqref="C28">
    <cfRule type="cellIs" dxfId="831" priority="912" operator="between">
      <formula>0.00000001</formula>
      <formula>1</formula>
    </cfRule>
  </conditionalFormatting>
  <conditionalFormatting sqref="C28">
    <cfRule type="cellIs" dxfId="830" priority="909" operator="between">
      <formula>0.00000001</formula>
      <formula>1</formula>
    </cfRule>
  </conditionalFormatting>
  <conditionalFormatting sqref="C28">
    <cfRule type="cellIs" dxfId="829" priority="906" operator="between">
      <formula>0.00000001</formula>
      <formula>1</formula>
    </cfRule>
  </conditionalFormatting>
  <conditionalFormatting sqref="C28">
    <cfRule type="cellIs" dxfId="828" priority="904" operator="between">
      <formula>0.00000001</formula>
      <formula>1</formula>
    </cfRule>
  </conditionalFormatting>
  <conditionalFormatting sqref="C25">
    <cfRule type="cellIs" dxfId="827" priority="903" operator="between">
      <formula>0.00000001</formula>
      <formula>1</formula>
    </cfRule>
  </conditionalFormatting>
  <conditionalFormatting sqref="C25">
    <cfRule type="cellIs" dxfId="826" priority="902" operator="between">
      <formula>0.00000001</formula>
      <formula>1</formula>
    </cfRule>
  </conditionalFormatting>
  <conditionalFormatting sqref="I25">
    <cfRule type="cellIs" dxfId="825" priority="898" operator="between">
      <formula>0.000001</formula>
      <formula>1</formula>
    </cfRule>
  </conditionalFormatting>
  <conditionalFormatting sqref="I25">
    <cfRule type="cellIs" dxfId="824" priority="897" operator="between">
      <formula>0.000001</formula>
      <formula>1</formula>
    </cfRule>
  </conditionalFormatting>
  <conditionalFormatting sqref="C25">
    <cfRule type="cellIs" dxfId="823" priority="896" operator="between">
      <formula>0.00000001</formula>
      <formula>1</formula>
    </cfRule>
  </conditionalFormatting>
  <conditionalFormatting sqref="I25">
    <cfRule type="cellIs" dxfId="822" priority="895" operator="between">
      <formula>0.000001</formula>
      <formula>1</formula>
    </cfRule>
  </conditionalFormatting>
  <conditionalFormatting sqref="C25">
    <cfRule type="cellIs" dxfId="821" priority="894" operator="between">
      <formula>0.00000001</formula>
      <formula>1</formula>
    </cfRule>
  </conditionalFormatting>
  <conditionalFormatting sqref="I25">
    <cfRule type="cellIs" dxfId="820" priority="893" operator="between">
      <formula>0.000001</formula>
      <formula>1</formula>
    </cfRule>
  </conditionalFormatting>
  <conditionalFormatting sqref="C25">
    <cfRule type="cellIs" dxfId="819" priority="892" operator="between">
      <formula>0.00000001</formula>
      <formula>1</formula>
    </cfRule>
  </conditionalFormatting>
  <conditionalFormatting sqref="I25">
    <cfRule type="cellIs" dxfId="818" priority="891" operator="between">
      <formula>0.000001</formula>
      <formula>1</formula>
    </cfRule>
  </conditionalFormatting>
  <conditionalFormatting sqref="I25">
    <cfRule type="cellIs" dxfId="817" priority="889" operator="between">
      <formula>0.000001</formula>
      <formula>1</formula>
    </cfRule>
  </conditionalFormatting>
  <conditionalFormatting sqref="C25">
    <cfRule type="cellIs" dxfId="816" priority="890" operator="between">
      <formula>0.00000001</formula>
      <formula>1</formula>
    </cfRule>
  </conditionalFormatting>
  <conditionalFormatting sqref="G25">
    <cfRule type="cellIs" dxfId="815" priority="888" operator="between">
      <formula>0.00000001</formula>
      <formula>1</formula>
    </cfRule>
  </conditionalFormatting>
  <conditionalFormatting sqref="C26">
    <cfRule type="cellIs" dxfId="814" priority="867" operator="between">
      <formula>0.00000001</formula>
      <formula>1</formula>
    </cfRule>
  </conditionalFormatting>
  <conditionalFormatting sqref="C28">
    <cfRule type="cellIs" dxfId="813" priority="886" operator="between">
      <formula>0.00000001</formula>
      <formula>1</formula>
    </cfRule>
  </conditionalFormatting>
  <conditionalFormatting sqref="C28">
    <cfRule type="cellIs" dxfId="812" priority="887" operator="between">
      <formula>0.00000001</formula>
      <formula>1</formula>
    </cfRule>
  </conditionalFormatting>
  <conditionalFormatting sqref="C26">
    <cfRule type="cellIs" dxfId="811" priority="885" operator="between">
      <formula>0.00000001</formula>
      <formula>1</formula>
    </cfRule>
  </conditionalFormatting>
  <conditionalFormatting sqref="I26">
    <cfRule type="cellIs" dxfId="810" priority="884" operator="between">
      <formula>0.000001</formula>
      <formula>1</formula>
    </cfRule>
  </conditionalFormatting>
  <conditionalFormatting sqref="C26">
    <cfRule type="cellIs" dxfId="809" priority="883" operator="between">
      <formula>0.00000001</formula>
      <formula>1</formula>
    </cfRule>
  </conditionalFormatting>
  <conditionalFormatting sqref="I26">
    <cfRule type="cellIs" dxfId="808" priority="882" operator="between">
      <formula>0.000001</formula>
      <formula>1</formula>
    </cfRule>
  </conditionalFormatting>
  <conditionalFormatting sqref="C28">
    <cfRule type="cellIs" dxfId="807" priority="881" operator="between">
      <formula>0.00000001</formula>
      <formula>1</formula>
    </cfRule>
  </conditionalFormatting>
  <conditionalFormatting sqref="I26">
    <cfRule type="cellIs" dxfId="806" priority="872" operator="between">
      <formula>0.000001</formula>
      <formula>1</formula>
    </cfRule>
  </conditionalFormatting>
  <conditionalFormatting sqref="I26">
    <cfRule type="cellIs" dxfId="805" priority="879" operator="between">
      <formula>0.000001</formula>
      <formula>1</formula>
    </cfRule>
  </conditionalFormatting>
  <conditionalFormatting sqref="C26">
    <cfRule type="cellIs" dxfId="804" priority="880" operator="between">
      <formula>0.00000001</formula>
      <formula>1</formula>
    </cfRule>
  </conditionalFormatting>
  <conditionalFormatting sqref="I26">
    <cfRule type="cellIs" dxfId="803" priority="877" operator="between">
      <formula>0.000001</formula>
      <formula>1</formula>
    </cfRule>
  </conditionalFormatting>
  <conditionalFormatting sqref="C26">
    <cfRule type="cellIs" dxfId="802" priority="878" operator="between">
      <formula>0.00000001</formula>
      <formula>1</formula>
    </cfRule>
  </conditionalFormatting>
  <conditionalFormatting sqref="C26">
    <cfRule type="cellIs" dxfId="801" priority="876" operator="between">
      <formula>0.00000001</formula>
      <formula>1</formula>
    </cfRule>
  </conditionalFormatting>
  <conditionalFormatting sqref="I26">
    <cfRule type="cellIs" dxfId="800" priority="875" operator="between">
      <formula>0.000001</formula>
      <formula>1</formula>
    </cfRule>
  </conditionalFormatting>
  <conditionalFormatting sqref="C28">
    <cfRule type="cellIs" dxfId="799" priority="874" operator="between">
      <formula>0.00000001</formula>
      <formula>1</formula>
    </cfRule>
  </conditionalFormatting>
  <conditionalFormatting sqref="C26">
    <cfRule type="cellIs" dxfId="798" priority="873" operator="between">
      <formula>0.00000001</formula>
      <formula>1</formula>
    </cfRule>
  </conditionalFormatting>
  <conditionalFormatting sqref="I26">
    <cfRule type="cellIs" dxfId="797" priority="870" operator="between">
      <formula>0.000001</formula>
      <formula>1</formula>
    </cfRule>
  </conditionalFormatting>
  <conditionalFormatting sqref="C26">
    <cfRule type="cellIs" dxfId="796" priority="871" operator="between">
      <formula>0.00000001</formula>
      <formula>1</formula>
    </cfRule>
  </conditionalFormatting>
  <conditionalFormatting sqref="C26">
    <cfRule type="cellIs" dxfId="795" priority="869" operator="between">
      <formula>0.00000001</formula>
      <formula>1</formula>
    </cfRule>
  </conditionalFormatting>
  <conditionalFormatting sqref="I26">
    <cfRule type="cellIs" dxfId="794" priority="868" operator="between">
      <formula>0.000001</formula>
      <formula>1</formula>
    </cfRule>
  </conditionalFormatting>
  <conditionalFormatting sqref="C26">
    <cfRule type="cellIs" dxfId="793" priority="866" operator="between">
      <formula>0.00000001</formula>
      <formula>1</formula>
    </cfRule>
  </conditionalFormatting>
  <conditionalFormatting sqref="C25">
    <cfRule type="cellIs" dxfId="792" priority="865" operator="between">
      <formula>0.00000001</formula>
      <formula>1</formula>
    </cfRule>
  </conditionalFormatting>
  <conditionalFormatting sqref="I25">
    <cfRule type="cellIs" dxfId="791" priority="864" operator="between">
      <formula>0.000001</formula>
      <formula>1</formula>
    </cfRule>
  </conditionalFormatting>
  <conditionalFormatting sqref="C25">
    <cfRule type="cellIs" dxfId="790" priority="863" operator="between">
      <formula>0.00000001</formula>
      <formula>1</formula>
    </cfRule>
  </conditionalFormatting>
  <conditionalFormatting sqref="I25">
    <cfRule type="cellIs" dxfId="789" priority="862" operator="between">
      <formula>0.000001</formula>
      <formula>1</formula>
    </cfRule>
  </conditionalFormatting>
  <conditionalFormatting sqref="I25">
    <cfRule type="cellIs" dxfId="788" priority="860" operator="between">
      <formula>0.000001</formula>
      <formula>1</formula>
    </cfRule>
  </conditionalFormatting>
  <conditionalFormatting sqref="C25">
    <cfRule type="cellIs" dxfId="787" priority="861" operator="between">
      <formula>0.00000001</formula>
      <formula>1</formula>
    </cfRule>
  </conditionalFormatting>
  <conditionalFormatting sqref="I25">
    <cfRule type="cellIs" dxfId="786" priority="858" operator="between">
      <formula>0.000001</formula>
      <formula>1</formula>
    </cfRule>
  </conditionalFormatting>
  <conditionalFormatting sqref="C25">
    <cfRule type="cellIs" dxfId="785" priority="859" operator="between">
      <formula>0.00000001</formula>
      <formula>1</formula>
    </cfRule>
  </conditionalFormatting>
  <conditionalFormatting sqref="C25">
    <cfRule type="cellIs" dxfId="784" priority="857" operator="between">
      <formula>0.00000001</formula>
      <formula>1</formula>
    </cfRule>
  </conditionalFormatting>
  <conditionalFormatting sqref="I25">
    <cfRule type="cellIs" dxfId="783" priority="856" operator="between">
      <formula>0.000001</formula>
      <formula>1</formula>
    </cfRule>
  </conditionalFormatting>
  <conditionalFormatting sqref="I25">
    <cfRule type="cellIs" dxfId="782" priority="854" operator="between">
      <formula>0.000001</formula>
      <formula>1</formula>
    </cfRule>
  </conditionalFormatting>
  <conditionalFormatting sqref="C25">
    <cfRule type="cellIs" dxfId="781" priority="855" operator="between">
      <formula>0.00000001</formula>
      <formula>1</formula>
    </cfRule>
  </conditionalFormatting>
  <conditionalFormatting sqref="I25">
    <cfRule type="cellIs" dxfId="780" priority="852" operator="between">
      <formula>0.000001</formula>
      <formula>1</formula>
    </cfRule>
  </conditionalFormatting>
  <conditionalFormatting sqref="C25">
    <cfRule type="cellIs" dxfId="779" priority="853" operator="between">
      <formula>0.00000001</formula>
      <formula>1</formula>
    </cfRule>
  </conditionalFormatting>
  <conditionalFormatting sqref="C25">
    <cfRule type="cellIs" dxfId="778" priority="851" operator="between">
      <formula>0.00000001</formula>
      <formula>1</formula>
    </cfRule>
  </conditionalFormatting>
  <conditionalFormatting sqref="I25">
    <cfRule type="cellIs" dxfId="777" priority="850" operator="between">
      <formula>0.000001</formula>
      <formula>1</formula>
    </cfRule>
  </conditionalFormatting>
  <conditionalFormatting sqref="C25">
    <cfRule type="cellIs" dxfId="776" priority="848" operator="between">
      <formula>0.00000001</formula>
      <formula>1</formula>
    </cfRule>
  </conditionalFormatting>
  <conditionalFormatting sqref="C25">
    <cfRule type="cellIs" dxfId="775" priority="849" operator="between">
      <formula>0.00000001</formula>
      <formula>1</formula>
    </cfRule>
  </conditionalFormatting>
  <conditionalFormatting sqref="C27">
    <cfRule type="cellIs" dxfId="774" priority="829" operator="between">
      <formula>0.00000001</formula>
      <formula>1</formula>
    </cfRule>
  </conditionalFormatting>
  <conditionalFormatting sqref="C27">
    <cfRule type="cellIs" dxfId="773" priority="827" operator="between">
      <formula>0.00000001</formula>
      <formula>1</formula>
    </cfRule>
  </conditionalFormatting>
  <conditionalFormatting sqref="C27">
    <cfRule type="cellIs" dxfId="772" priority="825" operator="between">
      <formula>0.00000001</formula>
      <formula>1</formula>
    </cfRule>
  </conditionalFormatting>
  <conditionalFormatting sqref="C25">
    <cfRule type="cellIs" dxfId="771" priority="847" operator="between">
      <formula>0.00000001</formula>
      <formula>1</formula>
    </cfRule>
  </conditionalFormatting>
  <conditionalFormatting sqref="I25">
    <cfRule type="cellIs" dxfId="770" priority="846" operator="between">
      <formula>0.000001</formula>
      <formula>1</formula>
    </cfRule>
  </conditionalFormatting>
  <conditionalFormatting sqref="G25">
    <cfRule type="cellIs" dxfId="769" priority="845" operator="between">
      <formula>0.00000001</formula>
      <formula>1</formula>
    </cfRule>
  </conditionalFormatting>
  <conditionalFormatting sqref="C25">
    <cfRule type="cellIs" dxfId="768" priority="844" operator="between">
      <formula>0.00000001</formula>
      <formula>1</formula>
    </cfRule>
  </conditionalFormatting>
  <conditionalFormatting sqref="C25">
    <cfRule type="cellIs" dxfId="767" priority="842" operator="between">
      <formula>0.00000001</formula>
      <formula>1</formula>
    </cfRule>
  </conditionalFormatting>
  <conditionalFormatting sqref="C25">
    <cfRule type="cellIs" dxfId="766" priority="840" operator="between">
      <formula>0.00000001</formula>
      <formula>1</formula>
    </cfRule>
  </conditionalFormatting>
  <conditionalFormatting sqref="C25">
    <cfRule type="cellIs" dxfId="765" priority="843" operator="between">
      <formula>0.00000001</formula>
      <formula>1</formula>
    </cfRule>
  </conditionalFormatting>
  <conditionalFormatting sqref="C25">
    <cfRule type="cellIs" dxfId="764" priority="841" operator="between">
      <formula>0.00000001</formula>
      <formula>1</formula>
    </cfRule>
  </conditionalFormatting>
  <conditionalFormatting sqref="I25">
    <cfRule type="cellIs" dxfId="763" priority="839" operator="between">
      <formula>0.000001</formula>
      <formula>1</formula>
    </cfRule>
  </conditionalFormatting>
  <conditionalFormatting sqref="C25">
    <cfRule type="cellIs" dxfId="762" priority="838" operator="between">
      <formula>0.00000001</formula>
      <formula>1</formula>
    </cfRule>
  </conditionalFormatting>
  <conditionalFormatting sqref="I25">
    <cfRule type="cellIs" dxfId="761" priority="837" operator="between">
      <formula>0.000001</formula>
      <formula>1</formula>
    </cfRule>
  </conditionalFormatting>
  <conditionalFormatting sqref="I25">
    <cfRule type="cellIs" dxfId="760" priority="835" operator="between">
      <formula>0.000001</formula>
      <formula>1</formula>
    </cfRule>
  </conditionalFormatting>
  <conditionalFormatting sqref="C25">
    <cfRule type="cellIs" dxfId="759" priority="836" operator="between">
      <formula>0.00000001</formula>
      <formula>1</formula>
    </cfRule>
  </conditionalFormatting>
  <conditionalFormatting sqref="I25">
    <cfRule type="cellIs" dxfId="758" priority="833" operator="between">
      <formula>0.000001</formula>
      <formula>1</formula>
    </cfRule>
  </conditionalFormatting>
  <conditionalFormatting sqref="C25">
    <cfRule type="cellIs" dxfId="757" priority="834" operator="between">
      <formula>0.00000001</formula>
      <formula>1</formula>
    </cfRule>
  </conditionalFormatting>
  <conditionalFormatting sqref="C25">
    <cfRule type="cellIs" dxfId="756" priority="832" operator="between">
      <formula>0.00000001</formula>
      <formula>1</formula>
    </cfRule>
  </conditionalFormatting>
  <conditionalFormatting sqref="I25">
    <cfRule type="cellIs" dxfId="755" priority="831" operator="between">
      <formula>0.000001</formula>
      <formula>1</formula>
    </cfRule>
  </conditionalFormatting>
  <conditionalFormatting sqref="C27">
    <cfRule type="cellIs" dxfId="754" priority="830" operator="between">
      <formula>0.00000001</formula>
      <formula>1</formula>
    </cfRule>
  </conditionalFormatting>
  <conditionalFormatting sqref="C27">
    <cfRule type="cellIs" dxfId="753" priority="828" operator="between">
      <formula>0.00000001</formula>
      <formula>1</formula>
    </cfRule>
  </conditionalFormatting>
  <conditionalFormatting sqref="C27">
    <cfRule type="cellIs" dxfId="752" priority="826" operator="between">
      <formula>0.00000001</formula>
      <formula>1</formula>
    </cfRule>
  </conditionalFormatting>
  <conditionalFormatting sqref="C27">
    <cfRule type="cellIs" dxfId="751" priority="824" operator="between">
      <formula>0.00000001</formula>
      <formula>1</formula>
    </cfRule>
  </conditionalFormatting>
  <conditionalFormatting sqref="C27">
    <cfRule type="cellIs" dxfId="750" priority="823" operator="between">
      <formula>0.00000001</formula>
      <formula>1</formula>
    </cfRule>
  </conditionalFormatting>
  <conditionalFormatting sqref="C27">
    <cfRule type="cellIs" dxfId="749" priority="806" operator="between">
      <formula>0.00000001</formula>
      <formula>1</formula>
    </cfRule>
  </conditionalFormatting>
  <conditionalFormatting sqref="C27">
    <cfRule type="cellIs" dxfId="748" priority="822" operator="between">
      <formula>0.00000001</formula>
      <formula>1</formula>
    </cfRule>
  </conditionalFormatting>
  <conditionalFormatting sqref="I27">
    <cfRule type="cellIs" dxfId="747" priority="821" operator="between">
      <formula>0.000001</formula>
      <formula>1</formula>
    </cfRule>
  </conditionalFormatting>
  <conditionalFormatting sqref="C27">
    <cfRule type="cellIs" dxfId="746" priority="820" operator="between">
      <formula>0.00000001</formula>
      <formula>1</formula>
    </cfRule>
  </conditionalFormatting>
  <conditionalFormatting sqref="I27">
    <cfRule type="cellIs" dxfId="745" priority="819" operator="between">
      <formula>0.000001</formula>
      <formula>1</formula>
    </cfRule>
  </conditionalFormatting>
  <conditionalFormatting sqref="I27">
    <cfRule type="cellIs" dxfId="744" priority="811" operator="between">
      <formula>0.000001</formula>
      <formula>1</formula>
    </cfRule>
  </conditionalFormatting>
  <conditionalFormatting sqref="I27">
    <cfRule type="cellIs" dxfId="743" priority="817" operator="between">
      <formula>0.000001</formula>
      <formula>1</formula>
    </cfRule>
  </conditionalFormatting>
  <conditionalFormatting sqref="C27">
    <cfRule type="cellIs" dxfId="742" priority="818" operator="between">
      <formula>0.00000001</formula>
      <formula>1</formula>
    </cfRule>
  </conditionalFormatting>
  <conditionalFormatting sqref="I27">
    <cfRule type="cellIs" dxfId="741" priority="815" operator="between">
      <formula>0.000001</formula>
      <formula>1</formula>
    </cfRule>
  </conditionalFormatting>
  <conditionalFormatting sqref="C27">
    <cfRule type="cellIs" dxfId="740" priority="816" operator="between">
      <formula>0.00000001</formula>
      <formula>1</formula>
    </cfRule>
  </conditionalFormatting>
  <conditionalFormatting sqref="C27">
    <cfRule type="cellIs" dxfId="739" priority="814" operator="between">
      <formula>0.00000001</formula>
      <formula>1</formula>
    </cfRule>
  </conditionalFormatting>
  <conditionalFormatting sqref="I27">
    <cfRule type="cellIs" dxfId="738" priority="813" operator="between">
      <formula>0.000001</formula>
      <formula>1</formula>
    </cfRule>
  </conditionalFormatting>
  <conditionalFormatting sqref="C27">
    <cfRule type="cellIs" dxfId="737" priority="812" operator="between">
      <formula>0.00000001</formula>
      <formula>1</formula>
    </cfRule>
  </conditionalFormatting>
  <conditionalFormatting sqref="I27">
    <cfRule type="cellIs" dxfId="736" priority="809" operator="between">
      <formula>0.000001</formula>
      <formula>1</formula>
    </cfRule>
  </conditionalFormatting>
  <conditionalFormatting sqref="C27">
    <cfRule type="cellIs" dxfId="735" priority="810" operator="between">
      <formula>0.00000001</formula>
      <formula>1</formula>
    </cfRule>
  </conditionalFormatting>
  <conditionalFormatting sqref="C27">
    <cfRule type="cellIs" dxfId="734" priority="808" operator="between">
      <formula>0.00000001</formula>
      <formula>1</formula>
    </cfRule>
  </conditionalFormatting>
  <conditionalFormatting sqref="I27">
    <cfRule type="cellIs" dxfId="733" priority="807" operator="between">
      <formula>0.000001</formula>
      <formula>1</formula>
    </cfRule>
  </conditionalFormatting>
  <conditionalFormatting sqref="C27">
    <cfRule type="cellIs" dxfId="732" priority="805" operator="between">
      <formula>0.00000001</formula>
      <formula>1</formula>
    </cfRule>
  </conditionalFormatting>
  <conditionalFormatting sqref="H26">
    <cfRule type="cellIs" dxfId="731" priority="785" operator="between">
      <formula>0.000001</formula>
      <formula>1</formula>
    </cfRule>
  </conditionalFormatting>
  <conditionalFormatting sqref="C23">
    <cfRule type="cellIs" dxfId="730" priority="781" operator="between">
      <formula>0.00000001</formula>
      <formula>1</formula>
    </cfRule>
  </conditionalFormatting>
  <conditionalFormatting sqref="C23">
    <cfRule type="cellIs" dxfId="729" priority="783" operator="between">
      <formula>0.00000001</formula>
      <formula>1</formula>
    </cfRule>
  </conditionalFormatting>
  <conditionalFormatting sqref="C23">
    <cfRule type="cellIs" dxfId="728" priority="782" operator="between">
      <formula>0.00000001</formula>
      <formula>1</formula>
    </cfRule>
  </conditionalFormatting>
  <conditionalFormatting sqref="C26">
    <cfRule type="cellIs" dxfId="727" priority="770" operator="between">
      <formula>0.00000001</formula>
      <formula>1</formula>
    </cfRule>
  </conditionalFormatting>
  <conditionalFormatting sqref="C26">
    <cfRule type="cellIs" dxfId="726" priority="768" operator="between">
      <formula>0.00000001</formula>
      <formula>1</formula>
    </cfRule>
  </conditionalFormatting>
  <conditionalFormatting sqref="C25">
    <cfRule type="cellIs" dxfId="725" priority="766" operator="between">
      <formula>0.00000001</formula>
      <formula>1</formula>
    </cfRule>
  </conditionalFormatting>
  <conditionalFormatting sqref="C26">
    <cfRule type="cellIs" dxfId="724" priority="773" operator="between">
      <formula>0.00000001</formula>
      <formula>1</formula>
    </cfRule>
  </conditionalFormatting>
  <conditionalFormatting sqref="C26">
    <cfRule type="cellIs" dxfId="723" priority="774" operator="between">
      <formula>0.00000001</formula>
      <formula>1</formula>
    </cfRule>
  </conditionalFormatting>
  <conditionalFormatting sqref="C25">
    <cfRule type="cellIs" dxfId="722" priority="764" operator="between">
      <formula>0.00000001</formula>
      <formula>1</formula>
    </cfRule>
  </conditionalFormatting>
  <conditionalFormatting sqref="C26">
    <cfRule type="cellIs" dxfId="721" priority="772" operator="between">
      <formula>0.00000001</formula>
      <formula>1</formula>
    </cfRule>
  </conditionalFormatting>
  <conditionalFormatting sqref="C26">
    <cfRule type="cellIs" dxfId="720" priority="771" operator="between">
      <formula>0.00000001</formula>
      <formula>1</formula>
    </cfRule>
  </conditionalFormatting>
  <conditionalFormatting sqref="C26">
    <cfRule type="cellIs" dxfId="719" priority="749" operator="between">
      <formula>0.00000001</formula>
      <formula>1</formula>
    </cfRule>
  </conditionalFormatting>
  <conditionalFormatting sqref="C26">
    <cfRule type="cellIs" dxfId="718" priority="741" operator="between">
      <formula>0.00000001</formula>
      <formula>1</formula>
    </cfRule>
  </conditionalFormatting>
  <conditionalFormatting sqref="C26">
    <cfRule type="cellIs" dxfId="717" priority="769" operator="between">
      <formula>0.00000001</formula>
      <formula>1</formula>
    </cfRule>
  </conditionalFormatting>
  <conditionalFormatting sqref="C26">
    <cfRule type="cellIs" dxfId="716" priority="767" operator="between">
      <formula>0.00000001</formula>
      <formula>1</formula>
    </cfRule>
  </conditionalFormatting>
  <conditionalFormatting sqref="C25">
    <cfRule type="cellIs" dxfId="715" priority="763" operator="between">
      <formula>0.00000001</formula>
      <formula>1</formula>
    </cfRule>
  </conditionalFormatting>
  <conditionalFormatting sqref="E25">
    <cfRule type="cellIs" dxfId="714" priority="762" operator="between">
      <formula>0.00000001</formula>
      <formula>1</formula>
    </cfRule>
  </conditionalFormatting>
  <conditionalFormatting sqref="C25">
    <cfRule type="cellIs" dxfId="713" priority="765" operator="between">
      <formula>0.00000001</formula>
      <formula>1</formula>
    </cfRule>
  </conditionalFormatting>
  <conditionalFormatting sqref="I25">
    <cfRule type="cellIs" dxfId="712" priority="761" operator="between">
      <formula>0.000001</formula>
      <formula>1</formula>
    </cfRule>
  </conditionalFormatting>
  <conditionalFormatting sqref="I25">
    <cfRule type="cellIs" dxfId="711" priority="760" operator="between">
      <formula>0.000001</formula>
      <formula>1</formula>
    </cfRule>
  </conditionalFormatting>
  <conditionalFormatting sqref="C25">
    <cfRule type="cellIs" dxfId="710" priority="759" operator="between">
      <formula>0.00000001</formula>
      <formula>1</formula>
    </cfRule>
  </conditionalFormatting>
  <conditionalFormatting sqref="I25">
    <cfRule type="cellIs" dxfId="709" priority="758" operator="between">
      <formula>0.000001</formula>
      <formula>1</formula>
    </cfRule>
  </conditionalFormatting>
  <conditionalFormatting sqref="C25">
    <cfRule type="cellIs" dxfId="708" priority="757" operator="between">
      <formula>0.00000001</formula>
      <formula>1</formula>
    </cfRule>
  </conditionalFormatting>
  <conditionalFormatting sqref="I25">
    <cfRule type="cellIs" dxfId="707" priority="756" operator="between">
      <formula>0.000001</formula>
      <formula>1</formula>
    </cfRule>
  </conditionalFormatting>
  <conditionalFormatting sqref="C25">
    <cfRule type="cellIs" dxfId="706" priority="755" operator="between">
      <formula>0.00000001</formula>
      <formula>1</formula>
    </cfRule>
  </conditionalFormatting>
  <conditionalFormatting sqref="I25">
    <cfRule type="cellIs" dxfId="705" priority="754" operator="between">
      <formula>0.000001</formula>
      <formula>1</formula>
    </cfRule>
  </conditionalFormatting>
  <conditionalFormatting sqref="I25">
    <cfRule type="cellIs" dxfId="704" priority="752" operator="between">
      <formula>0.000001</formula>
      <formula>1</formula>
    </cfRule>
  </conditionalFormatting>
  <conditionalFormatting sqref="C25">
    <cfRule type="cellIs" dxfId="703" priority="753" operator="between">
      <formula>0.00000001</formula>
      <formula>1</formula>
    </cfRule>
  </conditionalFormatting>
  <conditionalFormatting sqref="G25">
    <cfRule type="cellIs" dxfId="702" priority="751" operator="between">
      <formula>0.00000001</formula>
      <formula>1</formula>
    </cfRule>
  </conditionalFormatting>
  <conditionalFormatting sqref="C26">
    <cfRule type="cellIs" dxfId="701" priority="733" operator="between">
      <formula>0.00000001</formula>
      <formula>1</formula>
    </cfRule>
  </conditionalFormatting>
  <conditionalFormatting sqref="I26">
    <cfRule type="cellIs" dxfId="700" priority="748" operator="between">
      <formula>0.000001</formula>
      <formula>1</formula>
    </cfRule>
  </conditionalFormatting>
  <conditionalFormatting sqref="C26">
    <cfRule type="cellIs" dxfId="699" priority="747" operator="between">
      <formula>0.00000001</formula>
      <formula>1</formula>
    </cfRule>
  </conditionalFormatting>
  <conditionalFormatting sqref="I26">
    <cfRule type="cellIs" dxfId="698" priority="746" operator="between">
      <formula>0.000001</formula>
      <formula>1</formula>
    </cfRule>
  </conditionalFormatting>
  <conditionalFormatting sqref="I26">
    <cfRule type="cellIs" dxfId="697" priority="738" operator="between">
      <formula>0.000001</formula>
      <formula>1</formula>
    </cfRule>
  </conditionalFormatting>
  <conditionalFormatting sqref="I26">
    <cfRule type="cellIs" dxfId="696" priority="744" operator="between">
      <formula>0.000001</formula>
      <formula>1</formula>
    </cfRule>
  </conditionalFormatting>
  <conditionalFormatting sqref="C26">
    <cfRule type="cellIs" dxfId="695" priority="745" operator="between">
      <formula>0.00000001</formula>
      <formula>1</formula>
    </cfRule>
  </conditionalFormatting>
  <conditionalFormatting sqref="I26">
    <cfRule type="cellIs" dxfId="694" priority="742" operator="between">
      <formula>0.000001</formula>
      <formula>1</formula>
    </cfRule>
  </conditionalFormatting>
  <conditionalFormatting sqref="C26">
    <cfRule type="cellIs" dxfId="693" priority="743" operator="between">
      <formula>0.00000001</formula>
      <formula>1</formula>
    </cfRule>
  </conditionalFormatting>
  <conditionalFormatting sqref="I26">
    <cfRule type="cellIs" dxfId="692" priority="740" operator="between">
      <formula>0.000001</formula>
      <formula>1</formula>
    </cfRule>
  </conditionalFormatting>
  <conditionalFormatting sqref="C26">
    <cfRule type="cellIs" dxfId="691" priority="739" operator="between">
      <formula>0.00000001</formula>
      <formula>1</formula>
    </cfRule>
  </conditionalFormatting>
  <conditionalFormatting sqref="I26">
    <cfRule type="cellIs" dxfId="690" priority="736" operator="between">
      <formula>0.000001</formula>
      <formula>1</formula>
    </cfRule>
  </conditionalFormatting>
  <conditionalFormatting sqref="C26">
    <cfRule type="cellIs" dxfId="689" priority="737" operator="between">
      <formula>0.00000001</formula>
      <formula>1</formula>
    </cfRule>
  </conditionalFormatting>
  <conditionalFormatting sqref="C26">
    <cfRule type="cellIs" dxfId="688" priority="735" operator="between">
      <formula>0.00000001</formula>
      <formula>1</formula>
    </cfRule>
  </conditionalFormatting>
  <conditionalFormatting sqref="I26">
    <cfRule type="cellIs" dxfId="687" priority="734" operator="between">
      <formula>0.000001</formula>
      <formula>1</formula>
    </cfRule>
  </conditionalFormatting>
  <conditionalFormatting sqref="C26">
    <cfRule type="cellIs" dxfId="686" priority="732" operator="between">
      <formula>0.00000001</formula>
      <formula>1</formula>
    </cfRule>
  </conditionalFormatting>
  <conditionalFormatting sqref="C25">
    <cfRule type="cellIs" dxfId="685" priority="731" operator="between">
      <formula>0.00000001</formula>
      <formula>1</formula>
    </cfRule>
  </conditionalFormatting>
  <conditionalFormatting sqref="I25">
    <cfRule type="cellIs" dxfId="684" priority="730" operator="between">
      <formula>0.000001</formula>
      <formula>1</formula>
    </cfRule>
  </conditionalFormatting>
  <conditionalFormatting sqref="C25">
    <cfRule type="cellIs" dxfId="683" priority="729" operator="between">
      <formula>0.00000001</formula>
      <formula>1</formula>
    </cfRule>
  </conditionalFormatting>
  <conditionalFormatting sqref="I25">
    <cfRule type="cellIs" dxfId="682" priority="728" operator="between">
      <formula>0.000001</formula>
      <formula>1</formula>
    </cfRule>
  </conditionalFormatting>
  <conditionalFormatting sqref="I25">
    <cfRule type="cellIs" dxfId="681" priority="726" operator="between">
      <formula>0.000001</formula>
      <formula>1</formula>
    </cfRule>
  </conditionalFormatting>
  <conditionalFormatting sqref="C25">
    <cfRule type="cellIs" dxfId="680" priority="727" operator="between">
      <formula>0.00000001</formula>
      <formula>1</formula>
    </cfRule>
  </conditionalFormatting>
  <conditionalFormatting sqref="I25">
    <cfRule type="cellIs" dxfId="679" priority="724" operator="between">
      <formula>0.000001</formula>
      <formula>1</formula>
    </cfRule>
  </conditionalFormatting>
  <conditionalFormatting sqref="C25">
    <cfRule type="cellIs" dxfId="678" priority="725" operator="between">
      <formula>0.00000001</formula>
      <formula>1</formula>
    </cfRule>
  </conditionalFormatting>
  <conditionalFormatting sqref="C25">
    <cfRule type="cellIs" dxfId="677" priority="723" operator="between">
      <formula>0.00000001</formula>
      <formula>1</formula>
    </cfRule>
  </conditionalFormatting>
  <conditionalFormatting sqref="I25">
    <cfRule type="cellIs" dxfId="676" priority="722" operator="between">
      <formula>0.000001</formula>
      <formula>1</formula>
    </cfRule>
  </conditionalFormatting>
  <conditionalFormatting sqref="I25">
    <cfRule type="cellIs" dxfId="675" priority="720" operator="between">
      <formula>0.000001</formula>
      <formula>1</formula>
    </cfRule>
  </conditionalFormatting>
  <conditionalFormatting sqref="C25">
    <cfRule type="cellIs" dxfId="674" priority="721" operator="between">
      <formula>0.00000001</formula>
      <formula>1</formula>
    </cfRule>
  </conditionalFormatting>
  <conditionalFormatting sqref="I25">
    <cfRule type="cellIs" dxfId="673" priority="718" operator="between">
      <formula>0.000001</formula>
      <formula>1</formula>
    </cfRule>
  </conditionalFormatting>
  <conditionalFormatting sqref="C25">
    <cfRule type="cellIs" dxfId="672" priority="719" operator="between">
      <formula>0.00000001</formula>
      <formula>1</formula>
    </cfRule>
  </conditionalFormatting>
  <conditionalFormatting sqref="C25">
    <cfRule type="cellIs" dxfId="671" priority="717" operator="between">
      <formula>0.00000001</formula>
      <formula>1</formula>
    </cfRule>
  </conditionalFormatting>
  <conditionalFormatting sqref="I25">
    <cfRule type="cellIs" dxfId="670" priority="716" operator="between">
      <formula>0.000001</formula>
      <formula>1</formula>
    </cfRule>
  </conditionalFormatting>
  <conditionalFormatting sqref="C25">
    <cfRule type="cellIs" dxfId="669" priority="714" operator="between">
      <formula>0.00000001</formula>
      <formula>1</formula>
    </cfRule>
  </conditionalFormatting>
  <conditionalFormatting sqref="C25">
    <cfRule type="cellIs" dxfId="668" priority="715" operator="between">
      <formula>0.00000001</formula>
      <formula>1</formula>
    </cfRule>
  </conditionalFormatting>
  <conditionalFormatting sqref="C25">
    <cfRule type="cellIs" dxfId="667" priority="648" operator="between">
      <formula>0.00000001</formula>
      <formula>1</formula>
    </cfRule>
  </conditionalFormatting>
  <conditionalFormatting sqref="C27">
    <cfRule type="cellIs" dxfId="666" priority="641" operator="between">
      <formula>0.00000001</formula>
      <formula>1</formula>
    </cfRule>
  </conditionalFormatting>
  <conditionalFormatting sqref="C27">
    <cfRule type="cellIs" dxfId="665" priority="644" operator="between">
      <formula>0.00000001</formula>
      <formula>1</formula>
    </cfRule>
  </conditionalFormatting>
  <conditionalFormatting sqref="C27">
    <cfRule type="cellIs" dxfId="664" priority="642" operator="between">
      <formula>0.00000001</formula>
      <formula>1</formula>
    </cfRule>
  </conditionalFormatting>
  <conditionalFormatting sqref="C27">
    <cfRule type="cellIs" dxfId="663" priority="695" operator="between">
      <formula>0.00000001</formula>
      <formula>1</formula>
    </cfRule>
  </conditionalFormatting>
  <conditionalFormatting sqref="C27">
    <cfRule type="cellIs" dxfId="662" priority="693" operator="between">
      <formula>0.00000001</formula>
      <formula>1</formula>
    </cfRule>
  </conditionalFormatting>
  <conditionalFormatting sqref="C27">
    <cfRule type="cellIs" dxfId="661" priority="691" operator="between">
      <formula>0.00000001</formula>
      <formula>1</formula>
    </cfRule>
  </conditionalFormatting>
  <conditionalFormatting sqref="C25">
    <cfRule type="cellIs" dxfId="660" priority="649" operator="between">
      <formula>0.00000001</formula>
      <formula>1</formula>
    </cfRule>
  </conditionalFormatting>
  <conditionalFormatting sqref="C29">
    <cfRule type="cellIs" dxfId="659" priority="661" operator="between">
      <formula>0.00000001</formula>
      <formula>1</formula>
    </cfRule>
  </conditionalFormatting>
  <conditionalFormatting sqref="C29">
    <cfRule type="cellIs" dxfId="658" priority="659" operator="between">
      <formula>0.00000001</formula>
      <formula>1</formula>
    </cfRule>
  </conditionalFormatting>
  <conditionalFormatting sqref="C29">
    <cfRule type="cellIs" dxfId="657" priority="658" operator="between">
      <formula>0.00000001</formula>
      <formula>1</formula>
    </cfRule>
  </conditionalFormatting>
  <conditionalFormatting sqref="C25">
    <cfRule type="cellIs" dxfId="656" priority="652" operator="between">
      <formula>0.00000001</formula>
      <formula>1</formula>
    </cfRule>
  </conditionalFormatting>
  <conditionalFormatting sqref="C27">
    <cfRule type="cellIs" dxfId="655" priority="647" operator="between">
      <formula>0.00000001</formula>
      <formula>1</formula>
    </cfRule>
  </conditionalFormatting>
  <conditionalFormatting sqref="C27">
    <cfRule type="cellIs" dxfId="654" priority="645" operator="between">
      <formula>0.00000001</formula>
      <formula>1</formula>
    </cfRule>
  </conditionalFormatting>
  <conditionalFormatting sqref="C27">
    <cfRule type="cellIs" dxfId="653" priority="639" operator="between">
      <formula>0.00000001</formula>
      <formula>1</formula>
    </cfRule>
  </conditionalFormatting>
  <conditionalFormatting sqref="C25">
    <cfRule type="cellIs" dxfId="652" priority="651" operator="between">
      <formula>0.00000001</formula>
      <formula>1</formula>
    </cfRule>
  </conditionalFormatting>
  <conditionalFormatting sqref="C25">
    <cfRule type="cellIs" dxfId="651" priority="713" operator="between">
      <formula>0.00000001</formula>
      <formula>1</formula>
    </cfRule>
  </conditionalFormatting>
  <conditionalFormatting sqref="I25">
    <cfRule type="cellIs" dxfId="650" priority="712" operator="between">
      <formula>0.000001</formula>
      <formula>1</formula>
    </cfRule>
  </conditionalFormatting>
  <conditionalFormatting sqref="G25">
    <cfRule type="cellIs" dxfId="649" priority="711" operator="between">
      <formula>0.00000001</formula>
      <formula>1</formula>
    </cfRule>
  </conditionalFormatting>
  <conditionalFormatting sqref="C25">
    <cfRule type="cellIs" dxfId="648" priority="710" operator="between">
      <formula>0.00000001</formula>
      <formula>1</formula>
    </cfRule>
  </conditionalFormatting>
  <conditionalFormatting sqref="C25">
    <cfRule type="cellIs" dxfId="647" priority="708" operator="between">
      <formula>0.00000001</formula>
      <formula>1</formula>
    </cfRule>
  </conditionalFormatting>
  <conditionalFormatting sqref="C25">
    <cfRule type="cellIs" dxfId="646" priority="706" operator="between">
      <formula>0.00000001</formula>
      <formula>1</formula>
    </cfRule>
  </conditionalFormatting>
  <conditionalFormatting sqref="C25">
    <cfRule type="cellIs" dxfId="645" priority="709" operator="between">
      <formula>0.00000001</formula>
      <formula>1</formula>
    </cfRule>
  </conditionalFormatting>
  <conditionalFormatting sqref="C25">
    <cfRule type="cellIs" dxfId="644" priority="707" operator="between">
      <formula>0.00000001</formula>
      <formula>1</formula>
    </cfRule>
  </conditionalFormatting>
  <conditionalFormatting sqref="I25">
    <cfRule type="cellIs" dxfId="643" priority="705" operator="between">
      <formula>0.000001</formula>
      <formula>1</formula>
    </cfRule>
  </conditionalFormatting>
  <conditionalFormatting sqref="C25">
    <cfRule type="cellIs" dxfId="642" priority="704" operator="between">
      <formula>0.00000001</formula>
      <formula>1</formula>
    </cfRule>
  </conditionalFormatting>
  <conditionalFormatting sqref="I25">
    <cfRule type="cellIs" dxfId="641" priority="703" operator="between">
      <formula>0.000001</formula>
      <formula>1</formula>
    </cfRule>
  </conditionalFormatting>
  <conditionalFormatting sqref="I25">
    <cfRule type="cellIs" dxfId="640" priority="701" operator="between">
      <formula>0.000001</formula>
      <formula>1</formula>
    </cfRule>
  </conditionalFormatting>
  <conditionalFormatting sqref="C25">
    <cfRule type="cellIs" dxfId="639" priority="702" operator="between">
      <formula>0.00000001</formula>
      <formula>1</formula>
    </cfRule>
  </conditionalFormatting>
  <conditionalFormatting sqref="I25">
    <cfRule type="cellIs" dxfId="638" priority="699" operator="between">
      <formula>0.000001</formula>
      <formula>1</formula>
    </cfRule>
  </conditionalFormatting>
  <conditionalFormatting sqref="C25">
    <cfRule type="cellIs" dxfId="637" priority="700" operator="between">
      <formula>0.00000001</formula>
      <formula>1</formula>
    </cfRule>
  </conditionalFormatting>
  <conditionalFormatting sqref="C25">
    <cfRule type="cellIs" dxfId="636" priority="698" operator="between">
      <formula>0.00000001</formula>
      <formula>1</formula>
    </cfRule>
  </conditionalFormatting>
  <conditionalFormatting sqref="I25">
    <cfRule type="cellIs" dxfId="635" priority="697" operator="between">
      <formula>0.000001</formula>
      <formula>1</formula>
    </cfRule>
  </conditionalFormatting>
  <conditionalFormatting sqref="C27">
    <cfRule type="cellIs" dxfId="634" priority="696" operator="between">
      <formula>0.00000001</formula>
      <formula>1</formula>
    </cfRule>
  </conditionalFormatting>
  <conditionalFormatting sqref="C27">
    <cfRule type="cellIs" dxfId="633" priority="694" operator="between">
      <formula>0.00000001</formula>
      <formula>1</formula>
    </cfRule>
  </conditionalFormatting>
  <conditionalFormatting sqref="C27">
    <cfRule type="cellIs" dxfId="632" priority="692" operator="between">
      <formula>0.00000001</formula>
      <formula>1</formula>
    </cfRule>
  </conditionalFormatting>
  <conditionalFormatting sqref="C27">
    <cfRule type="cellIs" dxfId="631" priority="690" operator="between">
      <formula>0.00000001</formula>
      <formula>1</formula>
    </cfRule>
  </conditionalFormatting>
  <conditionalFormatting sqref="C27">
    <cfRule type="cellIs" dxfId="630" priority="689" operator="between">
      <formula>0.00000001</formula>
      <formula>1</formula>
    </cfRule>
  </conditionalFormatting>
  <conditionalFormatting sqref="C27">
    <cfRule type="cellIs" dxfId="629" priority="672" operator="between">
      <formula>0.00000001</formula>
      <formula>1</formula>
    </cfRule>
  </conditionalFormatting>
  <conditionalFormatting sqref="C27">
    <cfRule type="cellIs" dxfId="628" priority="688" operator="between">
      <formula>0.00000001</formula>
      <formula>1</formula>
    </cfRule>
  </conditionalFormatting>
  <conditionalFormatting sqref="I27">
    <cfRule type="cellIs" dxfId="627" priority="687" operator="between">
      <formula>0.000001</formula>
      <formula>1</formula>
    </cfRule>
  </conditionalFormatting>
  <conditionalFormatting sqref="C27">
    <cfRule type="cellIs" dxfId="626" priority="686" operator="between">
      <formula>0.00000001</formula>
      <formula>1</formula>
    </cfRule>
  </conditionalFormatting>
  <conditionalFormatting sqref="I27">
    <cfRule type="cellIs" dxfId="625" priority="685" operator="between">
      <formula>0.000001</formula>
      <formula>1</formula>
    </cfRule>
  </conditionalFormatting>
  <conditionalFormatting sqref="I27">
    <cfRule type="cellIs" dxfId="624" priority="677" operator="between">
      <formula>0.000001</formula>
      <formula>1</formula>
    </cfRule>
  </conditionalFormatting>
  <conditionalFormatting sqref="I27">
    <cfRule type="cellIs" dxfId="623" priority="683" operator="between">
      <formula>0.000001</formula>
      <formula>1</formula>
    </cfRule>
  </conditionalFormatting>
  <conditionalFormatting sqref="C27">
    <cfRule type="cellIs" dxfId="622" priority="684" operator="between">
      <formula>0.00000001</formula>
      <formula>1</formula>
    </cfRule>
  </conditionalFormatting>
  <conditionalFormatting sqref="I27">
    <cfRule type="cellIs" dxfId="621" priority="681" operator="between">
      <formula>0.000001</formula>
      <formula>1</formula>
    </cfRule>
  </conditionalFormatting>
  <conditionalFormatting sqref="C27">
    <cfRule type="cellIs" dxfId="620" priority="682" operator="between">
      <formula>0.00000001</formula>
      <formula>1</formula>
    </cfRule>
  </conditionalFormatting>
  <conditionalFormatting sqref="C27">
    <cfRule type="cellIs" dxfId="619" priority="680" operator="between">
      <formula>0.00000001</formula>
      <formula>1</formula>
    </cfRule>
  </conditionalFormatting>
  <conditionalFormatting sqref="I27">
    <cfRule type="cellIs" dxfId="618" priority="679" operator="between">
      <formula>0.000001</formula>
      <formula>1</formula>
    </cfRule>
  </conditionalFormatting>
  <conditionalFormatting sqref="C27">
    <cfRule type="cellIs" dxfId="617" priority="678" operator="between">
      <formula>0.00000001</formula>
      <formula>1</formula>
    </cfRule>
  </conditionalFormatting>
  <conditionalFormatting sqref="I27">
    <cfRule type="cellIs" dxfId="616" priority="675" operator="between">
      <formula>0.000001</formula>
      <formula>1</formula>
    </cfRule>
  </conditionalFormatting>
  <conditionalFormatting sqref="C27">
    <cfRule type="cellIs" dxfId="615" priority="676" operator="between">
      <formula>0.00000001</formula>
      <formula>1</formula>
    </cfRule>
  </conditionalFormatting>
  <conditionalFormatting sqref="C27">
    <cfRule type="cellIs" dxfId="614" priority="674" operator="between">
      <formula>0.00000001</formula>
      <formula>1</formula>
    </cfRule>
  </conditionalFormatting>
  <conditionalFormatting sqref="I27">
    <cfRule type="cellIs" dxfId="613" priority="673" operator="between">
      <formula>0.000001</formula>
      <formula>1</formula>
    </cfRule>
  </conditionalFormatting>
  <conditionalFormatting sqref="C27">
    <cfRule type="cellIs" dxfId="612" priority="671" operator="between">
      <formula>0.00000001</formula>
      <formula>1</formula>
    </cfRule>
  </conditionalFormatting>
  <conditionalFormatting sqref="C29">
    <cfRule type="cellIs" dxfId="611" priority="670" operator="between">
      <formula>0.00000001</formula>
      <formula>1</formula>
    </cfRule>
  </conditionalFormatting>
  <conditionalFormatting sqref="C29">
    <cfRule type="cellIs" dxfId="610" priority="669" operator="between">
      <formula>0.00000001</formula>
      <formula>1</formula>
    </cfRule>
  </conditionalFormatting>
  <conditionalFormatting sqref="C29">
    <cfRule type="cellIs" dxfId="609" priority="668" operator="between">
      <formula>0.00000001</formula>
      <formula>1</formula>
    </cfRule>
  </conditionalFormatting>
  <conditionalFormatting sqref="C29">
    <cfRule type="cellIs" dxfId="608" priority="667" operator="between">
      <formula>0.00000001</formula>
      <formula>1</formula>
    </cfRule>
  </conditionalFormatting>
  <conditionalFormatting sqref="C29">
    <cfRule type="cellIs" dxfId="607" priority="666" operator="between">
      <formula>0.00000001</formula>
      <formula>1</formula>
    </cfRule>
  </conditionalFormatting>
  <conditionalFormatting sqref="C29">
    <cfRule type="cellIs" dxfId="606" priority="665" operator="between">
      <formula>0.00000001</formula>
      <formula>1</formula>
    </cfRule>
  </conditionalFormatting>
  <conditionalFormatting sqref="C29">
    <cfRule type="cellIs" dxfId="605" priority="664" operator="between">
      <formula>0.00000001</formula>
      <formula>1</formula>
    </cfRule>
  </conditionalFormatting>
  <conditionalFormatting sqref="C29">
    <cfRule type="cellIs" dxfId="604" priority="663" operator="between">
      <formula>0.00000001</formula>
      <formula>1</formula>
    </cfRule>
  </conditionalFormatting>
  <conditionalFormatting sqref="C29">
    <cfRule type="cellIs" dxfId="603" priority="662" operator="between">
      <formula>0.00000001</formula>
      <formula>1</formula>
    </cfRule>
  </conditionalFormatting>
  <conditionalFormatting sqref="C29">
    <cfRule type="cellIs" dxfId="602" priority="660" operator="between">
      <formula>0.00000001</formula>
      <formula>1</formula>
    </cfRule>
  </conditionalFormatting>
  <conditionalFormatting sqref="C29">
    <cfRule type="cellIs" dxfId="601" priority="657" operator="between">
      <formula>0.00000001</formula>
      <formula>1</formula>
    </cfRule>
  </conditionalFormatting>
  <conditionalFormatting sqref="H26">
    <cfRule type="cellIs" dxfId="600" priority="656" operator="between">
      <formula>0.000001</formula>
      <formula>1</formula>
    </cfRule>
  </conditionalFormatting>
  <conditionalFormatting sqref="C25">
    <cfRule type="cellIs" dxfId="599" priority="654" operator="between">
      <formula>0.00000001</formula>
      <formula>1</formula>
    </cfRule>
  </conditionalFormatting>
  <conditionalFormatting sqref="C25">
    <cfRule type="cellIs" dxfId="598" priority="655" operator="between">
      <formula>0.00000001</formula>
      <formula>1</formula>
    </cfRule>
  </conditionalFormatting>
  <conditionalFormatting sqref="C25">
    <cfRule type="cellIs" dxfId="597" priority="653" operator="between">
      <formula>0.00000001</formula>
      <formula>1</formula>
    </cfRule>
  </conditionalFormatting>
  <conditionalFormatting sqref="C25">
    <cfRule type="cellIs" dxfId="596" priority="650" operator="between">
      <formula>0.00000001</formula>
      <formula>1</formula>
    </cfRule>
  </conditionalFormatting>
  <conditionalFormatting sqref="C27">
    <cfRule type="cellIs" dxfId="595" priority="646" operator="between">
      <formula>0.00000001</formula>
      <formula>1</formula>
    </cfRule>
  </conditionalFormatting>
  <conditionalFormatting sqref="C27">
    <cfRule type="cellIs" dxfId="594" priority="643" operator="between">
      <formula>0.00000001</formula>
      <formula>1</formula>
    </cfRule>
  </conditionalFormatting>
  <conditionalFormatting sqref="C27">
    <cfRule type="cellIs" dxfId="593" priority="640" operator="between">
      <formula>0.00000001</formula>
      <formula>1</formula>
    </cfRule>
  </conditionalFormatting>
  <conditionalFormatting sqref="C27">
    <cfRule type="cellIs" dxfId="592" priority="638" operator="between">
      <formula>0.00000001</formula>
      <formula>1</formula>
    </cfRule>
  </conditionalFormatting>
  <conditionalFormatting sqref="C27">
    <cfRule type="cellIs" dxfId="591" priority="621" operator="between">
      <formula>0.00000001</formula>
      <formula>1</formula>
    </cfRule>
  </conditionalFormatting>
  <conditionalFormatting sqref="C25">
    <cfRule type="cellIs" dxfId="590" priority="619" operator="between">
      <formula>0.00000001</formula>
      <formula>1</formula>
    </cfRule>
  </conditionalFormatting>
  <conditionalFormatting sqref="I25">
    <cfRule type="cellIs" dxfId="589" priority="618" operator="between">
      <formula>0.000001</formula>
      <formula>1</formula>
    </cfRule>
  </conditionalFormatting>
  <conditionalFormatting sqref="C25">
    <cfRule type="cellIs" dxfId="588" priority="617" operator="between">
      <formula>0.00000001</formula>
      <formula>1</formula>
    </cfRule>
  </conditionalFormatting>
  <conditionalFormatting sqref="I25">
    <cfRule type="cellIs" dxfId="587" priority="616" operator="between">
      <formula>0.000001</formula>
      <formula>1</formula>
    </cfRule>
  </conditionalFormatting>
  <conditionalFormatting sqref="C27">
    <cfRule type="cellIs" dxfId="586" priority="615" operator="between">
      <formula>0.00000001</formula>
      <formula>1</formula>
    </cfRule>
  </conditionalFormatting>
  <conditionalFormatting sqref="C25">
    <cfRule type="cellIs" dxfId="585" priority="601" operator="between">
      <formula>0.00000001</formula>
      <formula>1</formula>
    </cfRule>
  </conditionalFormatting>
  <conditionalFormatting sqref="C27">
    <cfRule type="cellIs" dxfId="584" priority="620" operator="between">
      <formula>0.00000001</formula>
      <formula>1</formula>
    </cfRule>
  </conditionalFormatting>
  <conditionalFormatting sqref="I25">
    <cfRule type="cellIs" dxfId="583" priority="606" operator="between">
      <formula>0.000001</formula>
      <formula>1</formula>
    </cfRule>
  </conditionalFormatting>
  <conditionalFormatting sqref="I25">
    <cfRule type="cellIs" dxfId="582" priority="613" operator="between">
      <formula>0.000001</formula>
      <formula>1</formula>
    </cfRule>
  </conditionalFormatting>
  <conditionalFormatting sqref="C25">
    <cfRule type="cellIs" dxfId="581" priority="614" operator="between">
      <formula>0.00000001</formula>
      <formula>1</formula>
    </cfRule>
  </conditionalFormatting>
  <conditionalFormatting sqref="I25">
    <cfRule type="cellIs" dxfId="580" priority="611" operator="between">
      <formula>0.000001</formula>
      <formula>1</formula>
    </cfRule>
  </conditionalFormatting>
  <conditionalFormatting sqref="C25">
    <cfRule type="cellIs" dxfId="579" priority="612" operator="between">
      <formula>0.00000001</formula>
      <formula>1</formula>
    </cfRule>
  </conditionalFormatting>
  <conditionalFormatting sqref="C25">
    <cfRule type="cellIs" dxfId="578" priority="610" operator="between">
      <formula>0.00000001</formula>
      <formula>1</formula>
    </cfRule>
  </conditionalFormatting>
  <conditionalFormatting sqref="I25">
    <cfRule type="cellIs" dxfId="577" priority="609" operator="between">
      <formula>0.000001</formula>
      <formula>1</formula>
    </cfRule>
  </conditionalFormatting>
  <conditionalFormatting sqref="C27">
    <cfRule type="cellIs" dxfId="576" priority="608" operator="between">
      <formula>0.00000001</formula>
      <formula>1</formula>
    </cfRule>
  </conditionalFormatting>
  <conditionalFormatting sqref="C25">
    <cfRule type="cellIs" dxfId="575" priority="607" operator="between">
      <formula>0.00000001</formula>
      <formula>1</formula>
    </cfRule>
  </conditionalFormatting>
  <conditionalFormatting sqref="I25">
    <cfRule type="cellIs" dxfId="574" priority="604" operator="between">
      <formula>0.000001</formula>
      <formula>1</formula>
    </cfRule>
  </conditionalFormatting>
  <conditionalFormatting sqref="C25">
    <cfRule type="cellIs" dxfId="573" priority="605" operator="between">
      <formula>0.00000001</formula>
      <formula>1</formula>
    </cfRule>
  </conditionalFormatting>
  <conditionalFormatting sqref="C25">
    <cfRule type="cellIs" dxfId="572" priority="603" operator="between">
      <formula>0.00000001</formula>
      <formula>1</formula>
    </cfRule>
  </conditionalFormatting>
  <conditionalFormatting sqref="I25">
    <cfRule type="cellIs" dxfId="571" priority="602" operator="between">
      <formula>0.000001</formula>
      <formula>1</formula>
    </cfRule>
  </conditionalFormatting>
  <conditionalFormatting sqref="C25">
    <cfRule type="cellIs" dxfId="570" priority="600" operator="between">
      <formula>0.00000001</formula>
      <formula>1</formula>
    </cfRule>
  </conditionalFormatting>
  <conditionalFormatting sqref="C26">
    <cfRule type="cellIs" dxfId="569" priority="563" operator="between">
      <formula>0.00000001</formula>
      <formula>1</formula>
    </cfRule>
  </conditionalFormatting>
  <conditionalFormatting sqref="C26">
    <cfRule type="cellIs" dxfId="568" priority="561" operator="between">
      <formula>0.00000001</formula>
      <formula>1</formula>
    </cfRule>
  </conditionalFormatting>
  <conditionalFormatting sqref="C26">
    <cfRule type="cellIs" dxfId="567" priority="559" operator="between">
      <formula>0.00000001</formula>
      <formula>1</formula>
    </cfRule>
  </conditionalFormatting>
  <conditionalFormatting sqref="C26">
    <cfRule type="cellIs" dxfId="566" priority="557" operator="between">
      <formula>0.00000001</formula>
      <formula>1</formula>
    </cfRule>
  </conditionalFormatting>
  <conditionalFormatting sqref="C26">
    <cfRule type="cellIs" dxfId="565" priority="564" operator="between">
      <formula>0.00000001</formula>
      <formula>1</formula>
    </cfRule>
  </conditionalFormatting>
  <conditionalFormatting sqref="C26">
    <cfRule type="cellIs" dxfId="564" priority="562" operator="between">
      <formula>0.00000001</formula>
      <formula>1</formula>
    </cfRule>
  </conditionalFormatting>
  <conditionalFormatting sqref="C26">
    <cfRule type="cellIs" dxfId="563" priority="560" operator="between">
      <formula>0.00000001</formula>
      <formula>1</formula>
    </cfRule>
  </conditionalFormatting>
  <conditionalFormatting sqref="C26">
    <cfRule type="cellIs" dxfId="562" priority="558" operator="between">
      <formula>0.00000001</formula>
      <formula>1</formula>
    </cfRule>
  </conditionalFormatting>
  <conditionalFormatting sqref="C26">
    <cfRule type="cellIs" dxfId="561" priority="540" operator="between">
      <formula>0.00000001</formula>
      <formula>1</formula>
    </cfRule>
  </conditionalFormatting>
  <conditionalFormatting sqref="C26">
    <cfRule type="cellIs" dxfId="560" priority="556" operator="between">
      <formula>0.00000001</formula>
      <formula>1</formula>
    </cfRule>
  </conditionalFormatting>
  <conditionalFormatting sqref="I26">
    <cfRule type="cellIs" dxfId="559" priority="555" operator="between">
      <formula>0.000001</formula>
      <formula>1</formula>
    </cfRule>
  </conditionalFormatting>
  <conditionalFormatting sqref="C26">
    <cfRule type="cellIs" dxfId="558" priority="554" operator="between">
      <formula>0.00000001</formula>
      <formula>1</formula>
    </cfRule>
  </conditionalFormatting>
  <conditionalFormatting sqref="I26">
    <cfRule type="cellIs" dxfId="557" priority="553" operator="between">
      <formula>0.000001</formula>
      <formula>1</formula>
    </cfRule>
  </conditionalFormatting>
  <conditionalFormatting sqref="I26">
    <cfRule type="cellIs" dxfId="556" priority="545" operator="between">
      <formula>0.000001</formula>
      <formula>1</formula>
    </cfRule>
  </conditionalFormatting>
  <conditionalFormatting sqref="I26">
    <cfRule type="cellIs" dxfId="555" priority="551" operator="between">
      <formula>0.000001</formula>
      <formula>1</formula>
    </cfRule>
  </conditionalFormatting>
  <conditionalFormatting sqref="C26">
    <cfRule type="cellIs" dxfId="554" priority="552" operator="between">
      <formula>0.00000001</formula>
      <formula>1</formula>
    </cfRule>
  </conditionalFormatting>
  <conditionalFormatting sqref="I26">
    <cfRule type="cellIs" dxfId="553" priority="549" operator="between">
      <formula>0.000001</formula>
      <formula>1</formula>
    </cfRule>
  </conditionalFormatting>
  <conditionalFormatting sqref="C26">
    <cfRule type="cellIs" dxfId="552" priority="550" operator="between">
      <formula>0.00000001</formula>
      <formula>1</formula>
    </cfRule>
  </conditionalFormatting>
  <conditionalFormatting sqref="C26">
    <cfRule type="cellIs" dxfId="551" priority="548" operator="between">
      <formula>0.00000001</formula>
      <formula>1</formula>
    </cfRule>
  </conditionalFormatting>
  <conditionalFormatting sqref="I26">
    <cfRule type="cellIs" dxfId="550" priority="547" operator="between">
      <formula>0.000001</formula>
      <formula>1</formula>
    </cfRule>
  </conditionalFormatting>
  <conditionalFormatting sqref="C26">
    <cfRule type="cellIs" dxfId="549" priority="546" operator="between">
      <formula>0.00000001</formula>
      <formula>1</formula>
    </cfRule>
  </conditionalFormatting>
  <conditionalFormatting sqref="I26">
    <cfRule type="cellIs" dxfId="548" priority="543" operator="between">
      <formula>0.000001</formula>
      <formula>1</formula>
    </cfRule>
  </conditionalFormatting>
  <conditionalFormatting sqref="C26">
    <cfRule type="cellIs" dxfId="547" priority="544" operator="between">
      <formula>0.00000001</formula>
      <formula>1</formula>
    </cfRule>
  </conditionalFormatting>
  <conditionalFormatting sqref="C26">
    <cfRule type="cellIs" dxfId="546" priority="542" operator="between">
      <formula>0.00000001</formula>
      <formula>1</formula>
    </cfRule>
  </conditionalFormatting>
  <conditionalFormatting sqref="I26">
    <cfRule type="cellIs" dxfId="545" priority="541" operator="between">
      <formula>0.000001</formula>
      <formula>1</formula>
    </cfRule>
  </conditionalFormatting>
  <conditionalFormatting sqref="C26">
    <cfRule type="cellIs" dxfId="544" priority="539" operator="between">
      <formula>0.00000001</formula>
      <formula>1</formula>
    </cfRule>
  </conditionalFormatting>
  <conditionalFormatting sqref="H25">
    <cfRule type="cellIs" dxfId="543" priority="538" operator="between">
      <formula>0.000001</formula>
      <formula>1</formula>
    </cfRule>
  </conditionalFormatting>
  <conditionalFormatting sqref="G20">
    <cfRule type="cellIs" dxfId="542" priority="485" operator="between">
      <formula>0.00000001</formula>
      <formula>1</formula>
    </cfRule>
  </conditionalFormatting>
  <conditionalFormatting sqref="C20">
    <cfRule type="cellIs" dxfId="541" priority="484" operator="between">
      <formula>0.00000001</formula>
      <formula>1</formula>
    </cfRule>
  </conditionalFormatting>
  <conditionalFormatting sqref="C20">
    <cfRule type="cellIs" dxfId="540" priority="483" operator="between">
      <formula>0.00000001</formula>
      <formula>1</formula>
    </cfRule>
  </conditionalFormatting>
  <conditionalFormatting sqref="C7">
    <cfRule type="cellIs" dxfId="539" priority="529" operator="between">
      <formula>0.00000001</formula>
      <formula>1</formula>
    </cfRule>
  </conditionalFormatting>
  <conditionalFormatting sqref="C7">
    <cfRule type="cellIs" dxfId="538" priority="534" operator="between">
      <formula>0.00000001</formula>
      <formula>1</formula>
    </cfRule>
  </conditionalFormatting>
  <conditionalFormatting sqref="I7">
    <cfRule type="cellIs" dxfId="537" priority="533" operator="between">
      <formula>0.000001</formula>
      <formula>1</formula>
    </cfRule>
  </conditionalFormatting>
  <conditionalFormatting sqref="I7">
    <cfRule type="cellIs" dxfId="536" priority="531" operator="between">
      <formula>0.000001</formula>
      <formula>1</formula>
    </cfRule>
  </conditionalFormatting>
  <conditionalFormatting sqref="C7">
    <cfRule type="cellIs" dxfId="535" priority="532" operator="between">
      <formula>0.00000001</formula>
      <formula>1</formula>
    </cfRule>
  </conditionalFormatting>
  <conditionalFormatting sqref="C7">
    <cfRule type="cellIs" dxfId="534" priority="530" operator="between">
      <formula>0.00000001</formula>
      <formula>1</formula>
    </cfRule>
  </conditionalFormatting>
  <conditionalFormatting sqref="E7">
    <cfRule type="cellIs" dxfId="533" priority="528" operator="between">
      <formula>0.00000001</formula>
      <formula>1</formula>
    </cfRule>
  </conditionalFormatting>
  <conditionalFormatting sqref="G7">
    <cfRule type="cellIs" dxfId="532" priority="527" operator="between">
      <formula>0.00000001</formula>
      <formula>1</formula>
    </cfRule>
  </conditionalFormatting>
  <conditionalFormatting sqref="C7">
    <cfRule type="cellIs" dxfId="531" priority="526" operator="between">
      <formula>0.00000001</formula>
      <formula>1</formula>
    </cfRule>
  </conditionalFormatting>
  <conditionalFormatting sqref="I7">
    <cfRule type="cellIs" dxfId="530" priority="525" operator="between">
      <formula>0.000001</formula>
      <formula>1</formula>
    </cfRule>
  </conditionalFormatting>
  <conditionalFormatting sqref="C7">
    <cfRule type="cellIs" dxfId="529" priority="524" operator="between">
      <formula>0.00000001</formula>
      <formula>1</formula>
    </cfRule>
  </conditionalFormatting>
  <conditionalFormatting sqref="I7">
    <cfRule type="cellIs" dxfId="528" priority="523" operator="between">
      <formula>0.000001</formula>
      <formula>1</formula>
    </cfRule>
  </conditionalFormatting>
  <conditionalFormatting sqref="I7">
    <cfRule type="cellIs" dxfId="527" priority="521" operator="between">
      <formula>0.000001</formula>
      <formula>1</formula>
    </cfRule>
  </conditionalFormatting>
  <conditionalFormatting sqref="C7">
    <cfRule type="cellIs" dxfId="526" priority="522" operator="between">
      <formula>0.00000001</formula>
      <formula>1</formula>
    </cfRule>
  </conditionalFormatting>
  <conditionalFormatting sqref="E8">
    <cfRule type="cellIs" dxfId="525" priority="520" operator="between">
      <formula>0.00000001</formula>
      <formula>1</formula>
    </cfRule>
  </conditionalFormatting>
  <conditionalFormatting sqref="G8">
    <cfRule type="cellIs" dxfId="524" priority="519" operator="between">
      <formula>0.00000001</formula>
      <formula>1</formula>
    </cfRule>
  </conditionalFormatting>
  <conditionalFormatting sqref="E8">
    <cfRule type="cellIs" dxfId="523" priority="518" operator="between">
      <formula>0.00000001</formula>
      <formula>1</formula>
    </cfRule>
  </conditionalFormatting>
  <conditionalFormatting sqref="G8">
    <cfRule type="cellIs" dxfId="522" priority="517" operator="between">
      <formula>0.00000001</formula>
      <formula>1</formula>
    </cfRule>
  </conditionalFormatting>
  <conditionalFormatting sqref="C13">
    <cfRule type="cellIs" dxfId="521" priority="516" operator="between">
      <formula>0.00000001</formula>
      <formula>1</formula>
    </cfRule>
  </conditionalFormatting>
  <conditionalFormatting sqref="C13">
    <cfRule type="cellIs" dxfId="520" priority="515" operator="between">
      <formula>0.00000001</formula>
      <formula>1</formula>
    </cfRule>
  </conditionalFormatting>
  <conditionalFormatting sqref="E13">
    <cfRule type="cellIs" dxfId="519" priority="514" operator="between">
      <formula>0.00000001</formula>
      <formula>1</formula>
    </cfRule>
  </conditionalFormatting>
  <conditionalFormatting sqref="G13">
    <cfRule type="cellIs" dxfId="518" priority="513" operator="between">
      <formula>0.00000001</formula>
      <formula>1</formula>
    </cfRule>
  </conditionalFormatting>
  <conditionalFormatting sqref="E13">
    <cfRule type="cellIs" dxfId="517" priority="510" operator="between">
      <formula>0.00000001</formula>
      <formula>1</formula>
    </cfRule>
  </conditionalFormatting>
  <conditionalFormatting sqref="G13">
    <cfRule type="cellIs" dxfId="516" priority="509" operator="between">
      <formula>0.00000001</formula>
      <formula>1</formula>
    </cfRule>
  </conditionalFormatting>
  <conditionalFormatting sqref="C8">
    <cfRule type="cellIs" dxfId="515" priority="507" operator="between">
      <formula>0.00000001</formula>
      <formula>1</formula>
    </cfRule>
  </conditionalFormatting>
  <conditionalFormatting sqref="C8">
    <cfRule type="cellIs" dxfId="514" priority="508" operator="between">
      <formula>0.00000001</formula>
      <formula>1</formula>
    </cfRule>
  </conditionalFormatting>
  <conditionalFormatting sqref="C18">
    <cfRule type="cellIs" dxfId="513" priority="506" operator="between">
      <formula>0.00000001</formula>
      <formula>1</formula>
    </cfRule>
  </conditionalFormatting>
  <conditionalFormatting sqref="I18">
    <cfRule type="cellIs" dxfId="512" priority="505" operator="between">
      <formula>0.000001</formula>
      <formula>1</formula>
    </cfRule>
  </conditionalFormatting>
  <conditionalFormatting sqref="C18">
    <cfRule type="cellIs" dxfId="511" priority="504" operator="between">
      <formula>0.00000001</formula>
      <formula>1</formula>
    </cfRule>
  </conditionalFormatting>
  <conditionalFormatting sqref="I18">
    <cfRule type="cellIs" dxfId="510" priority="503" operator="between">
      <formula>0.000001</formula>
      <formula>1</formula>
    </cfRule>
  </conditionalFormatting>
  <conditionalFormatting sqref="C19">
    <cfRule type="cellIs" dxfId="509" priority="497" operator="between">
      <formula>0.00000001</formula>
      <formula>1</formula>
    </cfRule>
  </conditionalFormatting>
  <conditionalFormatting sqref="C19">
    <cfRule type="cellIs" dxfId="508" priority="502" operator="between">
      <formula>0.00000001</formula>
      <formula>1</formula>
    </cfRule>
  </conditionalFormatting>
  <conditionalFormatting sqref="I19">
    <cfRule type="cellIs" dxfId="507" priority="501" operator="between">
      <formula>0.000001</formula>
      <formula>1</formula>
    </cfRule>
  </conditionalFormatting>
  <conditionalFormatting sqref="I19">
    <cfRule type="cellIs" dxfId="506" priority="499" operator="between">
      <formula>0.000001</formula>
      <formula>1</formula>
    </cfRule>
  </conditionalFormatting>
  <conditionalFormatting sqref="C19">
    <cfRule type="cellIs" dxfId="505" priority="500" operator="between">
      <formula>0.00000001</formula>
      <formula>1</formula>
    </cfRule>
  </conditionalFormatting>
  <conditionalFormatting sqref="C19">
    <cfRule type="cellIs" dxfId="504" priority="498" operator="between">
      <formula>0.00000001</formula>
      <formula>1</formula>
    </cfRule>
  </conditionalFormatting>
  <conditionalFormatting sqref="E19">
    <cfRule type="cellIs" dxfId="503" priority="496" operator="between">
      <formula>0.00000001</formula>
      <formula>1</formula>
    </cfRule>
  </conditionalFormatting>
  <conditionalFormatting sqref="G19">
    <cfRule type="cellIs" dxfId="502" priority="495" operator="between">
      <formula>0.00000001</formula>
      <formula>1</formula>
    </cfRule>
  </conditionalFormatting>
  <conditionalFormatting sqref="C19">
    <cfRule type="cellIs" dxfId="501" priority="494" operator="between">
      <formula>0.00000001</formula>
      <formula>1</formula>
    </cfRule>
  </conditionalFormatting>
  <conditionalFormatting sqref="I19">
    <cfRule type="cellIs" dxfId="500" priority="493" operator="between">
      <formula>0.000001</formula>
      <formula>1</formula>
    </cfRule>
  </conditionalFormatting>
  <conditionalFormatting sqref="C19">
    <cfRule type="cellIs" dxfId="499" priority="492" operator="between">
      <formula>0.00000001</formula>
      <formula>1</formula>
    </cfRule>
  </conditionalFormatting>
  <conditionalFormatting sqref="I19">
    <cfRule type="cellIs" dxfId="498" priority="491" operator="between">
      <formula>0.000001</formula>
      <formula>1</formula>
    </cfRule>
  </conditionalFormatting>
  <conditionalFormatting sqref="I19">
    <cfRule type="cellIs" dxfId="497" priority="489" operator="between">
      <formula>0.000001</formula>
      <formula>1</formula>
    </cfRule>
  </conditionalFormatting>
  <conditionalFormatting sqref="C19">
    <cfRule type="cellIs" dxfId="496" priority="490" operator="between">
      <formula>0.00000001</formula>
      <formula>1</formula>
    </cfRule>
  </conditionalFormatting>
  <conditionalFormatting sqref="E20">
    <cfRule type="cellIs" dxfId="495" priority="488" operator="between">
      <formula>0.00000001</formula>
      <formula>1</formula>
    </cfRule>
  </conditionalFormatting>
  <conditionalFormatting sqref="G20">
    <cfRule type="cellIs" dxfId="494" priority="487" operator="between">
      <formula>0.00000001</formula>
      <formula>1</formula>
    </cfRule>
  </conditionalFormatting>
  <conditionalFormatting sqref="E20">
    <cfRule type="cellIs" dxfId="493" priority="486" operator="between">
      <formula>0.00000001</formula>
      <formula>1</formula>
    </cfRule>
  </conditionalFormatting>
  <conditionalFormatting sqref="C28">
    <cfRule type="cellIs" dxfId="492" priority="481" operator="between">
      <formula>0.00000001</formula>
      <formula>1</formula>
    </cfRule>
  </conditionalFormatting>
  <conditionalFormatting sqref="C28">
    <cfRule type="cellIs" dxfId="491" priority="482" operator="between">
      <formula>0.00000001</formula>
      <formula>1</formula>
    </cfRule>
  </conditionalFormatting>
  <conditionalFormatting sqref="C27">
    <cfRule type="cellIs" dxfId="490" priority="472" operator="between">
      <formula>0.00000001</formula>
      <formula>1</formula>
    </cfRule>
  </conditionalFormatting>
  <conditionalFormatting sqref="C28">
    <cfRule type="cellIs" dxfId="489" priority="480" operator="between">
      <formula>0.00000001</formula>
      <formula>1</formula>
    </cfRule>
  </conditionalFormatting>
  <conditionalFormatting sqref="C28">
    <cfRule type="cellIs" dxfId="488" priority="479" operator="between">
      <formula>0.00000001</formula>
      <formula>1</formula>
    </cfRule>
  </conditionalFormatting>
  <conditionalFormatting sqref="C28">
    <cfRule type="cellIs" dxfId="487" priority="457" operator="between">
      <formula>0.00000001</formula>
      <formula>1</formula>
    </cfRule>
  </conditionalFormatting>
  <conditionalFormatting sqref="C28">
    <cfRule type="cellIs" dxfId="486" priority="449" operator="between">
      <formula>0.00000001</formula>
      <formula>1</formula>
    </cfRule>
  </conditionalFormatting>
  <conditionalFormatting sqref="C28">
    <cfRule type="cellIs" dxfId="485" priority="478" operator="between">
      <formula>0.00000001</formula>
      <formula>1</formula>
    </cfRule>
  </conditionalFormatting>
  <conditionalFormatting sqref="C28">
    <cfRule type="cellIs" dxfId="484" priority="477" operator="between">
      <formula>0.00000001</formula>
      <formula>1</formula>
    </cfRule>
  </conditionalFormatting>
  <conditionalFormatting sqref="C28">
    <cfRule type="cellIs" dxfId="483" priority="476" operator="between">
      <formula>0.00000001</formula>
      <formula>1</formula>
    </cfRule>
  </conditionalFormatting>
  <conditionalFormatting sqref="C28">
    <cfRule type="cellIs" dxfId="482" priority="475" operator="between">
      <formula>0.00000001</formula>
      <formula>1</formula>
    </cfRule>
  </conditionalFormatting>
  <conditionalFormatting sqref="C27">
    <cfRule type="cellIs" dxfId="481" priority="471" operator="between">
      <formula>0.00000001</formula>
      <formula>1</formula>
    </cfRule>
  </conditionalFormatting>
  <conditionalFormatting sqref="E27">
    <cfRule type="cellIs" dxfId="480" priority="470" operator="between">
      <formula>0.00000001</formula>
      <formula>1</formula>
    </cfRule>
  </conditionalFormatting>
  <conditionalFormatting sqref="C27">
    <cfRule type="cellIs" dxfId="479" priority="474" operator="between">
      <formula>0.00000001</formula>
      <formula>1</formula>
    </cfRule>
  </conditionalFormatting>
  <conditionalFormatting sqref="C27">
    <cfRule type="cellIs" dxfId="478" priority="473" operator="between">
      <formula>0.00000001</formula>
      <formula>1</formula>
    </cfRule>
  </conditionalFormatting>
  <conditionalFormatting sqref="I27">
    <cfRule type="cellIs" dxfId="477" priority="469" operator="between">
      <formula>0.000001</formula>
      <formula>1</formula>
    </cfRule>
  </conditionalFormatting>
  <conditionalFormatting sqref="I27">
    <cfRule type="cellIs" dxfId="476" priority="468" operator="between">
      <formula>0.000001</formula>
      <formula>1</formula>
    </cfRule>
  </conditionalFormatting>
  <conditionalFormatting sqref="C27">
    <cfRule type="cellIs" dxfId="475" priority="467" operator="between">
      <formula>0.00000001</formula>
      <formula>1</formula>
    </cfRule>
  </conditionalFormatting>
  <conditionalFormatting sqref="I27">
    <cfRule type="cellIs" dxfId="474" priority="466" operator="between">
      <formula>0.000001</formula>
      <formula>1</formula>
    </cfRule>
  </conditionalFormatting>
  <conditionalFormatting sqref="C27">
    <cfRule type="cellIs" dxfId="473" priority="465" operator="between">
      <formula>0.00000001</formula>
      <formula>1</formula>
    </cfRule>
  </conditionalFormatting>
  <conditionalFormatting sqref="I27">
    <cfRule type="cellIs" dxfId="472" priority="464" operator="between">
      <formula>0.000001</formula>
      <formula>1</formula>
    </cfRule>
  </conditionalFormatting>
  <conditionalFormatting sqref="C27">
    <cfRule type="cellIs" dxfId="471" priority="463" operator="between">
      <formula>0.00000001</formula>
      <formula>1</formula>
    </cfRule>
  </conditionalFormatting>
  <conditionalFormatting sqref="I27">
    <cfRule type="cellIs" dxfId="470" priority="462" operator="between">
      <formula>0.000001</formula>
      <formula>1</formula>
    </cfRule>
  </conditionalFormatting>
  <conditionalFormatting sqref="I27">
    <cfRule type="cellIs" dxfId="469" priority="460" operator="between">
      <formula>0.000001</formula>
      <formula>1</formula>
    </cfRule>
  </conditionalFormatting>
  <conditionalFormatting sqref="C27">
    <cfRule type="cellIs" dxfId="468" priority="461" operator="between">
      <formula>0.00000001</formula>
      <formula>1</formula>
    </cfRule>
  </conditionalFormatting>
  <conditionalFormatting sqref="G27">
    <cfRule type="cellIs" dxfId="467" priority="459" operator="between">
      <formula>0.00000001</formula>
      <formula>1</formula>
    </cfRule>
  </conditionalFormatting>
  <conditionalFormatting sqref="G26">
    <cfRule type="cellIs" dxfId="466" priority="458" operator="between">
      <formula>0.00000001</formula>
      <formula>1</formula>
    </cfRule>
  </conditionalFormatting>
  <conditionalFormatting sqref="C28">
    <cfRule type="cellIs" dxfId="465" priority="441" operator="between">
      <formula>0.00000001</formula>
      <formula>1</formula>
    </cfRule>
  </conditionalFormatting>
  <conditionalFormatting sqref="I28">
    <cfRule type="cellIs" dxfId="464" priority="456" operator="between">
      <formula>0.000001</formula>
      <formula>1</formula>
    </cfRule>
  </conditionalFormatting>
  <conditionalFormatting sqref="C28">
    <cfRule type="cellIs" dxfId="463" priority="455" operator="between">
      <formula>0.00000001</formula>
      <formula>1</formula>
    </cfRule>
  </conditionalFormatting>
  <conditionalFormatting sqref="I28">
    <cfRule type="cellIs" dxfId="462" priority="454" operator="between">
      <formula>0.000001</formula>
      <formula>1</formula>
    </cfRule>
  </conditionalFormatting>
  <conditionalFormatting sqref="I28">
    <cfRule type="cellIs" dxfId="461" priority="446" operator="between">
      <formula>0.000001</formula>
      <formula>1</formula>
    </cfRule>
  </conditionalFormatting>
  <conditionalFormatting sqref="I28">
    <cfRule type="cellIs" dxfId="460" priority="452" operator="between">
      <formula>0.000001</formula>
      <formula>1</formula>
    </cfRule>
  </conditionalFormatting>
  <conditionalFormatting sqref="C28">
    <cfRule type="cellIs" dxfId="459" priority="453" operator="between">
      <formula>0.00000001</formula>
      <formula>1</formula>
    </cfRule>
  </conditionalFormatting>
  <conditionalFormatting sqref="I28">
    <cfRule type="cellIs" dxfId="458" priority="450" operator="between">
      <formula>0.000001</formula>
      <formula>1</formula>
    </cfRule>
  </conditionalFormatting>
  <conditionalFormatting sqref="C28">
    <cfRule type="cellIs" dxfId="457" priority="451" operator="between">
      <formula>0.00000001</formula>
      <formula>1</formula>
    </cfRule>
  </conditionalFormatting>
  <conditionalFormatting sqref="I28">
    <cfRule type="cellIs" dxfId="456" priority="448" operator="between">
      <formula>0.000001</formula>
      <formula>1</formula>
    </cfRule>
  </conditionalFormatting>
  <conditionalFormatting sqref="C28">
    <cfRule type="cellIs" dxfId="455" priority="447" operator="between">
      <formula>0.00000001</formula>
      <formula>1</formula>
    </cfRule>
  </conditionalFormatting>
  <conditionalFormatting sqref="I28">
    <cfRule type="cellIs" dxfId="454" priority="444" operator="between">
      <formula>0.000001</formula>
      <formula>1</formula>
    </cfRule>
  </conditionalFormatting>
  <conditionalFormatting sqref="C28">
    <cfRule type="cellIs" dxfId="453" priority="445" operator="between">
      <formula>0.00000001</formula>
      <formula>1</formula>
    </cfRule>
  </conditionalFormatting>
  <conditionalFormatting sqref="C28">
    <cfRule type="cellIs" dxfId="452" priority="443" operator="between">
      <formula>0.00000001</formula>
      <formula>1</formula>
    </cfRule>
  </conditionalFormatting>
  <conditionalFormatting sqref="I28">
    <cfRule type="cellIs" dxfId="451" priority="442" operator="between">
      <formula>0.000001</formula>
      <formula>1</formula>
    </cfRule>
  </conditionalFormatting>
  <conditionalFormatting sqref="C28">
    <cfRule type="cellIs" dxfId="450" priority="440" operator="between">
      <formula>0.00000001</formula>
      <formula>1</formula>
    </cfRule>
  </conditionalFormatting>
  <conditionalFormatting sqref="C27">
    <cfRule type="cellIs" dxfId="449" priority="439" operator="between">
      <formula>0.00000001</formula>
      <formula>1</formula>
    </cfRule>
  </conditionalFormatting>
  <conditionalFormatting sqref="I27">
    <cfRule type="cellIs" dxfId="448" priority="438" operator="between">
      <formula>0.000001</formula>
      <formula>1</formula>
    </cfRule>
  </conditionalFormatting>
  <conditionalFormatting sqref="C27">
    <cfRule type="cellIs" dxfId="447" priority="437" operator="between">
      <formula>0.00000001</formula>
      <formula>1</formula>
    </cfRule>
  </conditionalFormatting>
  <conditionalFormatting sqref="I27">
    <cfRule type="cellIs" dxfId="446" priority="436" operator="between">
      <formula>0.000001</formula>
      <formula>1</formula>
    </cfRule>
  </conditionalFormatting>
  <conditionalFormatting sqref="I27">
    <cfRule type="cellIs" dxfId="445" priority="434" operator="between">
      <formula>0.000001</formula>
      <formula>1</formula>
    </cfRule>
  </conditionalFormatting>
  <conditionalFormatting sqref="C27">
    <cfRule type="cellIs" dxfId="444" priority="435" operator="between">
      <formula>0.00000001</formula>
      <formula>1</formula>
    </cfRule>
  </conditionalFormatting>
  <conditionalFormatting sqref="I27">
    <cfRule type="cellIs" dxfId="443" priority="432" operator="between">
      <formula>0.000001</formula>
      <formula>1</formula>
    </cfRule>
  </conditionalFormatting>
  <conditionalFormatting sqref="C27">
    <cfRule type="cellIs" dxfId="442" priority="433" operator="between">
      <formula>0.00000001</formula>
      <formula>1</formula>
    </cfRule>
  </conditionalFormatting>
  <conditionalFormatting sqref="C27">
    <cfRule type="cellIs" dxfId="441" priority="431" operator="between">
      <formula>0.00000001</formula>
      <formula>1</formula>
    </cfRule>
  </conditionalFormatting>
  <conditionalFormatting sqref="I27">
    <cfRule type="cellIs" dxfId="440" priority="430" operator="between">
      <formula>0.000001</formula>
      <formula>1</formula>
    </cfRule>
  </conditionalFormatting>
  <conditionalFormatting sqref="I27">
    <cfRule type="cellIs" dxfId="439" priority="428" operator="between">
      <formula>0.000001</formula>
      <formula>1</formula>
    </cfRule>
  </conditionalFormatting>
  <conditionalFormatting sqref="C27">
    <cfRule type="cellIs" dxfId="438" priority="429" operator="between">
      <formula>0.00000001</formula>
      <formula>1</formula>
    </cfRule>
  </conditionalFormatting>
  <conditionalFormatting sqref="I27">
    <cfRule type="cellIs" dxfId="437" priority="426" operator="between">
      <formula>0.000001</formula>
      <formula>1</formula>
    </cfRule>
  </conditionalFormatting>
  <conditionalFormatting sqref="C27">
    <cfRule type="cellIs" dxfId="436" priority="427" operator="between">
      <formula>0.00000001</formula>
      <formula>1</formula>
    </cfRule>
  </conditionalFormatting>
  <conditionalFormatting sqref="C27">
    <cfRule type="cellIs" dxfId="435" priority="425" operator="between">
      <formula>0.00000001</formula>
      <formula>1</formula>
    </cfRule>
  </conditionalFormatting>
  <conditionalFormatting sqref="I27">
    <cfRule type="cellIs" dxfId="434" priority="424" operator="between">
      <formula>0.000001</formula>
      <formula>1</formula>
    </cfRule>
  </conditionalFormatting>
  <conditionalFormatting sqref="C27">
    <cfRule type="cellIs" dxfId="433" priority="422" operator="between">
      <formula>0.00000001</formula>
      <formula>1</formula>
    </cfRule>
  </conditionalFormatting>
  <conditionalFormatting sqref="C27">
    <cfRule type="cellIs" dxfId="432" priority="423" operator="between">
      <formula>0.00000001</formula>
      <formula>1</formula>
    </cfRule>
  </conditionalFormatting>
  <conditionalFormatting sqref="C27">
    <cfRule type="cellIs" dxfId="431" priority="367" operator="between">
      <formula>0.00000001</formula>
      <formula>1</formula>
    </cfRule>
  </conditionalFormatting>
  <conditionalFormatting sqref="C29">
    <cfRule type="cellIs" dxfId="430" priority="360" operator="between">
      <formula>0.00000001</formula>
      <formula>1</formula>
    </cfRule>
  </conditionalFormatting>
  <conditionalFormatting sqref="C25">
    <cfRule type="cellIs" dxfId="429" priority="419" operator="between">
      <formula>0.00000001</formula>
      <formula>1</formula>
    </cfRule>
  </conditionalFormatting>
  <conditionalFormatting sqref="C25">
    <cfRule type="cellIs" dxfId="428" priority="421" operator="between">
      <formula>0.00000001</formula>
      <formula>1</formula>
    </cfRule>
  </conditionalFormatting>
  <conditionalFormatting sqref="C29">
    <cfRule type="cellIs" dxfId="427" priority="363" operator="between">
      <formula>0.00000001</formula>
      <formula>1</formula>
    </cfRule>
  </conditionalFormatting>
  <conditionalFormatting sqref="C29">
    <cfRule type="cellIs" dxfId="426" priority="361" operator="between">
      <formula>0.00000001</formula>
      <formula>1</formula>
    </cfRule>
  </conditionalFormatting>
  <conditionalFormatting sqref="C29">
    <cfRule type="cellIs" dxfId="425" priority="400" operator="between">
      <formula>0.00000001</formula>
      <formula>1</formula>
    </cfRule>
  </conditionalFormatting>
  <conditionalFormatting sqref="C29">
    <cfRule type="cellIs" dxfId="424" priority="398" operator="between">
      <formula>0.00000001</formula>
      <formula>1</formula>
    </cfRule>
  </conditionalFormatting>
  <conditionalFormatting sqref="C29">
    <cfRule type="cellIs" dxfId="423" priority="396" operator="between">
      <formula>0.00000001</formula>
      <formula>1</formula>
    </cfRule>
  </conditionalFormatting>
  <conditionalFormatting sqref="C27">
    <cfRule type="cellIs" dxfId="422" priority="368" operator="between">
      <formula>0.00000001</formula>
      <formula>1</formula>
    </cfRule>
  </conditionalFormatting>
  <conditionalFormatting sqref="C27">
    <cfRule type="cellIs" dxfId="421" priority="371" operator="between">
      <formula>0.00000001</formula>
      <formula>1</formula>
    </cfRule>
  </conditionalFormatting>
  <conditionalFormatting sqref="C29">
    <cfRule type="cellIs" dxfId="420" priority="366" operator="between">
      <formula>0.00000001</formula>
      <formula>1</formula>
    </cfRule>
  </conditionalFormatting>
  <conditionalFormatting sqref="C29">
    <cfRule type="cellIs" dxfId="419" priority="364" operator="between">
      <formula>0.00000001</formula>
      <formula>1</formula>
    </cfRule>
  </conditionalFormatting>
  <conditionalFormatting sqref="C27">
    <cfRule type="cellIs" dxfId="418" priority="418" operator="between">
      <formula>0.00000001</formula>
      <formula>1</formula>
    </cfRule>
  </conditionalFormatting>
  <conditionalFormatting sqref="I27">
    <cfRule type="cellIs" dxfId="417" priority="417" operator="between">
      <formula>0.000001</formula>
      <formula>1</formula>
    </cfRule>
  </conditionalFormatting>
  <conditionalFormatting sqref="G27">
    <cfRule type="cellIs" dxfId="416" priority="416" operator="between">
      <formula>0.00000001</formula>
      <formula>1</formula>
    </cfRule>
  </conditionalFormatting>
  <conditionalFormatting sqref="C29">
    <cfRule type="cellIs" dxfId="415" priority="358" operator="between">
      <formula>0.00000001</formula>
      <formula>1</formula>
    </cfRule>
  </conditionalFormatting>
  <conditionalFormatting sqref="C27">
    <cfRule type="cellIs" dxfId="414" priority="370" operator="between">
      <formula>0.00000001</formula>
      <formula>1</formula>
    </cfRule>
  </conditionalFormatting>
  <conditionalFormatting sqref="C25">
    <cfRule type="cellIs" dxfId="413" priority="420" operator="between">
      <formula>0.00000001</formula>
      <formula>1</formula>
    </cfRule>
  </conditionalFormatting>
  <conditionalFormatting sqref="C27">
    <cfRule type="cellIs" dxfId="412" priority="415" operator="between">
      <formula>0.00000001</formula>
      <formula>1</formula>
    </cfRule>
  </conditionalFormatting>
  <conditionalFormatting sqref="C27">
    <cfRule type="cellIs" dxfId="411" priority="413" operator="between">
      <formula>0.00000001</formula>
      <formula>1</formula>
    </cfRule>
  </conditionalFormatting>
  <conditionalFormatting sqref="C27">
    <cfRule type="cellIs" dxfId="410" priority="411" operator="between">
      <formula>0.00000001</formula>
      <formula>1</formula>
    </cfRule>
  </conditionalFormatting>
  <conditionalFormatting sqref="C27">
    <cfRule type="cellIs" dxfId="409" priority="414" operator="between">
      <formula>0.00000001</formula>
      <formula>1</formula>
    </cfRule>
  </conditionalFormatting>
  <conditionalFormatting sqref="C27">
    <cfRule type="cellIs" dxfId="408" priority="412" operator="between">
      <formula>0.00000001</formula>
      <formula>1</formula>
    </cfRule>
  </conditionalFormatting>
  <conditionalFormatting sqref="I27">
    <cfRule type="cellIs" dxfId="407" priority="410" operator="between">
      <formula>0.000001</formula>
      <formula>1</formula>
    </cfRule>
  </conditionalFormatting>
  <conditionalFormatting sqref="C27">
    <cfRule type="cellIs" dxfId="406" priority="409" operator="between">
      <formula>0.00000001</formula>
      <formula>1</formula>
    </cfRule>
  </conditionalFormatting>
  <conditionalFormatting sqref="I27">
    <cfRule type="cellIs" dxfId="405" priority="408" operator="between">
      <formula>0.000001</formula>
      <formula>1</formula>
    </cfRule>
  </conditionalFormatting>
  <conditionalFormatting sqref="I27">
    <cfRule type="cellIs" dxfId="404" priority="406" operator="between">
      <formula>0.000001</formula>
      <formula>1</formula>
    </cfRule>
  </conditionalFormatting>
  <conditionalFormatting sqref="C27">
    <cfRule type="cellIs" dxfId="403" priority="407" operator="between">
      <formula>0.00000001</formula>
      <formula>1</formula>
    </cfRule>
  </conditionalFormatting>
  <conditionalFormatting sqref="I27">
    <cfRule type="cellIs" dxfId="402" priority="404" operator="between">
      <formula>0.000001</formula>
      <formula>1</formula>
    </cfRule>
  </conditionalFormatting>
  <conditionalFormatting sqref="C27">
    <cfRule type="cellIs" dxfId="401" priority="405" operator="between">
      <formula>0.00000001</formula>
      <formula>1</formula>
    </cfRule>
  </conditionalFormatting>
  <conditionalFormatting sqref="C27">
    <cfRule type="cellIs" dxfId="400" priority="403" operator="between">
      <formula>0.00000001</formula>
      <formula>1</formula>
    </cfRule>
  </conditionalFormatting>
  <conditionalFormatting sqref="I27">
    <cfRule type="cellIs" dxfId="399" priority="402" operator="between">
      <formula>0.000001</formula>
      <formula>1</formula>
    </cfRule>
  </conditionalFormatting>
  <conditionalFormatting sqref="C29">
    <cfRule type="cellIs" dxfId="398" priority="401" operator="between">
      <formula>0.00000001</formula>
      <formula>1</formula>
    </cfRule>
  </conditionalFormatting>
  <conditionalFormatting sqref="C29">
    <cfRule type="cellIs" dxfId="397" priority="399" operator="between">
      <formula>0.00000001</formula>
      <formula>1</formula>
    </cfRule>
  </conditionalFormatting>
  <conditionalFormatting sqref="C29">
    <cfRule type="cellIs" dxfId="396" priority="397" operator="between">
      <formula>0.00000001</formula>
      <formula>1</formula>
    </cfRule>
  </conditionalFormatting>
  <conditionalFormatting sqref="C29">
    <cfRule type="cellIs" dxfId="395" priority="395" operator="between">
      <formula>0.00000001</formula>
      <formula>1</formula>
    </cfRule>
  </conditionalFormatting>
  <conditionalFormatting sqref="C29">
    <cfRule type="cellIs" dxfId="394" priority="394" operator="between">
      <formula>0.00000001</formula>
      <formula>1</formula>
    </cfRule>
  </conditionalFormatting>
  <conditionalFormatting sqref="C29">
    <cfRule type="cellIs" dxfId="393" priority="377" operator="between">
      <formula>0.00000001</formula>
      <formula>1</formula>
    </cfRule>
  </conditionalFormatting>
  <conditionalFormatting sqref="C29">
    <cfRule type="cellIs" dxfId="392" priority="393" operator="between">
      <formula>0.00000001</formula>
      <formula>1</formula>
    </cfRule>
  </conditionalFormatting>
  <conditionalFormatting sqref="I29">
    <cfRule type="cellIs" dxfId="391" priority="392" operator="between">
      <formula>0.000001</formula>
      <formula>1</formula>
    </cfRule>
  </conditionalFormatting>
  <conditionalFormatting sqref="C29">
    <cfRule type="cellIs" dxfId="390" priority="391" operator="between">
      <formula>0.00000001</formula>
      <formula>1</formula>
    </cfRule>
  </conditionalFormatting>
  <conditionalFormatting sqref="I29">
    <cfRule type="cellIs" dxfId="389" priority="390" operator="between">
      <formula>0.000001</formula>
      <formula>1</formula>
    </cfRule>
  </conditionalFormatting>
  <conditionalFormatting sqref="I29">
    <cfRule type="cellIs" dxfId="388" priority="382" operator="between">
      <formula>0.000001</formula>
      <formula>1</formula>
    </cfRule>
  </conditionalFormatting>
  <conditionalFormatting sqref="I29">
    <cfRule type="cellIs" dxfId="387" priority="388" operator="between">
      <formula>0.000001</formula>
      <formula>1</formula>
    </cfRule>
  </conditionalFormatting>
  <conditionalFormatting sqref="C29">
    <cfRule type="cellIs" dxfId="386" priority="389" operator="between">
      <formula>0.00000001</formula>
      <formula>1</formula>
    </cfRule>
  </conditionalFormatting>
  <conditionalFormatting sqref="I29">
    <cfRule type="cellIs" dxfId="385" priority="386" operator="between">
      <formula>0.000001</formula>
      <formula>1</formula>
    </cfRule>
  </conditionalFormatting>
  <conditionalFormatting sqref="C29">
    <cfRule type="cellIs" dxfId="384" priority="387" operator="between">
      <formula>0.00000001</formula>
      <formula>1</formula>
    </cfRule>
  </conditionalFormatting>
  <conditionalFormatting sqref="C29">
    <cfRule type="cellIs" dxfId="383" priority="385" operator="between">
      <formula>0.00000001</formula>
      <formula>1</formula>
    </cfRule>
  </conditionalFormatting>
  <conditionalFormatting sqref="I29">
    <cfRule type="cellIs" dxfId="382" priority="384" operator="between">
      <formula>0.000001</formula>
      <formula>1</formula>
    </cfRule>
  </conditionalFormatting>
  <conditionalFormatting sqref="C29">
    <cfRule type="cellIs" dxfId="381" priority="383" operator="between">
      <formula>0.00000001</formula>
      <formula>1</formula>
    </cfRule>
  </conditionalFormatting>
  <conditionalFormatting sqref="I29">
    <cfRule type="cellIs" dxfId="380" priority="380" operator="between">
      <formula>0.000001</formula>
      <formula>1</formula>
    </cfRule>
  </conditionalFormatting>
  <conditionalFormatting sqref="C29">
    <cfRule type="cellIs" dxfId="379" priority="381" operator="between">
      <formula>0.00000001</formula>
      <formula>1</formula>
    </cfRule>
  </conditionalFormatting>
  <conditionalFormatting sqref="C29">
    <cfRule type="cellIs" dxfId="378" priority="379" operator="between">
      <formula>0.00000001</formula>
      <formula>1</formula>
    </cfRule>
  </conditionalFormatting>
  <conditionalFormatting sqref="I29">
    <cfRule type="cellIs" dxfId="377" priority="378" operator="between">
      <formula>0.000001</formula>
      <formula>1</formula>
    </cfRule>
  </conditionalFormatting>
  <conditionalFormatting sqref="C29">
    <cfRule type="cellIs" dxfId="376" priority="376" operator="between">
      <formula>0.00000001</formula>
      <formula>1</formula>
    </cfRule>
  </conditionalFormatting>
  <conditionalFormatting sqref="H28">
    <cfRule type="cellIs" dxfId="375" priority="375" operator="between">
      <formula>0.000001</formula>
      <formula>1</formula>
    </cfRule>
  </conditionalFormatting>
  <conditionalFormatting sqref="C27">
    <cfRule type="cellIs" dxfId="374" priority="374" operator="between">
      <formula>0.00000001</formula>
      <formula>1</formula>
    </cfRule>
  </conditionalFormatting>
  <conditionalFormatting sqref="C27">
    <cfRule type="cellIs" dxfId="373" priority="373" operator="between">
      <formula>0.00000001</formula>
      <formula>1</formula>
    </cfRule>
  </conditionalFormatting>
  <conditionalFormatting sqref="C27">
    <cfRule type="cellIs" dxfId="372" priority="372" operator="between">
      <formula>0.00000001</formula>
      <formula>1</formula>
    </cfRule>
  </conditionalFormatting>
  <conditionalFormatting sqref="C27">
    <cfRule type="cellIs" dxfId="371" priority="369" operator="between">
      <formula>0.00000001</formula>
      <formula>1</formula>
    </cfRule>
  </conditionalFormatting>
  <conditionalFormatting sqref="C26">
    <cfRule type="cellIs" dxfId="370" priority="354" operator="between">
      <formula>0.00000001</formula>
      <formula>1</formula>
    </cfRule>
  </conditionalFormatting>
  <conditionalFormatting sqref="C26">
    <cfRule type="cellIs" dxfId="369" priority="353" operator="between">
      <formula>0.00000001</formula>
      <formula>1</formula>
    </cfRule>
  </conditionalFormatting>
  <conditionalFormatting sqref="E26">
    <cfRule type="cellIs" dxfId="368" priority="352" operator="between">
      <formula>0.00000001</formula>
      <formula>1</formula>
    </cfRule>
  </conditionalFormatting>
  <conditionalFormatting sqref="C29">
    <cfRule type="cellIs" dxfId="367" priority="365" operator="between">
      <formula>0.00000001</formula>
      <formula>1</formula>
    </cfRule>
  </conditionalFormatting>
  <conditionalFormatting sqref="C29">
    <cfRule type="cellIs" dxfId="366" priority="362" operator="between">
      <formula>0.00000001</formula>
      <formula>1</formula>
    </cfRule>
  </conditionalFormatting>
  <conditionalFormatting sqref="C29">
    <cfRule type="cellIs" dxfId="365" priority="359" operator="between">
      <formula>0.00000001</formula>
      <formula>1</formula>
    </cfRule>
  </conditionalFormatting>
  <conditionalFormatting sqref="C29">
    <cfRule type="cellIs" dxfId="364" priority="357" operator="between">
      <formula>0.00000001</formula>
      <formula>1</formula>
    </cfRule>
  </conditionalFormatting>
  <conditionalFormatting sqref="C26">
    <cfRule type="cellIs" dxfId="363" priority="356" operator="between">
      <formula>0.00000001</formula>
      <formula>1</formula>
    </cfRule>
  </conditionalFormatting>
  <conditionalFormatting sqref="C26">
    <cfRule type="cellIs" dxfId="362" priority="355" operator="between">
      <formula>0.00000001</formula>
      <formula>1</formula>
    </cfRule>
  </conditionalFormatting>
  <conditionalFormatting sqref="I26">
    <cfRule type="cellIs" dxfId="361" priority="351" operator="between">
      <formula>0.000001</formula>
      <formula>1</formula>
    </cfRule>
  </conditionalFormatting>
  <conditionalFormatting sqref="I26">
    <cfRule type="cellIs" dxfId="360" priority="350" operator="between">
      <formula>0.000001</formula>
      <formula>1</formula>
    </cfRule>
  </conditionalFormatting>
  <conditionalFormatting sqref="C26">
    <cfRule type="cellIs" dxfId="359" priority="349" operator="between">
      <formula>0.00000001</formula>
      <formula>1</formula>
    </cfRule>
  </conditionalFormatting>
  <conditionalFormatting sqref="I26">
    <cfRule type="cellIs" dxfId="358" priority="348" operator="between">
      <formula>0.000001</formula>
      <formula>1</formula>
    </cfRule>
  </conditionalFormatting>
  <conditionalFormatting sqref="C26">
    <cfRule type="cellIs" dxfId="357" priority="347" operator="between">
      <formula>0.00000001</formula>
      <formula>1</formula>
    </cfRule>
  </conditionalFormatting>
  <conditionalFormatting sqref="I26">
    <cfRule type="cellIs" dxfId="356" priority="346" operator="between">
      <formula>0.000001</formula>
      <formula>1</formula>
    </cfRule>
  </conditionalFormatting>
  <conditionalFormatting sqref="C26">
    <cfRule type="cellIs" dxfId="355" priority="345" operator="between">
      <formula>0.00000001</formula>
      <formula>1</formula>
    </cfRule>
  </conditionalFormatting>
  <conditionalFormatting sqref="I26">
    <cfRule type="cellIs" dxfId="354" priority="344" operator="between">
      <formula>0.000001</formula>
      <formula>1</formula>
    </cfRule>
  </conditionalFormatting>
  <conditionalFormatting sqref="I26">
    <cfRule type="cellIs" dxfId="353" priority="342" operator="between">
      <formula>0.000001</formula>
      <formula>1</formula>
    </cfRule>
  </conditionalFormatting>
  <conditionalFormatting sqref="C26">
    <cfRule type="cellIs" dxfId="352" priority="343" operator="between">
      <formula>0.00000001</formula>
      <formula>1</formula>
    </cfRule>
  </conditionalFormatting>
  <conditionalFormatting sqref="G26">
    <cfRule type="cellIs" dxfId="351" priority="341" operator="between">
      <formula>0.00000001</formula>
      <formula>1</formula>
    </cfRule>
  </conditionalFormatting>
  <conditionalFormatting sqref="C27">
    <cfRule type="cellIs" dxfId="350" priority="320" operator="between">
      <formula>0.00000001</formula>
      <formula>1</formula>
    </cfRule>
  </conditionalFormatting>
  <conditionalFormatting sqref="C29">
    <cfRule type="cellIs" dxfId="349" priority="339" operator="between">
      <formula>0.00000001</formula>
      <formula>1</formula>
    </cfRule>
  </conditionalFormatting>
  <conditionalFormatting sqref="C29">
    <cfRule type="cellIs" dxfId="348" priority="340" operator="between">
      <formula>0.00000001</formula>
      <formula>1</formula>
    </cfRule>
  </conditionalFormatting>
  <conditionalFormatting sqref="C27">
    <cfRule type="cellIs" dxfId="347" priority="338" operator="between">
      <formula>0.00000001</formula>
      <formula>1</formula>
    </cfRule>
  </conditionalFormatting>
  <conditionalFormatting sqref="I27">
    <cfRule type="cellIs" dxfId="346" priority="337" operator="between">
      <formula>0.000001</formula>
      <formula>1</formula>
    </cfRule>
  </conditionalFormatting>
  <conditionalFormatting sqref="C27">
    <cfRule type="cellIs" dxfId="345" priority="336" operator="between">
      <formula>0.00000001</formula>
      <formula>1</formula>
    </cfRule>
  </conditionalFormatting>
  <conditionalFormatting sqref="I27">
    <cfRule type="cellIs" dxfId="344" priority="335" operator="between">
      <formula>0.000001</formula>
      <formula>1</formula>
    </cfRule>
  </conditionalFormatting>
  <conditionalFormatting sqref="C29">
    <cfRule type="cellIs" dxfId="343" priority="334" operator="between">
      <formula>0.00000001</formula>
      <formula>1</formula>
    </cfRule>
  </conditionalFormatting>
  <conditionalFormatting sqref="I27">
    <cfRule type="cellIs" dxfId="342" priority="325" operator="between">
      <formula>0.000001</formula>
      <formula>1</formula>
    </cfRule>
  </conditionalFormatting>
  <conditionalFormatting sqref="I27">
    <cfRule type="cellIs" dxfId="341" priority="332" operator="between">
      <formula>0.000001</formula>
      <formula>1</formula>
    </cfRule>
  </conditionalFormatting>
  <conditionalFormatting sqref="C27">
    <cfRule type="cellIs" dxfId="340" priority="333" operator="between">
      <formula>0.00000001</formula>
      <formula>1</formula>
    </cfRule>
  </conditionalFormatting>
  <conditionalFormatting sqref="I27">
    <cfRule type="cellIs" dxfId="339" priority="330" operator="between">
      <formula>0.000001</formula>
      <formula>1</formula>
    </cfRule>
  </conditionalFormatting>
  <conditionalFormatting sqref="C27">
    <cfRule type="cellIs" dxfId="338" priority="331" operator="between">
      <formula>0.00000001</formula>
      <formula>1</formula>
    </cfRule>
  </conditionalFormatting>
  <conditionalFormatting sqref="C27">
    <cfRule type="cellIs" dxfId="337" priority="329" operator="between">
      <formula>0.00000001</formula>
      <formula>1</formula>
    </cfRule>
  </conditionalFormatting>
  <conditionalFormatting sqref="I27">
    <cfRule type="cellIs" dxfId="336" priority="328" operator="between">
      <formula>0.000001</formula>
      <formula>1</formula>
    </cfRule>
  </conditionalFormatting>
  <conditionalFormatting sqref="C29">
    <cfRule type="cellIs" dxfId="335" priority="327" operator="between">
      <formula>0.00000001</formula>
      <formula>1</formula>
    </cfRule>
  </conditionalFormatting>
  <conditionalFormatting sqref="C27">
    <cfRule type="cellIs" dxfId="334" priority="326" operator="between">
      <formula>0.00000001</formula>
      <formula>1</formula>
    </cfRule>
  </conditionalFormatting>
  <conditionalFormatting sqref="I27">
    <cfRule type="cellIs" dxfId="333" priority="323" operator="between">
      <formula>0.000001</formula>
      <formula>1</formula>
    </cfRule>
  </conditionalFormatting>
  <conditionalFormatting sqref="C27">
    <cfRule type="cellIs" dxfId="332" priority="324" operator="between">
      <formula>0.00000001</formula>
      <formula>1</formula>
    </cfRule>
  </conditionalFormatting>
  <conditionalFormatting sqref="C27">
    <cfRule type="cellIs" dxfId="331" priority="322" operator="between">
      <formula>0.00000001</formula>
      <formula>1</formula>
    </cfRule>
  </conditionalFormatting>
  <conditionalFormatting sqref="I27">
    <cfRule type="cellIs" dxfId="330" priority="321" operator="between">
      <formula>0.000001</formula>
      <formula>1</formula>
    </cfRule>
  </conditionalFormatting>
  <conditionalFormatting sqref="C27">
    <cfRule type="cellIs" dxfId="329" priority="319" operator="between">
      <formula>0.00000001</formula>
      <formula>1</formula>
    </cfRule>
  </conditionalFormatting>
  <conditionalFormatting sqref="C26">
    <cfRule type="cellIs" dxfId="328" priority="318" operator="between">
      <formula>0.00000001</formula>
      <formula>1</formula>
    </cfRule>
  </conditionalFormatting>
  <conditionalFormatting sqref="I26">
    <cfRule type="cellIs" dxfId="327" priority="317" operator="between">
      <formula>0.000001</formula>
      <formula>1</formula>
    </cfRule>
  </conditionalFormatting>
  <conditionalFormatting sqref="C26">
    <cfRule type="cellIs" dxfId="326" priority="316" operator="between">
      <formula>0.00000001</formula>
      <formula>1</formula>
    </cfRule>
  </conditionalFormatting>
  <conditionalFormatting sqref="I26">
    <cfRule type="cellIs" dxfId="325" priority="315" operator="between">
      <formula>0.000001</formula>
      <formula>1</formula>
    </cfRule>
  </conditionalFormatting>
  <conditionalFormatting sqref="I26">
    <cfRule type="cellIs" dxfId="324" priority="313" operator="between">
      <formula>0.000001</formula>
      <formula>1</formula>
    </cfRule>
  </conditionalFormatting>
  <conditionalFormatting sqref="C26">
    <cfRule type="cellIs" dxfId="323" priority="314" operator="between">
      <formula>0.00000001</formula>
      <formula>1</formula>
    </cfRule>
  </conditionalFormatting>
  <conditionalFormatting sqref="I26">
    <cfRule type="cellIs" dxfId="322" priority="311" operator="between">
      <formula>0.000001</formula>
      <formula>1</formula>
    </cfRule>
  </conditionalFormatting>
  <conditionalFormatting sqref="C26">
    <cfRule type="cellIs" dxfId="321" priority="312" operator="between">
      <formula>0.00000001</formula>
      <formula>1</formula>
    </cfRule>
  </conditionalFormatting>
  <conditionalFormatting sqref="C26">
    <cfRule type="cellIs" dxfId="320" priority="310" operator="between">
      <formula>0.00000001</formula>
      <formula>1</formula>
    </cfRule>
  </conditionalFormatting>
  <conditionalFormatting sqref="I26">
    <cfRule type="cellIs" dxfId="319" priority="309" operator="between">
      <formula>0.000001</formula>
      <formula>1</formula>
    </cfRule>
  </conditionalFormatting>
  <conditionalFormatting sqref="I26">
    <cfRule type="cellIs" dxfId="318" priority="307" operator="between">
      <formula>0.000001</formula>
      <formula>1</formula>
    </cfRule>
  </conditionalFormatting>
  <conditionalFormatting sqref="C26">
    <cfRule type="cellIs" dxfId="317" priority="308" operator="between">
      <formula>0.00000001</formula>
      <formula>1</formula>
    </cfRule>
  </conditionalFormatting>
  <conditionalFormatting sqref="I26">
    <cfRule type="cellIs" dxfId="316" priority="305" operator="between">
      <formula>0.000001</formula>
      <formula>1</formula>
    </cfRule>
  </conditionalFormatting>
  <conditionalFormatting sqref="C26">
    <cfRule type="cellIs" dxfId="315" priority="306" operator="between">
      <formula>0.00000001</formula>
      <formula>1</formula>
    </cfRule>
  </conditionalFormatting>
  <conditionalFormatting sqref="C26">
    <cfRule type="cellIs" dxfId="314" priority="304" operator="between">
      <formula>0.00000001</formula>
      <formula>1</formula>
    </cfRule>
  </conditionalFormatting>
  <conditionalFormatting sqref="I26">
    <cfRule type="cellIs" dxfId="313" priority="303" operator="between">
      <formula>0.000001</formula>
      <formula>1</formula>
    </cfRule>
  </conditionalFormatting>
  <conditionalFormatting sqref="C26">
    <cfRule type="cellIs" dxfId="312" priority="301" operator="between">
      <formula>0.00000001</formula>
      <formula>1</formula>
    </cfRule>
  </conditionalFormatting>
  <conditionalFormatting sqref="C26">
    <cfRule type="cellIs" dxfId="311" priority="302" operator="between">
      <formula>0.00000001</formula>
      <formula>1</formula>
    </cfRule>
  </conditionalFormatting>
  <conditionalFormatting sqref="C28">
    <cfRule type="cellIs" dxfId="310" priority="282" operator="between">
      <formula>0.00000001</formula>
      <formula>1</formula>
    </cfRule>
  </conditionalFormatting>
  <conditionalFormatting sqref="C28">
    <cfRule type="cellIs" dxfId="309" priority="280" operator="between">
      <formula>0.00000001</formula>
      <formula>1</formula>
    </cfRule>
  </conditionalFormatting>
  <conditionalFormatting sqref="C28">
    <cfRule type="cellIs" dxfId="308" priority="278" operator="between">
      <formula>0.00000001</formula>
      <formula>1</formula>
    </cfRule>
  </conditionalFormatting>
  <conditionalFormatting sqref="C26">
    <cfRule type="cellIs" dxfId="307" priority="300" operator="between">
      <formula>0.00000001</formula>
      <formula>1</formula>
    </cfRule>
  </conditionalFormatting>
  <conditionalFormatting sqref="I26">
    <cfRule type="cellIs" dxfId="306" priority="299" operator="between">
      <formula>0.000001</formula>
      <formula>1</formula>
    </cfRule>
  </conditionalFormatting>
  <conditionalFormatting sqref="G26">
    <cfRule type="cellIs" dxfId="305" priority="298" operator="between">
      <formula>0.00000001</formula>
      <formula>1</formula>
    </cfRule>
  </conditionalFormatting>
  <conditionalFormatting sqref="C26">
    <cfRule type="cellIs" dxfId="304" priority="297" operator="between">
      <formula>0.00000001</formula>
      <formula>1</formula>
    </cfRule>
  </conditionalFormatting>
  <conditionalFormatting sqref="C26">
    <cfRule type="cellIs" dxfId="303" priority="295" operator="between">
      <formula>0.00000001</formula>
      <formula>1</formula>
    </cfRule>
  </conditionalFormatting>
  <conditionalFormatting sqref="C26">
    <cfRule type="cellIs" dxfId="302" priority="293" operator="between">
      <formula>0.00000001</formula>
      <formula>1</formula>
    </cfRule>
  </conditionalFormatting>
  <conditionalFormatting sqref="C26">
    <cfRule type="cellIs" dxfId="301" priority="296" operator="between">
      <formula>0.00000001</formula>
      <formula>1</formula>
    </cfRule>
  </conditionalFormatting>
  <conditionalFormatting sqref="C26">
    <cfRule type="cellIs" dxfId="300" priority="294" operator="between">
      <formula>0.00000001</formula>
      <formula>1</formula>
    </cfRule>
  </conditionalFormatting>
  <conditionalFormatting sqref="I26">
    <cfRule type="cellIs" dxfId="299" priority="292" operator="between">
      <formula>0.000001</formula>
      <formula>1</formula>
    </cfRule>
  </conditionalFormatting>
  <conditionalFormatting sqref="C26">
    <cfRule type="cellIs" dxfId="298" priority="291" operator="between">
      <formula>0.00000001</formula>
      <formula>1</formula>
    </cfRule>
  </conditionalFormatting>
  <conditionalFormatting sqref="I26">
    <cfRule type="cellIs" dxfId="297" priority="290" operator="between">
      <formula>0.000001</formula>
      <formula>1</formula>
    </cfRule>
  </conditionalFormatting>
  <conditionalFormatting sqref="I26">
    <cfRule type="cellIs" dxfId="296" priority="288" operator="between">
      <formula>0.000001</formula>
      <formula>1</formula>
    </cfRule>
  </conditionalFormatting>
  <conditionalFormatting sqref="C26">
    <cfRule type="cellIs" dxfId="295" priority="289" operator="between">
      <formula>0.00000001</formula>
      <formula>1</formula>
    </cfRule>
  </conditionalFormatting>
  <conditionalFormatting sqref="I26">
    <cfRule type="cellIs" dxfId="294" priority="286" operator="between">
      <formula>0.000001</formula>
      <formula>1</formula>
    </cfRule>
  </conditionalFormatting>
  <conditionalFormatting sqref="C26">
    <cfRule type="cellIs" dxfId="293" priority="287" operator="between">
      <formula>0.00000001</formula>
      <formula>1</formula>
    </cfRule>
  </conditionalFormatting>
  <conditionalFormatting sqref="C26">
    <cfRule type="cellIs" dxfId="292" priority="285" operator="between">
      <formula>0.00000001</formula>
      <formula>1</formula>
    </cfRule>
  </conditionalFormatting>
  <conditionalFormatting sqref="I26">
    <cfRule type="cellIs" dxfId="291" priority="284" operator="between">
      <formula>0.000001</formula>
      <formula>1</formula>
    </cfRule>
  </conditionalFormatting>
  <conditionalFormatting sqref="C28">
    <cfRule type="cellIs" dxfId="290" priority="283" operator="between">
      <formula>0.00000001</formula>
      <formula>1</formula>
    </cfRule>
  </conditionalFormatting>
  <conditionalFormatting sqref="C28">
    <cfRule type="cellIs" dxfId="289" priority="281" operator="between">
      <formula>0.00000001</formula>
      <formula>1</formula>
    </cfRule>
  </conditionalFormatting>
  <conditionalFormatting sqref="C28">
    <cfRule type="cellIs" dxfId="288" priority="279" operator="between">
      <formula>0.00000001</formula>
      <formula>1</formula>
    </cfRule>
  </conditionalFormatting>
  <conditionalFormatting sqref="C28">
    <cfRule type="cellIs" dxfId="287" priority="277" operator="between">
      <formula>0.00000001</formula>
      <formula>1</formula>
    </cfRule>
  </conditionalFormatting>
  <conditionalFormatting sqref="C28">
    <cfRule type="cellIs" dxfId="286" priority="276" operator="between">
      <formula>0.00000001</formula>
      <formula>1</formula>
    </cfRule>
  </conditionalFormatting>
  <conditionalFormatting sqref="C28">
    <cfRule type="cellIs" dxfId="285" priority="259" operator="between">
      <formula>0.00000001</formula>
      <formula>1</formula>
    </cfRule>
  </conditionalFormatting>
  <conditionalFormatting sqref="C28">
    <cfRule type="cellIs" dxfId="284" priority="275" operator="between">
      <formula>0.00000001</formula>
      <formula>1</formula>
    </cfRule>
  </conditionalFormatting>
  <conditionalFormatting sqref="I28">
    <cfRule type="cellIs" dxfId="283" priority="274" operator="between">
      <formula>0.000001</formula>
      <formula>1</formula>
    </cfRule>
  </conditionalFormatting>
  <conditionalFormatting sqref="C28">
    <cfRule type="cellIs" dxfId="282" priority="273" operator="between">
      <formula>0.00000001</formula>
      <formula>1</formula>
    </cfRule>
  </conditionalFormatting>
  <conditionalFormatting sqref="I28">
    <cfRule type="cellIs" dxfId="281" priority="272" operator="between">
      <formula>0.000001</formula>
      <formula>1</formula>
    </cfRule>
  </conditionalFormatting>
  <conditionalFormatting sqref="I28">
    <cfRule type="cellIs" dxfId="280" priority="264" operator="between">
      <formula>0.000001</formula>
      <formula>1</formula>
    </cfRule>
  </conditionalFormatting>
  <conditionalFormatting sqref="I28">
    <cfRule type="cellIs" dxfId="279" priority="270" operator="between">
      <formula>0.000001</formula>
      <formula>1</formula>
    </cfRule>
  </conditionalFormatting>
  <conditionalFormatting sqref="C28">
    <cfRule type="cellIs" dxfId="278" priority="271" operator="between">
      <formula>0.00000001</formula>
      <formula>1</formula>
    </cfRule>
  </conditionalFormatting>
  <conditionalFormatting sqref="I28">
    <cfRule type="cellIs" dxfId="277" priority="268" operator="between">
      <formula>0.000001</formula>
      <formula>1</formula>
    </cfRule>
  </conditionalFormatting>
  <conditionalFormatting sqref="C28">
    <cfRule type="cellIs" dxfId="276" priority="269" operator="between">
      <formula>0.00000001</formula>
      <formula>1</formula>
    </cfRule>
  </conditionalFormatting>
  <conditionalFormatting sqref="C28">
    <cfRule type="cellIs" dxfId="275" priority="267" operator="between">
      <formula>0.00000001</formula>
      <formula>1</formula>
    </cfRule>
  </conditionalFormatting>
  <conditionalFormatting sqref="I28">
    <cfRule type="cellIs" dxfId="274" priority="266" operator="between">
      <formula>0.000001</formula>
      <formula>1</formula>
    </cfRule>
  </conditionalFormatting>
  <conditionalFormatting sqref="C28">
    <cfRule type="cellIs" dxfId="273" priority="265" operator="between">
      <formula>0.00000001</formula>
      <formula>1</formula>
    </cfRule>
  </conditionalFormatting>
  <conditionalFormatting sqref="I28">
    <cfRule type="cellIs" dxfId="272" priority="262" operator="between">
      <formula>0.000001</formula>
      <formula>1</formula>
    </cfRule>
  </conditionalFormatting>
  <conditionalFormatting sqref="C28">
    <cfRule type="cellIs" dxfId="271" priority="263" operator="between">
      <formula>0.00000001</formula>
      <formula>1</formula>
    </cfRule>
  </conditionalFormatting>
  <conditionalFormatting sqref="C28">
    <cfRule type="cellIs" dxfId="270" priority="261" operator="between">
      <formula>0.00000001</formula>
      <formula>1</formula>
    </cfRule>
  </conditionalFormatting>
  <conditionalFormatting sqref="I28">
    <cfRule type="cellIs" dxfId="269" priority="260" operator="between">
      <formula>0.000001</formula>
      <formula>1</formula>
    </cfRule>
  </conditionalFormatting>
  <conditionalFormatting sqref="C28">
    <cfRule type="cellIs" dxfId="268" priority="258" operator="between">
      <formula>0.00000001</formula>
      <formula>1</formula>
    </cfRule>
  </conditionalFormatting>
  <conditionalFormatting sqref="H27">
    <cfRule type="cellIs" dxfId="267" priority="257" operator="between">
      <formula>0.000001</formula>
      <formula>1</formula>
    </cfRule>
  </conditionalFormatting>
  <conditionalFormatting sqref="C27">
    <cfRule type="cellIs" dxfId="266" priority="255" operator="between">
      <formula>0.00000001</formula>
      <formula>1</formula>
    </cfRule>
  </conditionalFormatting>
  <conditionalFormatting sqref="C27">
    <cfRule type="cellIs" dxfId="265" priority="256" operator="between">
      <formula>0.00000001</formula>
      <formula>1</formula>
    </cfRule>
  </conditionalFormatting>
  <conditionalFormatting sqref="C26">
    <cfRule type="cellIs" dxfId="264" priority="246" operator="between">
      <formula>0.00000001</formula>
      <formula>1</formula>
    </cfRule>
  </conditionalFormatting>
  <conditionalFormatting sqref="C27">
    <cfRule type="cellIs" dxfId="263" priority="254" operator="between">
      <formula>0.00000001</formula>
      <formula>1</formula>
    </cfRule>
  </conditionalFormatting>
  <conditionalFormatting sqref="C27">
    <cfRule type="cellIs" dxfId="262" priority="253" operator="between">
      <formula>0.00000001</formula>
      <formula>1</formula>
    </cfRule>
  </conditionalFormatting>
  <conditionalFormatting sqref="C27">
    <cfRule type="cellIs" dxfId="261" priority="231" operator="between">
      <formula>0.00000001</formula>
      <formula>1</formula>
    </cfRule>
  </conditionalFormatting>
  <conditionalFormatting sqref="C27">
    <cfRule type="cellIs" dxfId="260" priority="223" operator="between">
      <formula>0.00000001</formula>
      <formula>1</formula>
    </cfRule>
  </conditionalFormatting>
  <conditionalFormatting sqref="C27">
    <cfRule type="cellIs" dxfId="259" priority="252" operator="between">
      <formula>0.00000001</formula>
      <formula>1</formula>
    </cfRule>
  </conditionalFormatting>
  <conditionalFormatting sqref="C27">
    <cfRule type="cellIs" dxfId="258" priority="251" operator="between">
      <formula>0.00000001</formula>
      <formula>1</formula>
    </cfRule>
  </conditionalFormatting>
  <conditionalFormatting sqref="C27">
    <cfRule type="cellIs" dxfId="257" priority="250" operator="between">
      <formula>0.00000001</formula>
      <formula>1</formula>
    </cfRule>
  </conditionalFormatting>
  <conditionalFormatting sqref="C27">
    <cfRule type="cellIs" dxfId="256" priority="249" operator="between">
      <formula>0.00000001</formula>
      <formula>1</formula>
    </cfRule>
  </conditionalFormatting>
  <conditionalFormatting sqref="C26">
    <cfRule type="cellIs" dxfId="255" priority="245" operator="between">
      <formula>0.00000001</formula>
      <formula>1</formula>
    </cfRule>
  </conditionalFormatting>
  <conditionalFormatting sqref="E26">
    <cfRule type="cellIs" dxfId="254" priority="244" operator="between">
      <formula>0.00000001</formula>
      <formula>1</formula>
    </cfRule>
  </conditionalFormatting>
  <conditionalFormatting sqref="C26">
    <cfRule type="cellIs" dxfId="253" priority="248" operator="between">
      <formula>0.00000001</formula>
      <formula>1</formula>
    </cfRule>
  </conditionalFormatting>
  <conditionalFormatting sqref="C26">
    <cfRule type="cellIs" dxfId="252" priority="247" operator="between">
      <formula>0.00000001</formula>
      <formula>1</formula>
    </cfRule>
  </conditionalFormatting>
  <conditionalFormatting sqref="I26">
    <cfRule type="cellIs" dxfId="251" priority="243" operator="between">
      <formula>0.000001</formula>
      <formula>1</formula>
    </cfRule>
  </conditionalFormatting>
  <conditionalFormatting sqref="I26">
    <cfRule type="cellIs" dxfId="250" priority="242" operator="between">
      <formula>0.000001</formula>
      <formula>1</formula>
    </cfRule>
  </conditionalFormatting>
  <conditionalFormatting sqref="C26">
    <cfRule type="cellIs" dxfId="249" priority="241" operator="between">
      <formula>0.00000001</formula>
      <formula>1</formula>
    </cfRule>
  </conditionalFormatting>
  <conditionalFormatting sqref="I26">
    <cfRule type="cellIs" dxfId="248" priority="240" operator="between">
      <formula>0.000001</formula>
      <formula>1</formula>
    </cfRule>
  </conditionalFormatting>
  <conditionalFormatting sqref="C26">
    <cfRule type="cellIs" dxfId="247" priority="239" operator="between">
      <formula>0.00000001</formula>
      <formula>1</formula>
    </cfRule>
  </conditionalFormatting>
  <conditionalFormatting sqref="I26">
    <cfRule type="cellIs" dxfId="246" priority="238" operator="between">
      <formula>0.000001</formula>
      <formula>1</formula>
    </cfRule>
  </conditionalFormatting>
  <conditionalFormatting sqref="C26">
    <cfRule type="cellIs" dxfId="245" priority="237" operator="between">
      <formula>0.00000001</formula>
      <formula>1</formula>
    </cfRule>
  </conditionalFormatting>
  <conditionalFormatting sqref="I26">
    <cfRule type="cellIs" dxfId="244" priority="236" operator="between">
      <formula>0.000001</formula>
      <formula>1</formula>
    </cfRule>
  </conditionalFormatting>
  <conditionalFormatting sqref="I26">
    <cfRule type="cellIs" dxfId="243" priority="234" operator="between">
      <formula>0.000001</formula>
      <formula>1</formula>
    </cfRule>
  </conditionalFormatting>
  <conditionalFormatting sqref="C26">
    <cfRule type="cellIs" dxfId="242" priority="235" operator="between">
      <formula>0.00000001</formula>
      <formula>1</formula>
    </cfRule>
  </conditionalFormatting>
  <conditionalFormatting sqref="G26">
    <cfRule type="cellIs" dxfId="241" priority="233" operator="between">
      <formula>0.00000001</formula>
      <formula>1</formula>
    </cfRule>
  </conditionalFormatting>
  <conditionalFormatting sqref="G25">
    <cfRule type="cellIs" dxfId="240" priority="232" operator="between">
      <formula>0.00000001</formula>
      <formula>1</formula>
    </cfRule>
  </conditionalFormatting>
  <conditionalFormatting sqref="C27">
    <cfRule type="cellIs" dxfId="239" priority="215" operator="between">
      <formula>0.00000001</formula>
      <formula>1</formula>
    </cfRule>
  </conditionalFormatting>
  <conditionalFormatting sqref="I27">
    <cfRule type="cellIs" dxfId="238" priority="230" operator="between">
      <formula>0.000001</formula>
      <formula>1</formula>
    </cfRule>
  </conditionalFormatting>
  <conditionalFormatting sqref="C27">
    <cfRule type="cellIs" dxfId="237" priority="229" operator="between">
      <formula>0.00000001</formula>
      <formula>1</formula>
    </cfRule>
  </conditionalFormatting>
  <conditionalFormatting sqref="I27">
    <cfRule type="cellIs" dxfId="236" priority="228" operator="between">
      <formula>0.000001</formula>
      <formula>1</formula>
    </cfRule>
  </conditionalFormatting>
  <conditionalFormatting sqref="I27">
    <cfRule type="cellIs" dxfId="235" priority="220" operator="between">
      <formula>0.000001</formula>
      <formula>1</formula>
    </cfRule>
  </conditionalFormatting>
  <conditionalFormatting sqref="I27">
    <cfRule type="cellIs" dxfId="234" priority="226" operator="between">
      <formula>0.000001</formula>
      <formula>1</formula>
    </cfRule>
  </conditionalFormatting>
  <conditionalFormatting sqref="C27">
    <cfRule type="cellIs" dxfId="233" priority="227" operator="between">
      <formula>0.00000001</formula>
      <formula>1</formula>
    </cfRule>
  </conditionalFormatting>
  <conditionalFormatting sqref="I27">
    <cfRule type="cellIs" dxfId="232" priority="224" operator="between">
      <formula>0.000001</formula>
      <formula>1</formula>
    </cfRule>
  </conditionalFormatting>
  <conditionalFormatting sqref="C27">
    <cfRule type="cellIs" dxfId="231" priority="225" operator="between">
      <formula>0.00000001</formula>
      <formula>1</formula>
    </cfRule>
  </conditionalFormatting>
  <conditionalFormatting sqref="I27">
    <cfRule type="cellIs" dxfId="230" priority="222" operator="between">
      <formula>0.000001</formula>
      <formula>1</formula>
    </cfRule>
  </conditionalFormatting>
  <conditionalFormatting sqref="C27">
    <cfRule type="cellIs" dxfId="229" priority="221" operator="between">
      <formula>0.00000001</formula>
      <formula>1</formula>
    </cfRule>
  </conditionalFormatting>
  <conditionalFormatting sqref="I27">
    <cfRule type="cellIs" dxfId="228" priority="218" operator="between">
      <formula>0.000001</formula>
      <formula>1</formula>
    </cfRule>
  </conditionalFormatting>
  <conditionalFormatting sqref="C27">
    <cfRule type="cellIs" dxfId="227" priority="219" operator="between">
      <formula>0.00000001</formula>
      <formula>1</formula>
    </cfRule>
  </conditionalFormatting>
  <conditionalFormatting sqref="C27">
    <cfRule type="cellIs" dxfId="226" priority="217" operator="between">
      <formula>0.00000001</formula>
      <formula>1</formula>
    </cfRule>
  </conditionalFormatting>
  <conditionalFormatting sqref="I27">
    <cfRule type="cellIs" dxfId="225" priority="216" operator="between">
      <formula>0.000001</formula>
      <formula>1</formula>
    </cfRule>
  </conditionalFormatting>
  <conditionalFormatting sqref="C27">
    <cfRule type="cellIs" dxfId="224" priority="214" operator="between">
      <formula>0.00000001</formula>
      <formula>1</formula>
    </cfRule>
  </conditionalFormatting>
  <conditionalFormatting sqref="C26">
    <cfRule type="cellIs" dxfId="223" priority="213" operator="between">
      <formula>0.00000001</formula>
      <formula>1</formula>
    </cfRule>
  </conditionalFormatting>
  <conditionalFormatting sqref="I26">
    <cfRule type="cellIs" dxfId="222" priority="212" operator="between">
      <formula>0.000001</formula>
      <formula>1</formula>
    </cfRule>
  </conditionalFormatting>
  <conditionalFormatting sqref="C26">
    <cfRule type="cellIs" dxfId="221" priority="211" operator="between">
      <formula>0.00000001</formula>
      <formula>1</formula>
    </cfRule>
  </conditionalFormatting>
  <conditionalFormatting sqref="I26">
    <cfRule type="cellIs" dxfId="220" priority="210" operator="between">
      <formula>0.000001</formula>
      <formula>1</formula>
    </cfRule>
  </conditionalFormatting>
  <conditionalFormatting sqref="I26">
    <cfRule type="cellIs" dxfId="219" priority="208" operator="between">
      <formula>0.000001</formula>
      <formula>1</formula>
    </cfRule>
  </conditionalFormatting>
  <conditionalFormatting sqref="C26">
    <cfRule type="cellIs" dxfId="218" priority="209" operator="between">
      <formula>0.00000001</formula>
      <formula>1</formula>
    </cfRule>
  </conditionalFormatting>
  <conditionalFormatting sqref="I26">
    <cfRule type="cellIs" dxfId="217" priority="206" operator="between">
      <formula>0.000001</formula>
      <formula>1</formula>
    </cfRule>
  </conditionalFormatting>
  <conditionalFormatting sqref="C26">
    <cfRule type="cellIs" dxfId="216" priority="207" operator="between">
      <formula>0.00000001</formula>
      <formula>1</formula>
    </cfRule>
  </conditionalFormatting>
  <conditionalFormatting sqref="C26">
    <cfRule type="cellIs" dxfId="215" priority="205" operator="between">
      <formula>0.00000001</formula>
      <formula>1</formula>
    </cfRule>
  </conditionalFormatting>
  <conditionalFormatting sqref="I26">
    <cfRule type="cellIs" dxfId="214" priority="204" operator="between">
      <formula>0.000001</formula>
      <formula>1</formula>
    </cfRule>
  </conditionalFormatting>
  <conditionalFormatting sqref="I26">
    <cfRule type="cellIs" dxfId="213" priority="202" operator="between">
      <formula>0.000001</formula>
      <formula>1</formula>
    </cfRule>
  </conditionalFormatting>
  <conditionalFormatting sqref="C26">
    <cfRule type="cellIs" dxfId="212" priority="203" operator="between">
      <formula>0.00000001</formula>
      <formula>1</formula>
    </cfRule>
  </conditionalFormatting>
  <conditionalFormatting sqref="I26">
    <cfRule type="cellIs" dxfId="211" priority="200" operator="between">
      <formula>0.000001</formula>
      <formula>1</formula>
    </cfRule>
  </conditionalFormatting>
  <conditionalFormatting sqref="C26">
    <cfRule type="cellIs" dxfId="210" priority="201" operator="between">
      <formula>0.00000001</formula>
      <formula>1</formula>
    </cfRule>
  </conditionalFormatting>
  <conditionalFormatting sqref="C26">
    <cfRule type="cellIs" dxfId="209" priority="199" operator="between">
      <formula>0.00000001</formula>
      <formula>1</formula>
    </cfRule>
  </conditionalFormatting>
  <conditionalFormatting sqref="I26">
    <cfRule type="cellIs" dxfId="208" priority="198" operator="between">
      <formula>0.000001</formula>
      <formula>1</formula>
    </cfRule>
  </conditionalFormatting>
  <conditionalFormatting sqref="C26">
    <cfRule type="cellIs" dxfId="207" priority="196" operator="between">
      <formula>0.00000001</formula>
      <formula>1</formula>
    </cfRule>
  </conditionalFormatting>
  <conditionalFormatting sqref="C26">
    <cfRule type="cellIs" dxfId="206" priority="197" operator="between">
      <formula>0.00000001</formula>
      <formula>1</formula>
    </cfRule>
  </conditionalFormatting>
  <conditionalFormatting sqref="C26">
    <cfRule type="cellIs" dxfId="205" priority="130" operator="between">
      <formula>0.00000001</formula>
      <formula>1</formula>
    </cfRule>
  </conditionalFormatting>
  <conditionalFormatting sqref="C28">
    <cfRule type="cellIs" dxfId="204" priority="123" operator="between">
      <formula>0.00000001</formula>
      <formula>1</formula>
    </cfRule>
  </conditionalFormatting>
  <conditionalFormatting sqref="C28">
    <cfRule type="cellIs" dxfId="203" priority="126" operator="between">
      <formula>0.00000001</formula>
      <formula>1</formula>
    </cfRule>
  </conditionalFormatting>
  <conditionalFormatting sqref="C28">
    <cfRule type="cellIs" dxfId="202" priority="124" operator="between">
      <formula>0.00000001</formula>
      <formula>1</formula>
    </cfRule>
  </conditionalFormatting>
  <conditionalFormatting sqref="C28">
    <cfRule type="cellIs" dxfId="201" priority="177" operator="between">
      <formula>0.00000001</formula>
      <formula>1</formula>
    </cfRule>
  </conditionalFormatting>
  <conditionalFormatting sqref="C28">
    <cfRule type="cellIs" dxfId="200" priority="175" operator="between">
      <formula>0.00000001</formula>
      <formula>1</formula>
    </cfRule>
  </conditionalFormatting>
  <conditionalFormatting sqref="C28">
    <cfRule type="cellIs" dxfId="199" priority="173" operator="between">
      <formula>0.00000001</formula>
      <formula>1</formula>
    </cfRule>
  </conditionalFormatting>
  <conditionalFormatting sqref="C26">
    <cfRule type="cellIs" dxfId="198" priority="131" operator="between">
      <formula>0.00000001</formula>
      <formula>1</formula>
    </cfRule>
  </conditionalFormatting>
  <conditionalFormatting sqref="C30">
    <cfRule type="cellIs" dxfId="197" priority="143" operator="between">
      <formula>0.00000001</formula>
      <formula>1</formula>
    </cfRule>
  </conditionalFormatting>
  <conditionalFormatting sqref="C30">
    <cfRule type="cellIs" dxfId="196" priority="141" operator="between">
      <formula>0.00000001</formula>
      <formula>1</formula>
    </cfRule>
  </conditionalFormatting>
  <conditionalFormatting sqref="C30">
    <cfRule type="cellIs" dxfId="195" priority="140" operator="between">
      <formula>0.00000001</formula>
      <formula>1</formula>
    </cfRule>
  </conditionalFormatting>
  <conditionalFormatting sqref="C26">
    <cfRule type="cellIs" dxfId="194" priority="134" operator="between">
      <formula>0.00000001</formula>
      <formula>1</formula>
    </cfRule>
  </conditionalFormatting>
  <conditionalFormatting sqref="C28">
    <cfRule type="cellIs" dxfId="193" priority="129" operator="between">
      <formula>0.00000001</formula>
      <formula>1</formula>
    </cfRule>
  </conditionalFormatting>
  <conditionalFormatting sqref="C28">
    <cfRule type="cellIs" dxfId="192" priority="127" operator="between">
      <formula>0.00000001</formula>
      <formula>1</formula>
    </cfRule>
  </conditionalFormatting>
  <conditionalFormatting sqref="C28">
    <cfRule type="cellIs" dxfId="191" priority="121" operator="between">
      <formula>0.00000001</formula>
      <formula>1</formula>
    </cfRule>
  </conditionalFormatting>
  <conditionalFormatting sqref="C26">
    <cfRule type="cellIs" dxfId="190" priority="133" operator="between">
      <formula>0.00000001</formula>
      <formula>1</formula>
    </cfRule>
  </conditionalFormatting>
  <conditionalFormatting sqref="C26">
    <cfRule type="cellIs" dxfId="189" priority="195" operator="between">
      <formula>0.00000001</formula>
      <formula>1</formula>
    </cfRule>
  </conditionalFormatting>
  <conditionalFormatting sqref="I26">
    <cfRule type="cellIs" dxfId="188" priority="194" operator="between">
      <formula>0.000001</formula>
      <formula>1</formula>
    </cfRule>
  </conditionalFormatting>
  <conditionalFormatting sqref="G26">
    <cfRule type="cellIs" dxfId="187" priority="193" operator="between">
      <formula>0.00000001</formula>
      <formula>1</formula>
    </cfRule>
  </conditionalFormatting>
  <conditionalFormatting sqref="C26">
    <cfRule type="cellIs" dxfId="186" priority="192" operator="between">
      <formula>0.00000001</formula>
      <formula>1</formula>
    </cfRule>
  </conditionalFormatting>
  <conditionalFormatting sqref="C26">
    <cfRule type="cellIs" dxfId="185" priority="190" operator="between">
      <formula>0.00000001</formula>
      <formula>1</formula>
    </cfRule>
  </conditionalFormatting>
  <conditionalFormatting sqref="C26">
    <cfRule type="cellIs" dxfId="184" priority="188" operator="between">
      <formula>0.00000001</formula>
      <formula>1</formula>
    </cfRule>
  </conditionalFormatting>
  <conditionalFormatting sqref="C26">
    <cfRule type="cellIs" dxfId="183" priority="191" operator="between">
      <formula>0.00000001</formula>
      <formula>1</formula>
    </cfRule>
  </conditionalFormatting>
  <conditionalFormatting sqref="C26">
    <cfRule type="cellIs" dxfId="182" priority="189" operator="between">
      <formula>0.00000001</formula>
      <formula>1</formula>
    </cfRule>
  </conditionalFormatting>
  <conditionalFormatting sqref="I26">
    <cfRule type="cellIs" dxfId="181" priority="187" operator="between">
      <formula>0.000001</formula>
      <formula>1</formula>
    </cfRule>
  </conditionalFormatting>
  <conditionalFormatting sqref="C26">
    <cfRule type="cellIs" dxfId="180" priority="186" operator="between">
      <formula>0.00000001</formula>
      <formula>1</formula>
    </cfRule>
  </conditionalFormatting>
  <conditionalFormatting sqref="I26">
    <cfRule type="cellIs" dxfId="179" priority="185" operator="between">
      <formula>0.000001</formula>
      <formula>1</formula>
    </cfRule>
  </conditionalFormatting>
  <conditionalFormatting sqref="I26">
    <cfRule type="cellIs" dxfId="178" priority="183" operator="between">
      <formula>0.000001</formula>
      <formula>1</formula>
    </cfRule>
  </conditionalFormatting>
  <conditionalFormatting sqref="C26">
    <cfRule type="cellIs" dxfId="177" priority="184" operator="between">
      <formula>0.00000001</formula>
      <formula>1</formula>
    </cfRule>
  </conditionalFormatting>
  <conditionalFormatting sqref="I26">
    <cfRule type="cellIs" dxfId="176" priority="181" operator="between">
      <formula>0.000001</formula>
      <formula>1</formula>
    </cfRule>
  </conditionalFormatting>
  <conditionalFormatting sqref="C26">
    <cfRule type="cellIs" dxfId="175" priority="182" operator="between">
      <formula>0.00000001</formula>
      <formula>1</formula>
    </cfRule>
  </conditionalFormatting>
  <conditionalFormatting sqref="C26">
    <cfRule type="cellIs" dxfId="174" priority="180" operator="between">
      <formula>0.00000001</formula>
      <formula>1</formula>
    </cfRule>
  </conditionalFormatting>
  <conditionalFormatting sqref="I26">
    <cfRule type="cellIs" dxfId="173" priority="179" operator="between">
      <formula>0.000001</formula>
      <formula>1</formula>
    </cfRule>
  </conditionalFormatting>
  <conditionalFormatting sqref="C28">
    <cfRule type="cellIs" dxfId="172" priority="178" operator="between">
      <formula>0.00000001</formula>
      <formula>1</formula>
    </cfRule>
  </conditionalFormatting>
  <conditionalFormatting sqref="C28">
    <cfRule type="cellIs" dxfId="171" priority="176" operator="between">
      <formula>0.00000001</formula>
      <formula>1</formula>
    </cfRule>
  </conditionalFormatting>
  <conditionalFormatting sqref="C28">
    <cfRule type="cellIs" dxfId="170" priority="174" operator="between">
      <formula>0.00000001</formula>
      <formula>1</formula>
    </cfRule>
  </conditionalFormatting>
  <conditionalFormatting sqref="C28">
    <cfRule type="cellIs" dxfId="169" priority="172" operator="between">
      <formula>0.00000001</formula>
      <formula>1</formula>
    </cfRule>
  </conditionalFormatting>
  <conditionalFormatting sqref="C28">
    <cfRule type="cellIs" dxfId="168" priority="171" operator="between">
      <formula>0.00000001</formula>
      <formula>1</formula>
    </cfRule>
  </conditionalFormatting>
  <conditionalFormatting sqref="C28">
    <cfRule type="cellIs" dxfId="167" priority="154" operator="between">
      <formula>0.00000001</formula>
      <formula>1</formula>
    </cfRule>
  </conditionalFormatting>
  <conditionalFormatting sqref="C28">
    <cfRule type="cellIs" dxfId="166" priority="170" operator="between">
      <formula>0.00000001</formula>
      <formula>1</formula>
    </cfRule>
  </conditionalFormatting>
  <conditionalFormatting sqref="I28">
    <cfRule type="cellIs" dxfId="165" priority="169" operator="between">
      <formula>0.000001</formula>
      <formula>1</formula>
    </cfRule>
  </conditionalFormatting>
  <conditionalFormatting sqref="C28">
    <cfRule type="cellIs" dxfId="164" priority="168" operator="between">
      <formula>0.00000001</formula>
      <formula>1</formula>
    </cfRule>
  </conditionalFormatting>
  <conditionalFormatting sqref="I28">
    <cfRule type="cellIs" dxfId="163" priority="167" operator="between">
      <formula>0.000001</formula>
      <formula>1</formula>
    </cfRule>
  </conditionalFormatting>
  <conditionalFormatting sqref="I28">
    <cfRule type="cellIs" dxfId="162" priority="159" operator="between">
      <formula>0.000001</formula>
      <formula>1</formula>
    </cfRule>
  </conditionalFormatting>
  <conditionalFormatting sqref="I28">
    <cfRule type="cellIs" dxfId="161" priority="165" operator="between">
      <formula>0.000001</formula>
      <formula>1</formula>
    </cfRule>
  </conditionalFormatting>
  <conditionalFormatting sqref="C28">
    <cfRule type="cellIs" dxfId="160" priority="166" operator="between">
      <formula>0.00000001</formula>
      <formula>1</formula>
    </cfRule>
  </conditionalFormatting>
  <conditionalFormatting sqref="I28">
    <cfRule type="cellIs" dxfId="159" priority="163" operator="between">
      <formula>0.000001</formula>
      <formula>1</formula>
    </cfRule>
  </conditionalFormatting>
  <conditionalFormatting sqref="C28">
    <cfRule type="cellIs" dxfId="158" priority="164" operator="between">
      <formula>0.00000001</formula>
      <formula>1</formula>
    </cfRule>
  </conditionalFormatting>
  <conditionalFormatting sqref="C28">
    <cfRule type="cellIs" dxfId="157" priority="162" operator="between">
      <formula>0.00000001</formula>
      <formula>1</formula>
    </cfRule>
  </conditionalFormatting>
  <conditionalFormatting sqref="I28">
    <cfRule type="cellIs" dxfId="156" priority="161" operator="between">
      <formula>0.000001</formula>
      <formula>1</formula>
    </cfRule>
  </conditionalFormatting>
  <conditionalFormatting sqref="C28">
    <cfRule type="cellIs" dxfId="155" priority="160" operator="between">
      <formula>0.00000001</formula>
      <formula>1</formula>
    </cfRule>
  </conditionalFormatting>
  <conditionalFormatting sqref="I28">
    <cfRule type="cellIs" dxfId="154" priority="157" operator="between">
      <formula>0.000001</formula>
      <formula>1</formula>
    </cfRule>
  </conditionalFormatting>
  <conditionalFormatting sqref="C28">
    <cfRule type="cellIs" dxfId="153" priority="158" operator="between">
      <formula>0.00000001</formula>
      <formula>1</formula>
    </cfRule>
  </conditionalFormatting>
  <conditionalFormatting sqref="C28">
    <cfRule type="cellIs" dxfId="152" priority="156" operator="between">
      <formula>0.00000001</formula>
      <formula>1</formula>
    </cfRule>
  </conditionalFormatting>
  <conditionalFormatting sqref="I28">
    <cfRule type="cellIs" dxfId="151" priority="155" operator="between">
      <formula>0.000001</formula>
      <formula>1</formula>
    </cfRule>
  </conditionalFormatting>
  <conditionalFormatting sqref="C28">
    <cfRule type="cellIs" dxfId="150" priority="153" operator="between">
      <formula>0.00000001</formula>
      <formula>1</formula>
    </cfRule>
  </conditionalFormatting>
  <conditionalFormatting sqref="C30">
    <cfRule type="cellIs" dxfId="149" priority="152" operator="between">
      <formula>0.00000001</formula>
      <formula>1</formula>
    </cfRule>
  </conditionalFormatting>
  <conditionalFormatting sqref="C30">
    <cfRule type="cellIs" dxfId="148" priority="151" operator="between">
      <formula>0.00000001</formula>
      <formula>1</formula>
    </cfRule>
  </conditionalFormatting>
  <conditionalFormatting sqref="C30">
    <cfRule type="cellIs" dxfId="147" priority="150" operator="between">
      <formula>0.00000001</formula>
      <formula>1</formula>
    </cfRule>
  </conditionalFormatting>
  <conditionalFormatting sqref="C30">
    <cfRule type="cellIs" dxfId="146" priority="149" operator="between">
      <formula>0.00000001</formula>
      <formula>1</formula>
    </cfRule>
  </conditionalFormatting>
  <conditionalFormatting sqref="C30">
    <cfRule type="cellIs" dxfId="145" priority="148" operator="between">
      <formula>0.00000001</formula>
      <formula>1</formula>
    </cfRule>
  </conditionalFormatting>
  <conditionalFormatting sqref="C30">
    <cfRule type="cellIs" dxfId="144" priority="147" operator="between">
      <formula>0.00000001</formula>
      <formula>1</formula>
    </cfRule>
  </conditionalFormatting>
  <conditionalFormatting sqref="C30">
    <cfRule type="cellIs" dxfId="143" priority="146" operator="between">
      <formula>0.00000001</formula>
      <formula>1</formula>
    </cfRule>
  </conditionalFormatting>
  <conditionalFormatting sqref="C30">
    <cfRule type="cellIs" dxfId="142" priority="145" operator="between">
      <formula>0.00000001</formula>
      <formula>1</formula>
    </cfRule>
  </conditionalFormatting>
  <conditionalFormatting sqref="C30">
    <cfRule type="cellIs" dxfId="141" priority="144" operator="between">
      <formula>0.00000001</formula>
      <formula>1</formula>
    </cfRule>
  </conditionalFormatting>
  <conditionalFormatting sqref="C30">
    <cfRule type="cellIs" dxfId="140" priority="142" operator="between">
      <formula>0.00000001</formula>
      <formula>1</formula>
    </cfRule>
  </conditionalFormatting>
  <conditionalFormatting sqref="C30">
    <cfRule type="cellIs" dxfId="139" priority="139" operator="between">
      <formula>0.00000001</formula>
      <formula>1</formula>
    </cfRule>
  </conditionalFormatting>
  <conditionalFormatting sqref="H27">
    <cfRule type="cellIs" dxfId="138" priority="138" operator="between">
      <formula>0.000001</formula>
      <formula>1</formula>
    </cfRule>
  </conditionalFormatting>
  <conditionalFormatting sqref="C26">
    <cfRule type="cellIs" dxfId="137" priority="136" operator="between">
      <formula>0.00000001</formula>
      <formula>1</formula>
    </cfRule>
  </conditionalFormatting>
  <conditionalFormatting sqref="C26">
    <cfRule type="cellIs" dxfId="136" priority="137" operator="between">
      <formula>0.00000001</formula>
      <formula>1</formula>
    </cfRule>
  </conditionalFormatting>
  <conditionalFormatting sqref="C26">
    <cfRule type="cellIs" dxfId="135" priority="135" operator="between">
      <formula>0.00000001</formula>
      <formula>1</formula>
    </cfRule>
  </conditionalFormatting>
  <conditionalFormatting sqref="C26">
    <cfRule type="cellIs" dxfId="134" priority="132" operator="between">
      <formula>0.00000001</formula>
      <formula>1</formula>
    </cfRule>
  </conditionalFormatting>
  <conditionalFormatting sqref="C25">
    <cfRule type="cellIs" dxfId="133" priority="117" operator="between">
      <formula>0.00000001</formula>
      <formula>1</formula>
    </cfRule>
  </conditionalFormatting>
  <conditionalFormatting sqref="C25">
    <cfRule type="cellIs" dxfId="132" priority="116" operator="between">
      <formula>0.00000001</formula>
      <formula>1</formula>
    </cfRule>
  </conditionalFormatting>
  <conditionalFormatting sqref="E25">
    <cfRule type="cellIs" dxfId="131" priority="115" operator="between">
      <formula>0.00000001</formula>
      <formula>1</formula>
    </cfRule>
  </conditionalFormatting>
  <conditionalFormatting sqref="C28">
    <cfRule type="cellIs" dxfId="130" priority="128" operator="between">
      <formula>0.00000001</formula>
      <formula>1</formula>
    </cfRule>
  </conditionalFormatting>
  <conditionalFormatting sqref="C28">
    <cfRule type="cellIs" dxfId="129" priority="125" operator="between">
      <formula>0.00000001</formula>
      <formula>1</formula>
    </cfRule>
  </conditionalFormatting>
  <conditionalFormatting sqref="C28">
    <cfRule type="cellIs" dxfId="128" priority="122" operator="between">
      <formula>0.00000001</formula>
      <formula>1</formula>
    </cfRule>
  </conditionalFormatting>
  <conditionalFormatting sqref="C28">
    <cfRule type="cellIs" dxfId="127" priority="120" operator="between">
      <formula>0.00000001</formula>
      <formula>1</formula>
    </cfRule>
  </conditionalFormatting>
  <conditionalFormatting sqref="C25">
    <cfRule type="cellIs" dxfId="126" priority="119" operator="between">
      <formula>0.00000001</formula>
      <formula>1</formula>
    </cfRule>
  </conditionalFormatting>
  <conditionalFormatting sqref="C25">
    <cfRule type="cellIs" dxfId="125" priority="118" operator="between">
      <formula>0.00000001</formula>
      <formula>1</formula>
    </cfRule>
  </conditionalFormatting>
  <conditionalFormatting sqref="I25">
    <cfRule type="cellIs" dxfId="124" priority="114" operator="between">
      <formula>0.000001</formula>
      <formula>1</formula>
    </cfRule>
  </conditionalFormatting>
  <conditionalFormatting sqref="I25">
    <cfRule type="cellIs" dxfId="123" priority="113" operator="between">
      <formula>0.000001</formula>
      <formula>1</formula>
    </cfRule>
  </conditionalFormatting>
  <conditionalFormatting sqref="C25">
    <cfRule type="cellIs" dxfId="122" priority="112" operator="between">
      <formula>0.00000001</formula>
      <formula>1</formula>
    </cfRule>
  </conditionalFormatting>
  <conditionalFormatting sqref="I25">
    <cfRule type="cellIs" dxfId="121" priority="111" operator="between">
      <formula>0.000001</formula>
      <formula>1</formula>
    </cfRule>
  </conditionalFormatting>
  <conditionalFormatting sqref="C25">
    <cfRule type="cellIs" dxfId="120" priority="110" operator="between">
      <formula>0.00000001</formula>
      <formula>1</formula>
    </cfRule>
  </conditionalFormatting>
  <conditionalFormatting sqref="I25">
    <cfRule type="cellIs" dxfId="119" priority="109" operator="between">
      <formula>0.000001</formula>
      <formula>1</formula>
    </cfRule>
  </conditionalFormatting>
  <conditionalFormatting sqref="C25">
    <cfRule type="cellIs" dxfId="118" priority="108" operator="between">
      <formula>0.00000001</formula>
      <formula>1</formula>
    </cfRule>
  </conditionalFormatting>
  <conditionalFormatting sqref="I25">
    <cfRule type="cellIs" dxfId="117" priority="107" operator="between">
      <formula>0.000001</formula>
      <formula>1</formula>
    </cfRule>
  </conditionalFormatting>
  <conditionalFormatting sqref="I25">
    <cfRule type="cellIs" dxfId="116" priority="105" operator="between">
      <formula>0.000001</formula>
      <formula>1</formula>
    </cfRule>
  </conditionalFormatting>
  <conditionalFormatting sqref="C25">
    <cfRule type="cellIs" dxfId="115" priority="106" operator="between">
      <formula>0.00000001</formula>
      <formula>1</formula>
    </cfRule>
  </conditionalFormatting>
  <conditionalFormatting sqref="G25">
    <cfRule type="cellIs" dxfId="114" priority="104" operator="between">
      <formula>0.00000001</formula>
      <formula>1</formula>
    </cfRule>
  </conditionalFormatting>
  <conditionalFormatting sqref="C26">
    <cfRule type="cellIs" dxfId="113" priority="83" operator="between">
      <formula>0.00000001</formula>
      <formula>1</formula>
    </cfRule>
  </conditionalFormatting>
  <conditionalFormatting sqref="C28">
    <cfRule type="cellIs" dxfId="112" priority="102" operator="between">
      <formula>0.00000001</formula>
      <formula>1</formula>
    </cfRule>
  </conditionalFormatting>
  <conditionalFormatting sqref="C28">
    <cfRule type="cellIs" dxfId="111" priority="103" operator="between">
      <formula>0.00000001</formula>
      <formula>1</formula>
    </cfRule>
  </conditionalFormatting>
  <conditionalFormatting sqref="C26">
    <cfRule type="cellIs" dxfId="110" priority="101" operator="between">
      <formula>0.00000001</formula>
      <formula>1</formula>
    </cfRule>
  </conditionalFormatting>
  <conditionalFormatting sqref="I26">
    <cfRule type="cellIs" dxfId="109" priority="100" operator="between">
      <formula>0.000001</formula>
      <formula>1</formula>
    </cfRule>
  </conditionalFormatting>
  <conditionalFormatting sqref="C26">
    <cfRule type="cellIs" dxfId="108" priority="99" operator="between">
      <formula>0.00000001</formula>
      <formula>1</formula>
    </cfRule>
  </conditionalFormatting>
  <conditionalFormatting sqref="I26">
    <cfRule type="cellIs" dxfId="107" priority="98" operator="between">
      <formula>0.000001</formula>
      <formula>1</formula>
    </cfRule>
  </conditionalFormatting>
  <conditionalFormatting sqref="C28">
    <cfRule type="cellIs" dxfId="106" priority="97" operator="between">
      <formula>0.00000001</formula>
      <formula>1</formula>
    </cfRule>
  </conditionalFormatting>
  <conditionalFormatting sqref="I26">
    <cfRule type="cellIs" dxfId="105" priority="88" operator="between">
      <formula>0.000001</formula>
      <formula>1</formula>
    </cfRule>
  </conditionalFormatting>
  <conditionalFormatting sqref="I26">
    <cfRule type="cellIs" dxfId="104" priority="95" operator="between">
      <formula>0.000001</formula>
      <formula>1</formula>
    </cfRule>
  </conditionalFormatting>
  <conditionalFormatting sqref="C26">
    <cfRule type="cellIs" dxfId="103" priority="96" operator="between">
      <formula>0.00000001</formula>
      <formula>1</formula>
    </cfRule>
  </conditionalFormatting>
  <conditionalFormatting sqref="I26">
    <cfRule type="cellIs" dxfId="102" priority="93" operator="between">
      <formula>0.000001</formula>
      <formula>1</formula>
    </cfRule>
  </conditionalFormatting>
  <conditionalFormatting sqref="C26">
    <cfRule type="cellIs" dxfId="101" priority="94" operator="between">
      <formula>0.00000001</formula>
      <formula>1</formula>
    </cfRule>
  </conditionalFormatting>
  <conditionalFormatting sqref="C26">
    <cfRule type="cellIs" dxfId="100" priority="92" operator="between">
      <formula>0.00000001</formula>
      <formula>1</formula>
    </cfRule>
  </conditionalFormatting>
  <conditionalFormatting sqref="I26">
    <cfRule type="cellIs" dxfId="99" priority="91" operator="between">
      <formula>0.000001</formula>
      <formula>1</formula>
    </cfRule>
  </conditionalFormatting>
  <conditionalFormatting sqref="C28">
    <cfRule type="cellIs" dxfId="98" priority="90" operator="between">
      <formula>0.00000001</formula>
      <formula>1</formula>
    </cfRule>
  </conditionalFormatting>
  <conditionalFormatting sqref="C26">
    <cfRule type="cellIs" dxfId="97" priority="89" operator="between">
      <formula>0.00000001</formula>
      <formula>1</formula>
    </cfRule>
  </conditionalFormatting>
  <conditionalFormatting sqref="I26">
    <cfRule type="cellIs" dxfId="96" priority="86" operator="between">
      <formula>0.000001</formula>
      <formula>1</formula>
    </cfRule>
  </conditionalFormatting>
  <conditionalFormatting sqref="C26">
    <cfRule type="cellIs" dxfId="95" priority="87" operator="between">
      <formula>0.00000001</formula>
      <formula>1</formula>
    </cfRule>
  </conditionalFormatting>
  <conditionalFormatting sqref="C26">
    <cfRule type="cellIs" dxfId="94" priority="85" operator="between">
      <formula>0.00000001</formula>
      <formula>1</formula>
    </cfRule>
  </conditionalFormatting>
  <conditionalFormatting sqref="I26">
    <cfRule type="cellIs" dxfId="93" priority="84" operator="between">
      <formula>0.000001</formula>
      <formula>1</formula>
    </cfRule>
  </conditionalFormatting>
  <conditionalFormatting sqref="C26">
    <cfRule type="cellIs" dxfId="92" priority="82" operator="between">
      <formula>0.00000001</formula>
      <formula>1</formula>
    </cfRule>
  </conditionalFormatting>
  <conditionalFormatting sqref="C25">
    <cfRule type="cellIs" dxfId="91" priority="81" operator="between">
      <formula>0.00000001</formula>
      <formula>1</formula>
    </cfRule>
  </conditionalFormatting>
  <conditionalFormatting sqref="I25">
    <cfRule type="cellIs" dxfId="90" priority="80" operator="between">
      <formula>0.000001</formula>
      <formula>1</formula>
    </cfRule>
  </conditionalFormatting>
  <conditionalFormatting sqref="C25">
    <cfRule type="cellIs" dxfId="89" priority="79" operator="between">
      <formula>0.00000001</formula>
      <formula>1</formula>
    </cfRule>
  </conditionalFormatting>
  <conditionalFormatting sqref="I25">
    <cfRule type="cellIs" dxfId="88" priority="78" operator="between">
      <formula>0.000001</formula>
      <formula>1</formula>
    </cfRule>
  </conditionalFormatting>
  <conditionalFormatting sqref="I25">
    <cfRule type="cellIs" dxfId="87" priority="76" operator="between">
      <formula>0.000001</formula>
      <formula>1</formula>
    </cfRule>
  </conditionalFormatting>
  <conditionalFormatting sqref="C25">
    <cfRule type="cellIs" dxfId="86" priority="77" operator="between">
      <formula>0.00000001</formula>
      <formula>1</formula>
    </cfRule>
  </conditionalFormatting>
  <conditionalFormatting sqref="I25">
    <cfRule type="cellIs" dxfId="85" priority="74" operator="between">
      <formula>0.000001</formula>
      <formula>1</formula>
    </cfRule>
  </conditionalFormatting>
  <conditionalFormatting sqref="C25">
    <cfRule type="cellIs" dxfId="84" priority="75" operator="between">
      <formula>0.00000001</formula>
      <formula>1</formula>
    </cfRule>
  </conditionalFormatting>
  <conditionalFormatting sqref="C25">
    <cfRule type="cellIs" dxfId="83" priority="73" operator="between">
      <formula>0.00000001</formula>
      <formula>1</formula>
    </cfRule>
  </conditionalFormatting>
  <conditionalFormatting sqref="I25">
    <cfRule type="cellIs" dxfId="82" priority="72" operator="between">
      <formula>0.000001</formula>
      <formula>1</formula>
    </cfRule>
  </conditionalFormatting>
  <conditionalFormatting sqref="I25">
    <cfRule type="cellIs" dxfId="81" priority="70" operator="between">
      <formula>0.000001</formula>
      <formula>1</formula>
    </cfRule>
  </conditionalFormatting>
  <conditionalFormatting sqref="C25">
    <cfRule type="cellIs" dxfId="80" priority="71" operator="between">
      <formula>0.00000001</formula>
      <formula>1</formula>
    </cfRule>
  </conditionalFormatting>
  <conditionalFormatting sqref="I25">
    <cfRule type="cellIs" dxfId="79" priority="68" operator="between">
      <formula>0.000001</formula>
      <formula>1</formula>
    </cfRule>
  </conditionalFormatting>
  <conditionalFormatting sqref="C25">
    <cfRule type="cellIs" dxfId="78" priority="69" operator="between">
      <formula>0.00000001</formula>
      <formula>1</formula>
    </cfRule>
  </conditionalFormatting>
  <conditionalFormatting sqref="C25">
    <cfRule type="cellIs" dxfId="77" priority="67" operator="between">
      <formula>0.00000001</formula>
      <formula>1</formula>
    </cfRule>
  </conditionalFormatting>
  <conditionalFormatting sqref="I25">
    <cfRule type="cellIs" dxfId="76" priority="66" operator="between">
      <formula>0.000001</formula>
      <formula>1</formula>
    </cfRule>
  </conditionalFormatting>
  <conditionalFormatting sqref="C25">
    <cfRule type="cellIs" dxfId="75" priority="64" operator="between">
      <formula>0.00000001</formula>
      <formula>1</formula>
    </cfRule>
  </conditionalFormatting>
  <conditionalFormatting sqref="C25">
    <cfRule type="cellIs" dxfId="74" priority="65" operator="between">
      <formula>0.00000001</formula>
      <formula>1</formula>
    </cfRule>
  </conditionalFormatting>
  <conditionalFormatting sqref="C27">
    <cfRule type="cellIs" dxfId="73" priority="45" operator="between">
      <formula>0.00000001</formula>
      <formula>1</formula>
    </cfRule>
  </conditionalFormatting>
  <conditionalFormatting sqref="C27">
    <cfRule type="cellIs" dxfId="72" priority="43" operator="between">
      <formula>0.00000001</formula>
      <formula>1</formula>
    </cfRule>
  </conditionalFormatting>
  <conditionalFormatting sqref="C27">
    <cfRule type="cellIs" dxfId="71" priority="41" operator="between">
      <formula>0.00000001</formula>
      <formula>1</formula>
    </cfRule>
  </conditionalFormatting>
  <conditionalFormatting sqref="C25">
    <cfRule type="cellIs" dxfId="70" priority="63" operator="between">
      <formula>0.00000001</formula>
      <formula>1</formula>
    </cfRule>
  </conditionalFormatting>
  <conditionalFormatting sqref="I25">
    <cfRule type="cellIs" dxfId="69" priority="62" operator="between">
      <formula>0.000001</formula>
      <formula>1</formula>
    </cfRule>
  </conditionalFormatting>
  <conditionalFormatting sqref="G25">
    <cfRule type="cellIs" dxfId="68" priority="61" operator="between">
      <formula>0.00000001</formula>
      <formula>1</formula>
    </cfRule>
  </conditionalFormatting>
  <conditionalFormatting sqref="C25">
    <cfRule type="cellIs" dxfId="67" priority="60" operator="between">
      <formula>0.00000001</formula>
      <formula>1</formula>
    </cfRule>
  </conditionalFormatting>
  <conditionalFormatting sqref="C25">
    <cfRule type="cellIs" dxfId="66" priority="58" operator="between">
      <formula>0.00000001</formula>
      <formula>1</formula>
    </cfRule>
  </conditionalFormatting>
  <conditionalFormatting sqref="C25">
    <cfRule type="cellIs" dxfId="65" priority="56" operator="between">
      <formula>0.00000001</formula>
      <formula>1</formula>
    </cfRule>
  </conditionalFormatting>
  <conditionalFormatting sqref="C25">
    <cfRule type="cellIs" dxfId="64" priority="59" operator="between">
      <formula>0.00000001</formula>
      <formula>1</formula>
    </cfRule>
  </conditionalFormatting>
  <conditionalFormatting sqref="C25">
    <cfRule type="cellIs" dxfId="63" priority="57" operator="between">
      <formula>0.00000001</formula>
      <formula>1</formula>
    </cfRule>
  </conditionalFormatting>
  <conditionalFormatting sqref="I25">
    <cfRule type="cellIs" dxfId="62" priority="55" operator="between">
      <formula>0.000001</formula>
      <formula>1</formula>
    </cfRule>
  </conditionalFormatting>
  <conditionalFormatting sqref="C25">
    <cfRule type="cellIs" dxfId="61" priority="54" operator="between">
      <formula>0.00000001</formula>
      <formula>1</formula>
    </cfRule>
  </conditionalFormatting>
  <conditionalFormatting sqref="I25">
    <cfRule type="cellIs" dxfId="60" priority="53" operator="between">
      <formula>0.000001</formula>
      <formula>1</formula>
    </cfRule>
  </conditionalFormatting>
  <conditionalFormatting sqref="I25">
    <cfRule type="cellIs" dxfId="59" priority="51" operator="between">
      <formula>0.000001</formula>
      <formula>1</formula>
    </cfRule>
  </conditionalFormatting>
  <conditionalFormatting sqref="C25">
    <cfRule type="cellIs" dxfId="58" priority="52" operator="between">
      <formula>0.00000001</formula>
      <formula>1</formula>
    </cfRule>
  </conditionalFormatting>
  <conditionalFormatting sqref="I25">
    <cfRule type="cellIs" dxfId="57" priority="49" operator="between">
      <formula>0.000001</formula>
      <formula>1</formula>
    </cfRule>
  </conditionalFormatting>
  <conditionalFormatting sqref="C25">
    <cfRule type="cellIs" dxfId="56" priority="50" operator="between">
      <formula>0.00000001</formula>
      <formula>1</formula>
    </cfRule>
  </conditionalFormatting>
  <conditionalFormatting sqref="C25">
    <cfRule type="cellIs" dxfId="55" priority="48" operator="between">
      <formula>0.00000001</formula>
      <formula>1</formula>
    </cfRule>
  </conditionalFormatting>
  <conditionalFormatting sqref="I25">
    <cfRule type="cellIs" dxfId="54" priority="47" operator="between">
      <formula>0.000001</formula>
      <formula>1</formula>
    </cfRule>
  </conditionalFormatting>
  <conditionalFormatting sqref="C27">
    <cfRule type="cellIs" dxfId="53" priority="46" operator="between">
      <formula>0.00000001</formula>
      <formula>1</formula>
    </cfRule>
  </conditionalFormatting>
  <conditionalFormatting sqref="C27">
    <cfRule type="cellIs" dxfId="52" priority="44" operator="between">
      <formula>0.00000001</formula>
      <formula>1</formula>
    </cfRule>
  </conditionalFormatting>
  <conditionalFormatting sqref="C27">
    <cfRule type="cellIs" dxfId="51" priority="42" operator="between">
      <formula>0.00000001</formula>
      <formula>1</formula>
    </cfRule>
  </conditionalFormatting>
  <conditionalFormatting sqref="C27">
    <cfRule type="cellIs" dxfId="50" priority="40" operator="between">
      <formula>0.00000001</formula>
      <formula>1</formula>
    </cfRule>
  </conditionalFormatting>
  <conditionalFormatting sqref="C27">
    <cfRule type="cellIs" dxfId="49" priority="39" operator="between">
      <formula>0.00000001</formula>
      <formula>1</formula>
    </cfRule>
  </conditionalFormatting>
  <conditionalFormatting sqref="C27">
    <cfRule type="cellIs" dxfId="48" priority="22" operator="between">
      <formula>0.00000001</formula>
      <formula>1</formula>
    </cfRule>
  </conditionalFormatting>
  <conditionalFormatting sqref="C27">
    <cfRule type="cellIs" dxfId="47" priority="38" operator="between">
      <formula>0.00000001</formula>
      <formula>1</formula>
    </cfRule>
  </conditionalFormatting>
  <conditionalFormatting sqref="I27">
    <cfRule type="cellIs" dxfId="46" priority="37" operator="between">
      <formula>0.000001</formula>
      <formula>1</formula>
    </cfRule>
  </conditionalFormatting>
  <conditionalFormatting sqref="C27">
    <cfRule type="cellIs" dxfId="45" priority="36" operator="between">
      <formula>0.00000001</formula>
      <formula>1</formula>
    </cfRule>
  </conditionalFormatting>
  <conditionalFormatting sqref="I27">
    <cfRule type="cellIs" dxfId="44" priority="35" operator="between">
      <formula>0.000001</formula>
      <formula>1</formula>
    </cfRule>
  </conditionalFormatting>
  <conditionalFormatting sqref="I27">
    <cfRule type="cellIs" dxfId="43" priority="27" operator="between">
      <formula>0.000001</formula>
      <formula>1</formula>
    </cfRule>
  </conditionalFormatting>
  <conditionalFormatting sqref="I27">
    <cfRule type="cellIs" dxfId="42" priority="33" operator="between">
      <formula>0.000001</formula>
      <formula>1</formula>
    </cfRule>
  </conditionalFormatting>
  <conditionalFormatting sqref="C27">
    <cfRule type="cellIs" dxfId="41" priority="34" operator="between">
      <formula>0.00000001</formula>
      <formula>1</formula>
    </cfRule>
  </conditionalFormatting>
  <conditionalFormatting sqref="I27">
    <cfRule type="cellIs" dxfId="40" priority="31" operator="between">
      <formula>0.000001</formula>
      <formula>1</formula>
    </cfRule>
  </conditionalFormatting>
  <conditionalFormatting sqref="C27">
    <cfRule type="cellIs" dxfId="39" priority="32" operator="between">
      <formula>0.00000001</formula>
      <formula>1</formula>
    </cfRule>
  </conditionalFormatting>
  <conditionalFormatting sqref="C27">
    <cfRule type="cellIs" dxfId="38" priority="30" operator="between">
      <formula>0.00000001</formula>
      <formula>1</formula>
    </cfRule>
  </conditionalFormatting>
  <conditionalFormatting sqref="I27">
    <cfRule type="cellIs" dxfId="37" priority="29" operator="between">
      <formula>0.000001</formula>
      <formula>1</formula>
    </cfRule>
  </conditionalFormatting>
  <conditionalFormatting sqref="C27">
    <cfRule type="cellIs" dxfId="36" priority="28" operator="between">
      <formula>0.00000001</formula>
      <formula>1</formula>
    </cfRule>
  </conditionalFormatting>
  <conditionalFormatting sqref="I27">
    <cfRule type="cellIs" dxfId="35" priority="25" operator="between">
      <formula>0.000001</formula>
      <formula>1</formula>
    </cfRule>
  </conditionalFormatting>
  <conditionalFormatting sqref="C27">
    <cfRule type="cellIs" dxfId="34" priority="26" operator="between">
      <formula>0.00000001</formula>
      <formula>1</formula>
    </cfRule>
  </conditionalFormatting>
  <conditionalFormatting sqref="C27">
    <cfRule type="cellIs" dxfId="33" priority="24" operator="between">
      <formula>0.00000001</formula>
      <formula>1</formula>
    </cfRule>
  </conditionalFormatting>
  <conditionalFormatting sqref="I27">
    <cfRule type="cellIs" dxfId="32" priority="23" operator="between">
      <formula>0.000001</formula>
      <formula>1</formula>
    </cfRule>
  </conditionalFormatting>
  <conditionalFormatting sqref="C27">
    <cfRule type="cellIs" dxfId="31" priority="21" operator="between">
      <formula>0.00000001</formula>
      <formula>1</formula>
    </cfRule>
  </conditionalFormatting>
  <conditionalFormatting sqref="H26">
    <cfRule type="cellIs" dxfId="30" priority="20" operator="between">
      <formula>0.000001</formula>
      <formula>1</formula>
    </cfRule>
  </conditionalFormatting>
  <conditionalFormatting sqref="C24">
    <cfRule type="cellIs" dxfId="29" priority="19" operator="between">
      <formula>0.00000001</formula>
      <formula>1</formula>
    </cfRule>
  </conditionalFormatting>
  <conditionalFormatting sqref="C24">
    <cfRule type="cellIs" dxfId="28" priority="17" operator="between">
      <formula>0.00000001</formula>
      <formula>1</formula>
    </cfRule>
  </conditionalFormatting>
  <conditionalFormatting sqref="C24">
    <cfRule type="cellIs" dxfId="27" priority="15" operator="between">
      <formula>0.00000001</formula>
      <formula>1</formula>
    </cfRule>
  </conditionalFormatting>
  <conditionalFormatting sqref="C24">
    <cfRule type="cellIs" dxfId="26" priority="11" operator="between">
      <formula>0.00000001</formula>
      <formula>1</formula>
    </cfRule>
  </conditionalFormatting>
  <conditionalFormatting sqref="C24">
    <cfRule type="cellIs" dxfId="25" priority="13" operator="between">
      <formula>0.00000001</formula>
      <formula>1</formula>
    </cfRule>
  </conditionalFormatting>
  <conditionalFormatting sqref="C24">
    <cfRule type="cellIs" dxfId="24" priority="12" operator="between">
      <formula>0.00000001</formula>
      <formula>1</formula>
    </cfRule>
  </conditionalFormatting>
  <conditionalFormatting sqref="E22">
    <cfRule type="cellIs" dxfId="23" priority="4" operator="between">
      <formula>0.00000001</formula>
      <formula>1</formula>
    </cfRule>
  </conditionalFormatting>
  <conditionalFormatting sqref="G22">
    <cfRule type="cellIs" dxfId="22" priority="3" operator="between">
      <formula>0.00000001</formula>
      <formula>1</formula>
    </cfRule>
  </conditionalFormatting>
  <conditionalFormatting sqref="C22">
    <cfRule type="cellIs" dxfId="21" priority="10" operator="between">
      <formula>0.00000001</formula>
      <formula>1</formula>
    </cfRule>
  </conditionalFormatting>
  <conditionalFormatting sqref="I22">
    <cfRule type="cellIs" dxfId="20" priority="9" operator="between">
      <formula>0.000001</formula>
      <formula>1</formula>
    </cfRule>
  </conditionalFormatting>
  <conditionalFormatting sqref="I22">
    <cfRule type="cellIs" dxfId="19" priority="7" operator="between">
      <formula>0.000001</formula>
      <formula>1</formula>
    </cfRule>
  </conditionalFormatting>
  <conditionalFormatting sqref="C22">
    <cfRule type="cellIs" dxfId="18" priority="8" operator="between">
      <formula>0.00000001</formula>
      <formula>1</formula>
    </cfRule>
  </conditionalFormatting>
  <conditionalFormatting sqref="C22">
    <cfRule type="cellIs" dxfId="17" priority="6" operator="between">
      <formula>0.00000001</formula>
      <formula>1</formula>
    </cfRule>
  </conditionalFormatting>
  <conditionalFormatting sqref="C22">
    <cfRule type="cellIs" dxfId="16" priority="5" operator="between">
      <formula>0.00000001</formula>
      <formula>1</formula>
    </cfRule>
  </conditionalFormatting>
  <conditionalFormatting sqref="I14">
    <cfRule type="cellIs" dxfId="15" priority="2" operator="between">
      <formula>0.000001</formula>
      <formula>1</formula>
    </cfRule>
  </conditionalFormatting>
  <conditionalFormatting sqref="I14">
    <cfRule type="cellIs" dxfId="14" priority="1" operator="between">
      <formula>0.000001</formula>
      <formula>1</formula>
    </cfRule>
  </conditionalFormatting>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6"/>
  <dimension ref="A1:L22"/>
  <sheetViews>
    <sheetView workbookViewId="0">
      <selection activeCell="C14" sqref="C14"/>
    </sheetView>
  </sheetViews>
  <sheetFormatPr baseColWidth="10" defaultRowHeight="14.25" x14ac:dyDescent="0.2"/>
  <cols>
    <col min="1" max="1" width="25.25" customWidth="1"/>
  </cols>
  <sheetData>
    <row r="1" spans="1:12" x14ac:dyDescent="0.2">
      <c r="A1" s="923" t="s">
        <v>376</v>
      </c>
      <c r="B1" s="923"/>
      <c r="C1" s="923"/>
      <c r="D1" s="923"/>
      <c r="E1" s="923"/>
      <c r="F1" s="923"/>
      <c r="G1" s="1"/>
      <c r="H1" s="1"/>
      <c r="I1" s="1"/>
    </row>
    <row r="2" spans="1:12" x14ac:dyDescent="0.2">
      <c r="A2" s="924"/>
      <c r="B2" s="924"/>
      <c r="C2" s="924"/>
      <c r="D2" s="924"/>
      <c r="E2" s="924"/>
      <c r="F2" s="924"/>
      <c r="G2" s="11"/>
      <c r="H2" s="62" t="s">
        <v>512</v>
      </c>
      <c r="I2" s="1"/>
    </row>
    <row r="3" spans="1:12" x14ac:dyDescent="0.2">
      <c r="A3" s="12"/>
      <c r="B3" s="891">
        <f>INDICE!A3</f>
        <v>43009</v>
      </c>
      <c r="C3" s="892">
        <v>41671</v>
      </c>
      <c r="D3" s="892" t="s">
        <v>117</v>
      </c>
      <c r="E3" s="892"/>
      <c r="F3" s="892" t="s">
        <v>118</v>
      </c>
      <c r="G3" s="892"/>
      <c r="H3" s="892"/>
      <c r="I3" s="1"/>
    </row>
    <row r="4" spans="1:12" x14ac:dyDescent="0.2">
      <c r="A4" s="546"/>
      <c r="B4" s="97" t="s">
        <v>54</v>
      </c>
      <c r="C4" s="97" t="s">
        <v>458</v>
      </c>
      <c r="D4" s="97" t="s">
        <v>54</v>
      </c>
      <c r="E4" s="97" t="s">
        <v>458</v>
      </c>
      <c r="F4" s="97" t="s">
        <v>54</v>
      </c>
      <c r="G4" s="401" t="s">
        <v>458</v>
      </c>
      <c r="H4" s="401" t="s">
        <v>107</v>
      </c>
      <c r="I4" s="62"/>
    </row>
    <row r="5" spans="1:12" ht="14.1" customHeight="1" x14ac:dyDescent="0.2">
      <c r="A5" s="698" t="s">
        <v>361</v>
      </c>
      <c r="B5" s="322">
        <v>2389.5824499999999</v>
      </c>
      <c r="C5" s="323">
        <v>-12.398180833830565</v>
      </c>
      <c r="D5" s="322">
        <v>26282.437959999999</v>
      </c>
      <c r="E5" s="323">
        <v>-27.361291373178371</v>
      </c>
      <c r="F5" s="322">
        <v>32979.227890000002</v>
      </c>
      <c r="G5" s="323">
        <v>-21.421063426158813</v>
      </c>
      <c r="H5" s="323">
        <v>95.340405728404022</v>
      </c>
      <c r="I5" s="1"/>
    </row>
    <row r="6" spans="1:12" x14ac:dyDescent="0.2">
      <c r="A6" s="65" t="s">
        <v>580</v>
      </c>
      <c r="B6" s="616">
        <v>2375.5772499999994</v>
      </c>
      <c r="C6" s="626">
        <v>-10.863893125639878</v>
      </c>
      <c r="D6" s="616">
        <v>25432.074000000001</v>
      </c>
      <c r="E6" s="626">
        <v>-14.144904535790323</v>
      </c>
      <c r="F6" s="616">
        <v>32107.090219999998</v>
      </c>
      <c r="G6" s="870">
        <v>-9.2884604372812571</v>
      </c>
      <c r="H6" s="626">
        <v>92.819122950463722</v>
      </c>
      <c r="I6" s="1"/>
    </row>
    <row r="7" spans="1:12" x14ac:dyDescent="0.2">
      <c r="A7" s="65" t="s">
        <v>581</v>
      </c>
      <c r="B7" s="618">
        <v>14.0052</v>
      </c>
      <c r="C7" s="626">
        <v>-77.650685765469433</v>
      </c>
      <c r="D7" s="618">
        <v>850.36395999999991</v>
      </c>
      <c r="E7" s="626">
        <v>-87.037773284079762</v>
      </c>
      <c r="F7" s="618">
        <v>872.13766999999996</v>
      </c>
      <c r="G7" s="626">
        <v>-86.735222038305224</v>
      </c>
      <c r="H7" s="626">
        <v>2.5212827779402853</v>
      </c>
      <c r="I7" s="625"/>
      <c r="J7" s="243"/>
    </row>
    <row r="8" spans="1:12" x14ac:dyDescent="0.2">
      <c r="A8" s="698" t="s">
        <v>582</v>
      </c>
      <c r="B8" s="575">
        <v>1052.97243</v>
      </c>
      <c r="C8" s="590">
        <v>3174.8237831207484</v>
      </c>
      <c r="D8" s="575">
        <v>1503.84799</v>
      </c>
      <c r="E8" s="590">
        <v>-18.299190215869348</v>
      </c>
      <c r="F8" s="575">
        <v>1611.8016299999999</v>
      </c>
      <c r="G8" s="590">
        <v>-65.01595203037688</v>
      </c>
      <c r="H8" s="590">
        <v>4.6595942715959966</v>
      </c>
      <c r="I8" s="625"/>
      <c r="J8" s="243"/>
    </row>
    <row r="9" spans="1:12" x14ac:dyDescent="0.2">
      <c r="A9" s="65" t="s">
        <v>365</v>
      </c>
      <c r="B9" s="616">
        <v>25.82949000000001</v>
      </c>
      <c r="C9" s="626">
        <v>23.51450905719226</v>
      </c>
      <c r="D9" s="616">
        <v>260.32950000000005</v>
      </c>
      <c r="E9" s="626">
        <v>-83.705584221492231</v>
      </c>
      <c r="F9" s="616">
        <v>304.79883999999998</v>
      </c>
      <c r="G9" s="626">
        <v>-81.511679388930048</v>
      </c>
      <c r="H9" s="626">
        <v>0.88114995196592816</v>
      </c>
      <c r="I9" s="625"/>
      <c r="J9" s="243"/>
    </row>
    <row r="10" spans="1:12" x14ac:dyDescent="0.2">
      <c r="A10" s="65" t="s">
        <v>366</v>
      </c>
      <c r="B10" s="618">
        <v>8.2601899999999979</v>
      </c>
      <c r="C10" s="627">
        <v>133.45410866954001</v>
      </c>
      <c r="D10" s="618">
        <v>106.13561000000001</v>
      </c>
      <c r="E10" s="627">
        <v>89.672025739562116</v>
      </c>
      <c r="F10" s="618">
        <v>122.33350000000002</v>
      </c>
      <c r="G10" s="627">
        <v>95.549001742355273</v>
      </c>
      <c r="H10" s="705">
        <v>0.35365671880123917</v>
      </c>
      <c r="I10" s="625"/>
      <c r="J10" s="243"/>
    </row>
    <row r="11" spans="1:12" x14ac:dyDescent="0.2">
      <c r="A11" s="65" t="s">
        <v>367</v>
      </c>
      <c r="B11" s="616">
        <v>987.96080000000006</v>
      </c>
      <c r="C11" s="626" t="s">
        <v>147</v>
      </c>
      <c r="D11" s="616">
        <v>990.46222000000012</v>
      </c>
      <c r="E11" s="626" t="s">
        <v>147</v>
      </c>
      <c r="F11" s="616">
        <v>990.46222000000012</v>
      </c>
      <c r="G11" s="626" t="s">
        <v>147</v>
      </c>
      <c r="H11" s="745">
        <v>2.8633499313090125</v>
      </c>
      <c r="I11" s="1"/>
      <c r="J11" s="626"/>
      <c r="L11" s="626"/>
    </row>
    <row r="12" spans="1:12" x14ac:dyDescent="0.2">
      <c r="A12" s="65" t="s">
        <v>368</v>
      </c>
      <c r="B12" s="616">
        <v>0.59936</v>
      </c>
      <c r="C12" s="626">
        <v>-89.250208499609911</v>
      </c>
      <c r="D12" s="616">
        <v>99.12115</v>
      </c>
      <c r="E12" s="626">
        <v>-20.069512590155622</v>
      </c>
      <c r="F12" s="616">
        <v>106.63495999999999</v>
      </c>
      <c r="G12" s="626">
        <v>-93.908858971173643</v>
      </c>
      <c r="H12" s="626">
        <v>0.3082734497345484</v>
      </c>
      <c r="I12" s="625"/>
      <c r="J12" s="243"/>
    </row>
    <row r="13" spans="1:12" x14ac:dyDescent="0.2">
      <c r="A13" s="65" t="s">
        <v>369</v>
      </c>
      <c r="B13" s="616">
        <v>28.261110000000002</v>
      </c>
      <c r="C13" s="626" t="s">
        <v>147</v>
      </c>
      <c r="D13" s="616">
        <v>28.261110000000002</v>
      </c>
      <c r="E13" s="626">
        <v>-34.767928593768566</v>
      </c>
      <c r="F13" s="616">
        <v>64.056420000000003</v>
      </c>
      <c r="G13" s="626">
        <v>29.736124334903174</v>
      </c>
      <c r="H13" s="626">
        <v>0.18518217262936212</v>
      </c>
      <c r="I13" s="625"/>
      <c r="J13" s="243"/>
    </row>
    <row r="14" spans="1:12" x14ac:dyDescent="0.2">
      <c r="A14" s="75" t="s">
        <v>370</v>
      </c>
      <c r="B14" s="616">
        <v>2.0614799999999995</v>
      </c>
      <c r="C14" s="725">
        <v>-3.1100039950180021</v>
      </c>
      <c r="D14" s="616">
        <v>19.538400000000003</v>
      </c>
      <c r="E14" s="725">
        <v>-0.94876948931716198</v>
      </c>
      <c r="F14" s="616">
        <v>23.515690000000006</v>
      </c>
      <c r="G14" s="626">
        <v>-97.85451615841329</v>
      </c>
      <c r="H14" s="626">
        <v>6.7982047155906694E-2</v>
      </c>
      <c r="I14" s="1"/>
      <c r="J14" s="243"/>
    </row>
    <row r="15" spans="1:12" x14ac:dyDescent="0.2">
      <c r="A15" s="587" t="s">
        <v>116</v>
      </c>
      <c r="B15" s="588">
        <v>3442.5548799999997</v>
      </c>
      <c r="C15" s="589">
        <v>24.733378456204466</v>
      </c>
      <c r="D15" s="588">
        <v>27786.285949999994</v>
      </c>
      <c r="E15" s="589">
        <v>-26.92260002359151</v>
      </c>
      <c r="F15" s="588">
        <v>34591.029519999996</v>
      </c>
      <c r="G15" s="589">
        <v>-25.733348453192832</v>
      </c>
      <c r="H15" s="589">
        <v>100</v>
      </c>
      <c r="I15" s="625"/>
      <c r="J15" s="243"/>
    </row>
    <row r="16" spans="1:12" x14ac:dyDescent="0.2">
      <c r="A16" s="609"/>
      <c r="B16" s="717"/>
      <c r="C16" s="11"/>
      <c r="D16" s="11"/>
      <c r="E16" s="11"/>
      <c r="F16" s="11"/>
      <c r="G16" s="11"/>
      <c r="H16" s="233" t="s">
        <v>231</v>
      </c>
      <c r="I16" s="11"/>
      <c r="J16" s="243"/>
      <c r="L16" s="243"/>
    </row>
    <row r="17" spans="1:9" x14ac:dyDescent="0.2">
      <c r="A17" s="614" t="s">
        <v>360</v>
      </c>
      <c r="B17" s="717"/>
      <c r="C17" s="11"/>
      <c r="D17" s="11"/>
      <c r="E17" s="11"/>
      <c r="F17" s="11"/>
      <c r="G17" s="11"/>
      <c r="H17" s="11"/>
      <c r="I17" s="717"/>
    </row>
    <row r="18" spans="1:9" x14ac:dyDescent="0.2">
      <c r="A18" s="614" t="s">
        <v>650</v>
      </c>
      <c r="B18" s="717"/>
      <c r="C18" s="717"/>
      <c r="D18" s="717"/>
      <c r="E18" s="717"/>
      <c r="F18" s="717"/>
      <c r="G18" s="717"/>
      <c r="H18" s="717"/>
      <c r="I18" s="717"/>
    </row>
    <row r="19" spans="1:9" x14ac:dyDescent="0.2">
      <c r="A19" s="615" t="s">
        <v>599</v>
      </c>
      <c r="B19" s="717"/>
      <c r="C19" s="717"/>
      <c r="D19" s="717"/>
      <c r="E19" s="717"/>
      <c r="F19" s="717"/>
      <c r="G19" s="717"/>
      <c r="H19" s="717"/>
      <c r="I19" s="717"/>
    </row>
    <row r="20" spans="1:9" ht="14.25" customHeight="1" x14ac:dyDescent="0.2">
      <c r="A20" s="931" t="s">
        <v>629</v>
      </c>
      <c r="B20" s="931"/>
      <c r="C20" s="931"/>
      <c r="D20" s="931"/>
      <c r="E20" s="931"/>
      <c r="F20" s="931"/>
      <c r="G20" s="931"/>
      <c r="H20" s="931"/>
      <c r="I20" s="717"/>
    </row>
    <row r="21" spans="1:9" x14ac:dyDescent="0.2">
      <c r="A21" s="931"/>
      <c r="B21" s="931"/>
      <c r="C21" s="931"/>
      <c r="D21" s="931"/>
      <c r="E21" s="931"/>
      <c r="F21" s="931"/>
      <c r="G21" s="931"/>
      <c r="H21" s="931"/>
      <c r="I21" s="717"/>
    </row>
    <row r="22" spans="1:9" x14ac:dyDescent="0.2">
      <c r="A22" s="931"/>
      <c r="B22" s="931"/>
      <c r="C22" s="931"/>
      <c r="D22" s="931"/>
      <c r="E22" s="931"/>
      <c r="F22" s="931"/>
      <c r="G22" s="931"/>
      <c r="H22" s="931"/>
      <c r="I22" s="717"/>
    </row>
  </sheetData>
  <mergeCells count="5">
    <mergeCell ref="A1:F2"/>
    <mergeCell ref="B3:C3"/>
    <mergeCell ref="D3:E3"/>
    <mergeCell ref="F3:H3"/>
    <mergeCell ref="A20:H22"/>
  </mergeCells>
  <conditionalFormatting sqref="B7">
    <cfRule type="cellIs" dxfId="13" priority="7" operator="between">
      <formula>0.0001</formula>
      <formula>0.4999999</formula>
    </cfRule>
  </conditionalFormatting>
  <conditionalFormatting sqref="D7">
    <cfRule type="cellIs" dxfId="12" priority="6" operator="between">
      <formula>0.0001</formula>
      <formula>0.4999999</formula>
    </cfRule>
  </conditionalFormatting>
  <conditionalFormatting sqref="H11">
    <cfRule type="cellIs" dxfId="11" priority="4" operator="between">
      <formula>0.000001</formula>
      <formula>1</formula>
    </cfRule>
  </conditionalFormatting>
  <conditionalFormatting sqref="H11">
    <cfRule type="cellIs" dxfId="10" priority="3" operator="between">
      <formula>0.000001</formula>
      <formula>1</formula>
    </cfRule>
  </conditionalFormatting>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7"/>
  <dimension ref="A1:I14"/>
  <sheetViews>
    <sheetView workbookViewId="0">
      <selection activeCell="A3" sqref="A3"/>
    </sheetView>
  </sheetViews>
  <sheetFormatPr baseColWidth="10" defaultRowHeight="14.25" x14ac:dyDescent="0.2"/>
  <cols>
    <col min="1" max="1" width="11" customWidth="1"/>
  </cols>
  <sheetData>
    <row r="1" spans="1:9" x14ac:dyDescent="0.2">
      <c r="A1" s="923" t="s">
        <v>585</v>
      </c>
      <c r="B1" s="923"/>
      <c r="C1" s="923"/>
      <c r="D1" s="923"/>
      <c r="E1" s="923"/>
      <c r="F1" s="923"/>
      <c r="G1" s="1"/>
      <c r="H1" s="1"/>
    </row>
    <row r="2" spans="1:9" x14ac:dyDescent="0.2">
      <c r="A2" s="924"/>
      <c r="B2" s="924"/>
      <c r="C2" s="924"/>
      <c r="D2" s="924"/>
      <c r="E2" s="924"/>
      <c r="F2" s="924"/>
      <c r="G2" s="11"/>
      <c r="H2" s="62" t="s">
        <v>512</v>
      </c>
    </row>
    <row r="3" spans="1:9" x14ac:dyDescent="0.2">
      <c r="A3" s="12"/>
      <c r="B3" s="894">
        <f>INDICE!A3</f>
        <v>43009</v>
      </c>
      <c r="C3" s="894">
        <v>41671</v>
      </c>
      <c r="D3" s="912" t="s">
        <v>117</v>
      </c>
      <c r="E3" s="912"/>
      <c r="F3" s="912" t="s">
        <v>118</v>
      </c>
      <c r="G3" s="912"/>
      <c r="H3" s="912"/>
    </row>
    <row r="4" spans="1:9" x14ac:dyDescent="0.2">
      <c r="A4" s="546"/>
      <c r="B4" s="245" t="s">
        <v>54</v>
      </c>
      <c r="C4" s="246" t="s">
        <v>458</v>
      </c>
      <c r="D4" s="245" t="s">
        <v>54</v>
      </c>
      <c r="E4" s="246" t="s">
        <v>458</v>
      </c>
      <c r="F4" s="245" t="s">
        <v>54</v>
      </c>
      <c r="G4" s="247" t="s">
        <v>458</v>
      </c>
      <c r="H4" s="246" t="s">
        <v>516</v>
      </c>
    </row>
    <row r="5" spans="1:9" x14ac:dyDescent="0.2">
      <c r="A5" s="574" t="s">
        <v>116</v>
      </c>
      <c r="B5" s="69">
        <v>34347.761799999993</v>
      </c>
      <c r="C5" s="70">
        <v>29.713217905918469</v>
      </c>
      <c r="D5" s="69">
        <v>286281.89013000001</v>
      </c>
      <c r="E5" s="70">
        <v>13.200048770583313</v>
      </c>
      <c r="F5" s="69">
        <v>352880.11760000006</v>
      </c>
      <c r="G5" s="70">
        <v>12.989558457730006</v>
      </c>
      <c r="H5" s="70">
        <v>100</v>
      </c>
    </row>
    <row r="6" spans="1:9" x14ac:dyDescent="0.2">
      <c r="A6" s="321" t="s">
        <v>358</v>
      </c>
      <c r="B6" s="241">
        <v>18316.73256</v>
      </c>
      <c r="C6" s="205">
        <v>24.01857468012361</v>
      </c>
      <c r="D6" s="241">
        <v>139514.96155999997</v>
      </c>
      <c r="E6" s="205">
        <v>2.9345500125388413</v>
      </c>
      <c r="F6" s="241">
        <v>172210.35787999994</v>
      </c>
      <c r="G6" s="205">
        <v>1.1582448464140274</v>
      </c>
      <c r="H6" s="205">
        <v>48.801377377459794</v>
      </c>
    </row>
    <row r="7" spans="1:9" x14ac:dyDescent="0.2">
      <c r="A7" s="321" t="s">
        <v>359</v>
      </c>
      <c r="B7" s="241">
        <v>16031.029239999998</v>
      </c>
      <c r="C7" s="205">
        <v>36.895379508849366</v>
      </c>
      <c r="D7" s="241">
        <v>146766.92856999999</v>
      </c>
      <c r="E7" s="205">
        <v>25.055384535242503</v>
      </c>
      <c r="F7" s="241">
        <v>180669.75972</v>
      </c>
      <c r="G7" s="205">
        <v>27.166340291935072</v>
      </c>
      <c r="H7" s="205">
        <v>51.198622622540178</v>
      </c>
    </row>
    <row r="8" spans="1:9" x14ac:dyDescent="0.2">
      <c r="A8" s="682" t="s">
        <v>488</v>
      </c>
      <c r="B8" s="568">
        <v>3673.4925100000005</v>
      </c>
      <c r="C8" s="569">
        <v>118.24019893803577</v>
      </c>
      <c r="D8" s="568">
        <v>25514.398290000001</v>
      </c>
      <c r="E8" s="571">
        <v>2020.5556628486822</v>
      </c>
      <c r="F8" s="570">
        <v>27968.685829999995</v>
      </c>
      <c r="G8" s="571">
        <v>2451.8765663996146</v>
      </c>
      <c r="H8" s="571">
        <v>7.9258321551862885</v>
      </c>
    </row>
    <row r="9" spans="1:9" x14ac:dyDescent="0.2">
      <c r="A9" s="682" t="s">
        <v>489</v>
      </c>
      <c r="B9" s="568">
        <v>30674.269289999997</v>
      </c>
      <c r="C9" s="569">
        <v>23.703846556092152</v>
      </c>
      <c r="D9" s="568">
        <v>260767.49184</v>
      </c>
      <c r="E9" s="571">
        <v>3.604190136669537</v>
      </c>
      <c r="F9" s="570">
        <v>324911.43177000008</v>
      </c>
      <c r="G9" s="571">
        <v>4.4005711755753092</v>
      </c>
      <c r="H9" s="571">
        <v>92.074167844813715</v>
      </c>
    </row>
    <row r="10" spans="1:9" x14ac:dyDescent="0.2">
      <c r="A10" s="328"/>
      <c r="B10" s="328"/>
      <c r="C10" s="608"/>
      <c r="D10" s="1"/>
      <c r="E10" s="1"/>
      <c r="F10" s="1"/>
      <c r="G10" s="1"/>
      <c r="H10" s="233" t="s">
        <v>231</v>
      </c>
    </row>
    <row r="11" spans="1:9" x14ac:dyDescent="0.2">
      <c r="A11" s="614" t="s">
        <v>517</v>
      </c>
      <c r="B11" s="1"/>
      <c r="C11" s="1"/>
      <c r="D11" s="1"/>
      <c r="E11" s="1"/>
      <c r="F11" s="1"/>
      <c r="G11" s="1"/>
      <c r="H11" s="1"/>
      <c r="I11" s="1"/>
    </row>
    <row r="12" spans="1:9" x14ac:dyDescent="0.2">
      <c r="A12" s="615" t="s">
        <v>599</v>
      </c>
      <c r="B12" s="1"/>
      <c r="C12" s="1"/>
      <c r="D12" s="1"/>
      <c r="E12" s="1"/>
      <c r="F12" s="1"/>
      <c r="G12" s="1"/>
      <c r="H12" s="1"/>
      <c r="I12" s="1"/>
    </row>
    <row r="13" spans="1:9" x14ac:dyDescent="0.2">
      <c r="A13" s="931"/>
      <c r="B13" s="931"/>
      <c r="C13" s="931"/>
      <c r="D13" s="931"/>
      <c r="E13" s="931"/>
      <c r="F13" s="931"/>
      <c r="G13" s="931"/>
      <c r="H13" s="931"/>
    </row>
    <row r="14" spans="1:9" x14ac:dyDescent="0.2">
      <c r="A14" s="931"/>
      <c r="B14" s="931"/>
      <c r="C14" s="931"/>
      <c r="D14" s="931"/>
      <c r="E14" s="931"/>
      <c r="F14" s="931"/>
      <c r="G14" s="931"/>
      <c r="H14" s="931"/>
    </row>
  </sheetData>
  <mergeCells count="5">
    <mergeCell ref="A1:F2"/>
    <mergeCell ref="B3:C3"/>
    <mergeCell ref="D3:E3"/>
    <mergeCell ref="F3:H3"/>
    <mergeCell ref="A13:H1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7"/>
  <dimension ref="A1:H15"/>
  <sheetViews>
    <sheetView workbookViewId="0">
      <selection activeCell="B5" sqref="B5"/>
    </sheetView>
  </sheetViews>
  <sheetFormatPr baseColWidth="10" defaultRowHeight="14.25" x14ac:dyDescent="0.2"/>
  <cols>
    <col min="1" max="1" width="28.125" customWidth="1"/>
    <col min="2" max="2" width="11.375" bestFit="1" customWidth="1"/>
  </cols>
  <sheetData>
    <row r="1" spans="1:8" x14ac:dyDescent="0.2">
      <c r="A1" s="59" t="s">
        <v>380</v>
      </c>
      <c r="B1" s="59"/>
      <c r="C1" s="59"/>
      <c r="D1" s="60"/>
      <c r="E1" s="60"/>
      <c r="F1" s="60"/>
      <c r="G1" s="60"/>
      <c r="H1" s="58"/>
    </row>
    <row r="2" spans="1:8" x14ac:dyDescent="0.2">
      <c r="A2" s="61"/>
      <c r="B2" s="61"/>
      <c r="C2" s="61"/>
      <c r="D2" s="74"/>
      <c r="E2" s="74"/>
      <c r="F2" s="74"/>
      <c r="G2" s="134"/>
      <c r="H2" s="62" t="s">
        <v>512</v>
      </c>
    </row>
    <row r="3" spans="1:8" x14ac:dyDescent="0.2">
      <c r="A3" s="63"/>
      <c r="B3" s="894">
        <f>INDICE!A3</f>
        <v>43009</v>
      </c>
      <c r="C3" s="912">
        <v>41671</v>
      </c>
      <c r="D3" s="912" t="s">
        <v>117</v>
      </c>
      <c r="E3" s="912"/>
      <c r="F3" s="912" t="s">
        <v>118</v>
      </c>
      <c r="G3" s="912"/>
      <c r="H3" s="912"/>
    </row>
    <row r="4" spans="1:8" ht="25.5" x14ac:dyDescent="0.2">
      <c r="A4" s="75"/>
      <c r="B4" s="245" t="s">
        <v>54</v>
      </c>
      <c r="C4" s="246" t="s">
        <v>458</v>
      </c>
      <c r="D4" s="245" t="s">
        <v>54</v>
      </c>
      <c r="E4" s="246" t="s">
        <v>458</v>
      </c>
      <c r="F4" s="245" t="s">
        <v>54</v>
      </c>
      <c r="G4" s="247" t="s">
        <v>458</v>
      </c>
      <c r="H4" s="246" t="s">
        <v>107</v>
      </c>
    </row>
    <row r="5" spans="1:8" ht="15" x14ac:dyDescent="0.25">
      <c r="A5" s="732" t="s">
        <v>381</v>
      </c>
      <c r="B5" s="875">
        <v>1.0586648632</v>
      </c>
      <c r="C5" s="767">
        <v>-63.003990411045997</v>
      </c>
      <c r="D5" s="733">
        <v>6.7782739785999997</v>
      </c>
      <c r="E5" s="734">
        <v>-46.047683177492878</v>
      </c>
      <c r="F5" s="735">
        <v>12.247279043400001</v>
      </c>
      <c r="G5" s="734">
        <v>-27.297774615497012</v>
      </c>
      <c r="H5" s="859">
        <v>2.8193498854035575</v>
      </c>
    </row>
    <row r="6" spans="1:8" ht="15" x14ac:dyDescent="0.25">
      <c r="A6" s="732" t="s">
        <v>382</v>
      </c>
      <c r="B6" s="858">
        <v>0</v>
      </c>
      <c r="C6" s="736" t="s">
        <v>147</v>
      </c>
      <c r="D6" s="736">
        <v>0.85452602599999994</v>
      </c>
      <c r="E6" s="739" t="s">
        <v>147</v>
      </c>
      <c r="F6" s="736">
        <v>0.85452602599999994</v>
      </c>
      <c r="G6" s="737">
        <v>67.711151024647819</v>
      </c>
      <c r="H6" s="860">
        <v>0.1967137226922063</v>
      </c>
    </row>
    <row r="7" spans="1:8" ht="15" x14ac:dyDescent="0.25">
      <c r="A7" s="732" t="s">
        <v>383</v>
      </c>
      <c r="B7" s="858">
        <v>0.38382659999999996</v>
      </c>
      <c r="C7" s="739">
        <v>-41.726618705035982</v>
      </c>
      <c r="D7" s="736">
        <v>41.605106729999996</v>
      </c>
      <c r="E7" s="737">
        <v>-23.826031189023333</v>
      </c>
      <c r="F7" s="738">
        <v>41.615575729999996</v>
      </c>
      <c r="G7" s="737">
        <v>-38.336655684356941</v>
      </c>
      <c r="H7" s="861">
        <v>9.5799947277764144</v>
      </c>
    </row>
    <row r="8" spans="1:8" ht="15" x14ac:dyDescent="0.25">
      <c r="A8" s="732" t="s">
        <v>588</v>
      </c>
      <c r="B8" s="858">
        <v>6.5351999999999997</v>
      </c>
      <c r="C8" s="768">
        <v>-77.548517422985356</v>
      </c>
      <c r="D8" s="738">
        <v>236.64130000000003</v>
      </c>
      <c r="E8" s="739">
        <v>-50.625904607785429</v>
      </c>
      <c r="F8" s="738">
        <v>304.29110000000003</v>
      </c>
      <c r="G8" s="739">
        <v>-47.611988889904652</v>
      </c>
      <c r="H8" s="861">
        <v>70.048463407604189</v>
      </c>
    </row>
    <row r="9" spans="1:8" ht="15" x14ac:dyDescent="0.25">
      <c r="A9" s="732" t="s">
        <v>618</v>
      </c>
      <c r="B9" s="858">
        <v>7.99777</v>
      </c>
      <c r="C9" s="736">
        <v>0</v>
      </c>
      <c r="D9" s="738">
        <v>75.392340000000004</v>
      </c>
      <c r="E9" s="739" t="s">
        <v>147</v>
      </c>
      <c r="F9" s="738">
        <v>75.392340000000004</v>
      </c>
      <c r="G9" s="739" t="s">
        <v>147</v>
      </c>
      <c r="H9" s="861">
        <v>17.355478256523615</v>
      </c>
    </row>
    <row r="10" spans="1:8" x14ac:dyDescent="0.2">
      <c r="A10" s="740" t="s">
        <v>193</v>
      </c>
      <c r="B10" s="741">
        <v>15.975461463199998</v>
      </c>
      <c r="C10" s="742">
        <v>-51.038066411944129</v>
      </c>
      <c r="D10" s="741">
        <v>361.27154673460007</v>
      </c>
      <c r="E10" s="742">
        <v>-33.889267083024784</v>
      </c>
      <c r="F10" s="743">
        <v>434.40082079940009</v>
      </c>
      <c r="G10" s="742">
        <v>-34.743766156303238</v>
      </c>
      <c r="H10" s="742">
        <v>100</v>
      </c>
    </row>
    <row r="11" spans="1:8" x14ac:dyDescent="0.2">
      <c r="A11" s="857" t="s">
        <v>264</v>
      </c>
      <c r="B11" s="728">
        <f>B10/'Consumo de gas natural'!B8*100</f>
        <v>5.5908981558513288E-2</v>
      </c>
      <c r="C11" s="257"/>
      <c r="D11" s="256">
        <f>D10/'Consumo de gas natural'!D8*100</f>
        <v>0.13046162552178289</v>
      </c>
      <c r="E11" s="257"/>
      <c r="F11" s="256">
        <f>F10/'Consumo de gas natural'!F8*100</f>
        <v>0.12655023181703837</v>
      </c>
      <c r="G11" s="258"/>
      <c r="H11" s="729"/>
    </row>
    <row r="12" spans="1:8" x14ac:dyDescent="0.2">
      <c r="A12" s="259"/>
      <c r="B12" s="67"/>
      <c r="C12" s="67"/>
      <c r="D12" s="67"/>
      <c r="E12" s="67"/>
      <c r="F12" s="67"/>
      <c r="G12" s="252"/>
      <c r="H12" s="233" t="s">
        <v>231</v>
      </c>
    </row>
    <row r="13" spans="1:8" x14ac:dyDescent="0.2">
      <c r="A13" s="259" t="s">
        <v>525</v>
      </c>
      <c r="B13" s="134"/>
      <c r="C13" s="134"/>
      <c r="D13" s="134"/>
      <c r="E13" s="134"/>
      <c r="F13" s="134"/>
      <c r="G13" s="134"/>
      <c r="H13" s="1"/>
    </row>
    <row r="14" spans="1:8" x14ac:dyDescent="0.2">
      <c r="A14" s="615" t="s">
        <v>599</v>
      </c>
      <c r="B14" s="1"/>
      <c r="C14" s="1"/>
      <c r="D14" s="1"/>
      <c r="E14" s="1"/>
      <c r="F14" s="1"/>
      <c r="G14" s="1"/>
      <c r="H14" s="1"/>
    </row>
    <row r="15" spans="1:8" x14ac:dyDescent="0.2">
      <c r="A15" s="259" t="s">
        <v>620</v>
      </c>
    </row>
  </sheetData>
  <mergeCells count="3">
    <mergeCell ref="B3:C3"/>
    <mergeCell ref="D3:E3"/>
    <mergeCell ref="F3:H3"/>
  </mergeCells>
  <conditionalFormatting sqref="B7">
    <cfRule type="cellIs" dxfId="9" priority="8" operator="equal">
      <formula>0</formula>
    </cfRule>
    <cfRule type="cellIs" dxfId="8" priority="11" operator="between">
      <formula>-0.49</formula>
      <formula>0.49</formula>
    </cfRule>
  </conditionalFormatting>
  <conditionalFormatting sqref="B20:B25">
    <cfRule type="cellIs" dxfId="7" priority="10" operator="between">
      <formula>0.00001</formula>
      <formula>0.499</formula>
    </cfRule>
  </conditionalFormatting>
  <conditionalFormatting sqref="D7">
    <cfRule type="cellIs" dxfId="6" priority="6" operator="equal">
      <formula>0</formula>
    </cfRule>
    <cfRule type="cellIs" dxfId="5" priority="7" operator="between">
      <formula>-0.49</formula>
      <formula>0.49</formula>
    </cfRule>
  </conditionalFormatting>
  <conditionalFormatting sqref="F6">
    <cfRule type="cellIs" dxfId="4" priority="4" operator="between">
      <formula>-0.49</formula>
      <formula>0.49</formula>
    </cfRule>
  </conditionalFormatting>
  <conditionalFormatting sqref="B5">
    <cfRule type="cellIs" dxfId="3" priority="2" operator="between">
      <formula>0.000001</formula>
      <formula>1</formula>
    </cfRule>
  </conditionalFormatting>
  <conditionalFormatting sqref="B5">
    <cfRule type="cellIs" dxfId="2" priority="1" operator="between">
      <formula>0.000001</formula>
      <formula>1</formula>
    </cfRule>
  </conditionalFormatting>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8"/>
  <dimension ref="A1:E14"/>
  <sheetViews>
    <sheetView workbookViewId="0">
      <selection activeCell="C16" sqref="C16"/>
    </sheetView>
  </sheetViews>
  <sheetFormatPr baseColWidth="10" defaultRowHeight="14.25" x14ac:dyDescent="0.2"/>
  <cols>
    <col min="1" max="1" width="23.875" bestFit="1" customWidth="1"/>
    <col min="3" max="3" width="5.5" customWidth="1"/>
    <col min="4" max="4" width="28.5" bestFit="1" customWidth="1"/>
  </cols>
  <sheetData>
    <row r="1" spans="1:5" x14ac:dyDescent="0.2">
      <c r="A1" s="211" t="s">
        <v>384</v>
      </c>
      <c r="B1" s="211"/>
      <c r="C1" s="211"/>
      <c r="D1" s="211"/>
      <c r="E1" s="212"/>
    </row>
    <row r="2" spans="1:5" x14ac:dyDescent="0.2">
      <c r="A2" s="214"/>
      <c r="B2" s="214"/>
      <c r="C2" s="214"/>
      <c r="D2" s="214"/>
      <c r="E2" s="62" t="s">
        <v>512</v>
      </c>
    </row>
    <row r="3" spans="1:5" x14ac:dyDescent="0.2">
      <c r="A3" s="332" t="s">
        <v>385</v>
      </c>
      <c r="B3" s="333"/>
      <c r="C3" s="334"/>
      <c r="D3" s="332" t="s">
        <v>386</v>
      </c>
      <c r="E3" s="333"/>
    </row>
    <row r="4" spans="1:5" x14ac:dyDescent="0.2">
      <c r="A4" s="188" t="s">
        <v>387</v>
      </c>
      <c r="B4" s="228">
        <v>37806.2921414632</v>
      </c>
      <c r="C4" s="335"/>
      <c r="D4" s="188" t="s">
        <v>388</v>
      </c>
      <c r="E4" s="228">
        <v>3442.5548799999997</v>
      </c>
    </row>
    <row r="5" spans="1:5" x14ac:dyDescent="0.2">
      <c r="A5" s="628" t="s">
        <v>389</v>
      </c>
      <c r="B5" s="336">
        <v>15.975461463199998</v>
      </c>
      <c r="C5" s="335"/>
      <c r="D5" s="628" t="s">
        <v>390</v>
      </c>
      <c r="E5" s="337">
        <v>3442.5548799999997</v>
      </c>
    </row>
    <row r="6" spans="1:5" x14ac:dyDescent="0.2">
      <c r="A6" s="628" t="s">
        <v>391</v>
      </c>
      <c r="B6" s="336">
        <v>17084.001669999998</v>
      </c>
      <c r="C6" s="335"/>
      <c r="D6" s="188" t="s">
        <v>393</v>
      </c>
      <c r="E6" s="228">
        <v>28574.052</v>
      </c>
    </row>
    <row r="7" spans="1:5" x14ac:dyDescent="0.2">
      <c r="A7" s="628" t="s">
        <v>392</v>
      </c>
      <c r="B7" s="336">
        <v>20706.315010000002</v>
      </c>
      <c r="C7" s="335"/>
      <c r="D7" s="628" t="s">
        <v>394</v>
      </c>
      <c r="E7" s="337">
        <v>19102.142</v>
      </c>
    </row>
    <row r="8" spans="1:5" x14ac:dyDescent="0.2">
      <c r="A8" s="629"/>
      <c r="B8" s="630"/>
      <c r="C8" s="335"/>
      <c r="D8" s="628" t="s">
        <v>395</v>
      </c>
      <c r="E8" s="337">
        <v>8485.1170000000002</v>
      </c>
    </row>
    <row r="9" spans="1:5" x14ac:dyDescent="0.2">
      <c r="A9" s="188" t="s">
        <v>273</v>
      </c>
      <c r="B9" s="228">
        <v>-4977</v>
      </c>
      <c r="C9" s="335"/>
      <c r="D9" s="628" t="s">
        <v>396</v>
      </c>
      <c r="E9" s="337">
        <v>986.79300000000001</v>
      </c>
    </row>
    <row r="10" spans="1:5" x14ac:dyDescent="0.2">
      <c r="A10" s="628"/>
      <c r="B10" s="336"/>
      <c r="C10" s="335"/>
      <c r="D10" s="188" t="s">
        <v>397</v>
      </c>
      <c r="E10" s="228">
        <v>812.68526146320073</v>
      </c>
    </row>
    <row r="11" spans="1:5" x14ac:dyDescent="0.2">
      <c r="A11" s="230" t="s">
        <v>116</v>
      </c>
      <c r="B11" s="231">
        <v>32829.2921414632</v>
      </c>
      <c r="C11" s="335"/>
      <c r="D11" s="230" t="s">
        <v>116</v>
      </c>
      <c r="E11" s="231">
        <v>32829.2921414632</v>
      </c>
    </row>
    <row r="12" spans="1:5" x14ac:dyDescent="0.2">
      <c r="A12" s="1"/>
      <c r="B12" s="1"/>
      <c r="C12" s="335"/>
      <c r="D12" s="1"/>
      <c r="E12" s="233" t="s">
        <v>231</v>
      </c>
    </row>
    <row r="13" spans="1:5" x14ac:dyDescent="0.2">
      <c r="A13" s="1"/>
      <c r="B13" s="1"/>
      <c r="C13" s="1"/>
      <c r="D13" s="1"/>
      <c r="E13" s="1"/>
    </row>
    <row r="14" spans="1:5" x14ac:dyDescent="0.2">
      <c r="C14" s="1"/>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9"/>
  <dimension ref="A1:F27"/>
  <sheetViews>
    <sheetView workbookViewId="0">
      <selection activeCell="E31" sqref="E31"/>
    </sheetView>
  </sheetViews>
  <sheetFormatPr baseColWidth="10" defaultRowHeight="14.25" x14ac:dyDescent="0.2"/>
  <cols>
    <col min="1" max="1" width="11" customWidth="1"/>
  </cols>
  <sheetData>
    <row r="1" spans="1:6" x14ac:dyDescent="0.2">
      <c r="A1" s="880" t="s">
        <v>544</v>
      </c>
      <c r="B1" s="880"/>
      <c r="C1" s="880"/>
      <c r="D1" s="880"/>
      <c r="E1" s="880"/>
      <c r="F1" s="261"/>
    </row>
    <row r="2" spans="1:6" x14ac:dyDescent="0.2">
      <c r="A2" s="881"/>
      <c r="B2" s="881"/>
      <c r="C2" s="881"/>
      <c r="D2" s="881"/>
      <c r="E2" s="881"/>
      <c r="F2" s="62" t="s">
        <v>398</v>
      </c>
    </row>
    <row r="3" spans="1:6" x14ac:dyDescent="0.2">
      <c r="A3" s="262"/>
      <c r="B3" s="262"/>
      <c r="C3" s="263" t="s">
        <v>542</v>
      </c>
      <c r="D3" s="263" t="s">
        <v>511</v>
      </c>
      <c r="E3" s="263" t="s">
        <v>543</v>
      </c>
      <c r="F3" s="263" t="s">
        <v>511</v>
      </c>
    </row>
    <row r="4" spans="1:6" x14ac:dyDescent="0.2">
      <c r="A4" s="933">
        <v>2011</v>
      </c>
      <c r="B4" s="265" t="s">
        <v>276</v>
      </c>
      <c r="C4" s="338">
        <v>7.6839000000000004</v>
      </c>
      <c r="D4" s="631">
        <v>4.1066009104704175</v>
      </c>
      <c r="E4" s="338">
        <v>6.02</v>
      </c>
      <c r="F4" s="631">
        <v>3.8038417767355108</v>
      </c>
    </row>
    <row r="5" spans="1:6" x14ac:dyDescent="0.2">
      <c r="A5" s="933"/>
      <c r="B5" s="265" t="s">
        <v>277</v>
      </c>
      <c r="C5" s="338">
        <v>7.9547999999999996</v>
      </c>
      <c r="D5" s="631">
        <v>3.5255534298988693</v>
      </c>
      <c r="E5" s="338">
        <v>6.2908999999999997</v>
      </c>
      <c r="F5" s="631">
        <v>4.5000000000000027</v>
      </c>
    </row>
    <row r="6" spans="1:6" x14ac:dyDescent="0.2">
      <c r="A6" s="933"/>
      <c r="B6" s="265" t="s">
        <v>278</v>
      </c>
      <c r="C6" s="338">
        <v>8.3352000000000004</v>
      </c>
      <c r="D6" s="631">
        <v>4.7820184039825104</v>
      </c>
      <c r="E6" s="338">
        <v>6.6712999999999996</v>
      </c>
      <c r="F6" s="631">
        <v>6.0468295474415399</v>
      </c>
    </row>
    <row r="7" spans="1:6" x14ac:dyDescent="0.2">
      <c r="A7" s="934"/>
      <c r="B7" s="270" t="s">
        <v>279</v>
      </c>
      <c r="C7" s="339">
        <v>8.4214000000000002</v>
      </c>
      <c r="D7" s="632">
        <v>1.034168346290429</v>
      </c>
      <c r="E7" s="339">
        <v>6.7573999999999996</v>
      </c>
      <c r="F7" s="632">
        <v>1.2906030308935299</v>
      </c>
    </row>
    <row r="8" spans="1:6" x14ac:dyDescent="0.2">
      <c r="A8" s="933">
        <v>2012</v>
      </c>
      <c r="B8" s="265" t="s">
        <v>276</v>
      </c>
      <c r="C8" s="338">
        <v>8.4930747799999988</v>
      </c>
      <c r="D8" s="631">
        <v>0.85110290450517256</v>
      </c>
      <c r="E8" s="338">
        <v>6.77558478</v>
      </c>
      <c r="F8" s="631">
        <v>0.2691091248113231</v>
      </c>
    </row>
    <row r="9" spans="1:6" x14ac:dyDescent="0.2">
      <c r="A9" s="933"/>
      <c r="B9" s="265" t="s">
        <v>280</v>
      </c>
      <c r="C9" s="338">
        <v>8.8919548999999982</v>
      </c>
      <c r="D9" s="631">
        <v>4.6965337093146315</v>
      </c>
      <c r="E9" s="338">
        <v>7.1146388999999992</v>
      </c>
      <c r="F9" s="631">
        <v>5.0040569339610448</v>
      </c>
    </row>
    <row r="10" spans="1:6" x14ac:dyDescent="0.2">
      <c r="A10" s="933"/>
      <c r="B10" s="265" t="s">
        <v>278</v>
      </c>
      <c r="C10" s="338">
        <v>9.0495981799999985</v>
      </c>
      <c r="D10" s="631">
        <v>1.772875388740448</v>
      </c>
      <c r="E10" s="338">
        <v>7.2722821799999995</v>
      </c>
      <c r="F10" s="631">
        <v>2.2157593971494505</v>
      </c>
    </row>
    <row r="11" spans="1:6" x14ac:dyDescent="0.2">
      <c r="A11" s="934"/>
      <c r="B11" s="270" t="s">
        <v>281</v>
      </c>
      <c r="C11" s="339">
        <v>9.2796727099999998</v>
      </c>
      <c r="D11" s="632">
        <v>2.5423728813559472</v>
      </c>
      <c r="E11" s="339">
        <v>7.4571707099999998</v>
      </c>
      <c r="F11" s="632">
        <v>2.5423728813559361</v>
      </c>
    </row>
    <row r="12" spans="1:6" x14ac:dyDescent="0.2">
      <c r="A12" s="634">
        <v>2013</v>
      </c>
      <c r="B12" s="635" t="s">
        <v>276</v>
      </c>
      <c r="C12" s="636">
        <v>9.3228939099999995</v>
      </c>
      <c r="D12" s="633">
        <v>0.46576211630204822</v>
      </c>
      <c r="E12" s="636">
        <v>7.4668749099999996</v>
      </c>
      <c r="F12" s="633">
        <v>0.13013246413933616</v>
      </c>
    </row>
    <row r="13" spans="1:6" x14ac:dyDescent="0.2">
      <c r="A13" s="634">
        <v>2014</v>
      </c>
      <c r="B13" s="635" t="s">
        <v>276</v>
      </c>
      <c r="C13" s="636">
        <v>9.3313711699999988</v>
      </c>
      <c r="D13" s="633">
        <v>9.0929491227036571E-2</v>
      </c>
      <c r="E13" s="636">
        <v>7.4541771700000004</v>
      </c>
      <c r="F13" s="633">
        <v>-0.17005427508895066</v>
      </c>
    </row>
    <row r="14" spans="1:6" x14ac:dyDescent="0.2">
      <c r="A14" s="932">
        <v>2015</v>
      </c>
      <c r="B14" s="265" t="s">
        <v>276</v>
      </c>
      <c r="C14" s="338">
        <v>9.0886999999999993</v>
      </c>
      <c r="D14" s="631">
        <v>-2.6</v>
      </c>
      <c r="E14" s="338">
        <v>7.2163000000000004</v>
      </c>
      <c r="F14" s="631">
        <v>-3.2</v>
      </c>
    </row>
    <row r="15" spans="1:6" x14ac:dyDescent="0.2">
      <c r="A15" s="933"/>
      <c r="B15" s="265" t="s">
        <v>277</v>
      </c>
      <c r="C15" s="338">
        <v>8.8966738299999992</v>
      </c>
      <c r="D15" s="631">
        <v>-2.1126277723363662</v>
      </c>
      <c r="E15" s="338">
        <v>7.0243198300000005</v>
      </c>
      <c r="F15" s="631">
        <v>-2.6607716516130533</v>
      </c>
    </row>
    <row r="16" spans="1:6" x14ac:dyDescent="0.2">
      <c r="A16" s="933"/>
      <c r="B16" s="265" t="s">
        <v>278</v>
      </c>
      <c r="C16" s="338">
        <v>8.6769076126901634</v>
      </c>
      <c r="D16" s="631">
        <v>-2.4702065233500399</v>
      </c>
      <c r="E16" s="338">
        <v>6.8045536126901629</v>
      </c>
      <c r="F16" s="631">
        <v>-3.1286476502855591</v>
      </c>
    </row>
    <row r="17" spans="1:6" x14ac:dyDescent="0.2">
      <c r="A17" s="934"/>
      <c r="B17" s="270" t="s">
        <v>279</v>
      </c>
      <c r="C17" s="339">
        <v>8.5953257826901623</v>
      </c>
      <c r="D17" s="632">
        <f>100*(C17-C16)/C16</f>
        <v>-0.94021780156660772</v>
      </c>
      <c r="E17" s="339">
        <v>6.7229717826901636</v>
      </c>
      <c r="F17" s="632">
        <f>100*(E17-E16)/E16</f>
        <v>-1.1989299319775091</v>
      </c>
    </row>
    <row r="18" spans="1:6" x14ac:dyDescent="0.2">
      <c r="A18" s="932">
        <v>2016</v>
      </c>
      <c r="B18" s="265" t="s">
        <v>276</v>
      </c>
      <c r="C18" s="338">
        <v>8.3602396900000002</v>
      </c>
      <c r="D18" s="631">
        <f>100*(C18-C17)/C17</f>
        <v>-2.7350457520015601</v>
      </c>
      <c r="E18" s="338">
        <v>6.476995689999999</v>
      </c>
      <c r="F18" s="631">
        <f>100*(E18-E17)/E17</f>
        <v>-3.6587405189396542</v>
      </c>
    </row>
    <row r="19" spans="1:6" x14ac:dyDescent="0.2">
      <c r="A19" s="933"/>
      <c r="B19" s="265" t="s">
        <v>277</v>
      </c>
      <c r="C19" s="338">
        <v>8.1462632900000003</v>
      </c>
      <c r="D19" s="631">
        <v>-2.5594529335797063</v>
      </c>
      <c r="E19" s="338">
        <v>6.2630192899999999</v>
      </c>
      <c r="F19" s="631">
        <v>-3.3036365969852777</v>
      </c>
    </row>
    <row r="20" spans="1:6" x14ac:dyDescent="0.2">
      <c r="A20" s="934"/>
      <c r="B20" s="270" t="s">
        <v>279</v>
      </c>
      <c r="C20" s="339">
        <v>8.2213304800000007</v>
      </c>
      <c r="D20" s="632">
        <v>0.92149231282703103</v>
      </c>
      <c r="E20" s="339">
        <v>6.3380864799999994</v>
      </c>
      <c r="F20" s="632">
        <v>1.198578297848409</v>
      </c>
    </row>
    <row r="21" spans="1:6" x14ac:dyDescent="0.2">
      <c r="A21" s="932">
        <v>2017</v>
      </c>
      <c r="B21" s="770" t="s">
        <v>276</v>
      </c>
      <c r="C21" s="773">
        <v>8.4754970299999979</v>
      </c>
      <c r="D21" s="775">
        <v>3.0915500917802441</v>
      </c>
      <c r="E21" s="773">
        <v>6.58015303</v>
      </c>
      <c r="F21" s="775">
        <v>3.8192370956730866</v>
      </c>
    </row>
    <row r="22" spans="1:6" x14ac:dyDescent="0.2">
      <c r="A22" s="933"/>
      <c r="B22" s="265" t="s">
        <v>277</v>
      </c>
      <c r="C22" s="338">
        <v>8.6130582999999987</v>
      </c>
      <c r="D22" s="631">
        <v>1.6230466427288794</v>
      </c>
      <c r="E22" s="338">
        <v>6.7177142999999999</v>
      </c>
      <c r="F22" s="631">
        <v>2.0905481889681821</v>
      </c>
    </row>
    <row r="23" spans="1:6" x14ac:dyDescent="0.2">
      <c r="A23" s="933"/>
      <c r="B23" s="265" t="s">
        <v>278</v>
      </c>
      <c r="C23" s="338">
        <v>8.5372844699999977</v>
      </c>
      <c r="D23" s="631">
        <v>-0.87975522004769258</v>
      </c>
      <c r="E23" s="338">
        <v>6.6419404700000007</v>
      </c>
      <c r="F23" s="631">
        <v>-1.1279704169616036</v>
      </c>
    </row>
    <row r="24" spans="1:6" x14ac:dyDescent="0.2">
      <c r="A24" s="934"/>
      <c r="B24" s="771" t="s">
        <v>279</v>
      </c>
      <c r="C24" s="772">
        <v>8.4378188399999985</v>
      </c>
      <c r="D24" s="774">
        <v>-1.1650733948191752</v>
      </c>
      <c r="E24" s="772">
        <v>6.5424748399999997</v>
      </c>
      <c r="F24" s="774">
        <v>-1.4975387155193964</v>
      </c>
    </row>
    <row r="25" spans="1:6" x14ac:dyDescent="0.2">
      <c r="A25" s="637"/>
      <c r="B25" s="58"/>
      <c r="C25" s="94"/>
      <c r="D25" s="94"/>
      <c r="E25" s="94"/>
      <c r="F25" s="94" t="s">
        <v>617</v>
      </c>
    </row>
    <row r="26" spans="1:6" x14ac:dyDescent="0.2">
      <c r="A26" s="637" t="s">
        <v>284</v>
      </c>
      <c r="B26" s="58"/>
      <c r="C26" s="94"/>
      <c r="D26" s="94"/>
      <c r="E26" s="94"/>
      <c r="F26" s="94"/>
    </row>
    <row r="27" spans="1:6" x14ac:dyDescent="0.2">
      <c r="A27" s="94"/>
      <c r="B27" s="8"/>
      <c r="C27" s="8"/>
      <c r="D27" s="8"/>
      <c r="E27" s="8"/>
      <c r="F27" s="8"/>
    </row>
  </sheetData>
  <mergeCells count="6">
    <mergeCell ref="A21:A24"/>
    <mergeCell ref="A14:A17"/>
    <mergeCell ref="A1:E2"/>
    <mergeCell ref="A8:A11"/>
    <mergeCell ref="A4:A7"/>
    <mergeCell ref="A18:A2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pageSetUpPr fitToPage="1"/>
  </sheetPr>
  <dimension ref="A1:I17"/>
  <sheetViews>
    <sheetView zoomScaleNormal="100" zoomScaleSheetLayoutView="100" workbookViewId="0"/>
  </sheetViews>
  <sheetFormatPr baseColWidth="10" defaultRowHeight="12.75" x14ac:dyDescent="0.2"/>
  <cols>
    <col min="1" max="1" width="32.375" style="78" customWidth="1"/>
    <col min="2" max="2" width="12.375" style="78" customWidth="1"/>
    <col min="3" max="3" width="12.875" style="78" customWidth="1"/>
    <col min="4" max="4" width="11" style="78"/>
    <col min="5" max="5" width="12.875" style="78" customWidth="1"/>
    <col min="6" max="6" width="13.5" style="78" customWidth="1"/>
    <col min="7" max="7" width="11" style="78"/>
    <col min="8" max="8" width="15.875" style="78" customWidth="1"/>
    <col min="9" max="9" width="11" style="78"/>
    <col min="10" max="10" width="10" style="78"/>
    <col min="11" max="12" width="10.125" style="78" bestFit="1" customWidth="1"/>
    <col min="13" max="256" width="10" style="78"/>
    <col min="257" max="257" width="28.375" style="78" customWidth="1"/>
    <col min="258" max="258" width="10.875" style="78" customWidth="1"/>
    <col min="259" max="259" width="11.375" style="78" customWidth="1"/>
    <col min="260" max="260" width="10" style="78"/>
    <col min="261" max="261" width="11.375" style="78" customWidth="1"/>
    <col min="262" max="262" width="11.875" style="78" customWidth="1"/>
    <col min="263" max="263" width="10" style="78"/>
    <col min="264" max="264" width="10.875" style="78" bestFit="1" customWidth="1"/>
    <col min="265" max="266" width="10" style="78"/>
    <col min="267" max="268" width="10.125" style="78" bestFit="1" customWidth="1"/>
    <col min="269" max="512" width="10" style="78"/>
    <col min="513" max="513" width="28.375" style="78" customWidth="1"/>
    <col min="514" max="514" width="10.875" style="78" customWidth="1"/>
    <col min="515" max="515" width="11.375" style="78" customWidth="1"/>
    <col min="516" max="516" width="10" style="78"/>
    <col min="517" max="517" width="11.375" style="78" customWidth="1"/>
    <col min="518" max="518" width="11.875" style="78" customWidth="1"/>
    <col min="519" max="519" width="10" style="78"/>
    <col min="520" max="520" width="10.875" style="78" bestFit="1" customWidth="1"/>
    <col min="521" max="522" width="10" style="78"/>
    <col min="523" max="524" width="10.125" style="78" bestFit="1" customWidth="1"/>
    <col min="525" max="768" width="10" style="78"/>
    <col min="769" max="769" width="28.375" style="78" customWidth="1"/>
    <col min="770" max="770" width="10.875" style="78" customWidth="1"/>
    <col min="771" max="771" width="11.375" style="78" customWidth="1"/>
    <col min="772" max="772" width="10" style="78"/>
    <col min="773" max="773" width="11.375" style="78" customWidth="1"/>
    <col min="774" max="774" width="11.875" style="78" customWidth="1"/>
    <col min="775" max="775" width="10" style="78"/>
    <col min="776" max="776" width="10.875" style="78" bestFit="1" customWidth="1"/>
    <col min="777" max="778" width="10" style="78"/>
    <col min="779" max="780" width="10.125" style="78" bestFit="1" customWidth="1"/>
    <col min="781" max="1024" width="11" style="78"/>
    <col min="1025" max="1025" width="28.375" style="78" customWidth="1"/>
    <col min="1026" max="1026" width="10.875" style="78" customWidth="1"/>
    <col min="1027" max="1027" width="11.375" style="78" customWidth="1"/>
    <col min="1028" max="1028" width="10" style="78"/>
    <col min="1029" max="1029" width="11.375" style="78" customWidth="1"/>
    <col min="1030" max="1030" width="11.875" style="78" customWidth="1"/>
    <col min="1031" max="1031" width="10" style="78"/>
    <col min="1032" max="1032" width="10.875" style="78" bestFit="1" customWidth="1"/>
    <col min="1033" max="1034" width="10" style="78"/>
    <col min="1035" max="1036" width="10.125" style="78" bestFit="1" customWidth="1"/>
    <col min="1037" max="1280" width="10" style="78"/>
    <col min="1281" max="1281" width="28.375" style="78" customWidth="1"/>
    <col min="1282" max="1282" width="10.875" style="78" customWidth="1"/>
    <col min="1283" max="1283" width="11.375" style="78" customWidth="1"/>
    <col min="1284" max="1284" width="10" style="78"/>
    <col min="1285" max="1285" width="11.375" style="78" customWidth="1"/>
    <col min="1286" max="1286" width="11.875" style="78" customWidth="1"/>
    <col min="1287" max="1287" width="10" style="78"/>
    <col min="1288" max="1288" width="10.875" style="78" bestFit="1" customWidth="1"/>
    <col min="1289" max="1290" width="10" style="78"/>
    <col min="1291" max="1292" width="10.125" style="78" bestFit="1" customWidth="1"/>
    <col min="1293" max="1536" width="10" style="78"/>
    <col min="1537" max="1537" width="28.375" style="78" customWidth="1"/>
    <col min="1538" max="1538" width="10.875" style="78" customWidth="1"/>
    <col min="1539" max="1539" width="11.375" style="78" customWidth="1"/>
    <col min="1540" max="1540" width="10" style="78"/>
    <col min="1541" max="1541" width="11.375" style="78" customWidth="1"/>
    <col min="1542" max="1542" width="11.875" style="78" customWidth="1"/>
    <col min="1543" max="1543" width="10" style="78"/>
    <col min="1544" max="1544" width="10.875" style="78" bestFit="1" customWidth="1"/>
    <col min="1545" max="1546" width="10" style="78"/>
    <col min="1547" max="1548" width="10.125" style="78" bestFit="1" customWidth="1"/>
    <col min="1549" max="1792" width="10" style="78"/>
    <col min="1793" max="1793" width="28.375" style="78" customWidth="1"/>
    <col min="1794" max="1794" width="10.875" style="78" customWidth="1"/>
    <col min="1795" max="1795" width="11.375" style="78" customWidth="1"/>
    <col min="1796" max="1796" width="10" style="78"/>
    <col min="1797" max="1797" width="11.375" style="78" customWidth="1"/>
    <col min="1798" max="1798" width="11.875" style="78" customWidth="1"/>
    <col min="1799" max="1799" width="10" style="78"/>
    <col min="1800" max="1800" width="10.875" style="78" bestFit="1" customWidth="1"/>
    <col min="1801" max="1802" width="10" style="78"/>
    <col min="1803" max="1804" width="10.125" style="78" bestFit="1" customWidth="1"/>
    <col min="1805" max="2048" width="11" style="78"/>
    <col min="2049" max="2049" width="28.375" style="78" customWidth="1"/>
    <col min="2050" max="2050" width="10.875" style="78" customWidth="1"/>
    <col min="2051" max="2051" width="11.375" style="78" customWidth="1"/>
    <col min="2052" max="2052" width="10" style="78"/>
    <col min="2053" max="2053" width="11.375" style="78" customWidth="1"/>
    <col min="2054" max="2054" width="11.875" style="78" customWidth="1"/>
    <col min="2055" max="2055" width="10" style="78"/>
    <col min="2056" max="2056" width="10.875" style="78" bestFit="1" customWidth="1"/>
    <col min="2057" max="2058" width="10" style="78"/>
    <col min="2059" max="2060" width="10.125" style="78" bestFit="1" customWidth="1"/>
    <col min="2061" max="2304" width="10" style="78"/>
    <col min="2305" max="2305" width="28.375" style="78" customWidth="1"/>
    <col min="2306" max="2306" width="10.875" style="78" customWidth="1"/>
    <col min="2307" max="2307" width="11.375" style="78" customWidth="1"/>
    <col min="2308" max="2308" width="10" style="78"/>
    <col min="2309" max="2309" width="11.375" style="78" customWidth="1"/>
    <col min="2310" max="2310" width="11.875" style="78" customWidth="1"/>
    <col min="2311" max="2311" width="10" style="78"/>
    <col min="2312" max="2312" width="10.875" style="78" bestFit="1" customWidth="1"/>
    <col min="2313" max="2314" width="10" style="78"/>
    <col min="2315" max="2316" width="10.125" style="78" bestFit="1" customWidth="1"/>
    <col min="2317" max="2560" width="10" style="78"/>
    <col min="2561" max="2561" width="28.375" style="78" customWidth="1"/>
    <col min="2562" max="2562" width="10.875" style="78" customWidth="1"/>
    <col min="2563" max="2563" width="11.375" style="78" customWidth="1"/>
    <col min="2564" max="2564" width="10" style="78"/>
    <col min="2565" max="2565" width="11.375" style="78" customWidth="1"/>
    <col min="2566" max="2566" width="11.875" style="78" customWidth="1"/>
    <col min="2567" max="2567" width="10" style="78"/>
    <col min="2568" max="2568" width="10.875" style="78" bestFit="1" customWidth="1"/>
    <col min="2569" max="2570" width="10" style="78"/>
    <col min="2571" max="2572" width="10.125" style="78" bestFit="1" customWidth="1"/>
    <col min="2573" max="2816" width="10" style="78"/>
    <col min="2817" max="2817" width="28.375" style="78" customWidth="1"/>
    <col min="2818" max="2818" width="10.875" style="78" customWidth="1"/>
    <col min="2819" max="2819" width="11.375" style="78" customWidth="1"/>
    <col min="2820" max="2820" width="10" style="78"/>
    <col min="2821" max="2821" width="11.375" style="78" customWidth="1"/>
    <col min="2822" max="2822" width="11.875" style="78" customWidth="1"/>
    <col min="2823" max="2823" width="10" style="78"/>
    <col min="2824" max="2824" width="10.875" style="78" bestFit="1" customWidth="1"/>
    <col min="2825" max="2826" width="10" style="78"/>
    <col min="2827" max="2828" width="10.125" style="78" bestFit="1" customWidth="1"/>
    <col min="2829" max="3072" width="11" style="78"/>
    <col min="3073" max="3073" width="28.375" style="78" customWidth="1"/>
    <col min="3074" max="3074" width="10.875" style="78" customWidth="1"/>
    <col min="3075" max="3075" width="11.375" style="78" customWidth="1"/>
    <col min="3076" max="3076" width="10" style="78"/>
    <col min="3077" max="3077" width="11.375" style="78" customWidth="1"/>
    <col min="3078" max="3078" width="11.875" style="78" customWidth="1"/>
    <col min="3079" max="3079" width="10" style="78"/>
    <col min="3080" max="3080" width="10.875" style="78" bestFit="1" customWidth="1"/>
    <col min="3081" max="3082" width="10" style="78"/>
    <col min="3083" max="3084" width="10.125" style="78" bestFit="1" customWidth="1"/>
    <col min="3085" max="3328" width="10" style="78"/>
    <col min="3329" max="3329" width="28.375" style="78" customWidth="1"/>
    <col min="3330" max="3330" width="10.875" style="78" customWidth="1"/>
    <col min="3331" max="3331" width="11.375" style="78" customWidth="1"/>
    <col min="3332" max="3332" width="10" style="78"/>
    <col min="3333" max="3333" width="11.375" style="78" customWidth="1"/>
    <col min="3334" max="3334" width="11.875" style="78" customWidth="1"/>
    <col min="3335" max="3335" width="10" style="78"/>
    <col min="3336" max="3336" width="10.875" style="78" bestFit="1" customWidth="1"/>
    <col min="3337" max="3338" width="10" style="78"/>
    <col min="3339" max="3340" width="10.125" style="78" bestFit="1" customWidth="1"/>
    <col min="3341" max="3584" width="10" style="78"/>
    <col min="3585" max="3585" width="28.375" style="78" customWidth="1"/>
    <col min="3586" max="3586" width="10.875" style="78" customWidth="1"/>
    <col min="3587" max="3587" width="11.375" style="78" customWidth="1"/>
    <col min="3588" max="3588" width="10" style="78"/>
    <col min="3589" max="3589" width="11.375" style="78" customWidth="1"/>
    <col min="3590" max="3590" width="11.875" style="78" customWidth="1"/>
    <col min="3591" max="3591" width="10" style="78"/>
    <col min="3592" max="3592" width="10.875" style="78" bestFit="1" customWidth="1"/>
    <col min="3593" max="3594" width="10" style="78"/>
    <col min="3595" max="3596" width="10.125" style="78" bestFit="1" customWidth="1"/>
    <col min="3597" max="3840" width="10" style="78"/>
    <col min="3841" max="3841" width="28.375" style="78" customWidth="1"/>
    <col min="3842" max="3842" width="10.875" style="78" customWidth="1"/>
    <col min="3843" max="3843" width="11.375" style="78" customWidth="1"/>
    <col min="3844" max="3844" width="10" style="78"/>
    <col min="3845" max="3845" width="11.375" style="78" customWidth="1"/>
    <col min="3846" max="3846" width="11.875" style="78" customWidth="1"/>
    <col min="3847" max="3847" width="10" style="78"/>
    <col min="3848" max="3848" width="10.875" style="78" bestFit="1" customWidth="1"/>
    <col min="3849" max="3850" width="10" style="78"/>
    <col min="3851" max="3852" width="10.125" style="78" bestFit="1" customWidth="1"/>
    <col min="3853" max="4096" width="11" style="78"/>
    <col min="4097" max="4097" width="28.375" style="78" customWidth="1"/>
    <col min="4098" max="4098" width="10.875" style="78" customWidth="1"/>
    <col min="4099" max="4099" width="11.375" style="78" customWidth="1"/>
    <col min="4100" max="4100" width="10" style="78"/>
    <col min="4101" max="4101" width="11.375" style="78" customWidth="1"/>
    <col min="4102" max="4102" width="11.875" style="78" customWidth="1"/>
    <col min="4103" max="4103" width="10" style="78"/>
    <col min="4104" max="4104" width="10.875" style="78" bestFit="1" customWidth="1"/>
    <col min="4105" max="4106" width="10" style="78"/>
    <col min="4107" max="4108" width="10.125" style="78" bestFit="1" customWidth="1"/>
    <col min="4109" max="4352" width="10" style="78"/>
    <col min="4353" max="4353" width="28.375" style="78" customWidth="1"/>
    <col min="4354" max="4354" width="10.875" style="78" customWidth="1"/>
    <col min="4355" max="4355" width="11.375" style="78" customWidth="1"/>
    <col min="4356" max="4356" width="10" style="78"/>
    <col min="4357" max="4357" width="11.375" style="78" customWidth="1"/>
    <col min="4358" max="4358" width="11.875" style="78" customWidth="1"/>
    <col min="4359" max="4359" width="10" style="78"/>
    <col min="4360" max="4360" width="10.875" style="78" bestFit="1" customWidth="1"/>
    <col min="4361" max="4362" width="10" style="78"/>
    <col min="4363" max="4364" width="10.125" style="78" bestFit="1" customWidth="1"/>
    <col min="4365" max="4608" width="10" style="78"/>
    <col min="4609" max="4609" width="28.375" style="78" customWidth="1"/>
    <col min="4610" max="4610" width="10.875" style="78" customWidth="1"/>
    <col min="4611" max="4611" width="11.375" style="78" customWidth="1"/>
    <col min="4612" max="4612" width="10" style="78"/>
    <col min="4613" max="4613" width="11.375" style="78" customWidth="1"/>
    <col min="4614" max="4614" width="11.875" style="78" customWidth="1"/>
    <col min="4615" max="4615" width="10" style="78"/>
    <col min="4616" max="4616" width="10.875" style="78" bestFit="1" customWidth="1"/>
    <col min="4617" max="4618" width="10" style="78"/>
    <col min="4619" max="4620" width="10.125" style="78" bestFit="1" customWidth="1"/>
    <col min="4621" max="4864" width="10" style="78"/>
    <col min="4865" max="4865" width="28.375" style="78" customWidth="1"/>
    <col min="4866" max="4866" width="10.875" style="78" customWidth="1"/>
    <col min="4867" max="4867" width="11.375" style="78" customWidth="1"/>
    <col min="4868" max="4868" width="10" style="78"/>
    <col min="4869" max="4869" width="11.375" style="78" customWidth="1"/>
    <col min="4870" max="4870" width="11.875" style="78" customWidth="1"/>
    <col min="4871" max="4871" width="10" style="78"/>
    <col min="4872" max="4872" width="10.875" style="78" bestFit="1" customWidth="1"/>
    <col min="4873" max="4874" width="10" style="78"/>
    <col min="4875" max="4876" width="10.125" style="78" bestFit="1" customWidth="1"/>
    <col min="4877" max="5120" width="11" style="78"/>
    <col min="5121" max="5121" width="28.375" style="78" customWidth="1"/>
    <col min="5122" max="5122" width="10.875" style="78" customWidth="1"/>
    <col min="5123" max="5123" width="11.375" style="78" customWidth="1"/>
    <col min="5124" max="5124" width="10" style="78"/>
    <col min="5125" max="5125" width="11.375" style="78" customWidth="1"/>
    <col min="5126" max="5126" width="11.875" style="78" customWidth="1"/>
    <col min="5127" max="5127" width="10" style="78"/>
    <col min="5128" max="5128" width="10.875" style="78" bestFit="1" customWidth="1"/>
    <col min="5129" max="5130" width="10" style="78"/>
    <col min="5131" max="5132" width="10.125" style="78" bestFit="1" customWidth="1"/>
    <col min="5133" max="5376" width="10" style="78"/>
    <col min="5377" max="5377" width="28.375" style="78" customWidth="1"/>
    <col min="5378" max="5378" width="10.875" style="78" customWidth="1"/>
    <col min="5379" max="5379" width="11.375" style="78" customWidth="1"/>
    <col min="5380" max="5380" width="10" style="78"/>
    <col min="5381" max="5381" width="11.375" style="78" customWidth="1"/>
    <col min="5382" max="5382" width="11.875" style="78" customWidth="1"/>
    <col min="5383" max="5383" width="10" style="78"/>
    <col min="5384" max="5384" width="10.875" style="78" bestFit="1" customWidth="1"/>
    <col min="5385" max="5386" width="10" style="78"/>
    <col min="5387" max="5388" width="10.125" style="78" bestFit="1" customWidth="1"/>
    <col min="5389" max="5632" width="10" style="78"/>
    <col min="5633" max="5633" width="28.375" style="78" customWidth="1"/>
    <col min="5634" max="5634" width="10.875" style="78" customWidth="1"/>
    <col min="5635" max="5635" width="11.375" style="78" customWidth="1"/>
    <col min="5636" max="5636" width="10" style="78"/>
    <col min="5637" max="5637" width="11.375" style="78" customWidth="1"/>
    <col min="5638" max="5638" width="11.875" style="78" customWidth="1"/>
    <col min="5639" max="5639" width="10" style="78"/>
    <col min="5640" max="5640" width="10.875" style="78" bestFit="1" customWidth="1"/>
    <col min="5641" max="5642" width="10" style="78"/>
    <col min="5643" max="5644" width="10.125" style="78" bestFit="1" customWidth="1"/>
    <col min="5645" max="5888" width="10" style="78"/>
    <col min="5889" max="5889" width="28.375" style="78" customWidth="1"/>
    <col min="5890" max="5890" width="10.875" style="78" customWidth="1"/>
    <col min="5891" max="5891" width="11.375" style="78" customWidth="1"/>
    <col min="5892" max="5892" width="10" style="78"/>
    <col min="5893" max="5893" width="11.375" style="78" customWidth="1"/>
    <col min="5894" max="5894" width="11.875" style="78" customWidth="1"/>
    <col min="5895" max="5895" width="10" style="78"/>
    <col min="5896" max="5896" width="10.875" style="78" bestFit="1" customWidth="1"/>
    <col min="5897" max="5898" width="10" style="78"/>
    <col min="5899" max="5900" width="10.125" style="78" bestFit="1" customWidth="1"/>
    <col min="5901" max="6144" width="11" style="78"/>
    <col min="6145" max="6145" width="28.375" style="78" customWidth="1"/>
    <col min="6146" max="6146" width="10.875" style="78" customWidth="1"/>
    <col min="6147" max="6147" width="11.375" style="78" customWidth="1"/>
    <col min="6148" max="6148" width="10" style="78"/>
    <col min="6149" max="6149" width="11.375" style="78" customWidth="1"/>
    <col min="6150" max="6150" width="11.875" style="78" customWidth="1"/>
    <col min="6151" max="6151" width="10" style="78"/>
    <col min="6152" max="6152" width="10.875" style="78" bestFit="1" customWidth="1"/>
    <col min="6153" max="6154" width="10" style="78"/>
    <col min="6155" max="6156" width="10.125" style="78" bestFit="1" customWidth="1"/>
    <col min="6157" max="6400" width="10" style="78"/>
    <col min="6401" max="6401" width="28.375" style="78" customWidth="1"/>
    <col min="6402" max="6402" width="10.875" style="78" customWidth="1"/>
    <col min="6403" max="6403" width="11.375" style="78" customWidth="1"/>
    <col min="6404" max="6404" width="10" style="78"/>
    <col min="6405" max="6405" width="11.375" style="78" customWidth="1"/>
    <col min="6406" max="6406" width="11.875" style="78" customWidth="1"/>
    <col min="6407" max="6407" width="10" style="78"/>
    <col min="6408" max="6408" width="10.875" style="78" bestFit="1" customWidth="1"/>
    <col min="6409" max="6410" width="10" style="78"/>
    <col min="6411" max="6412" width="10.125" style="78" bestFit="1" customWidth="1"/>
    <col min="6413" max="6656" width="10" style="78"/>
    <col min="6657" max="6657" width="28.375" style="78" customWidth="1"/>
    <col min="6658" max="6658" width="10.875" style="78" customWidth="1"/>
    <col min="6659" max="6659" width="11.375" style="78" customWidth="1"/>
    <col min="6660" max="6660" width="10" style="78"/>
    <col min="6661" max="6661" width="11.375" style="78" customWidth="1"/>
    <col min="6662" max="6662" width="11.875" style="78" customWidth="1"/>
    <col min="6663" max="6663" width="10" style="78"/>
    <col min="6664" max="6664" width="10.875" style="78" bestFit="1" customWidth="1"/>
    <col min="6665" max="6666" width="10" style="78"/>
    <col min="6667" max="6668" width="10.125" style="78" bestFit="1" customWidth="1"/>
    <col min="6669" max="6912" width="10" style="78"/>
    <col min="6913" max="6913" width="28.375" style="78" customWidth="1"/>
    <col min="6914" max="6914" width="10.875" style="78" customWidth="1"/>
    <col min="6915" max="6915" width="11.375" style="78" customWidth="1"/>
    <col min="6916" max="6916" width="10" style="78"/>
    <col min="6917" max="6917" width="11.375" style="78" customWidth="1"/>
    <col min="6918" max="6918" width="11.875" style="78" customWidth="1"/>
    <col min="6919" max="6919" width="10" style="78"/>
    <col min="6920" max="6920" width="10.875" style="78" bestFit="1" customWidth="1"/>
    <col min="6921" max="6922" width="10" style="78"/>
    <col min="6923" max="6924" width="10.125" style="78" bestFit="1" customWidth="1"/>
    <col min="6925" max="7168" width="11" style="78"/>
    <col min="7169" max="7169" width="28.375" style="78" customWidth="1"/>
    <col min="7170" max="7170" width="10.875" style="78" customWidth="1"/>
    <col min="7171" max="7171" width="11.375" style="78" customWidth="1"/>
    <col min="7172" max="7172" width="10" style="78"/>
    <col min="7173" max="7173" width="11.375" style="78" customWidth="1"/>
    <col min="7174" max="7174" width="11.875" style="78" customWidth="1"/>
    <col min="7175" max="7175" width="10" style="78"/>
    <col min="7176" max="7176" width="10.875" style="78" bestFit="1" customWidth="1"/>
    <col min="7177" max="7178" width="10" style="78"/>
    <col min="7179" max="7180" width="10.125" style="78" bestFit="1" customWidth="1"/>
    <col min="7181" max="7424" width="10" style="78"/>
    <col min="7425" max="7425" width="28.375" style="78" customWidth="1"/>
    <col min="7426" max="7426" width="10.875" style="78" customWidth="1"/>
    <col min="7427" max="7427" width="11.375" style="78" customWidth="1"/>
    <col min="7428" max="7428" width="10" style="78"/>
    <col min="7429" max="7429" width="11.375" style="78" customWidth="1"/>
    <col min="7430" max="7430" width="11.875" style="78" customWidth="1"/>
    <col min="7431" max="7431" width="10" style="78"/>
    <col min="7432" max="7432" width="10.875" style="78" bestFit="1" customWidth="1"/>
    <col min="7433" max="7434" width="10" style="78"/>
    <col min="7435" max="7436" width="10.125" style="78" bestFit="1" customWidth="1"/>
    <col min="7437" max="7680" width="10" style="78"/>
    <col min="7681" max="7681" width="28.375" style="78" customWidth="1"/>
    <col min="7682" max="7682" width="10.875" style="78" customWidth="1"/>
    <col min="7683" max="7683" width="11.375" style="78" customWidth="1"/>
    <col min="7684" max="7684" width="10" style="78"/>
    <col min="7685" max="7685" width="11.375" style="78" customWidth="1"/>
    <col min="7686" max="7686" width="11.875" style="78" customWidth="1"/>
    <col min="7687" max="7687" width="10" style="78"/>
    <col min="7688" max="7688" width="10.875" style="78" bestFit="1" customWidth="1"/>
    <col min="7689" max="7690" width="10" style="78"/>
    <col min="7691" max="7692" width="10.125" style="78" bestFit="1" customWidth="1"/>
    <col min="7693" max="7936" width="10" style="78"/>
    <col min="7937" max="7937" width="28.375" style="78" customWidth="1"/>
    <col min="7938" max="7938" width="10.875" style="78" customWidth="1"/>
    <col min="7939" max="7939" width="11.375" style="78" customWidth="1"/>
    <col min="7940" max="7940" width="10" style="78"/>
    <col min="7941" max="7941" width="11.375" style="78" customWidth="1"/>
    <col min="7942" max="7942" width="11.875" style="78" customWidth="1"/>
    <col min="7943" max="7943" width="10" style="78"/>
    <col min="7944" max="7944" width="10.875" style="78" bestFit="1" customWidth="1"/>
    <col min="7945" max="7946" width="10" style="78"/>
    <col min="7947" max="7948" width="10.125" style="78" bestFit="1" customWidth="1"/>
    <col min="7949" max="8192" width="11" style="78"/>
    <col min="8193" max="8193" width="28.375" style="78" customWidth="1"/>
    <col min="8194" max="8194" width="10.875" style="78" customWidth="1"/>
    <col min="8195" max="8195" width="11.375" style="78" customWidth="1"/>
    <col min="8196" max="8196" width="10" style="78"/>
    <col min="8197" max="8197" width="11.375" style="78" customWidth="1"/>
    <col min="8198" max="8198" width="11.875" style="78" customWidth="1"/>
    <col min="8199" max="8199" width="10" style="78"/>
    <col min="8200" max="8200" width="10.875" style="78" bestFit="1" customWidth="1"/>
    <col min="8201" max="8202" width="10" style="78"/>
    <col min="8203" max="8204" width="10.125" style="78" bestFit="1" customWidth="1"/>
    <col min="8205" max="8448" width="10" style="78"/>
    <col min="8449" max="8449" width="28.375" style="78" customWidth="1"/>
    <col min="8450" max="8450" width="10.875" style="78" customWidth="1"/>
    <col min="8451" max="8451" width="11.375" style="78" customWidth="1"/>
    <col min="8452" max="8452" width="10" style="78"/>
    <col min="8453" max="8453" width="11.375" style="78" customWidth="1"/>
    <col min="8454" max="8454" width="11.875" style="78" customWidth="1"/>
    <col min="8455" max="8455" width="10" style="78"/>
    <col min="8456" max="8456" width="10.875" style="78" bestFit="1" customWidth="1"/>
    <col min="8457" max="8458" width="10" style="78"/>
    <col min="8459" max="8460" width="10.125" style="78" bestFit="1" customWidth="1"/>
    <col min="8461" max="8704" width="10" style="78"/>
    <col min="8705" max="8705" width="28.375" style="78" customWidth="1"/>
    <col min="8706" max="8706" width="10.875" style="78" customWidth="1"/>
    <col min="8707" max="8707" width="11.375" style="78" customWidth="1"/>
    <col min="8708" max="8708" width="10" style="78"/>
    <col min="8709" max="8709" width="11.375" style="78" customWidth="1"/>
    <col min="8710" max="8710" width="11.875" style="78" customWidth="1"/>
    <col min="8711" max="8711" width="10" style="78"/>
    <col min="8712" max="8712" width="10.875" style="78" bestFit="1" customWidth="1"/>
    <col min="8713" max="8714" width="10" style="78"/>
    <col min="8715" max="8716" width="10.125" style="78" bestFit="1" customWidth="1"/>
    <col min="8717" max="8960" width="10" style="78"/>
    <col min="8961" max="8961" width="28.375" style="78" customWidth="1"/>
    <col min="8962" max="8962" width="10.875" style="78" customWidth="1"/>
    <col min="8963" max="8963" width="11.375" style="78" customWidth="1"/>
    <col min="8964" max="8964" width="10" style="78"/>
    <col min="8965" max="8965" width="11.375" style="78" customWidth="1"/>
    <col min="8966" max="8966" width="11.875" style="78" customWidth="1"/>
    <col min="8967" max="8967" width="10" style="78"/>
    <col min="8968" max="8968" width="10.875" style="78" bestFit="1" customWidth="1"/>
    <col min="8969" max="8970" width="10" style="78"/>
    <col min="8971" max="8972" width="10.125" style="78" bestFit="1" customWidth="1"/>
    <col min="8973" max="9216" width="11" style="78"/>
    <col min="9217" max="9217" width="28.375" style="78" customWidth="1"/>
    <col min="9218" max="9218" width="10.875" style="78" customWidth="1"/>
    <col min="9219" max="9219" width="11.375" style="78" customWidth="1"/>
    <col min="9220" max="9220" width="10" style="78"/>
    <col min="9221" max="9221" width="11.375" style="78" customWidth="1"/>
    <col min="9222" max="9222" width="11.875" style="78" customWidth="1"/>
    <col min="9223" max="9223" width="10" style="78"/>
    <col min="9224" max="9224" width="10.875" style="78" bestFit="1" customWidth="1"/>
    <col min="9225" max="9226" width="10" style="78"/>
    <col min="9227" max="9228" width="10.125" style="78" bestFit="1" customWidth="1"/>
    <col min="9229" max="9472" width="10" style="78"/>
    <col min="9473" max="9473" width="28.375" style="78" customWidth="1"/>
    <col min="9474" max="9474" width="10.875" style="78" customWidth="1"/>
    <col min="9475" max="9475" width="11.375" style="78" customWidth="1"/>
    <col min="9476" max="9476" width="10" style="78"/>
    <col min="9477" max="9477" width="11.375" style="78" customWidth="1"/>
    <col min="9478" max="9478" width="11.875" style="78" customWidth="1"/>
    <col min="9479" max="9479" width="10" style="78"/>
    <col min="9480" max="9480" width="10.875" style="78" bestFit="1" customWidth="1"/>
    <col min="9481" max="9482" width="10" style="78"/>
    <col min="9483" max="9484" width="10.125" style="78" bestFit="1" customWidth="1"/>
    <col min="9485" max="9728" width="10" style="78"/>
    <col min="9729" max="9729" width="28.375" style="78" customWidth="1"/>
    <col min="9730" max="9730" width="10.875" style="78" customWidth="1"/>
    <col min="9731" max="9731" width="11.375" style="78" customWidth="1"/>
    <col min="9732" max="9732" width="10" style="78"/>
    <col min="9733" max="9733" width="11.375" style="78" customWidth="1"/>
    <col min="9734" max="9734" width="11.875" style="78" customWidth="1"/>
    <col min="9735" max="9735" width="10" style="78"/>
    <col min="9736" max="9736" width="10.875" style="78" bestFit="1" customWidth="1"/>
    <col min="9737" max="9738" width="10" style="78"/>
    <col min="9739" max="9740" width="10.125" style="78" bestFit="1" customWidth="1"/>
    <col min="9741" max="9984" width="10" style="78"/>
    <col min="9985" max="9985" width="28.375" style="78" customWidth="1"/>
    <col min="9986" max="9986" width="10.875" style="78" customWidth="1"/>
    <col min="9987" max="9987" width="11.375" style="78" customWidth="1"/>
    <col min="9988" max="9988" width="10" style="78"/>
    <col min="9989" max="9989" width="11.375" style="78" customWidth="1"/>
    <col min="9990" max="9990" width="11.875" style="78" customWidth="1"/>
    <col min="9991" max="9991" width="10" style="78"/>
    <col min="9992" max="9992" width="10.875" style="78" bestFit="1" customWidth="1"/>
    <col min="9993" max="9994" width="10" style="78"/>
    <col min="9995" max="9996" width="10.125" style="78" bestFit="1" customWidth="1"/>
    <col min="9997" max="10240" width="11" style="78"/>
    <col min="10241" max="10241" width="28.375" style="78" customWidth="1"/>
    <col min="10242" max="10242" width="10.875" style="78" customWidth="1"/>
    <col min="10243" max="10243" width="11.375" style="78" customWidth="1"/>
    <col min="10244" max="10244" width="10" style="78"/>
    <col min="10245" max="10245" width="11.375" style="78" customWidth="1"/>
    <col min="10246" max="10246" width="11.875" style="78" customWidth="1"/>
    <col min="10247" max="10247" width="10" style="78"/>
    <col min="10248" max="10248" width="10.875" style="78" bestFit="1" customWidth="1"/>
    <col min="10249" max="10250" width="10" style="78"/>
    <col min="10251" max="10252" width="10.125" style="78" bestFit="1" customWidth="1"/>
    <col min="10253" max="10496" width="10" style="78"/>
    <col min="10497" max="10497" width="28.375" style="78" customWidth="1"/>
    <col min="10498" max="10498" width="10.875" style="78" customWidth="1"/>
    <col min="10499" max="10499" width="11.375" style="78" customWidth="1"/>
    <col min="10500" max="10500" width="10" style="78"/>
    <col min="10501" max="10501" width="11.375" style="78" customWidth="1"/>
    <col min="10502" max="10502" width="11.875" style="78" customWidth="1"/>
    <col min="10503" max="10503" width="10" style="78"/>
    <col min="10504" max="10504" width="10.875" style="78" bestFit="1" customWidth="1"/>
    <col min="10505" max="10506" width="10" style="78"/>
    <col min="10507" max="10508" width="10.125" style="78" bestFit="1" customWidth="1"/>
    <col min="10509" max="10752" width="10" style="78"/>
    <col min="10753" max="10753" width="28.375" style="78" customWidth="1"/>
    <col min="10754" max="10754" width="10.875" style="78" customWidth="1"/>
    <col min="10755" max="10755" width="11.375" style="78" customWidth="1"/>
    <col min="10756" max="10756" width="10" style="78"/>
    <col min="10757" max="10757" width="11.375" style="78" customWidth="1"/>
    <col min="10758" max="10758" width="11.875" style="78" customWidth="1"/>
    <col min="10759" max="10759" width="10" style="78"/>
    <col min="10760" max="10760" width="10.875" style="78" bestFit="1" customWidth="1"/>
    <col min="10761" max="10762" width="10" style="78"/>
    <col min="10763" max="10764" width="10.125" style="78" bestFit="1" customWidth="1"/>
    <col min="10765" max="11008" width="10" style="78"/>
    <col min="11009" max="11009" width="28.375" style="78" customWidth="1"/>
    <col min="11010" max="11010" width="10.875" style="78" customWidth="1"/>
    <col min="11011" max="11011" width="11.375" style="78" customWidth="1"/>
    <col min="11012" max="11012" width="10" style="78"/>
    <col min="11013" max="11013" width="11.375" style="78" customWidth="1"/>
    <col min="11014" max="11014" width="11.875" style="78" customWidth="1"/>
    <col min="11015" max="11015" width="10" style="78"/>
    <col min="11016" max="11016" width="10.875" style="78" bestFit="1" customWidth="1"/>
    <col min="11017" max="11018" width="10" style="78"/>
    <col min="11019" max="11020" width="10.125" style="78" bestFit="1" customWidth="1"/>
    <col min="11021" max="11264" width="11" style="78"/>
    <col min="11265" max="11265" width="28.375" style="78" customWidth="1"/>
    <col min="11266" max="11266" width="10.875" style="78" customWidth="1"/>
    <col min="11267" max="11267" width="11.375" style="78" customWidth="1"/>
    <col min="11268" max="11268" width="10" style="78"/>
    <col min="11269" max="11269" width="11.375" style="78" customWidth="1"/>
    <col min="11270" max="11270" width="11.875" style="78" customWidth="1"/>
    <col min="11271" max="11271" width="10" style="78"/>
    <col min="11272" max="11272" width="10.875" style="78" bestFit="1" customWidth="1"/>
    <col min="11273" max="11274" width="10" style="78"/>
    <col min="11275" max="11276" width="10.125" style="78" bestFit="1" customWidth="1"/>
    <col min="11277" max="11520" width="10" style="78"/>
    <col min="11521" max="11521" width="28.375" style="78" customWidth="1"/>
    <col min="11522" max="11522" width="10.875" style="78" customWidth="1"/>
    <col min="11523" max="11523" width="11.375" style="78" customWidth="1"/>
    <col min="11524" max="11524" width="10" style="78"/>
    <col min="11525" max="11525" width="11.375" style="78" customWidth="1"/>
    <col min="11526" max="11526" width="11.875" style="78" customWidth="1"/>
    <col min="11527" max="11527" width="10" style="78"/>
    <col min="11528" max="11528" width="10.875" style="78" bestFit="1" customWidth="1"/>
    <col min="11529" max="11530" width="10" style="78"/>
    <col min="11531" max="11532" width="10.125" style="78" bestFit="1" customWidth="1"/>
    <col min="11533" max="11776" width="10" style="78"/>
    <col min="11777" max="11777" width="28.375" style="78" customWidth="1"/>
    <col min="11778" max="11778" width="10.875" style="78" customWidth="1"/>
    <col min="11779" max="11779" width="11.375" style="78" customWidth="1"/>
    <col min="11780" max="11780" width="10" style="78"/>
    <col min="11781" max="11781" width="11.375" style="78" customWidth="1"/>
    <col min="11782" max="11782" width="11.875" style="78" customWidth="1"/>
    <col min="11783" max="11783" width="10" style="78"/>
    <col min="11784" max="11784" width="10.875" style="78" bestFit="1" customWidth="1"/>
    <col min="11785" max="11786" width="10" style="78"/>
    <col min="11787" max="11788" width="10.125" style="78" bestFit="1" customWidth="1"/>
    <col min="11789" max="12032" width="10" style="78"/>
    <col min="12033" max="12033" width="28.375" style="78" customWidth="1"/>
    <col min="12034" max="12034" width="10.875" style="78" customWidth="1"/>
    <col min="12035" max="12035" width="11.375" style="78" customWidth="1"/>
    <col min="12036" max="12036" width="10" style="78"/>
    <col min="12037" max="12037" width="11.375" style="78" customWidth="1"/>
    <col min="12038" max="12038" width="11.875" style="78" customWidth="1"/>
    <col min="12039" max="12039" width="10" style="78"/>
    <col min="12040" max="12040" width="10.875" style="78" bestFit="1" customWidth="1"/>
    <col min="12041" max="12042" width="10" style="78"/>
    <col min="12043" max="12044" width="10.125" style="78" bestFit="1" customWidth="1"/>
    <col min="12045" max="12288" width="11" style="78"/>
    <col min="12289" max="12289" width="28.375" style="78" customWidth="1"/>
    <col min="12290" max="12290" width="10.875" style="78" customWidth="1"/>
    <col min="12291" max="12291" width="11.375" style="78" customWidth="1"/>
    <col min="12292" max="12292" width="10" style="78"/>
    <col min="12293" max="12293" width="11.375" style="78" customWidth="1"/>
    <col min="12294" max="12294" width="11.875" style="78" customWidth="1"/>
    <col min="12295" max="12295" width="10" style="78"/>
    <col min="12296" max="12296" width="10.875" style="78" bestFit="1" customWidth="1"/>
    <col min="12297" max="12298" width="10" style="78"/>
    <col min="12299" max="12300" width="10.125" style="78" bestFit="1" customWidth="1"/>
    <col min="12301" max="12544" width="10" style="78"/>
    <col min="12545" max="12545" width="28.375" style="78" customWidth="1"/>
    <col min="12546" max="12546" width="10.875" style="78" customWidth="1"/>
    <col min="12547" max="12547" width="11.375" style="78" customWidth="1"/>
    <col min="12548" max="12548" width="10" style="78"/>
    <col min="12549" max="12549" width="11.375" style="78" customWidth="1"/>
    <col min="12550" max="12550" width="11.875" style="78" customWidth="1"/>
    <col min="12551" max="12551" width="10" style="78"/>
    <col min="12552" max="12552" width="10.875" style="78" bestFit="1" customWidth="1"/>
    <col min="12553" max="12554" width="10" style="78"/>
    <col min="12555" max="12556" width="10.125" style="78" bestFit="1" customWidth="1"/>
    <col min="12557" max="12800" width="10" style="78"/>
    <col min="12801" max="12801" width="28.375" style="78" customWidth="1"/>
    <col min="12802" max="12802" width="10.875" style="78" customWidth="1"/>
    <col min="12803" max="12803" width="11.375" style="78" customWidth="1"/>
    <col min="12804" max="12804" width="10" style="78"/>
    <col min="12805" max="12805" width="11.375" style="78" customWidth="1"/>
    <col min="12806" max="12806" width="11.875" style="78" customWidth="1"/>
    <col min="12807" max="12807" width="10" style="78"/>
    <col min="12808" max="12808" width="10.875" style="78" bestFit="1" customWidth="1"/>
    <col min="12809" max="12810" width="10" style="78"/>
    <col min="12811" max="12812" width="10.125" style="78" bestFit="1" customWidth="1"/>
    <col min="12813" max="13056" width="10" style="78"/>
    <col min="13057" max="13057" width="28.375" style="78" customWidth="1"/>
    <col min="13058" max="13058" width="10.875" style="78" customWidth="1"/>
    <col min="13059" max="13059" width="11.375" style="78" customWidth="1"/>
    <col min="13060" max="13060" width="10" style="78"/>
    <col min="13061" max="13061" width="11.375" style="78" customWidth="1"/>
    <col min="13062" max="13062" width="11.875" style="78" customWidth="1"/>
    <col min="13063" max="13063" width="10" style="78"/>
    <col min="13064" max="13064" width="10.875" style="78" bestFit="1" customWidth="1"/>
    <col min="13065" max="13066" width="10" style="78"/>
    <col min="13067" max="13068" width="10.125" style="78" bestFit="1" customWidth="1"/>
    <col min="13069" max="13312" width="11" style="78"/>
    <col min="13313" max="13313" width="28.375" style="78" customWidth="1"/>
    <col min="13314" max="13314" width="10.875" style="78" customWidth="1"/>
    <col min="13315" max="13315" width="11.375" style="78" customWidth="1"/>
    <col min="13316" max="13316" width="10" style="78"/>
    <col min="13317" max="13317" width="11.375" style="78" customWidth="1"/>
    <col min="13318" max="13318" width="11.875" style="78" customWidth="1"/>
    <col min="13319" max="13319" width="10" style="78"/>
    <col min="13320" max="13320" width="10.875" style="78" bestFit="1" customWidth="1"/>
    <col min="13321" max="13322" width="10" style="78"/>
    <col min="13323" max="13324" width="10.125" style="78" bestFit="1" customWidth="1"/>
    <col min="13325" max="13568" width="10" style="78"/>
    <col min="13569" max="13569" width="28.375" style="78" customWidth="1"/>
    <col min="13570" max="13570" width="10.875" style="78" customWidth="1"/>
    <col min="13571" max="13571" width="11.375" style="78" customWidth="1"/>
    <col min="13572" max="13572" width="10" style="78"/>
    <col min="13573" max="13573" width="11.375" style="78" customWidth="1"/>
    <col min="13574" max="13574" width="11.875" style="78" customWidth="1"/>
    <col min="13575" max="13575" width="10" style="78"/>
    <col min="13576" max="13576" width="10.875" style="78" bestFit="1" customWidth="1"/>
    <col min="13577" max="13578" width="10" style="78"/>
    <col min="13579" max="13580" width="10.125" style="78" bestFit="1" customWidth="1"/>
    <col min="13581" max="13824" width="10" style="78"/>
    <col min="13825" max="13825" width="28.375" style="78" customWidth="1"/>
    <col min="13826" max="13826" width="10.875" style="78" customWidth="1"/>
    <col min="13827" max="13827" width="11.375" style="78" customWidth="1"/>
    <col min="13828" max="13828" width="10" style="78"/>
    <col min="13829" max="13829" width="11.375" style="78" customWidth="1"/>
    <col min="13830" max="13830" width="11.875" style="78" customWidth="1"/>
    <col min="13831" max="13831" width="10" style="78"/>
    <col min="13832" max="13832" width="10.875" style="78" bestFit="1" customWidth="1"/>
    <col min="13833" max="13834" width="10" style="78"/>
    <col min="13835" max="13836" width="10.125" style="78" bestFit="1" customWidth="1"/>
    <col min="13837" max="14080" width="10" style="78"/>
    <col min="14081" max="14081" width="28.375" style="78" customWidth="1"/>
    <col min="14082" max="14082" width="10.875" style="78" customWidth="1"/>
    <col min="14083" max="14083" width="11.375" style="78" customWidth="1"/>
    <col min="14084" max="14084" width="10" style="78"/>
    <col min="14085" max="14085" width="11.375" style="78" customWidth="1"/>
    <col min="14086" max="14086" width="11.875" style="78" customWidth="1"/>
    <col min="14087" max="14087" width="10" style="78"/>
    <col min="14088" max="14088" width="10.875" style="78" bestFit="1" customWidth="1"/>
    <col min="14089" max="14090" width="10" style="78"/>
    <col min="14091" max="14092" width="10.125" style="78" bestFit="1" customWidth="1"/>
    <col min="14093" max="14336" width="11" style="78"/>
    <col min="14337" max="14337" width="28.375" style="78" customWidth="1"/>
    <col min="14338" max="14338" width="10.875" style="78" customWidth="1"/>
    <col min="14339" max="14339" width="11.375" style="78" customWidth="1"/>
    <col min="14340" max="14340" width="10" style="78"/>
    <col min="14341" max="14341" width="11.375" style="78" customWidth="1"/>
    <col min="14342" max="14342" width="11.875" style="78" customWidth="1"/>
    <col min="14343" max="14343" width="10" style="78"/>
    <col min="14344" max="14344" width="10.875" style="78" bestFit="1" customWidth="1"/>
    <col min="14345" max="14346" width="10" style="78"/>
    <col min="14347" max="14348" width="10.125" style="78" bestFit="1" customWidth="1"/>
    <col min="14349" max="14592" width="10" style="78"/>
    <col min="14593" max="14593" width="28.375" style="78" customWidth="1"/>
    <col min="14594" max="14594" width="10.875" style="78" customWidth="1"/>
    <col min="14595" max="14595" width="11.375" style="78" customWidth="1"/>
    <col min="14596" max="14596" width="10" style="78"/>
    <col min="14597" max="14597" width="11.375" style="78" customWidth="1"/>
    <col min="14598" max="14598" width="11.875" style="78" customWidth="1"/>
    <col min="14599" max="14599" width="10" style="78"/>
    <col min="14600" max="14600" width="10.875" style="78" bestFit="1" customWidth="1"/>
    <col min="14601" max="14602" width="10" style="78"/>
    <col min="14603" max="14604" width="10.125" style="78" bestFit="1" customWidth="1"/>
    <col min="14605" max="14848" width="10" style="78"/>
    <col min="14849" max="14849" width="28.375" style="78" customWidth="1"/>
    <col min="14850" max="14850" width="10.875" style="78" customWidth="1"/>
    <col min="14851" max="14851" width="11.375" style="78" customWidth="1"/>
    <col min="14852" max="14852" width="10" style="78"/>
    <col min="14853" max="14853" width="11.375" style="78" customWidth="1"/>
    <col min="14854" max="14854" width="11.875" style="78" customWidth="1"/>
    <col min="14855" max="14855" width="10" style="78"/>
    <col min="14856" max="14856" width="10.875" style="78" bestFit="1" customWidth="1"/>
    <col min="14857" max="14858" width="10" style="78"/>
    <col min="14859" max="14860" width="10.125" style="78" bestFit="1" customWidth="1"/>
    <col min="14861" max="15104" width="10" style="78"/>
    <col min="15105" max="15105" width="28.375" style="78" customWidth="1"/>
    <col min="15106" max="15106" width="10.875" style="78" customWidth="1"/>
    <col min="15107" max="15107" width="11.375" style="78" customWidth="1"/>
    <col min="15108" max="15108" width="10" style="78"/>
    <col min="15109" max="15109" width="11.375" style="78" customWidth="1"/>
    <col min="15110" max="15110" width="11.875" style="78" customWidth="1"/>
    <col min="15111" max="15111" width="10" style="78"/>
    <col min="15112" max="15112" width="10.875" style="78" bestFit="1" customWidth="1"/>
    <col min="15113" max="15114" width="10" style="78"/>
    <col min="15115" max="15116" width="10.125" style="78" bestFit="1" customWidth="1"/>
    <col min="15117" max="15360" width="11" style="78"/>
    <col min="15361" max="15361" width="28.375" style="78" customWidth="1"/>
    <col min="15362" max="15362" width="10.875" style="78" customWidth="1"/>
    <col min="15363" max="15363" width="11.375" style="78" customWidth="1"/>
    <col min="15364" max="15364" width="10" style="78"/>
    <col min="15365" max="15365" width="11.375" style="78" customWidth="1"/>
    <col min="15366" max="15366" width="11.875" style="78" customWidth="1"/>
    <col min="15367" max="15367" width="10" style="78"/>
    <col min="15368" max="15368" width="10.875" style="78" bestFit="1" customWidth="1"/>
    <col min="15369" max="15370" width="10" style="78"/>
    <col min="15371" max="15372" width="10.125" style="78" bestFit="1" customWidth="1"/>
    <col min="15373" max="15616" width="10" style="78"/>
    <col min="15617" max="15617" width="28.375" style="78" customWidth="1"/>
    <col min="15618" max="15618" width="10.875" style="78" customWidth="1"/>
    <col min="15619" max="15619" width="11.375" style="78" customWidth="1"/>
    <col min="15620" max="15620" width="10" style="78"/>
    <col min="15621" max="15621" width="11.375" style="78" customWidth="1"/>
    <col min="15622" max="15622" width="11.875" style="78" customWidth="1"/>
    <col min="15623" max="15623" width="10" style="78"/>
    <col min="15624" max="15624" width="10.875" style="78" bestFit="1" customWidth="1"/>
    <col min="15625" max="15626" width="10" style="78"/>
    <col min="15627" max="15628" width="10.125" style="78" bestFit="1" customWidth="1"/>
    <col min="15629" max="15872" width="10" style="78"/>
    <col min="15873" max="15873" width="28.375" style="78" customWidth="1"/>
    <col min="15874" max="15874" width="10.875" style="78" customWidth="1"/>
    <col min="15875" max="15875" width="11.375" style="78" customWidth="1"/>
    <col min="15876" max="15876" width="10" style="78"/>
    <col min="15877" max="15877" width="11.375" style="78" customWidth="1"/>
    <col min="15878" max="15878" width="11.875" style="78" customWidth="1"/>
    <col min="15879" max="15879" width="10" style="78"/>
    <col min="15880" max="15880" width="10.875" style="78" bestFit="1" customWidth="1"/>
    <col min="15881" max="15882" width="10" style="78"/>
    <col min="15883" max="15884" width="10.125" style="78" bestFit="1" customWidth="1"/>
    <col min="15885" max="16128" width="10" style="78"/>
    <col min="16129" max="16129" width="28.375" style="78" customWidth="1"/>
    <col min="16130" max="16130" width="10.875" style="78" customWidth="1"/>
    <col min="16131" max="16131" width="11.375" style="78" customWidth="1"/>
    <col min="16132" max="16132" width="10" style="78"/>
    <col min="16133" max="16133" width="11.375" style="78" customWidth="1"/>
    <col min="16134" max="16134" width="11.875" style="78" customWidth="1"/>
    <col min="16135" max="16135" width="10" style="78"/>
    <col min="16136" max="16136" width="10.875" style="78" bestFit="1" customWidth="1"/>
    <col min="16137" max="16138" width="10" style="78"/>
    <col min="16139" max="16140" width="10.125" style="78" bestFit="1" customWidth="1"/>
    <col min="16141" max="16384" width="11" style="78"/>
  </cols>
  <sheetData>
    <row r="1" spans="1:9" ht="14.25" x14ac:dyDescent="0.2">
      <c r="A1" s="433" t="s">
        <v>5</v>
      </c>
      <c r="B1" s="432"/>
      <c r="C1" s="432"/>
      <c r="D1" s="432"/>
      <c r="E1" s="432"/>
      <c r="F1" s="432"/>
      <c r="G1" s="432"/>
      <c r="H1" s="432"/>
      <c r="I1" s="353"/>
    </row>
    <row r="2" spans="1:9" ht="15.75" x14ac:dyDescent="0.25">
      <c r="A2" s="434"/>
      <c r="B2" s="435"/>
      <c r="C2" s="432"/>
      <c r="D2" s="432"/>
      <c r="E2" s="432"/>
      <c r="F2" s="432"/>
      <c r="G2" s="432"/>
      <c r="H2" s="62" t="s">
        <v>156</v>
      </c>
      <c r="I2" s="353"/>
    </row>
    <row r="3" spans="1:9" s="80" customFormat="1" ht="14.25" x14ac:dyDescent="0.2">
      <c r="A3" s="407"/>
      <c r="B3" s="891">
        <f>INDICE!A3</f>
        <v>43009</v>
      </c>
      <c r="C3" s="892"/>
      <c r="D3" s="892" t="s">
        <v>117</v>
      </c>
      <c r="E3" s="892"/>
      <c r="F3" s="892" t="s">
        <v>118</v>
      </c>
      <c r="G3" s="892"/>
      <c r="H3" s="892"/>
      <c r="I3" s="353"/>
    </row>
    <row r="4" spans="1:9" s="80" customFormat="1" ht="14.25" x14ac:dyDescent="0.2">
      <c r="A4" s="81"/>
      <c r="B4" s="72" t="s">
        <v>47</v>
      </c>
      <c r="C4" s="72" t="s">
        <v>458</v>
      </c>
      <c r="D4" s="72" t="s">
        <v>47</v>
      </c>
      <c r="E4" s="72" t="s">
        <v>458</v>
      </c>
      <c r="F4" s="72" t="s">
        <v>47</v>
      </c>
      <c r="G4" s="73" t="s">
        <v>458</v>
      </c>
      <c r="H4" s="73" t="s">
        <v>125</v>
      </c>
      <c r="I4" s="353"/>
    </row>
    <row r="5" spans="1:9" s="80" customFormat="1" ht="14.25" x14ac:dyDescent="0.2">
      <c r="A5" s="82" t="s">
        <v>570</v>
      </c>
      <c r="B5" s="426">
        <v>121.94791000000005</v>
      </c>
      <c r="C5" s="84">
        <v>-38.085567871692596</v>
      </c>
      <c r="D5" s="83">
        <v>1920.9175299999999</v>
      </c>
      <c r="E5" s="84">
        <v>-4.1736654654719763</v>
      </c>
      <c r="F5" s="83">
        <v>2425.2137000000002</v>
      </c>
      <c r="G5" s="84">
        <v>1.3927048845910446</v>
      </c>
      <c r="H5" s="429">
        <v>4.1557863480622856</v>
      </c>
      <c r="I5" s="353"/>
    </row>
    <row r="6" spans="1:9" s="80" customFormat="1" ht="14.25" x14ac:dyDescent="0.2">
      <c r="A6" s="82" t="s">
        <v>48</v>
      </c>
      <c r="B6" s="427">
        <v>414.29546000000005</v>
      </c>
      <c r="C6" s="86">
        <v>5.6020688954122448</v>
      </c>
      <c r="D6" s="85">
        <v>4090.5360300000007</v>
      </c>
      <c r="E6" s="86">
        <v>2.3187342098670118</v>
      </c>
      <c r="F6" s="85">
        <v>4851.2288300000027</v>
      </c>
      <c r="G6" s="86">
        <v>2.0930082949381892</v>
      </c>
      <c r="H6" s="430">
        <v>8.3129460067952703</v>
      </c>
      <c r="I6" s="353"/>
    </row>
    <row r="7" spans="1:9" s="80" customFormat="1" ht="14.25" x14ac:dyDescent="0.2">
      <c r="A7" s="82" t="s">
        <v>49</v>
      </c>
      <c r="B7" s="427">
        <v>593.42113000000018</v>
      </c>
      <c r="C7" s="86">
        <v>9.5895027557990193</v>
      </c>
      <c r="D7" s="85">
        <v>5479.3129400000007</v>
      </c>
      <c r="E7" s="86">
        <v>9.0733741979929476</v>
      </c>
      <c r="F7" s="85">
        <v>6349.7519900000007</v>
      </c>
      <c r="G7" s="86">
        <v>9.1164668840257654</v>
      </c>
      <c r="H7" s="430">
        <v>10.880778313937171</v>
      </c>
      <c r="I7" s="353"/>
    </row>
    <row r="8" spans="1:9" s="80" customFormat="1" ht="14.25" x14ac:dyDescent="0.2">
      <c r="A8" s="82" t="s">
        <v>126</v>
      </c>
      <c r="B8" s="427">
        <v>2581.5205700000006</v>
      </c>
      <c r="C8" s="86">
        <v>4.3197310795752628</v>
      </c>
      <c r="D8" s="85">
        <v>25453.751310000003</v>
      </c>
      <c r="E8" s="86">
        <v>1.5457447559999022</v>
      </c>
      <c r="F8" s="85">
        <v>30716.870119999992</v>
      </c>
      <c r="G8" s="86">
        <v>1.8400391320703571</v>
      </c>
      <c r="H8" s="430">
        <v>52.635670621478958</v>
      </c>
      <c r="I8" s="353"/>
    </row>
    <row r="9" spans="1:9" s="80" customFormat="1" ht="14.25" x14ac:dyDescent="0.2">
      <c r="A9" s="82" t="s">
        <v>127</v>
      </c>
      <c r="B9" s="427">
        <v>743.40791999999988</v>
      </c>
      <c r="C9" s="86">
        <v>-4.2580476989206524</v>
      </c>
      <c r="D9" s="85">
        <v>6905.1253499999993</v>
      </c>
      <c r="E9" s="86">
        <v>-4.0906030582980586</v>
      </c>
      <c r="F9" s="85">
        <v>8268.2785299999996</v>
      </c>
      <c r="G9" s="87">
        <v>-4.1813208217915703</v>
      </c>
      <c r="H9" s="430">
        <v>14.16831804840559</v>
      </c>
      <c r="I9" s="353"/>
    </row>
    <row r="10" spans="1:9" s="80" customFormat="1" ht="14.25" x14ac:dyDescent="0.2">
      <c r="A10" s="81" t="s">
        <v>459</v>
      </c>
      <c r="B10" s="428">
        <v>556</v>
      </c>
      <c r="C10" s="89">
        <v>-2.6927557061926874</v>
      </c>
      <c r="D10" s="88">
        <v>4622.4462443461471</v>
      </c>
      <c r="E10" s="86">
        <v>-5.0025198479806194</v>
      </c>
      <c r="F10" s="88">
        <v>5746.1732391580917</v>
      </c>
      <c r="G10" s="89">
        <v>-2.1890913490632706</v>
      </c>
      <c r="H10" s="431">
        <v>9.8465006613207056</v>
      </c>
      <c r="I10" s="353"/>
    </row>
    <row r="11" spans="1:9" s="80" customFormat="1" ht="14.25" x14ac:dyDescent="0.2">
      <c r="A11" s="90" t="s">
        <v>460</v>
      </c>
      <c r="B11" s="91">
        <v>5010.592990000001</v>
      </c>
      <c r="C11" s="92">
        <v>1.1576026626421174</v>
      </c>
      <c r="D11" s="91">
        <v>48472.089404346152</v>
      </c>
      <c r="E11" s="92">
        <v>0.65279950043872303</v>
      </c>
      <c r="F11" s="91">
        <v>58357.516409158095</v>
      </c>
      <c r="G11" s="92">
        <v>1.2647399888838042</v>
      </c>
      <c r="H11" s="92">
        <v>100</v>
      </c>
      <c r="I11" s="353"/>
    </row>
    <row r="12" spans="1:9" s="80" customFormat="1" ht="14.25" x14ac:dyDescent="0.2">
      <c r="A12" s="82"/>
      <c r="B12" s="82"/>
      <c r="C12" s="82"/>
      <c r="D12" s="82"/>
      <c r="E12" s="82"/>
      <c r="F12" s="82"/>
      <c r="G12" s="82"/>
      <c r="H12" s="93" t="s">
        <v>231</v>
      </c>
      <c r="I12" s="353"/>
    </row>
    <row r="13" spans="1:9" s="80" customFormat="1" ht="14.25" x14ac:dyDescent="0.2">
      <c r="A13" s="94" t="s">
        <v>525</v>
      </c>
      <c r="B13" s="82"/>
      <c r="C13" s="82"/>
      <c r="D13" s="82"/>
      <c r="E13" s="82"/>
      <c r="F13" s="82"/>
      <c r="G13" s="82"/>
      <c r="H13" s="82"/>
      <c r="I13" s="353"/>
    </row>
    <row r="14" spans="1:9" ht="14.25" x14ac:dyDescent="0.2">
      <c r="A14" s="94" t="s">
        <v>461</v>
      </c>
      <c r="B14" s="85"/>
      <c r="C14" s="432"/>
      <c r="D14" s="432"/>
      <c r="E14" s="432"/>
      <c r="F14" s="432"/>
      <c r="G14" s="432"/>
      <c r="H14" s="432"/>
      <c r="I14" s="353"/>
    </row>
    <row r="15" spans="1:9" ht="14.25" x14ac:dyDescent="0.2">
      <c r="A15" s="94" t="s">
        <v>462</v>
      </c>
      <c r="B15" s="432"/>
      <c r="C15" s="432"/>
      <c r="D15" s="432"/>
      <c r="E15" s="432"/>
      <c r="F15" s="432"/>
      <c r="G15" s="432"/>
      <c r="H15" s="432"/>
      <c r="I15" s="353"/>
    </row>
    <row r="16" spans="1:9" ht="14.25" x14ac:dyDescent="0.2">
      <c r="A16" s="165" t="s">
        <v>599</v>
      </c>
      <c r="B16" s="432"/>
      <c r="C16" s="432"/>
      <c r="D16" s="432"/>
      <c r="E16" s="432"/>
      <c r="F16" s="432"/>
      <c r="G16" s="432"/>
      <c r="H16" s="432"/>
      <c r="I16" s="353"/>
    </row>
    <row r="17" spans="2:9" ht="14.25" x14ac:dyDescent="0.2">
      <c r="B17" s="432"/>
      <c r="C17" s="432"/>
      <c r="D17" s="432"/>
      <c r="E17" s="432"/>
      <c r="F17" s="432"/>
      <c r="G17" s="432"/>
      <c r="H17" s="432"/>
      <c r="I17" s="353"/>
    </row>
  </sheetData>
  <mergeCells count="3">
    <mergeCell ref="B3:C3"/>
    <mergeCell ref="D3:E3"/>
    <mergeCell ref="F3:H3"/>
  </mergeCells>
  <pageMargins left="0.74803149606299213" right="0.74803149606299213" top="0.98425196850393704" bottom="0.98425196850393704" header="0" footer="0"/>
  <pageSetup paperSize="9" scale="98" orientation="landscape" horizontalDpi="1200" verticalDpi="12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0"/>
  <dimension ref="A1:M10"/>
  <sheetViews>
    <sheetView workbookViewId="0">
      <selection activeCell="E15" sqref="E15"/>
    </sheetView>
  </sheetViews>
  <sheetFormatPr baseColWidth="10" defaultRowHeight="14.25" x14ac:dyDescent="0.2"/>
  <cols>
    <col min="1" max="1" width="26.875" customWidth="1"/>
    <col min="2" max="13" width="8.75" customWidth="1"/>
  </cols>
  <sheetData>
    <row r="1" spans="1:13" x14ac:dyDescent="0.2">
      <c r="A1" s="211" t="s">
        <v>399</v>
      </c>
      <c r="B1" s="13"/>
      <c r="C1" s="13"/>
      <c r="D1" s="13"/>
      <c r="E1" s="13"/>
      <c r="F1" s="13"/>
      <c r="G1" s="13"/>
      <c r="H1" s="13"/>
      <c r="I1" s="13"/>
      <c r="J1" s="13"/>
      <c r="K1" s="13"/>
      <c r="L1" s="13"/>
      <c r="M1" s="13"/>
    </row>
    <row r="2" spans="1:13" x14ac:dyDescent="0.2">
      <c r="A2" s="211"/>
      <c r="B2" s="13"/>
      <c r="C2" s="13"/>
      <c r="D2" s="13"/>
      <c r="E2" s="13"/>
      <c r="F2" s="13"/>
      <c r="G2" s="13"/>
      <c r="H2" s="13"/>
      <c r="I2" s="13"/>
      <c r="J2" s="13"/>
      <c r="K2" s="13"/>
      <c r="L2" s="13"/>
      <c r="M2" s="216"/>
    </row>
    <row r="3" spans="1:13" x14ac:dyDescent="0.2">
      <c r="A3" s="723"/>
      <c r="B3" s="656">
        <v>2016</v>
      </c>
      <c r="C3" s="656" t="s">
        <v>566</v>
      </c>
      <c r="D3" s="656">
        <v>2017</v>
      </c>
      <c r="E3" s="656" t="s">
        <v>566</v>
      </c>
      <c r="F3" s="656" t="s">
        <v>566</v>
      </c>
      <c r="G3" s="656" t="s">
        <v>566</v>
      </c>
      <c r="H3" s="656" t="s">
        <v>566</v>
      </c>
      <c r="I3" s="656" t="s">
        <v>566</v>
      </c>
      <c r="J3" s="656" t="s">
        <v>566</v>
      </c>
      <c r="K3" s="656" t="s">
        <v>566</v>
      </c>
      <c r="L3" s="656" t="s">
        <v>566</v>
      </c>
      <c r="M3" s="656" t="s">
        <v>566</v>
      </c>
    </row>
    <row r="4" spans="1:13" x14ac:dyDescent="0.2">
      <c r="A4" s="213"/>
      <c r="B4" s="804">
        <v>42675</v>
      </c>
      <c r="C4" s="804">
        <v>42705</v>
      </c>
      <c r="D4" s="804">
        <v>42736</v>
      </c>
      <c r="E4" s="804">
        <v>42767</v>
      </c>
      <c r="F4" s="804">
        <v>42795</v>
      </c>
      <c r="G4" s="804">
        <v>42826</v>
      </c>
      <c r="H4" s="804">
        <v>42856</v>
      </c>
      <c r="I4" s="804">
        <v>42887</v>
      </c>
      <c r="J4" s="804">
        <v>42917</v>
      </c>
      <c r="K4" s="804">
        <v>42948</v>
      </c>
      <c r="L4" s="804">
        <v>42979</v>
      </c>
      <c r="M4" s="804">
        <v>43009</v>
      </c>
    </row>
    <row r="5" spans="1:13" x14ac:dyDescent="0.2">
      <c r="A5" s="822" t="s">
        <v>624</v>
      </c>
      <c r="B5" s="806">
        <v>2.5010000000000003</v>
      </c>
      <c r="C5" s="806">
        <v>3.5819047619047626</v>
      </c>
      <c r="D5" s="806">
        <v>3.2610000000000001</v>
      </c>
      <c r="E5" s="806">
        <v>2.8210526315789477</v>
      </c>
      <c r="F5" s="806">
        <v>2.8747826086956523</v>
      </c>
      <c r="G5" s="806">
        <v>3.081578947368421</v>
      </c>
      <c r="H5" s="806">
        <v>3.1245454545454545</v>
      </c>
      <c r="I5" s="806">
        <v>2.938636363636363</v>
      </c>
      <c r="J5" s="806">
        <v>2.9621052631578957</v>
      </c>
      <c r="K5" s="806">
        <v>2.8756521739130436</v>
      </c>
      <c r="L5" s="806">
        <v>2.9668421052631579</v>
      </c>
      <c r="M5" s="806">
        <v>2.8650000000000002</v>
      </c>
    </row>
    <row r="6" spans="1:13" x14ac:dyDescent="0.2">
      <c r="A6" s="811" t="s">
        <v>625</v>
      </c>
      <c r="B6" s="806">
        <v>48.181818181818173</v>
      </c>
      <c r="C6" s="806">
        <v>46.327999999999989</v>
      </c>
      <c r="D6" s="806">
        <v>53.428571428571431</v>
      </c>
      <c r="E6" s="806">
        <v>51.037999999999997</v>
      </c>
      <c r="F6" s="806">
        <v>41.078695652173913</v>
      </c>
      <c r="G6" s="806">
        <v>39.766000000000005</v>
      </c>
      <c r="H6" s="806">
        <v>39.345454545454537</v>
      </c>
      <c r="I6" s="806">
        <v>34.885454545454543</v>
      </c>
      <c r="J6" s="806">
        <v>36.300952380952381</v>
      </c>
      <c r="K6" s="806">
        <v>42.683913043478256</v>
      </c>
      <c r="L6" s="806">
        <v>46.016500000000001</v>
      </c>
      <c r="M6" s="806">
        <v>45.489545454545457</v>
      </c>
    </row>
    <row r="7" spans="1:13" x14ac:dyDescent="0.2">
      <c r="A7" s="753" t="s">
        <v>626</v>
      </c>
      <c r="B7" s="806">
        <v>18.015909090909091</v>
      </c>
      <c r="C7" s="806">
        <v>17.689545454545456</v>
      </c>
      <c r="D7" s="806">
        <v>20.122727272727271</v>
      </c>
      <c r="E7" s="806">
        <v>19.553000000000001</v>
      </c>
      <c r="F7" s="806">
        <v>15.799130434782608</v>
      </c>
      <c r="G7" s="806">
        <v>16.058</v>
      </c>
      <c r="H7" s="806">
        <v>15.669130434782607</v>
      </c>
      <c r="I7" s="806">
        <v>15.134545454545453</v>
      </c>
      <c r="J7" s="806">
        <v>15.095714285714285</v>
      </c>
      <c r="K7" s="806">
        <v>15.993043478260869</v>
      </c>
      <c r="L7" s="806">
        <v>17.343999999999998</v>
      </c>
      <c r="M7" s="862">
        <v>17.103636363636362</v>
      </c>
    </row>
    <row r="8" spans="1:13" x14ac:dyDescent="0.2">
      <c r="A8" s="827" t="s">
        <v>627</v>
      </c>
      <c r="B8" s="863">
        <v>22.02</v>
      </c>
      <c r="C8" s="863">
        <v>24.11</v>
      </c>
      <c r="D8" s="863">
        <v>37.01</v>
      </c>
      <c r="E8" s="863">
        <v>21.75</v>
      </c>
      <c r="F8" s="863">
        <v>16.8</v>
      </c>
      <c r="G8" s="863">
        <v>18.02</v>
      </c>
      <c r="H8" s="863">
        <v>18.04</v>
      </c>
      <c r="I8" s="863">
        <v>17.649999999999999</v>
      </c>
      <c r="J8" s="863">
        <v>16.920000000000002</v>
      </c>
      <c r="K8" s="863">
        <v>16.63</v>
      </c>
      <c r="L8" s="863">
        <v>17.73</v>
      </c>
      <c r="M8" s="863">
        <v>21.21</v>
      </c>
    </row>
    <row r="9" spans="1:13" x14ac:dyDescent="0.2">
      <c r="A9" s="717"/>
      <c r="B9" s="717"/>
      <c r="C9" s="717"/>
      <c r="D9" s="717"/>
      <c r="E9" s="717"/>
      <c r="F9" s="717"/>
      <c r="G9" s="717"/>
      <c r="H9" s="717"/>
      <c r="I9" s="717"/>
      <c r="J9" s="717"/>
      <c r="K9" s="717"/>
      <c r="L9" s="717"/>
      <c r="M9" s="233" t="s">
        <v>628</v>
      </c>
    </row>
    <row r="10" spans="1:13" x14ac:dyDescent="0.2">
      <c r="A10" s="637"/>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1"/>
  <dimension ref="A1:BS10"/>
  <sheetViews>
    <sheetView workbookViewId="0">
      <selection activeCell="G14" sqref="G14"/>
    </sheetView>
  </sheetViews>
  <sheetFormatPr baseColWidth="10" defaultColWidth="11" defaultRowHeight="14.25" x14ac:dyDescent="0.2"/>
  <cols>
    <col min="1" max="1" width="19.875" style="1" customWidth="1"/>
    <col min="2" max="2" width="11" style="1"/>
    <col min="3" max="3" width="12.125" style="1" customWidth="1"/>
    <col min="4" max="4" width="11" style="1"/>
    <col min="5" max="5" width="12.125" style="1" customWidth="1"/>
    <col min="6" max="6" width="11" style="1"/>
    <col min="7" max="7" width="12.125" style="1" customWidth="1"/>
    <col min="8" max="9" width="10.625" style="1" customWidth="1"/>
    <col min="10" max="16384" width="11" style="1"/>
  </cols>
  <sheetData>
    <row r="1" spans="1:71" s="18" customFormat="1" ht="12.75" x14ac:dyDescent="0.2">
      <c r="A1" s="17" t="s">
        <v>39</v>
      </c>
    </row>
    <row r="2" spans="1:71" s="15" customFormat="1" ht="15.75" x14ac:dyDescent="0.25">
      <c r="A2" s="14"/>
      <c r="B2" s="349"/>
      <c r="H2" s="351"/>
      <c r="I2" s="350" t="s">
        <v>156</v>
      </c>
    </row>
    <row r="3" spans="1:71" s="80" customFormat="1" ht="12.75" x14ac:dyDescent="0.2">
      <c r="A3" s="79"/>
      <c r="B3" s="935">
        <f>INDICE!A3</f>
        <v>43009</v>
      </c>
      <c r="C3" s="936">
        <v>41671</v>
      </c>
      <c r="D3" s="935">
        <f>DATE(YEAR(B3),MONTH(B3)-1,1)</f>
        <v>42979</v>
      </c>
      <c r="E3" s="936"/>
      <c r="F3" s="935">
        <f>DATE(YEAR(B3)-1,MONTH(B3),1)</f>
        <v>42644</v>
      </c>
      <c r="G3" s="936"/>
      <c r="H3" s="883" t="s">
        <v>458</v>
      </c>
      <c r="I3" s="883"/>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114"/>
      <c r="AU3" s="114"/>
      <c r="AV3" s="114"/>
      <c r="AW3" s="114"/>
      <c r="AX3" s="114"/>
      <c r="AY3" s="114"/>
      <c r="AZ3" s="114"/>
      <c r="BA3" s="114"/>
      <c r="BB3" s="114"/>
      <c r="BC3" s="114"/>
      <c r="BD3" s="114"/>
      <c r="BE3" s="114"/>
      <c r="BF3" s="114"/>
      <c r="BG3" s="114"/>
      <c r="BH3" s="114"/>
      <c r="BI3" s="114"/>
      <c r="BJ3" s="114"/>
      <c r="BK3" s="114"/>
      <c r="BL3" s="114"/>
      <c r="BM3" s="114"/>
      <c r="BN3" s="114"/>
      <c r="BO3" s="114"/>
      <c r="BP3" s="114"/>
      <c r="BQ3" s="114"/>
      <c r="BR3" s="114"/>
      <c r="BS3" s="114"/>
    </row>
    <row r="4" spans="1:71" s="80" customFormat="1" ht="12.75" x14ac:dyDescent="0.2">
      <c r="A4" s="81"/>
      <c r="B4" s="245" t="s">
        <v>47</v>
      </c>
      <c r="C4" s="245" t="s">
        <v>107</v>
      </c>
      <c r="D4" s="245" t="s">
        <v>47</v>
      </c>
      <c r="E4" s="245" t="s">
        <v>107</v>
      </c>
      <c r="F4" s="245" t="s">
        <v>47</v>
      </c>
      <c r="G4" s="245" t="s">
        <v>107</v>
      </c>
      <c r="H4" s="400">
        <f>D3</f>
        <v>42979</v>
      </c>
      <c r="I4" s="400">
        <f>F3</f>
        <v>42644</v>
      </c>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c r="AU4" s="114"/>
      <c r="AV4" s="114"/>
      <c r="AW4" s="114"/>
      <c r="AX4" s="114"/>
      <c r="AY4" s="114"/>
      <c r="AZ4" s="114"/>
      <c r="BA4" s="114"/>
      <c r="BB4" s="114"/>
      <c r="BC4" s="114"/>
      <c r="BD4" s="114"/>
      <c r="BE4" s="114"/>
      <c r="BF4" s="114"/>
      <c r="BG4" s="114"/>
      <c r="BH4" s="114"/>
      <c r="BI4" s="114"/>
      <c r="BJ4" s="114"/>
      <c r="BK4" s="114"/>
      <c r="BL4" s="114"/>
      <c r="BM4" s="114"/>
      <c r="BN4" s="114"/>
      <c r="BO4" s="114"/>
      <c r="BP4" s="114"/>
      <c r="BQ4" s="114"/>
      <c r="BR4" s="114"/>
      <c r="BS4" s="114"/>
    </row>
    <row r="5" spans="1:71" s="344" customFormat="1" ht="15" x14ac:dyDescent="0.2">
      <c r="A5" s="348" t="s">
        <v>401</v>
      </c>
      <c r="B5" s="337">
        <v>6254</v>
      </c>
      <c r="C5" s="639">
        <v>36.933797909407666</v>
      </c>
      <c r="D5" s="337">
        <v>6232</v>
      </c>
      <c r="E5" s="639">
        <v>35.662374821173103</v>
      </c>
      <c r="F5" s="337">
        <v>6232</v>
      </c>
      <c r="G5" s="639">
        <v>33.54866494401378</v>
      </c>
      <c r="H5" s="346">
        <v>0.35301668806161746</v>
      </c>
      <c r="I5" s="346">
        <v>0.35301668806161746</v>
      </c>
      <c r="K5" s="345"/>
    </row>
    <row r="6" spans="1:71" s="344" customFormat="1" ht="15" x14ac:dyDescent="0.2">
      <c r="A6" s="347" t="s">
        <v>121</v>
      </c>
      <c r="B6" s="337">
        <v>10679</v>
      </c>
      <c r="C6" s="639">
        <v>63.066202090592341</v>
      </c>
      <c r="D6" s="337">
        <v>11243</v>
      </c>
      <c r="E6" s="639">
        <v>64.337625178826897</v>
      </c>
      <c r="F6" s="337">
        <v>12344</v>
      </c>
      <c r="G6" s="639">
        <v>66.45133505598622</v>
      </c>
      <c r="H6" s="346">
        <v>-5.016454682913813</v>
      </c>
      <c r="I6" s="346">
        <v>-13.488334413480233</v>
      </c>
      <c r="K6" s="345"/>
    </row>
    <row r="7" spans="1:71" s="80" customFormat="1" ht="12.75" x14ac:dyDescent="0.2">
      <c r="A7" s="90" t="s">
        <v>116</v>
      </c>
      <c r="B7" s="91">
        <v>16933</v>
      </c>
      <c r="C7" s="92">
        <v>100</v>
      </c>
      <c r="D7" s="91">
        <v>17475</v>
      </c>
      <c r="E7" s="92">
        <v>100</v>
      </c>
      <c r="F7" s="91">
        <v>18576</v>
      </c>
      <c r="G7" s="92">
        <v>100</v>
      </c>
      <c r="H7" s="92">
        <v>-3.1015736766809727</v>
      </c>
      <c r="I7" s="92">
        <v>-8.844745908699398</v>
      </c>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row>
    <row r="8" spans="1:71" ht="15" x14ac:dyDescent="0.2">
      <c r="A8" s="561"/>
      <c r="I8" s="233" t="s">
        <v>231</v>
      </c>
      <c r="J8" s="344"/>
      <c r="K8" s="345"/>
      <c r="L8" s="344"/>
      <c r="M8" s="344"/>
      <c r="N8" s="344"/>
      <c r="O8" s="344"/>
      <c r="P8" s="344"/>
      <c r="Q8" s="344"/>
      <c r="R8" s="344"/>
      <c r="S8" s="344"/>
      <c r="T8" s="344"/>
      <c r="U8" s="344"/>
      <c r="V8" s="344"/>
      <c r="W8" s="344"/>
      <c r="X8" s="344"/>
      <c r="Y8" s="344"/>
      <c r="Z8" s="344"/>
      <c r="AA8" s="344"/>
      <c r="AB8" s="344"/>
      <c r="AC8" s="344"/>
      <c r="AD8" s="344"/>
      <c r="AE8" s="344"/>
      <c r="AF8" s="344"/>
      <c r="AG8" s="344"/>
      <c r="AH8" s="344"/>
      <c r="AI8" s="344"/>
      <c r="AJ8" s="344"/>
      <c r="AK8" s="344"/>
    </row>
    <row r="9" spans="1:71" s="341" customFormat="1" ht="12.75" x14ac:dyDescent="0.2">
      <c r="A9" s="637" t="s">
        <v>510</v>
      </c>
      <c r="B9" s="342"/>
      <c r="C9" s="343"/>
      <c r="D9" s="342"/>
      <c r="E9" s="342"/>
      <c r="F9" s="342"/>
      <c r="G9" s="342"/>
      <c r="H9" s="342"/>
      <c r="I9" s="342"/>
      <c r="J9" s="342"/>
      <c r="K9" s="342"/>
      <c r="L9" s="342"/>
    </row>
    <row r="10" spans="1:71" x14ac:dyDescent="0.2">
      <c r="A10" s="638" t="s">
        <v>506</v>
      </c>
    </row>
  </sheetData>
  <mergeCells count="4">
    <mergeCell ref="B3:C3"/>
    <mergeCell ref="D3:E3"/>
    <mergeCell ref="F3:G3"/>
    <mergeCell ref="H3:I3"/>
  </mergeCell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2"/>
  <dimension ref="A1:BS11"/>
  <sheetViews>
    <sheetView workbookViewId="0">
      <selection activeCell="C12" sqref="C12"/>
    </sheetView>
  </sheetViews>
  <sheetFormatPr baseColWidth="10" defaultColWidth="11" defaultRowHeight="14.25" x14ac:dyDescent="0.2"/>
  <cols>
    <col min="1" max="1" width="26.5" style="1" customWidth="1"/>
    <col min="2" max="2" width="9.625" style="1" customWidth="1"/>
    <col min="3" max="3" width="12.25" style="1" customWidth="1"/>
    <col min="4" max="4" width="9.625" style="1" customWidth="1"/>
    <col min="5" max="5" width="12.25" style="1" customWidth="1"/>
    <col min="6" max="6" width="9.625" style="1" customWidth="1"/>
    <col min="7" max="7" width="12.25" style="1" customWidth="1"/>
    <col min="8" max="9" width="11" style="1" customWidth="1"/>
    <col min="10" max="16384" width="11" style="1"/>
  </cols>
  <sheetData>
    <row r="1" spans="1:71" s="18" customFormat="1" ht="12.75" x14ac:dyDescent="0.2">
      <c r="A1" s="17" t="s">
        <v>41</v>
      </c>
    </row>
    <row r="2" spans="1:71" s="15" customFormat="1" ht="15.75" x14ac:dyDescent="0.25">
      <c r="A2" s="14"/>
      <c r="B2" s="349"/>
      <c r="H2" s="351"/>
      <c r="I2" s="350" t="s">
        <v>156</v>
      </c>
    </row>
    <row r="3" spans="1:71" s="80" customFormat="1" ht="12.75" x14ac:dyDescent="0.2">
      <c r="A3" s="79"/>
      <c r="B3" s="935">
        <f>INDICE!A3</f>
        <v>43009</v>
      </c>
      <c r="C3" s="936">
        <v>41671</v>
      </c>
      <c r="D3" s="935">
        <f>DATE(YEAR(B3),MONTH(B3)-1,1)</f>
        <v>42979</v>
      </c>
      <c r="E3" s="936"/>
      <c r="F3" s="935">
        <f>DATE(YEAR(B3)-1,MONTH(B3),1)</f>
        <v>42644</v>
      </c>
      <c r="G3" s="936"/>
      <c r="H3" s="883" t="s">
        <v>458</v>
      </c>
      <c r="I3" s="883"/>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114"/>
      <c r="AU3" s="114"/>
      <c r="AV3" s="114"/>
      <c r="AW3" s="114"/>
      <c r="AX3" s="114"/>
      <c r="AY3" s="114"/>
      <c r="AZ3" s="114"/>
      <c r="BA3" s="114"/>
      <c r="BB3" s="114"/>
      <c r="BC3" s="114"/>
      <c r="BD3" s="114"/>
      <c r="BE3" s="114"/>
      <c r="BF3" s="114"/>
      <c r="BG3" s="114"/>
      <c r="BH3" s="114"/>
      <c r="BI3" s="114"/>
      <c r="BJ3" s="114"/>
      <c r="BK3" s="114"/>
      <c r="BL3" s="114"/>
      <c r="BM3" s="114"/>
      <c r="BN3" s="114"/>
      <c r="BO3" s="114"/>
      <c r="BP3" s="114"/>
      <c r="BQ3" s="114"/>
      <c r="BR3" s="114"/>
      <c r="BS3" s="114"/>
    </row>
    <row r="4" spans="1:71" s="80" customFormat="1" ht="12.75" x14ac:dyDescent="0.2">
      <c r="A4" s="81"/>
      <c r="B4" s="245" t="s">
        <v>47</v>
      </c>
      <c r="C4" s="245" t="s">
        <v>107</v>
      </c>
      <c r="D4" s="245" t="s">
        <v>47</v>
      </c>
      <c r="E4" s="245" t="s">
        <v>107</v>
      </c>
      <c r="F4" s="245" t="s">
        <v>47</v>
      </c>
      <c r="G4" s="245" t="s">
        <v>107</v>
      </c>
      <c r="H4" s="400">
        <f>D3</f>
        <v>42979</v>
      </c>
      <c r="I4" s="400">
        <f>F3</f>
        <v>42644</v>
      </c>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c r="AU4" s="114"/>
      <c r="AV4" s="114"/>
      <c r="AW4" s="114"/>
      <c r="AX4" s="114"/>
      <c r="AY4" s="114"/>
      <c r="AZ4" s="114"/>
      <c r="BA4" s="114"/>
      <c r="BB4" s="114"/>
      <c r="BC4" s="114"/>
      <c r="BD4" s="114"/>
      <c r="BE4" s="114"/>
      <c r="BF4" s="114"/>
      <c r="BG4" s="114"/>
      <c r="BH4" s="114"/>
      <c r="BI4" s="114"/>
      <c r="BJ4" s="114"/>
      <c r="BK4" s="114"/>
      <c r="BL4" s="114"/>
      <c r="BM4" s="114"/>
      <c r="BN4" s="114"/>
      <c r="BO4" s="114"/>
      <c r="BP4" s="114"/>
      <c r="BQ4" s="114"/>
      <c r="BR4" s="114"/>
      <c r="BS4" s="114"/>
    </row>
    <row r="5" spans="1:71" s="344" customFormat="1" ht="15" x14ac:dyDescent="0.2">
      <c r="A5" s="348" t="s">
        <v>509</v>
      </c>
      <c r="B5" s="337">
        <v>6343</v>
      </c>
      <c r="C5" s="639">
        <v>40.095241666885137</v>
      </c>
      <c r="D5" s="337">
        <v>6343</v>
      </c>
      <c r="E5" s="639">
        <v>38.995011585735789</v>
      </c>
      <c r="F5" s="337">
        <v>6689</v>
      </c>
      <c r="G5" s="639">
        <v>39.517713605689934</v>
      </c>
      <c r="H5" s="676">
        <v>0</v>
      </c>
      <c r="I5" s="224">
        <v>-5.1726715503064735</v>
      </c>
      <c r="K5" s="345"/>
    </row>
    <row r="6" spans="1:71" s="344" customFormat="1" ht="15" x14ac:dyDescent="0.2">
      <c r="A6" s="347" t="s">
        <v>574</v>
      </c>
      <c r="B6" s="337">
        <v>9476.8323199999959</v>
      </c>
      <c r="C6" s="639">
        <v>59.904758333114863</v>
      </c>
      <c r="D6" s="337">
        <v>9923.1831399999955</v>
      </c>
      <c r="E6" s="639">
        <v>61.004988414264204</v>
      </c>
      <c r="F6" s="337">
        <v>10237.586559999989</v>
      </c>
      <c r="G6" s="639">
        <v>60.482286394310059</v>
      </c>
      <c r="H6" s="224">
        <v>-4.4980608913764328</v>
      </c>
      <c r="I6" s="224">
        <v>-7.4309920169309294</v>
      </c>
      <c r="K6" s="345"/>
    </row>
    <row r="7" spans="1:71" s="80" customFormat="1" ht="12.75" x14ac:dyDescent="0.2">
      <c r="A7" s="90" t="s">
        <v>116</v>
      </c>
      <c r="B7" s="91">
        <v>15819.832319999996</v>
      </c>
      <c r="C7" s="92">
        <v>100</v>
      </c>
      <c r="D7" s="91">
        <v>16266.183139999996</v>
      </c>
      <c r="E7" s="92">
        <v>100</v>
      </c>
      <c r="F7" s="91">
        <v>16926.586559999989</v>
      </c>
      <c r="G7" s="92">
        <v>100</v>
      </c>
      <c r="H7" s="92">
        <v>-2.7440415256507422</v>
      </c>
      <c r="I7" s="92">
        <v>-6.5385554026315962</v>
      </c>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row>
    <row r="8" spans="1:71" ht="15" x14ac:dyDescent="0.2">
      <c r="A8" s="561"/>
      <c r="I8" s="233" t="s">
        <v>129</v>
      </c>
      <c r="J8" s="344"/>
      <c r="K8" s="345"/>
      <c r="L8" s="344"/>
      <c r="M8" s="344"/>
      <c r="N8" s="344"/>
      <c r="O8" s="344"/>
      <c r="P8" s="344"/>
      <c r="Q8" s="344"/>
      <c r="R8" s="344"/>
      <c r="S8" s="344"/>
      <c r="T8" s="344"/>
      <c r="U8" s="344"/>
      <c r="V8" s="344"/>
      <c r="W8" s="344"/>
      <c r="X8" s="344"/>
      <c r="Y8" s="344"/>
      <c r="Z8" s="344"/>
      <c r="AA8" s="344"/>
      <c r="AB8" s="344"/>
      <c r="AC8" s="344"/>
      <c r="AD8" s="344"/>
      <c r="AE8" s="344"/>
      <c r="AF8" s="344"/>
      <c r="AG8" s="344"/>
      <c r="AH8" s="344"/>
      <c r="AI8" s="344"/>
      <c r="AJ8" s="344"/>
      <c r="AK8" s="344"/>
    </row>
    <row r="9" spans="1:71" x14ac:dyDescent="0.2">
      <c r="A9" s="637" t="s">
        <v>510</v>
      </c>
    </row>
    <row r="10" spans="1:71" x14ac:dyDescent="0.2">
      <c r="A10" s="637" t="s">
        <v>506</v>
      </c>
    </row>
    <row r="11" spans="1:71" x14ac:dyDescent="0.2">
      <c r="A11" s="615" t="s">
        <v>599</v>
      </c>
    </row>
  </sheetData>
  <mergeCells count="4">
    <mergeCell ref="B3:C3"/>
    <mergeCell ref="D3:E3"/>
    <mergeCell ref="F3:G3"/>
    <mergeCell ref="H3:I3"/>
  </mergeCells>
  <conditionalFormatting sqref="H5">
    <cfRule type="cellIs" dxfId="1" priority="1" operator="equal">
      <formula>0</formula>
    </cfRule>
  </conditionalFormatting>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3"/>
  <dimension ref="A1:I12"/>
  <sheetViews>
    <sheetView workbookViewId="0">
      <selection activeCell="A4" sqref="A4"/>
    </sheetView>
  </sheetViews>
  <sheetFormatPr baseColWidth="10" defaultColWidth="11" defaultRowHeight="14.25" x14ac:dyDescent="0.2"/>
  <cols>
    <col min="1" max="1" width="11" style="1" customWidth="1"/>
    <col min="2" max="2" width="11" style="1"/>
    <col min="3" max="3" width="10.75" style="1" customWidth="1"/>
    <col min="4" max="16384" width="11" style="1"/>
  </cols>
  <sheetData>
    <row r="1" spans="1:9" x14ac:dyDescent="0.2">
      <c r="A1" s="923" t="s">
        <v>554</v>
      </c>
      <c r="B1" s="923"/>
      <c r="C1" s="923"/>
      <c r="D1" s="923"/>
      <c r="E1" s="923"/>
      <c r="F1" s="923"/>
      <c r="G1" s="13"/>
      <c r="H1" s="13"/>
      <c r="I1" s="13"/>
    </row>
    <row r="2" spans="1:9" x14ac:dyDescent="0.2">
      <c r="A2" s="924"/>
      <c r="B2" s="924"/>
      <c r="C2" s="924"/>
      <c r="D2" s="924"/>
      <c r="E2" s="924"/>
      <c r="F2" s="924"/>
      <c r="G2" s="13"/>
      <c r="H2" s="13"/>
      <c r="I2" s="216" t="s">
        <v>507</v>
      </c>
    </row>
    <row r="3" spans="1:9" x14ac:dyDescent="0.2">
      <c r="A3" s="356"/>
      <c r="B3" s="358"/>
      <c r="C3" s="358"/>
      <c r="D3" s="891">
        <f>INDICE!A3</f>
        <v>43009</v>
      </c>
      <c r="E3" s="891">
        <v>41671</v>
      </c>
      <c r="F3" s="891">
        <f>DATE(YEAR(D3),MONTH(D3)-1,1)</f>
        <v>42979</v>
      </c>
      <c r="G3" s="891"/>
      <c r="H3" s="894">
        <f>DATE(YEAR(D3)-1,MONTH(D3),1)</f>
        <v>42644</v>
      </c>
      <c r="I3" s="894"/>
    </row>
    <row r="4" spans="1:9" x14ac:dyDescent="0.2">
      <c r="A4" s="307"/>
      <c r="B4" s="308"/>
      <c r="C4" s="308"/>
      <c r="D4" s="97" t="s">
        <v>404</v>
      </c>
      <c r="E4" s="245" t="s">
        <v>107</v>
      </c>
      <c r="F4" s="97" t="s">
        <v>404</v>
      </c>
      <c r="G4" s="245" t="s">
        <v>107</v>
      </c>
      <c r="H4" s="97" t="s">
        <v>404</v>
      </c>
      <c r="I4" s="245" t="s">
        <v>107</v>
      </c>
    </row>
    <row r="5" spans="1:9" x14ac:dyDescent="0.2">
      <c r="A5" s="842" t="s">
        <v>403</v>
      </c>
      <c r="B5" s="223"/>
      <c r="C5" s="223"/>
      <c r="D5" s="550">
        <v>112.56685196239368</v>
      </c>
      <c r="E5" s="642">
        <v>100</v>
      </c>
      <c r="F5" s="550">
        <v>116.26560214893298</v>
      </c>
      <c r="G5" s="642">
        <v>100</v>
      </c>
      <c r="H5" s="550">
        <v>126.18810177749162</v>
      </c>
      <c r="I5" s="642">
        <v>100</v>
      </c>
    </row>
    <row r="6" spans="1:9" x14ac:dyDescent="0.2">
      <c r="A6" s="864" t="s">
        <v>504</v>
      </c>
      <c r="B6" s="223"/>
      <c r="C6" s="223"/>
      <c r="D6" s="550">
        <v>68.596963139829867</v>
      </c>
      <c r="E6" s="642">
        <v>60.938866055121387</v>
      </c>
      <c r="F6" s="550">
        <v>72.295713326369182</v>
      </c>
      <c r="G6" s="642">
        <v>62.181515418257923</v>
      </c>
      <c r="H6" s="550">
        <v>78.016934528849944</v>
      </c>
      <c r="I6" s="642">
        <v>61.825903892601353</v>
      </c>
    </row>
    <row r="7" spans="1:9" x14ac:dyDescent="0.2">
      <c r="A7" s="864" t="s">
        <v>505</v>
      </c>
      <c r="B7" s="223"/>
      <c r="C7" s="223"/>
      <c r="D7" s="550">
        <v>43.969888822563796</v>
      </c>
      <c r="E7" s="642">
        <v>39.061133944878598</v>
      </c>
      <c r="F7" s="550">
        <v>43.969888822563796</v>
      </c>
      <c r="G7" s="642">
        <v>37.818484581742069</v>
      </c>
      <c r="H7" s="550">
        <v>48.171167248641687</v>
      </c>
      <c r="I7" s="642">
        <v>38.174096107398661</v>
      </c>
    </row>
    <row r="8" spans="1:9" x14ac:dyDescent="0.2">
      <c r="A8" s="838" t="s">
        <v>557</v>
      </c>
      <c r="B8" s="355"/>
      <c r="C8" s="355"/>
      <c r="D8" s="630">
        <v>90</v>
      </c>
      <c r="E8" s="643"/>
      <c r="F8" s="630">
        <v>90</v>
      </c>
      <c r="G8" s="643"/>
      <c r="H8" s="630">
        <v>90</v>
      </c>
      <c r="I8" s="643"/>
    </row>
    <row r="9" spans="1:9" x14ac:dyDescent="0.2">
      <c r="A9" s="560" t="s">
        <v>506</v>
      </c>
      <c r="B9" s="298"/>
      <c r="C9" s="298"/>
      <c r="D9" s="298"/>
      <c r="E9" s="314"/>
      <c r="F9" s="13"/>
      <c r="G9" s="13"/>
      <c r="H9" s="13"/>
      <c r="I9" s="233" t="s">
        <v>231</v>
      </c>
    </row>
    <row r="10" spans="1:9" x14ac:dyDescent="0.2">
      <c r="A10" s="560" t="s">
        <v>651</v>
      </c>
      <c r="B10" s="352"/>
      <c r="C10" s="352"/>
      <c r="D10" s="352"/>
      <c r="E10" s="352"/>
      <c r="F10" s="352"/>
      <c r="G10" s="352"/>
      <c r="H10" s="352"/>
      <c r="I10" s="352"/>
    </row>
    <row r="11" spans="1:9" x14ac:dyDescent="0.2">
      <c r="A11" s="298"/>
      <c r="B11" s="352"/>
      <c r="C11" s="352"/>
      <c r="D11" s="352"/>
      <c r="E11" s="352"/>
      <c r="F11" s="352"/>
      <c r="G11" s="352"/>
      <c r="H11" s="352"/>
      <c r="I11" s="352"/>
    </row>
    <row r="12" spans="1:9" x14ac:dyDescent="0.2">
      <c r="A12" s="352"/>
      <c r="B12" s="352"/>
      <c r="C12" s="352"/>
      <c r="D12" s="352"/>
      <c r="E12" s="352"/>
      <c r="F12" s="352"/>
      <c r="G12" s="352"/>
      <c r="H12" s="352"/>
      <c r="I12" s="352"/>
    </row>
  </sheetData>
  <mergeCells count="4">
    <mergeCell ref="A1:F2"/>
    <mergeCell ref="D3:E3"/>
    <mergeCell ref="F3:G3"/>
    <mergeCell ref="H3:I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4"/>
  <dimension ref="A1:AN14"/>
  <sheetViews>
    <sheetView workbookViewId="0">
      <selection activeCell="A3" sqref="A3"/>
    </sheetView>
  </sheetViews>
  <sheetFormatPr baseColWidth="10" defaultRowHeight="14.25" x14ac:dyDescent="0.2"/>
  <cols>
    <col min="1" max="1" width="14.375" customWidth="1"/>
    <col min="2" max="3" width="11.875" customWidth="1"/>
    <col min="4" max="5" width="12.5" customWidth="1"/>
    <col min="6" max="7" width="15.25" customWidth="1"/>
    <col min="8" max="9" width="10.375" customWidth="1"/>
  </cols>
  <sheetData>
    <row r="1" spans="1:40" x14ac:dyDescent="0.2">
      <c r="A1" s="923" t="s">
        <v>509</v>
      </c>
      <c r="B1" s="923"/>
      <c r="C1" s="923"/>
      <c r="D1" s="923"/>
      <c r="E1" s="357"/>
      <c r="F1" s="13"/>
      <c r="G1" s="13"/>
      <c r="H1" s="13"/>
      <c r="I1" s="13"/>
    </row>
    <row r="2" spans="1:40" ht="15" x14ac:dyDescent="0.2">
      <c r="A2" s="923"/>
      <c r="B2" s="923"/>
      <c r="C2" s="923"/>
      <c r="D2" s="923"/>
      <c r="E2" s="357"/>
      <c r="F2" s="13"/>
      <c r="G2" s="294"/>
      <c r="H2" s="351"/>
      <c r="I2" s="350" t="s">
        <v>156</v>
      </c>
    </row>
    <row r="3" spans="1:40" x14ac:dyDescent="0.2">
      <c r="A3" s="356"/>
      <c r="B3" s="935">
        <f>INDICE!A3</f>
        <v>43009</v>
      </c>
      <c r="C3" s="936">
        <v>41671</v>
      </c>
      <c r="D3" s="935">
        <f>DATE(YEAR(B3),MONTH(B3)-1,1)</f>
        <v>42979</v>
      </c>
      <c r="E3" s="936"/>
      <c r="F3" s="935">
        <f>DATE(YEAR(B3)-1,MONTH(B3),1)</f>
        <v>42644</v>
      </c>
      <c r="G3" s="936"/>
      <c r="H3" s="883" t="s">
        <v>458</v>
      </c>
      <c r="I3" s="883"/>
    </row>
    <row r="4" spans="1:40" x14ac:dyDescent="0.2">
      <c r="A4" s="307"/>
      <c r="B4" s="245" t="s">
        <v>47</v>
      </c>
      <c r="C4" s="245" t="s">
        <v>107</v>
      </c>
      <c r="D4" s="245" t="s">
        <v>47</v>
      </c>
      <c r="E4" s="245" t="s">
        <v>107</v>
      </c>
      <c r="F4" s="245" t="s">
        <v>47</v>
      </c>
      <c r="G4" s="245" t="s">
        <v>107</v>
      </c>
      <c r="H4" s="400">
        <f>D3</f>
        <v>42979</v>
      </c>
      <c r="I4" s="400">
        <f>F3</f>
        <v>42644</v>
      </c>
    </row>
    <row r="5" spans="1:40" x14ac:dyDescent="0.2">
      <c r="A5" s="842" t="s">
        <v>48</v>
      </c>
      <c r="B5" s="336">
        <v>427</v>
      </c>
      <c r="C5" s="346">
        <v>6.7318303641809862</v>
      </c>
      <c r="D5" s="336">
        <v>427</v>
      </c>
      <c r="E5" s="346">
        <v>6.7318303641809862</v>
      </c>
      <c r="F5" s="336">
        <v>495</v>
      </c>
      <c r="G5" s="346">
        <v>7.4002092988488561</v>
      </c>
      <c r="H5" s="550">
        <v>0</v>
      </c>
      <c r="I5" s="550">
        <v>-13.737373737373737</v>
      </c>
      <c r="J5" s="353"/>
    </row>
    <row r="6" spans="1:40" x14ac:dyDescent="0.2">
      <c r="A6" s="864" t="s">
        <v>49</v>
      </c>
      <c r="B6" s="336">
        <v>339</v>
      </c>
      <c r="C6" s="346">
        <v>5.3444742235535232</v>
      </c>
      <c r="D6" s="336">
        <v>339</v>
      </c>
      <c r="E6" s="346">
        <v>5.3444742235535232</v>
      </c>
      <c r="F6" s="336">
        <v>339</v>
      </c>
      <c r="G6" s="346">
        <v>5.0680221258783078</v>
      </c>
      <c r="H6" s="550">
        <v>0</v>
      </c>
      <c r="I6" s="550">
        <v>0</v>
      </c>
      <c r="J6" s="353"/>
    </row>
    <row r="7" spans="1:40" x14ac:dyDescent="0.2">
      <c r="A7" s="864" t="s">
        <v>126</v>
      </c>
      <c r="B7" s="336">
        <v>3395</v>
      </c>
      <c r="C7" s="346">
        <v>53.523569288979978</v>
      </c>
      <c r="D7" s="336">
        <v>3395</v>
      </c>
      <c r="E7" s="346">
        <v>53.523569288979978</v>
      </c>
      <c r="F7" s="336">
        <v>3382</v>
      </c>
      <c r="G7" s="346">
        <v>50.560621916579464</v>
      </c>
      <c r="H7" s="550">
        <v>0</v>
      </c>
      <c r="I7" s="550">
        <v>0.38438793613246602</v>
      </c>
      <c r="J7" s="353"/>
    </row>
    <row r="8" spans="1:40" x14ac:dyDescent="0.2">
      <c r="A8" s="864" t="s">
        <v>127</v>
      </c>
      <c r="B8" s="336">
        <v>204</v>
      </c>
      <c r="C8" s="346">
        <v>3.2161437805454831</v>
      </c>
      <c r="D8" s="336">
        <v>204</v>
      </c>
      <c r="E8" s="346">
        <v>3.2161437805454831</v>
      </c>
      <c r="F8" s="336">
        <v>204</v>
      </c>
      <c r="G8" s="346">
        <v>3.0497832261922557</v>
      </c>
      <c r="H8" s="550">
        <v>0</v>
      </c>
      <c r="I8" s="550">
        <v>0</v>
      </c>
      <c r="J8" s="353"/>
    </row>
    <row r="9" spans="1:40" x14ac:dyDescent="0.2">
      <c r="A9" s="838" t="s">
        <v>402</v>
      </c>
      <c r="B9" s="630">
        <v>1978</v>
      </c>
      <c r="C9" s="640">
        <v>31.18398234274003</v>
      </c>
      <c r="D9" s="630">
        <v>1978</v>
      </c>
      <c r="E9" s="640">
        <v>31.18398234274003</v>
      </c>
      <c r="F9" s="630">
        <v>2269</v>
      </c>
      <c r="G9" s="640">
        <v>33.921363432501124</v>
      </c>
      <c r="H9" s="641">
        <v>0</v>
      </c>
      <c r="I9" s="641">
        <v>-12.825033054208902</v>
      </c>
      <c r="J9" s="353"/>
    </row>
    <row r="10" spans="1:40" s="80" customFormat="1" x14ac:dyDescent="0.2">
      <c r="A10" s="90" t="s">
        <v>116</v>
      </c>
      <c r="B10" s="91">
        <v>6343</v>
      </c>
      <c r="C10" s="354">
        <v>100</v>
      </c>
      <c r="D10" s="91">
        <v>6343</v>
      </c>
      <c r="E10" s="354">
        <v>100</v>
      </c>
      <c r="F10" s="91">
        <v>6689</v>
      </c>
      <c r="G10" s="354">
        <v>100</v>
      </c>
      <c r="H10" s="354">
        <v>0</v>
      </c>
      <c r="I10" s="92">
        <v>-5.1726715503064735</v>
      </c>
      <c r="J10" s="353"/>
      <c r="K10"/>
      <c r="L10"/>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row>
    <row r="11" spans="1:40" x14ac:dyDescent="0.2">
      <c r="A11" s="222"/>
      <c r="B11" s="298"/>
      <c r="C11" s="298"/>
      <c r="D11" s="298"/>
      <c r="E11" s="298"/>
      <c r="F11" s="13"/>
      <c r="G11" s="13"/>
      <c r="H11" s="13"/>
      <c r="I11" s="233" t="s">
        <v>231</v>
      </c>
    </row>
    <row r="12" spans="1:40" s="341" customFormat="1" ht="12.75" x14ac:dyDescent="0.2">
      <c r="A12" s="638" t="s">
        <v>508</v>
      </c>
      <c r="B12" s="342"/>
      <c r="C12" s="342"/>
      <c r="D12" s="343"/>
      <c r="E12" s="343"/>
      <c r="F12" s="342"/>
      <c r="G12" s="342"/>
      <c r="H12" s="342"/>
      <c r="I12" s="342"/>
      <c r="J12" s="342"/>
      <c r="K12" s="342"/>
      <c r="L12" s="342"/>
      <c r="M12" s="342"/>
      <c r="N12" s="342"/>
      <c r="O12" s="342"/>
    </row>
    <row r="13" spans="1:40" x14ac:dyDescent="0.2">
      <c r="A13" s="298" t="s">
        <v>506</v>
      </c>
      <c r="B13" s="352"/>
      <c r="C13" s="352"/>
      <c r="D13" s="352"/>
      <c r="E13" s="352"/>
      <c r="F13" s="352"/>
      <c r="G13" s="352"/>
      <c r="H13" s="352"/>
      <c r="I13" s="352"/>
    </row>
    <row r="14" spans="1:40" x14ac:dyDescent="0.2">
      <c r="A14" s="615" t="s">
        <v>598</v>
      </c>
      <c r="B14" s="352"/>
      <c r="C14" s="352"/>
      <c r="D14" s="352"/>
      <c r="E14" s="352"/>
      <c r="F14" s="352"/>
      <c r="G14" s="352"/>
      <c r="H14" s="352"/>
      <c r="I14" s="352"/>
    </row>
  </sheetData>
  <mergeCells count="5">
    <mergeCell ref="A1:D2"/>
    <mergeCell ref="H3:I3"/>
    <mergeCell ref="B3:C3"/>
    <mergeCell ref="D3:E3"/>
    <mergeCell ref="F3:G3"/>
  </mergeCells>
  <conditionalFormatting sqref="H5:I9">
    <cfRule type="cellIs" dxfId="0" priority="1" operator="equal">
      <formula>0</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5"/>
  <dimension ref="A1:M21"/>
  <sheetViews>
    <sheetView workbookViewId="0">
      <selection activeCell="A4" sqref="A4"/>
    </sheetView>
  </sheetViews>
  <sheetFormatPr baseColWidth="10" defaultColWidth="11" defaultRowHeight="12.75" x14ac:dyDescent="0.2"/>
  <cols>
    <col min="1" max="1" width="30.25" style="315" customWidth="1"/>
    <col min="2" max="2" width="11" style="315"/>
    <col min="3" max="3" width="11.625" style="315" customWidth="1"/>
    <col min="4" max="4" width="11" style="315"/>
    <col min="5" max="5" width="11.625" style="315" customWidth="1"/>
    <col min="6" max="6" width="11" style="315"/>
    <col min="7" max="7" width="11.625" style="315" customWidth="1"/>
    <col min="8" max="9" width="10.5" style="315" customWidth="1"/>
    <col min="10" max="16384" width="11" style="315"/>
  </cols>
  <sheetData>
    <row r="1" spans="1:12" x14ac:dyDescent="0.2">
      <c r="A1" s="923" t="s">
        <v>40</v>
      </c>
      <c r="B1" s="923"/>
      <c r="C1" s="923"/>
      <c r="D1" s="183"/>
      <c r="E1" s="183"/>
      <c r="F1" s="183"/>
      <c r="G1" s="12"/>
      <c r="H1" s="12"/>
      <c r="I1" s="12"/>
      <c r="J1" s="12"/>
      <c r="K1" s="12"/>
      <c r="L1" s="12"/>
    </row>
    <row r="2" spans="1:12" x14ac:dyDescent="0.2">
      <c r="A2" s="923"/>
      <c r="B2" s="923"/>
      <c r="C2" s="923"/>
      <c r="D2" s="363"/>
      <c r="E2" s="183"/>
      <c r="F2" s="183"/>
      <c r="H2" s="12"/>
      <c r="I2" s="12"/>
      <c r="J2" s="12"/>
      <c r="K2" s="12"/>
    </row>
    <row r="3" spans="1:12" x14ac:dyDescent="0.2">
      <c r="A3" s="362"/>
      <c r="B3" s="12"/>
      <c r="C3" s="12"/>
      <c r="D3" s="12"/>
      <c r="E3" s="12"/>
      <c r="F3" s="12"/>
      <c r="G3" s="12"/>
      <c r="H3" s="316"/>
      <c r="I3" s="350" t="s">
        <v>547</v>
      </c>
      <c r="J3" s="12"/>
      <c r="K3" s="12"/>
      <c r="L3" s="12"/>
    </row>
    <row r="4" spans="1:12" x14ac:dyDescent="0.2">
      <c r="A4" s="192"/>
      <c r="B4" s="935">
        <f>INDICE!A3</f>
        <v>43009</v>
      </c>
      <c r="C4" s="936">
        <v>41671</v>
      </c>
      <c r="D4" s="935">
        <f>DATE(YEAR(B4),MONTH(B4)-1,1)</f>
        <v>42979</v>
      </c>
      <c r="E4" s="936"/>
      <c r="F4" s="935">
        <f>DATE(YEAR(B4)-1,MONTH(B4),1)</f>
        <v>42644</v>
      </c>
      <c r="G4" s="936"/>
      <c r="H4" s="883" t="s">
        <v>458</v>
      </c>
      <c r="I4" s="883"/>
      <c r="J4" s="12"/>
      <c r="K4" s="12"/>
      <c r="L4" s="12"/>
    </row>
    <row r="5" spans="1:12" x14ac:dyDescent="0.2">
      <c r="A5" s="362"/>
      <c r="B5" s="245" t="s">
        <v>54</v>
      </c>
      <c r="C5" s="245" t="s">
        <v>107</v>
      </c>
      <c r="D5" s="245" t="s">
        <v>54</v>
      </c>
      <c r="E5" s="245" t="s">
        <v>107</v>
      </c>
      <c r="F5" s="245" t="s">
        <v>54</v>
      </c>
      <c r="G5" s="245" t="s">
        <v>107</v>
      </c>
      <c r="H5" s="400">
        <f>D4</f>
        <v>42979</v>
      </c>
      <c r="I5" s="400">
        <f>F4</f>
        <v>42644</v>
      </c>
      <c r="J5" s="12"/>
      <c r="K5" s="12"/>
      <c r="L5" s="12"/>
    </row>
    <row r="6" spans="1:12" ht="15" customHeight="1" x14ac:dyDescent="0.2">
      <c r="A6" s="192" t="s">
        <v>407</v>
      </c>
      <c r="B6" s="318">
        <v>11622.694</v>
      </c>
      <c r="C6" s="317">
        <v>31.71658624382448</v>
      </c>
      <c r="D6" s="318">
        <v>8392.1470000000008</v>
      </c>
      <c r="E6" s="317">
        <v>26.499725739589753</v>
      </c>
      <c r="F6" s="318">
        <v>7678.1679999999997</v>
      </c>
      <c r="G6" s="317">
        <v>26.126552782614343</v>
      </c>
      <c r="H6" s="317">
        <v>38.494880988142825</v>
      </c>
      <c r="I6" s="317">
        <v>51.373270290517212</v>
      </c>
      <c r="J6" s="12"/>
      <c r="K6" s="12"/>
      <c r="L6" s="12"/>
    </row>
    <row r="7" spans="1:12" x14ac:dyDescent="0.2">
      <c r="A7" s="361" t="s">
        <v>406</v>
      </c>
      <c r="B7" s="318">
        <v>25022.781999999999</v>
      </c>
      <c r="C7" s="317">
        <v>68.28341375617552</v>
      </c>
      <c r="D7" s="318">
        <v>23276.66</v>
      </c>
      <c r="E7" s="317">
        <v>73.500274260410251</v>
      </c>
      <c r="F7" s="318">
        <v>21710.202000000001</v>
      </c>
      <c r="G7" s="317">
        <v>73.873447217385646</v>
      </c>
      <c r="H7" s="317">
        <v>7.5016003155091813</v>
      </c>
      <c r="I7" s="317">
        <v>15.258172171774348</v>
      </c>
      <c r="J7" s="12"/>
      <c r="K7" s="12"/>
      <c r="L7" s="12"/>
    </row>
    <row r="8" spans="1:12" x14ac:dyDescent="0.2">
      <c r="A8" s="230" t="s">
        <v>116</v>
      </c>
      <c r="B8" s="231">
        <v>36645.475999999995</v>
      </c>
      <c r="C8" s="232">
        <v>100</v>
      </c>
      <c r="D8" s="231">
        <v>31668.807000000001</v>
      </c>
      <c r="E8" s="232">
        <v>100</v>
      </c>
      <c r="F8" s="231">
        <v>29388.370000000003</v>
      </c>
      <c r="G8" s="232">
        <v>100</v>
      </c>
      <c r="H8" s="92">
        <v>15.714734691458363</v>
      </c>
      <c r="I8" s="92">
        <v>24.693802344260643</v>
      </c>
      <c r="J8" s="724"/>
      <c r="K8" s="359"/>
    </row>
    <row r="9" spans="1:12" s="341" customFormat="1" x14ac:dyDescent="0.2">
      <c r="A9" s="359"/>
      <c r="B9" s="359"/>
      <c r="C9" s="359"/>
      <c r="D9" s="359"/>
      <c r="E9" s="359"/>
      <c r="F9" s="359"/>
      <c r="H9" s="359"/>
      <c r="I9" s="233" t="s">
        <v>231</v>
      </c>
      <c r="J9" s="342"/>
      <c r="K9" s="342"/>
      <c r="L9" s="342"/>
    </row>
    <row r="10" spans="1:12" x14ac:dyDescent="0.2">
      <c r="A10" s="638" t="s">
        <v>545</v>
      </c>
      <c r="B10" s="342"/>
      <c r="C10" s="343"/>
      <c r="D10" s="342"/>
      <c r="E10" s="342"/>
      <c r="F10" s="342"/>
      <c r="G10" s="342"/>
      <c r="H10" s="359"/>
      <c r="I10" s="359"/>
      <c r="J10" s="359"/>
      <c r="K10" s="359"/>
      <c r="L10" s="359"/>
    </row>
    <row r="11" spans="1:12" x14ac:dyDescent="0.2">
      <c r="A11" s="298" t="s">
        <v>546</v>
      </c>
      <c r="B11" s="359"/>
      <c r="C11" s="360"/>
      <c r="D11" s="359"/>
      <c r="E11" s="359"/>
      <c r="F11" s="359"/>
      <c r="G11" s="359"/>
      <c r="H11" s="359"/>
      <c r="I11" s="359"/>
      <c r="J11" s="359"/>
      <c r="K11" s="359"/>
      <c r="L11" s="359"/>
    </row>
    <row r="12" spans="1:12" x14ac:dyDescent="0.2">
      <c r="A12" s="298" t="s">
        <v>506</v>
      </c>
      <c r="B12" s="359"/>
      <c r="C12" s="359"/>
      <c r="D12" s="359"/>
      <c r="E12" s="359"/>
      <c r="F12" s="359"/>
      <c r="G12" s="359"/>
      <c r="H12" s="12"/>
      <c r="I12" s="183"/>
      <c r="J12" s="359"/>
      <c r="K12" s="359"/>
      <c r="L12" s="359"/>
    </row>
    <row r="13" spans="1:12" x14ac:dyDescent="0.2">
      <c r="A13" s="359"/>
      <c r="B13" s="359"/>
      <c r="C13" s="359"/>
      <c r="D13" s="359"/>
      <c r="E13" s="359"/>
      <c r="F13" s="359"/>
      <c r="G13" s="359"/>
      <c r="H13" s="12"/>
      <c r="I13" s="12"/>
      <c r="J13" s="359"/>
      <c r="K13" s="359"/>
      <c r="L13" s="359"/>
    </row>
    <row r="14" spans="1:12" x14ac:dyDescent="0.2">
      <c r="A14" s="359"/>
      <c r="B14" s="359"/>
      <c r="C14" s="359"/>
      <c r="D14" s="359"/>
      <c r="E14" s="359"/>
      <c r="F14" s="359"/>
      <c r="G14" s="359"/>
      <c r="H14" s="12"/>
      <c r="I14" s="12"/>
      <c r="J14" s="12"/>
      <c r="K14" s="12"/>
      <c r="L14" s="12"/>
    </row>
    <row r="15" spans="1:12" x14ac:dyDescent="0.2">
      <c r="A15" s="12"/>
      <c r="B15" s="724"/>
      <c r="C15" s="12"/>
      <c r="D15" s="12"/>
      <c r="E15" s="12"/>
      <c r="F15" s="12"/>
      <c r="G15" s="12"/>
      <c r="H15" s="12"/>
      <c r="I15" s="12"/>
      <c r="J15" s="12"/>
      <c r="K15" s="12"/>
      <c r="L15" s="12"/>
    </row>
    <row r="17" spans="2:13" x14ac:dyDescent="0.2">
      <c r="B17" s="690"/>
    </row>
    <row r="18" spans="2:13" x14ac:dyDescent="0.2">
      <c r="B18" s="690"/>
    </row>
    <row r="19" spans="2:13" x14ac:dyDescent="0.2">
      <c r="M19" s="315" t="s">
        <v>405</v>
      </c>
    </row>
    <row r="21" spans="2:13" x14ac:dyDescent="0.2">
      <c r="C21" s="690"/>
    </row>
  </sheetData>
  <mergeCells count="5">
    <mergeCell ref="F4:G4"/>
    <mergeCell ref="D4:E4"/>
    <mergeCell ref="B4:C4"/>
    <mergeCell ref="A1:C2"/>
    <mergeCell ref="H4:I4"/>
  </mergeCells>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6"/>
  <dimension ref="A1:GR68"/>
  <sheetViews>
    <sheetView workbookViewId="0">
      <selection activeCell="B3" sqref="B3"/>
    </sheetView>
  </sheetViews>
  <sheetFormatPr baseColWidth="10" defaultRowHeight="14.25" x14ac:dyDescent="0.2"/>
  <cols>
    <col min="1" max="1" width="22" customWidth="1"/>
    <col min="2" max="2" width="14.125" customWidth="1"/>
    <col min="5" max="5" width="11" customWidth="1"/>
    <col min="6" max="6" width="11.75" customWidth="1"/>
  </cols>
  <sheetData>
    <row r="1" spans="1:7" x14ac:dyDescent="0.2">
      <c r="A1" s="937" t="s">
        <v>1</v>
      </c>
      <c r="B1" s="937"/>
      <c r="C1" s="937"/>
      <c r="D1" s="937"/>
      <c r="E1" s="364"/>
      <c r="F1" s="364"/>
      <c r="G1" s="365"/>
    </row>
    <row r="2" spans="1:7" x14ac:dyDescent="0.2">
      <c r="A2" s="937"/>
      <c r="B2" s="937"/>
      <c r="C2" s="937"/>
      <c r="D2" s="937"/>
      <c r="E2" s="365"/>
      <c r="F2" s="365"/>
      <c r="G2" s="365"/>
    </row>
    <row r="3" spans="1:7" x14ac:dyDescent="0.2">
      <c r="A3" s="556"/>
      <c r="B3" s="556"/>
      <c r="C3" s="556"/>
      <c r="D3" s="365"/>
      <c r="E3" s="365"/>
      <c r="F3" s="365"/>
      <c r="G3" s="365"/>
    </row>
    <row r="4" spans="1:7" x14ac:dyDescent="0.2">
      <c r="A4" s="366" t="s">
        <v>408</v>
      </c>
      <c r="B4" s="365"/>
      <c r="C4" s="365"/>
      <c r="D4" s="365"/>
      <c r="E4" s="365"/>
      <c r="F4" s="365"/>
      <c r="G4" s="365"/>
    </row>
    <row r="5" spans="1:7" x14ac:dyDescent="0.2">
      <c r="A5" s="367"/>
      <c r="B5" s="367" t="s">
        <v>409</v>
      </c>
      <c r="C5" s="367" t="s">
        <v>410</v>
      </c>
      <c r="D5" s="367" t="s">
        <v>411</v>
      </c>
      <c r="E5" s="367" t="s">
        <v>412</v>
      </c>
      <c r="F5" s="367" t="s">
        <v>54</v>
      </c>
      <c r="G5" s="365"/>
    </row>
    <row r="6" spans="1:7" x14ac:dyDescent="0.2">
      <c r="A6" s="368" t="s">
        <v>409</v>
      </c>
      <c r="B6" s="369">
        <v>1</v>
      </c>
      <c r="C6" s="369">
        <v>238.8</v>
      </c>
      <c r="D6" s="369">
        <v>0.23880000000000001</v>
      </c>
      <c r="E6" s="370" t="s">
        <v>413</v>
      </c>
      <c r="F6" s="370">
        <v>0.27779999999999999</v>
      </c>
      <c r="G6" s="365"/>
    </row>
    <row r="7" spans="1:7" x14ac:dyDescent="0.2">
      <c r="A7" s="371" t="s">
        <v>410</v>
      </c>
      <c r="B7" s="372" t="s">
        <v>414</v>
      </c>
      <c r="C7" s="373">
        <v>1</v>
      </c>
      <c r="D7" s="374" t="s">
        <v>415</v>
      </c>
      <c r="E7" s="374" t="s">
        <v>416</v>
      </c>
      <c r="F7" s="372" t="s">
        <v>417</v>
      </c>
      <c r="G7" s="365"/>
    </row>
    <row r="8" spans="1:7" x14ac:dyDescent="0.2">
      <c r="A8" s="371" t="s">
        <v>411</v>
      </c>
      <c r="B8" s="372">
        <v>4.1867999999999999</v>
      </c>
      <c r="C8" s="374" t="s">
        <v>418</v>
      </c>
      <c r="D8" s="373">
        <v>1</v>
      </c>
      <c r="E8" s="374" t="s">
        <v>419</v>
      </c>
      <c r="F8" s="372">
        <v>1.163</v>
      </c>
      <c r="G8" s="365"/>
    </row>
    <row r="9" spans="1:7" x14ac:dyDescent="0.2">
      <c r="A9" s="371" t="s">
        <v>412</v>
      </c>
      <c r="B9" s="372" t="s">
        <v>420</v>
      </c>
      <c r="C9" s="374" t="s">
        <v>421</v>
      </c>
      <c r="D9" s="374" t="s">
        <v>422</v>
      </c>
      <c r="E9" s="372">
        <v>1</v>
      </c>
      <c r="F9" s="375">
        <v>11630</v>
      </c>
      <c r="G9" s="365"/>
    </row>
    <row r="10" spans="1:7" x14ac:dyDescent="0.2">
      <c r="A10" s="376" t="s">
        <v>54</v>
      </c>
      <c r="B10" s="377">
        <v>3.6</v>
      </c>
      <c r="C10" s="377">
        <v>860</v>
      </c>
      <c r="D10" s="377">
        <v>0.86</v>
      </c>
      <c r="E10" s="378" t="s">
        <v>423</v>
      </c>
      <c r="F10" s="377">
        <v>1</v>
      </c>
      <c r="G10" s="365"/>
    </row>
    <row r="11" spans="1:7" x14ac:dyDescent="0.2">
      <c r="A11" s="371"/>
      <c r="B11" s="373"/>
      <c r="C11" s="373"/>
      <c r="D11" s="373"/>
      <c r="E11" s="372"/>
      <c r="F11" s="373"/>
      <c r="G11" s="365"/>
    </row>
    <row r="12" spans="1:7" x14ac:dyDescent="0.2">
      <c r="A12" s="366"/>
      <c r="B12" s="365"/>
      <c r="C12" s="365"/>
      <c r="D12" s="365"/>
      <c r="E12" s="379"/>
      <c r="F12" s="365"/>
      <c r="G12" s="365"/>
    </row>
    <row r="13" spans="1:7" x14ac:dyDescent="0.2">
      <c r="A13" s="366" t="s">
        <v>424</v>
      </c>
      <c r="B13" s="365"/>
      <c r="C13" s="365"/>
      <c r="D13" s="365"/>
      <c r="E13" s="365"/>
      <c r="F13" s="365"/>
      <c r="G13" s="365"/>
    </row>
    <row r="14" spans="1:7" x14ac:dyDescent="0.2">
      <c r="A14" s="367"/>
      <c r="B14" s="380" t="s">
        <v>425</v>
      </c>
      <c r="C14" s="367" t="s">
        <v>426</v>
      </c>
      <c r="D14" s="367" t="s">
        <v>427</v>
      </c>
      <c r="E14" s="367" t="s">
        <v>428</v>
      </c>
      <c r="F14" s="367" t="s">
        <v>429</v>
      </c>
      <c r="G14" s="373"/>
    </row>
    <row r="15" spans="1:7" x14ac:dyDescent="0.2">
      <c r="A15" s="368" t="s">
        <v>425</v>
      </c>
      <c r="B15" s="369">
        <v>1</v>
      </c>
      <c r="C15" s="369">
        <v>2.3810000000000001E-2</v>
      </c>
      <c r="D15" s="369">
        <v>0.13370000000000001</v>
      </c>
      <c r="E15" s="369">
        <v>3.7850000000000001</v>
      </c>
      <c r="F15" s="369">
        <v>3.8E-3</v>
      </c>
      <c r="G15" s="373"/>
    </row>
    <row r="16" spans="1:7" x14ac:dyDescent="0.2">
      <c r="A16" s="371" t="s">
        <v>426</v>
      </c>
      <c r="B16" s="373">
        <v>42</v>
      </c>
      <c r="C16" s="373">
        <v>1</v>
      </c>
      <c r="D16" s="373">
        <v>5.6150000000000002</v>
      </c>
      <c r="E16" s="373">
        <v>159</v>
      </c>
      <c r="F16" s="373">
        <v>0.159</v>
      </c>
      <c r="G16" s="373"/>
    </row>
    <row r="17" spans="1:7" x14ac:dyDescent="0.2">
      <c r="A17" s="371" t="s">
        <v>427</v>
      </c>
      <c r="B17" s="373">
        <v>7.48</v>
      </c>
      <c r="C17" s="373">
        <v>0.17810000000000001</v>
      </c>
      <c r="D17" s="373">
        <v>1</v>
      </c>
      <c r="E17" s="373">
        <v>28.3</v>
      </c>
      <c r="F17" s="373">
        <v>2.8299999999999999E-2</v>
      </c>
      <c r="G17" s="373"/>
    </row>
    <row r="18" spans="1:7" x14ac:dyDescent="0.2">
      <c r="A18" s="371" t="s">
        <v>428</v>
      </c>
      <c r="B18" s="373">
        <v>0.26419999999999999</v>
      </c>
      <c r="C18" s="373">
        <v>6.3E-3</v>
      </c>
      <c r="D18" s="373">
        <v>3.5299999999999998E-2</v>
      </c>
      <c r="E18" s="373">
        <v>1</v>
      </c>
      <c r="F18" s="373">
        <v>1E-3</v>
      </c>
      <c r="G18" s="373"/>
    </row>
    <row r="19" spans="1:7" x14ac:dyDescent="0.2">
      <c r="A19" s="376" t="s">
        <v>429</v>
      </c>
      <c r="B19" s="377">
        <v>264.2</v>
      </c>
      <c r="C19" s="377">
        <v>6.2889999999999997</v>
      </c>
      <c r="D19" s="377">
        <v>35.314700000000002</v>
      </c>
      <c r="E19" s="381">
        <v>1000</v>
      </c>
      <c r="F19" s="377">
        <v>1</v>
      </c>
      <c r="G19" s="373"/>
    </row>
    <row r="20" spans="1:7" x14ac:dyDescent="0.2">
      <c r="A20" s="365"/>
      <c r="B20" s="365"/>
      <c r="C20" s="365"/>
      <c r="D20" s="365"/>
      <c r="E20" s="365"/>
      <c r="F20" s="365"/>
      <c r="G20" s="365"/>
    </row>
    <row r="21" spans="1:7" x14ac:dyDescent="0.2">
      <c r="A21" s="365"/>
      <c r="B21" s="365"/>
      <c r="C21" s="365"/>
      <c r="D21" s="365"/>
      <c r="E21" s="365"/>
      <c r="F21" s="365"/>
      <c r="G21" s="365"/>
    </row>
    <row r="22" spans="1:7" x14ac:dyDescent="0.2">
      <c r="A22" s="366" t="s">
        <v>430</v>
      </c>
      <c r="B22" s="365"/>
      <c r="C22" s="365"/>
      <c r="D22" s="365"/>
      <c r="E22" s="365"/>
      <c r="F22" s="365"/>
      <c r="G22" s="365"/>
    </row>
    <row r="23" spans="1:7" x14ac:dyDescent="0.2">
      <c r="A23" s="382" t="s">
        <v>295</v>
      </c>
      <c r="B23" s="382"/>
      <c r="C23" s="382"/>
      <c r="D23" s="382"/>
      <c r="E23" s="382"/>
      <c r="F23" s="382"/>
      <c r="G23" s="365"/>
    </row>
    <row r="24" spans="1:7" x14ac:dyDescent="0.2">
      <c r="A24" s="938" t="s">
        <v>431</v>
      </c>
      <c r="B24" s="938"/>
      <c r="C24" s="938"/>
      <c r="D24" s="939" t="s">
        <v>432</v>
      </c>
      <c r="E24" s="939"/>
      <c r="F24" s="939"/>
      <c r="G24" s="365"/>
    </row>
    <row r="25" spans="1:7" x14ac:dyDescent="0.2">
      <c r="A25" s="365"/>
      <c r="B25" s="365"/>
      <c r="C25" s="365"/>
      <c r="D25" s="365"/>
      <c r="E25" s="365"/>
      <c r="F25" s="365"/>
      <c r="G25" s="365"/>
    </row>
    <row r="26" spans="1:7" x14ac:dyDescent="0.2">
      <c r="A26" s="365"/>
      <c r="B26" s="365"/>
      <c r="C26" s="365"/>
      <c r="D26" s="365"/>
      <c r="E26" s="365"/>
      <c r="F26" s="365"/>
      <c r="G26" s="365"/>
    </row>
    <row r="27" spans="1:7" x14ac:dyDescent="0.2">
      <c r="A27" s="60" t="s">
        <v>433</v>
      </c>
      <c r="B27" s="365"/>
      <c r="C27" s="60"/>
      <c r="D27" s="366" t="s">
        <v>434</v>
      </c>
      <c r="E27" s="365"/>
      <c r="F27" s="365"/>
      <c r="G27" s="365"/>
    </row>
    <row r="28" spans="1:7" x14ac:dyDescent="0.2">
      <c r="A28" s="380" t="s">
        <v>295</v>
      </c>
      <c r="B28" s="367" t="s">
        <v>436</v>
      </c>
      <c r="C28" s="58"/>
      <c r="D28" s="368" t="s">
        <v>111</v>
      </c>
      <c r="E28" s="369"/>
      <c r="F28" s="370" t="s">
        <v>437</v>
      </c>
      <c r="G28" s="365"/>
    </row>
    <row r="29" spans="1:7" x14ac:dyDescent="0.2">
      <c r="A29" s="383" t="s">
        <v>652</v>
      </c>
      <c r="B29" s="384" t="s">
        <v>441</v>
      </c>
      <c r="C29" s="58"/>
      <c r="D29" s="376" t="s">
        <v>402</v>
      </c>
      <c r="E29" s="377"/>
      <c r="F29" s="378" t="s">
        <v>442</v>
      </c>
      <c r="G29" s="365"/>
    </row>
    <row r="30" spans="1:7" x14ac:dyDescent="0.2">
      <c r="A30" s="385" t="s">
        <v>653</v>
      </c>
      <c r="B30" s="386" t="s">
        <v>443</v>
      </c>
      <c r="C30" s="365"/>
      <c r="D30" s="365"/>
      <c r="E30" s="365"/>
      <c r="F30" s="365"/>
      <c r="G30" s="365"/>
    </row>
    <row r="31" spans="1:7" x14ac:dyDescent="0.2">
      <c r="A31" s="365"/>
      <c r="B31" s="365"/>
      <c r="C31" s="365"/>
      <c r="D31" s="365"/>
      <c r="E31" s="365"/>
      <c r="F31" s="365"/>
      <c r="G31" s="365"/>
    </row>
    <row r="32" spans="1:7" x14ac:dyDescent="0.2">
      <c r="A32" s="365"/>
      <c r="B32" s="365"/>
      <c r="C32" s="365"/>
      <c r="D32" s="365"/>
      <c r="E32" s="365"/>
      <c r="F32" s="365"/>
      <c r="G32" s="365"/>
    </row>
    <row r="33" spans="1:7" x14ac:dyDescent="0.2">
      <c r="A33" s="366" t="s">
        <v>435</v>
      </c>
      <c r="B33" s="365"/>
      <c r="C33" s="365"/>
      <c r="D33" s="365"/>
      <c r="E33" s="366" t="s">
        <v>444</v>
      </c>
      <c r="F33" s="365"/>
      <c r="G33" s="365"/>
    </row>
    <row r="34" spans="1:7" x14ac:dyDescent="0.2">
      <c r="A34" s="382" t="s">
        <v>438</v>
      </c>
      <c r="B34" s="382" t="s">
        <v>439</v>
      </c>
      <c r="C34" s="382" t="s">
        <v>440</v>
      </c>
      <c r="D34" s="373"/>
      <c r="E34" s="367"/>
      <c r="F34" s="367" t="s">
        <v>445</v>
      </c>
      <c r="G34" s="365"/>
    </row>
    <row r="35" spans="1:7" x14ac:dyDescent="0.2">
      <c r="A35" s="1"/>
      <c r="B35" s="1"/>
      <c r="C35" s="1"/>
      <c r="D35" s="1"/>
      <c r="E35" s="368" t="s">
        <v>446</v>
      </c>
      <c r="F35" s="387">
        <v>11.6</v>
      </c>
      <c r="G35" s="365"/>
    </row>
    <row r="36" spans="1:7" x14ac:dyDescent="0.2">
      <c r="A36" s="1"/>
      <c r="B36" s="1"/>
      <c r="C36" s="1"/>
      <c r="D36" s="1"/>
      <c r="E36" s="371" t="s">
        <v>48</v>
      </c>
      <c r="F36" s="387">
        <v>8.5299999999999994</v>
      </c>
      <c r="G36" s="365"/>
    </row>
    <row r="37" spans="1:7" x14ac:dyDescent="0.2">
      <c r="A37" s="1"/>
      <c r="B37" s="1"/>
      <c r="C37" s="1"/>
      <c r="D37" s="1"/>
      <c r="E37" s="371" t="s">
        <v>49</v>
      </c>
      <c r="F37" s="387">
        <v>7.88</v>
      </c>
      <c r="G37" s="365"/>
    </row>
    <row r="38" spans="1:7" x14ac:dyDescent="0.2">
      <c r="A38" s="1"/>
      <c r="B38" s="1"/>
      <c r="C38" s="1"/>
      <c r="D38" s="1"/>
      <c r="E38" s="371" t="s">
        <v>447</v>
      </c>
      <c r="F38" s="387">
        <v>7.93</v>
      </c>
      <c r="G38" s="365"/>
    </row>
    <row r="39" spans="1:7" x14ac:dyDescent="0.2">
      <c r="A39" s="1"/>
      <c r="B39" s="1"/>
      <c r="C39" s="1"/>
      <c r="D39" s="1"/>
      <c r="E39" s="371" t="s">
        <v>126</v>
      </c>
      <c r="F39" s="387">
        <v>7.46</v>
      </c>
      <c r="G39" s="365"/>
    </row>
    <row r="40" spans="1:7" x14ac:dyDescent="0.2">
      <c r="A40" s="1"/>
      <c r="B40" s="1"/>
      <c r="C40" s="1"/>
      <c r="D40" s="1"/>
      <c r="E40" s="371" t="s">
        <v>127</v>
      </c>
      <c r="F40" s="387">
        <v>6.66</v>
      </c>
      <c r="G40" s="365"/>
    </row>
    <row r="41" spans="1:7" x14ac:dyDescent="0.2">
      <c r="A41" s="1"/>
      <c r="B41" s="1"/>
      <c r="C41" s="1"/>
      <c r="D41" s="1"/>
      <c r="E41" s="376" t="s">
        <v>448</v>
      </c>
      <c r="F41" s="388">
        <v>8</v>
      </c>
      <c r="G41" s="365"/>
    </row>
    <row r="42" spans="1:7" x14ac:dyDescent="0.2">
      <c r="A42" s="365"/>
      <c r="B42" s="365"/>
      <c r="C42" s="365"/>
      <c r="D42" s="365"/>
      <c r="E42" s="365"/>
      <c r="F42" s="365"/>
      <c r="G42" s="365"/>
    </row>
    <row r="43" spans="1:7" ht="15" x14ac:dyDescent="0.25">
      <c r="A43" s="389" t="s">
        <v>677</v>
      </c>
      <c r="B43" s="365"/>
      <c r="C43" s="365"/>
      <c r="D43" s="365"/>
      <c r="E43" s="365"/>
      <c r="F43" s="365"/>
      <c r="G43" s="365"/>
    </row>
    <row r="44" spans="1:7" x14ac:dyDescent="0.2">
      <c r="A44" s="717" t="s">
        <v>678</v>
      </c>
      <c r="B44" s="365"/>
      <c r="C44" s="365"/>
      <c r="D44" s="365"/>
      <c r="E44" s="365"/>
      <c r="F44" s="365"/>
      <c r="G44" s="365"/>
    </row>
    <row r="45" spans="1:7" x14ac:dyDescent="0.2">
      <c r="A45" s="365"/>
      <c r="B45" s="365"/>
      <c r="C45" s="365"/>
      <c r="D45" s="365"/>
      <c r="E45" s="365"/>
      <c r="F45" s="365"/>
      <c r="G45" s="365"/>
    </row>
    <row r="46" spans="1:7" ht="15" x14ac:dyDescent="0.25">
      <c r="A46" s="389" t="s">
        <v>449</v>
      </c>
      <c r="B46" s="1"/>
      <c r="C46" s="1"/>
      <c r="D46" s="1"/>
      <c r="E46" s="1"/>
      <c r="F46" s="1"/>
      <c r="G46" s="1"/>
    </row>
    <row r="47" spans="1:7" ht="14.25" customHeight="1" x14ac:dyDescent="0.2">
      <c r="A47" s="940" t="s">
        <v>638</v>
      </c>
      <c r="B47" s="940"/>
      <c r="C47" s="940"/>
      <c r="D47" s="940"/>
      <c r="E47" s="940"/>
      <c r="F47" s="940"/>
      <c r="G47" s="940"/>
    </row>
    <row r="48" spans="1:7" x14ac:dyDescent="0.2">
      <c r="A48" s="940"/>
      <c r="B48" s="940"/>
      <c r="C48" s="940"/>
      <c r="D48" s="940"/>
      <c r="E48" s="940"/>
      <c r="F48" s="940"/>
      <c r="G48" s="940"/>
    </row>
    <row r="49" spans="1:200" x14ac:dyDescent="0.2">
      <c r="A49" s="940"/>
      <c r="B49" s="940"/>
      <c r="C49" s="940"/>
      <c r="D49" s="940"/>
      <c r="E49" s="940"/>
      <c r="F49" s="940"/>
      <c r="G49" s="940"/>
    </row>
    <row r="50" spans="1:200" ht="15" x14ac:dyDescent="0.25">
      <c r="A50" s="389" t="s">
        <v>450</v>
      </c>
      <c r="B50" s="1"/>
      <c r="C50" s="1"/>
      <c r="D50" s="1"/>
      <c r="E50" s="1"/>
      <c r="F50" s="1"/>
      <c r="G50" s="1"/>
    </row>
    <row r="51" spans="1:200" x14ac:dyDescent="0.2">
      <c r="A51" s="1" t="s">
        <v>659</v>
      </c>
      <c r="B51" s="1"/>
      <c r="C51" s="1"/>
      <c r="D51" s="1"/>
      <c r="E51" s="1"/>
      <c r="F51" s="1"/>
      <c r="G51" s="1"/>
    </row>
    <row r="52" spans="1:200" x14ac:dyDescent="0.2">
      <c r="A52" s="1" t="s">
        <v>660</v>
      </c>
      <c r="B52" s="1"/>
      <c r="C52" s="1"/>
      <c r="D52" s="1"/>
      <c r="E52" s="1"/>
      <c r="F52" s="1"/>
      <c r="G52" s="1"/>
    </row>
    <row r="53" spans="1:200" x14ac:dyDescent="0.2">
      <c r="A53" s="1" t="s">
        <v>661</v>
      </c>
      <c r="B53" s="1"/>
      <c r="C53" s="1"/>
      <c r="D53" s="1"/>
      <c r="E53" s="1"/>
      <c r="F53" s="1"/>
      <c r="G53" s="1"/>
    </row>
    <row r="54" spans="1:200" x14ac:dyDescent="0.2">
      <c r="A54" s="1"/>
      <c r="B54" s="1"/>
      <c r="C54" s="1"/>
      <c r="D54" s="1"/>
      <c r="E54" s="1"/>
      <c r="F54" s="1"/>
      <c r="G54" s="1"/>
    </row>
    <row r="55" spans="1:200" ht="15" x14ac:dyDescent="0.25">
      <c r="A55" s="389" t="s">
        <v>451</v>
      </c>
      <c r="B55" s="1"/>
      <c r="C55" s="1"/>
      <c r="D55" s="1"/>
      <c r="E55" s="1"/>
      <c r="F55" s="1"/>
      <c r="G55" s="1"/>
    </row>
    <row r="56" spans="1:200" ht="14.25" customHeight="1" x14ac:dyDescent="0.2">
      <c r="A56" s="940" t="s">
        <v>639</v>
      </c>
      <c r="B56" s="940"/>
      <c r="C56" s="940"/>
      <c r="D56" s="940"/>
      <c r="E56" s="940"/>
      <c r="F56" s="940"/>
      <c r="G56" s="940"/>
      <c r="H56" s="717"/>
      <c r="I56" s="717"/>
      <c r="J56" s="717"/>
      <c r="K56" s="717"/>
      <c r="L56" s="717"/>
      <c r="M56" s="717"/>
      <c r="N56" s="717"/>
      <c r="O56" s="717"/>
      <c r="P56" s="717"/>
      <c r="Q56" s="717"/>
      <c r="R56" s="717"/>
      <c r="S56" s="717"/>
      <c r="T56" s="717"/>
      <c r="U56" s="717"/>
      <c r="V56" s="717"/>
      <c r="W56" s="717"/>
      <c r="X56" s="717"/>
      <c r="Y56" s="717"/>
      <c r="Z56" s="717"/>
      <c r="AA56" s="717"/>
      <c r="AB56" s="717"/>
      <c r="AC56" s="717"/>
      <c r="AD56" s="717"/>
      <c r="AE56" s="717"/>
      <c r="AF56" s="717"/>
      <c r="AG56" s="717"/>
      <c r="AH56" s="717"/>
      <c r="AI56" s="717"/>
      <c r="AJ56" s="717"/>
      <c r="AK56" s="717"/>
      <c r="AL56" s="717"/>
      <c r="AM56" s="717"/>
      <c r="AN56" s="717"/>
      <c r="AO56" s="717"/>
      <c r="AP56" s="717"/>
      <c r="AQ56" s="717"/>
      <c r="AR56" s="717"/>
      <c r="AS56" s="717"/>
      <c r="AT56" s="717"/>
      <c r="AU56" s="717"/>
      <c r="AV56" s="717"/>
      <c r="AW56" s="717"/>
      <c r="AX56" s="717"/>
      <c r="AY56" s="717"/>
      <c r="AZ56" s="717"/>
      <c r="BA56" s="717"/>
      <c r="BB56" s="717"/>
      <c r="BC56" s="717"/>
      <c r="BD56" s="717"/>
      <c r="BE56" s="717"/>
      <c r="BF56" s="717"/>
      <c r="BG56" s="717"/>
      <c r="BH56" s="717"/>
      <c r="BI56" s="717"/>
      <c r="BJ56" s="717"/>
      <c r="BK56" s="717"/>
      <c r="BL56" s="717"/>
      <c r="BM56" s="717"/>
      <c r="BN56" s="717"/>
      <c r="BO56" s="717"/>
      <c r="BP56" s="717"/>
      <c r="BQ56" s="717"/>
      <c r="BR56" s="717"/>
      <c r="BS56" s="717"/>
      <c r="BT56" s="717"/>
      <c r="BU56" s="717"/>
      <c r="BV56" s="717"/>
      <c r="BW56" s="717"/>
      <c r="BX56" s="717"/>
      <c r="BY56" s="717"/>
      <c r="BZ56" s="717"/>
      <c r="CA56" s="717"/>
      <c r="CB56" s="717"/>
      <c r="CC56" s="717"/>
      <c r="CD56" s="717"/>
      <c r="CE56" s="717"/>
      <c r="CF56" s="717"/>
      <c r="CG56" s="717"/>
      <c r="CH56" s="717"/>
      <c r="CI56" s="717"/>
      <c r="CJ56" s="717"/>
      <c r="CK56" s="717"/>
      <c r="CL56" s="717"/>
      <c r="CM56" s="717"/>
      <c r="CN56" s="717"/>
      <c r="CO56" s="717"/>
      <c r="CP56" s="717"/>
      <c r="CQ56" s="717"/>
      <c r="CR56" s="717"/>
      <c r="CS56" s="717"/>
      <c r="CT56" s="717"/>
      <c r="CU56" s="717"/>
      <c r="CV56" s="717"/>
      <c r="CW56" s="717"/>
      <c r="CX56" s="717"/>
      <c r="CY56" s="717"/>
      <c r="CZ56" s="717"/>
      <c r="DA56" s="717"/>
      <c r="DB56" s="717"/>
      <c r="DC56" s="717"/>
      <c r="DD56" s="717"/>
      <c r="DE56" s="717"/>
      <c r="DF56" s="717"/>
      <c r="DG56" s="717"/>
      <c r="DH56" s="717"/>
      <c r="DI56" s="717"/>
      <c r="DJ56" s="717"/>
      <c r="DK56" s="717"/>
      <c r="DL56" s="717"/>
      <c r="DM56" s="717"/>
      <c r="DN56" s="717"/>
      <c r="DO56" s="717"/>
      <c r="DP56" s="717"/>
      <c r="DQ56" s="717"/>
      <c r="DR56" s="717"/>
      <c r="DS56" s="717"/>
      <c r="DT56" s="717"/>
      <c r="DU56" s="717"/>
      <c r="DV56" s="717"/>
      <c r="DW56" s="717"/>
      <c r="DX56" s="717"/>
      <c r="DY56" s="717"/>
      <c r="DZ56" s="717"/>
      <c r="EA56" s="717"/>
      <c r="EB56" s="717"/>
      <c r="EC56" s="717"/>
      <c r="ED56" s="717"/>
      <c r="EE56" s="717"/>
      <c r="EF56" s="717"/>
      <c r="EG56" s="717"/>
      <c r="EH56" s="717"/>
      <c r="EI56" s="717"/>
      <c r="EJ56" s="717"/>
      <c r="EK56" s="717"/>
      <c r="EL56" s="717"/>
      <c r="EM56" s="717"/>
      <c r="EN56" s="717"/>
      <c r="EO56" s="717"/>
      <c r="EP56" s="717"/>
      <c r="EQ56" s="717"/>
      <c r="ER56" s="717"/>
      <c r="ES56" s="717"/>
      <c r="ET56" s="717"/>
      <c r="EU56" s="717"/>
      <c r="EV56" s="717"/>
      <c r="EW56" s="717"/>
      <c r="EX56" s="717"/>
      <c r="EY56" s="717"/>
      <c r="EZ56" s="717"/>
      <c r="FA56" s="717"/>
      <c r="FB56" s="717"/>
      <c r="FC56" s="717"/>
      <c r="FD56" s="717"/>
      <c r="FE56" s="717"/>
      <c r="FF56" s="717"/>
      <c r="FG56" s="717"/>
      <c r="FH56" s="717"/>
      <c r="FI56" s="717"/>
      <c r="FJ56" s="717"/>
      <c r="FK56" s="717"/>
      <c r="FL56" s="717"/>
      <c r="FM56" s="717"/>
      <c r="FN56" s="717"/>
      <c r="FO56" s="717"/>
      <c r="FP56" s="717"/>
      <c r="FQ56" s="717"/>
      <c r="FR56" s="717"/>
      <c r="FS56" s="717"/>
      <c r="FT56" s="717"/>
      <c r="FU56" s="717"/>
      <c r="FV56" s="717"/>
      <c r="FW56" s="717"/>
      <c r="FX56" s="717"/>
      <c r="FY56" s="717"/>
      <c r="FZ56" s="717"/>
      <c r="GA56" s="717"/>
      <c r="GB56" s="717"/>
      <c r="GC56" s="717"/>
      <c r="GD56" s="717"/>
      <c r="GE56" s="717"/>
      <c r="GF56" s="717"/>
      <c r="GG56" s="717"/>
      <c r="GH56" s="717"/>
      <c r="GI56" s="717"/>
      <c r="GJ56" s="717"/>
      <c r="GK56" s="717"/>
      <c r="GL56" s="717"/>
      <c r="GM56" s="717"/>
      <c r="GN56" s="717"/>
      <c r="GO56" s="717"/>
      <c r="GP56" s="717"/>
      <c r="GQ56" s="717"/>
      <c r="GR56" s="717"/>
    </row>
    <row r="57" spans="1:200" x14ac:dyDescent="0.2">
      <c r="A57" s="940"/>
      <c r="B57" s="940"/>
      <c r="C57" s="940"/>
      <c r="D57" s="940"/>
      <c r="E57" s="940"/>
      <c r="F57" s="940"/>
      <c r="G57" s="940"/>
      <c r="H57" s="717"/>
      <c r="I57" s="717"/>
      <c r="J57" s="717"/>
      <c r="K57" s="717"/>
      <c r="L57" s="717"/>
      <c r="M57" s="717"/>
      <c r="N57" s="717"/>
      <c r="O57" s="717"/>
      <c r="P57" s="717"/>
      <c r="Q57" s="717"/>
      <c r="R57" s="717"/>
      <c r="S57" s="717"/>
      <c r="T57" s="717"/>
      <c r="U57" s="717"/>
      <c r="V57" s="717"/>
      <c r="W57" s="717"/>
      <c r="X57" s="717"/>
      <c r="Y57" s="717"/>
      <c r="Z57" s="717"/>
      <c r="AA57" s="717"/>
      <c r="AB57" s="717"/>
      <c r="AC57" s="717"/>
      <c r="AD57" s="717"/>
      <c r="AE57" s="717"/>
      <c r="AF57" s="717"/>
      <c r="AG57" s="717"/>
      <c r="AH57" s="717"/>
      <c r="AI57" s="717"/>
      <c r="AJ57" s="717"/>
      <c r="AK57" s="717"/>
      <c r="AL57" s="717"/>
      <c r="AM57" s="717"/>
      <c r="AN57" s="717"/>
      <c r="AO57" s="717"/>
      <c r="AP57" s="717"/>
      <c r="AQ57" s="717"/>
      <c r="AR57" s="717"/>
      <c r="AS57" s="717"/>
      <c r="AT57" s="717"/>
      <c r="AU57" s="717"/>
      <c r="AV57" s="717"/>
      <c r="AW57" s="717"/>
      <c r="AX57" s="717"/>
      <c r="AY57" s="717"/>
      <c r="AZ57" s="717"/>
      <c r="BA57" s="717"/>
      <c r="BB57" s="717"/>
      <c r="BC57" s="717"/>
      <c r="BD57" s="717"/>
      <c r="BE57" s="717"/>
      <c r="BF57" s="717"/>
      <c r="BG57" s="717"/>
      <c r="BH57" s="717"/>
      <c r="BI57" s="717"/>
      <c r="BJ57" s="717"/>
      <c r="BK57" s="717"/>
      <c r="BL57" s="717"/>
      <c r="BM57" s="717"/>
      <c r="BN57" s="717"/>
      <c r="BO57" s="717"/>
      <c r="BP57" s="717"/>
      <c r="BQ57" s="717"/>
      <c r="BR57" s="717"/>
      <c r="BS57" s="717"/>
      <c r="BT57" s="717"/>
      <c r="BU57" s="717"/>
      <c r="BV57" s="717"/>
      <c r="BW57" s="717"/>
      <c r="BX57" s="717"/>
      <c r="BY57" s="717"/>
      <c r="BZ57" s="717"/>
      <c r="CA57" s="717"/>
      <c r="CB57" s="717"/>
      <c r="CC57" s="717"/>
      <c r="CD57" s="717"/>
      <c r="CE57" s="717"/>
      <c r="CF57" s="717"/>
      <c r="CG57" s="717"/>
      <c r="CH57" s="717"/>
      <c r="CI57" s="717"/>
      <c r="CJ57" s="717"/>
      <c r="CK57" s="717"/>
      <c r="CL57" s="717"/>
      <c r="CM57" s="717"/>
      <c r="CN57" s="717"/>
      <c r="CO57" s="717"/>
      <c r="CP57" s="717"/>
      <c r="CQ57" s="717"/>
      <c r="CR57" s="717"/>
      <c r="CS57" s="717"/>
      <c r="CT57" s="717"/>
      <c r="CU57" s="717"/>
      <c r="CV57" s="717"/>
      <c r="CW57" s="717"/>
      <c r="CX57" s="717"/>
      <c r="CY57" s="717"/>
      <c r="CZ57" s="717"/>
      <c r="DA57" s="717"/>
      <c r="DB57" s="717"/>
      <c r="DC57" s="717"/>
      <c r="DD57" s="717"/>
      <c r="DE57" s="717"/>
      <c r="DF57" s="717"/>
      <c r="DG57" s="717"/>
      <c r="DH57" s="717"/>
      <c r="DI57" s="717"/>
      <c r="DJ57" s="717"/>
      <c r="DK57" s="717"/>
      <c r="DL57" s="717"/>
      <c r="DM57" s="717"/>
      <c r="DN57" s="717"/>
      <c r="DO57" s="717"/>
      <c r="DP57" s="717"/>
      <c r="DQ57" s="717"/>
      <c r="DR57" s="717"/>
      <c r="DS57" s="717"/>
      <c r="DT57" s="717"/>
      <c r="DU57" s="717"/>
      <c r="DV57" s="717"/>
      <c r="DW57" s="717"/>
      <c r="DX57" s="717"/>
      <c r="DY57" s="717"/>
      <c r="DZ57" s="717"/>
      <c r="EA57" s="717"/>
      <c r="EB57" s="717"/>
      <c r="EC57" s="717"/>
      <c r="ED57" s="717"/>
      <c r="EE57" s="717"/>
      <c r="EF57" s="717"/>
      <c r="EG57" s="717"/>
      <c r="EH57" s="717"/>
      <c r="EI57" s="717"/>
      <c r="EJ57" s="717"/>
      <c r="EK57" s="717"/>
      <c r="EL57" s="717"/>
      <c r="EM57" s="717"/>
      <c r="EN57" s="717"/>
      <c r="EO57" s="717"/>
      <c r="EP57" s="717"/>
      <c r="EQ57" s="717"/>
      <c r="ER57" s="717"/>
      <c r="ES57" s="717"/>
      <c r="ET57" s="717"/>
      <c r="EU57" s="717"/>
      <c r="EV57" s="717"/>
      <c r="EW57" s="717"/>
      <c r="EX57" s="717"/>
      <c r="EY57" s="717"/>
      <c r="EZ57" s="717"/>
      <c r="FA57" s="717"/>
      <c r="FB57" s="717"/>
      <c r="FC57" s="717"/>
      <c r="FD57" s="717"/>
      <c r="FE57" s="717"/>
      <c r="FF57" s="717"/>
      <c r="FG57" s="717"/>
      <c r="FH57" s="717"/>
      <c r="FI57" s="717"/>
      <c r="FJ57" s="717"/>
      <c r="FK57" s="717"/>
      <c r="FL57" s="717"/>
      <c r="FM57" s="717"/>
      <c r="FN57" s="717"/>
      <c r="FO57" s="717"/>
      <c r="FP57" s="717"/>
      <c r="FQ57" s="717"/>
      <c r="FR57" s="717"/>
      <c r="FS57" s="717"/>
      <c r="FT57" s="717"/>
      <c r="FU57" s="717"/>
      <c r="FV57" s="717"/>
      <c r="FW57" s="717"/>
      <c r="FX57" s="717"/>
      <c r="FY57" s="717"/>
      <c r="FZ57" s="717"/>
      <c r="GA57" s="717"/>
      <c r="GB57" s="717"/>
      <c r="GC57" s="717"/>
      <c r="GD57" s="717"/>
      <c r="GE57" s="717"/>
      <c r="GF57" s="717"/>
      <c r="GG57" s="717"/>
      <c r="GH57" s="717"/>
      <c r="GI57" s="717"/>
      <c r="GJ57" s="717"/>
      <c r="GK57" s="717"/>
      <c r="GL57" s="717"/>
      <c r="GM57" s="717"/>
      <c r="GN57" s="717"/>
      <c r="GO57" s="717"/>
      <c r="GP57" s="717"/>
      <c r="GQ57" s="717"/>
      <c r="GR57" s="717"/>
    </row>
    <row r="58" spans="1:200" x14ac:dyDescent="0.2">
      <c r="A58" s="940"/>
      <c r="B58" s="940"/>
      <c r="C58" s="940"/>
      <c r="D58" s="940"/>
      <c r="E58" s="940"/>
      <c r="F58" s="940"/>
      <c r="G58" s="940"/>
      <c r="H58" s="717"/>
      <c r="I58" s="717"/>
      <c r="J58" s="717"/>
      <c r="K58" s="717"/>
      <c r="L58" s="717"/>
      <c r="M58" s="717"/>
      <c r="N58" s="717"/>
      <c r="O58" s="717"/>
      <c r="P58" s="717"/>
      <c r="Q58" s="717"/>
      <c r="R58" s="717"/>
      <c r="S58" s="717"/>
      <c r="T58" s="717"/>
      <c r="U58" s="717"/>
      <c r="V58" s="717"/>
      <c r="W58" s="717"/>
      <c r="X58" s="717"/>
      <c r="Y58" s="717"/>
      <c r="Z58" s="717"/>
      <c r="AA58" s="717"/>
      <c r="AB58" s="717"/>
      <c r="AC58" s="717"/>
      <c r="AD58" s="717"/>
      <c r="AE58" s="717"/>
      <c r="AF58" s="717"/>
      <c r="AG58" s="717"/>
      <c r="AH58" s="717"/>
      <c r="AI58" s="717"/>
      <c r="AJ58" s="717"/>
      <c r="AK58" s="717"/>
      <c r="AL58" s="717"/>
      <c r="AM58" s="717"/>
      <c r="AN58" s="717"/>
      <c r="AO58" s="717"/>
      <c r="AP58" s="717"/>
      <c r="AQ58" s="717"/>
      <c r="AR58" s="717"/>
      <c r="AS58" s="717"/>
      <c r="AT58" s="717"/>
      <c r="AU58" s="717"/>
      <c r="AV58" s="717"/>
      <c r="AW58" s="717"/>
      <c r="AX58" s="717"/>
      <c r="AY58" s="717"/>
      <c r="AZ58" s="717"/>
      <c r="BA58" s="717"/>
      <c r="BB58" s="717"/>
      <c r="BC58" s="717"/>
      <c r="BD58" s="717"/>
      <c r="BE58" s="717"/>
      <c r="BF58" s="717"/>
      <c r="BG58" s="717"/>
      <c r="BH58" s="717"/>
      <c r="BI58" s="717"/>
      <c r="BJ58" s="717"/>
      <c r="BK58" s="717"/>
      <c r="BL58" s="717"/>
      <c r="BM58" s="717"/>
      <c r="BN58" s="717"/>
      <c r="BO58" s="717"/>
      <c r="BP58" s="717"/>
      <c r="BQ58" s="717"/>
      <c r="BR58" s="717"/>
      <c r="BS58" s="717"/>
      <c r="BT58" s="717"/>
      <c r="BU58" s="717"/>
      <c r="BV58" s="717"/>
      <c r="BW58" s="717"/>
      <c r="BX58" s="717"/>
      <c r="BY58" s="717"/>
      <c r="BZ58" s="717"/>
      <c r="CA58" s="717"/>
      <c r="CB58" s="717"/>
      <c r="CC58" s="717"/>
      <c r="CD58" s="717"/>
      <c r="CE58" s="717"/>
      <c r="CF58" s="717"/>
      <c r="CG58" s="717"/>
      <c r="CH58" s="717"/>
      <c r="CI58" s="717"/>
      <c r="CJ58" s="717"/>
      <c r="CK58" s="717"/>
      <c r="CL58" s="717"/>
      <c r="CM58" s="717"/>
      <c r="CN58" s="717"/>
      <c r="CO58" s="717"/>
      <c r="CP58" s="717"/>
      <c r="CQ58" s="717"/>
      <c r="CR58" s="717"/>
      <c r="CS58" s="717"/>
      <c r="CT58" s="717"/>
      <c r="CU58" s="717"/>
      <c r="CV58" s="717"/>
      <c r="CW58" s="717"/>
      <c r="CX58" s="717"/>
      <c r="CY58" s="717"/>
      <c r="CZ58" s="717"/>
      <c r="DA58" s="717"/>
      <c r="DB58" s="717"/>
      <c r="DC58" s="717"/>
      <c r="DD58" s="717"/>
      <c r="DE58" s="717"/>
      <c r="DF58" s="717"/>
      <c r="DG58" s="717"/>
      <c r="DH58" s="717"/>
      <c r="DI58" s="717"/>
      <c r="DJ58" s="717"/>
      <c r="DK58" s="717"/>
      <c r="DL58" s="717"/>
      <c r="DM58" s="717"/>
      <c r="DN58" s="717"/>
      <c r="DO58" s="717"/>
      <c r="DP58" s="717"/>
      <c r="DQ58" s="717"/>
      <c r="DR58" s="717"/>
      <c r="DS58" s="717"/>
      <c r="DT58" s="717"/>
      <c r="DU58" s="717"/>
      <c r="DV58" s="717"/>
      <c r="DW58" s="717"/>
      <c r="DX58" s="717"/>
      <c r="DY58" s="717"/>
      <c r="DZ58" s="717"/>
      <c r="EA58" s="717"/>
      <c r="EB58" s="717"/>
      <c r="EC58" s="717"/>
      <c r="ED58" s="717"/>
      <c r="EE58" s="717"/>
      <c r="EF58" s="717"/>
      <c r="EG58" s="717"/>
      <c r="EH58" s="717"/>
      <c r="EI58" s="717"/>
      <c r="EJ58" s="717"/>
      <c r="EK58" s="717"/>
      <c r="EL58" s="717"/>
      <c r="EM58" s="717"/>
      <c r="EN58" s="717"/>
      <c r="EO58" s="717"/>
      <c r="EP58" s="717"/>
      <c r="EQ58" s="717"/>
      <c r="ER58" s="717"/>
      <c r="ES58" s="717"/>
      <c r="ET58" s="717"/>
      <c r="EU58" s="717"/>
      <c r="EV58" s="717"/>
      <c r="EW58" s="717"/>
      <c r="EX58" s="717"/>
      <c r="EY58" s="717"/>
      <c r="EZ58" s="717"/>
      <c r="FA58" s="717"/>
      <c r="FB58" s="717"/>
      <c r="FC58" s="717"/>
      <c r="FD58" s="717"/>
      <c r="FE58" s="717"/>
      <c r="FF58" s="717"/>
      <c r="FG58" s="717"/>
      <c r="FH58" s="717"/>
      <c r="FI58" s="717"/>
      <c r="FJ58" s="717"/>
      <c r="FK58" s="717"/>
      <c r="FL58" s="717"/>
      <c r="FM58" s="717"/>
      <c r="FN58" s="717"/>
      <c r="FO58" s="717"/>
      <c r="FP58" s="717"/>
      <c r="FQ58" s="717"/>
      <c r="FR58" s="717"/>
      <c r="FS58" s="717"/>
      <c r="FT58" s="717"/>
      <c r="FU58" s="717"/>
      <c r="FV58" s="717"/>
      <c r="FW58" s="717"/>
      <c r="FX58" s="717"/>
      <c r="FY58" s="717"/>
      <c r="FZ58" s="717"/>
      <c r="GA58" s="717"/>
      <c r="GB58" s="717"/>
      <c r="GC58" s="717"/>
      <c r="GD58" s="717"/>
      <c r="GE58" s="717"/>
      <c r="GF58" s="717"/>
      <c r="GG58" s="717"/>
      <c r="GH58" s="717"/>
      <c r="GI58" s="717"/>
      <c r="GJ58" s="717"/>
      <c r="GK58" s="717"/>
      <c r="GL58" s="717"/>
      <c r="GM58" s="717"/>
      <c r="GN58" s="717"/>
      <c r="GO58" s="717"/>
      <c r="GP58" s="717"/>
      <c r="GQ58" s="717"/>
      <c r="GR58" s="717"/>
    </row>
    <row r="59" spans="1:200" x14ac:dyDescent="0.2">
      <c r="A59" s="940"/>
      <c r="B59" s="940"/>
      <c r="C59" s="940"/>
      <c r="D59" s="940"/>
      <c r="E59" s="940"/>
      <c r="F59" s="940"/>
      <c r="G59" s="940"/>
      <c r="H59" s="717"/>
      <c r="I59" s="717"/>
      <c r="J59" s="717"/>
      <c r="K59" s="717"/>
      <c r="L59" s="717"/>
      <c r="M59" s="717"/>
      <c r="N59" s="717"/>
      <c r="O59" s="717"/>
      <c r="P59" s="717"/>
      <c r="Q59" s="717"/>
      <c r="R59" s="717"/>
      <c r="S59" s="717"/>
      <c r="T59" s="717"/>
      <c r="U59" s="717"/>
      <c r="V59" s="717"/>
      <c r="W59" s="717"/>
      <c r="X59" s="717"/>
      <c r="Y59" s="717"/>
      <c r="Z59" s="717"/>
      <c r="AA59" s="717"/>
      <c r="AB59" s="717"/>
      <c r="AC59" s="717"/>
      <c r="AD59" s="717"/>
      <c r="AE59" s="717"/>
      <c r="AF59" s="717"/>
      <c r="AG59" s="717"/>
      <c r="AH59" s="717"/>
      <c r="AI59" s="717"/>
      <c r="AJ59" s="717"/>
      <c r="AK59" s="717"/>
      <c r="AL59" s="717"/>
      <c r="AM59" s="717"/>
      <c r="AN59" s="717"/>
      <c r="AO59" s="717"/>
      <c r="AP59" s="717"/>
      <c r="AQ59" s="717"/>
      <c r="AR59" s="717"/>
      <c r="AS59" s="717"/>
      <c r="AT59" s="717"/>
      <c r="AU59" s="717"/>
      <c r="AV59" s="717"/>
      <c r="AW59" s="717"/>
      <c r="AX59" s="717"/>
      <c r="AY59" s="717"/>
      <c r="AZ59" s="717"/>
      <c r="BA59" s="717"/>
      <c r="BB59" s="717"/>
      <c r="BC59" s="717"/>
      <c r="BD59" s="717"/>
      <c r="BE59" s="717"/>
      <c r="BF59" s="717"/>
      <c r="BG59" s="717"/>
      <c r="BH59" s="717"/>
      <c r="BI59" s="717"/>
      <c r="BJ59" s="717"/>
      <c r="BK59" s="717"/>
      <c r="BL59" s="717"/>
      <c r="BM59" s="717"/>
      <c r="BN59" s="717"/>
      <c r="BO59" s="717"/>
      <c r="BP59" s="717"/>
      <c r="BQ59" s="717"/>
      <c r="BR59" s="717"/>
      <c r="BS59" s="717"/>
      <c r="BT59" s="717"/>
      <c r="BU59" s="717"/>
      <c r="BV59" s="717"/>
      <c r="BW59" s="717"/>
      <c r="BX59" s="717"/>
      <c r="BY59" s="717"/>
      <c r="BZ59" s="717"/>
      <c r="CA59" s="717"/>
      <c r="CB59" s="717"/>
      <c r="CC59" s="717"/>
      <c r="CD59" s="717"/>
      <c r="CE59" s="717"/>
      <c r="CF59" s="717"/>
      <c r="CG59" s="717"/>
      <c r="CH59" s="717"/>
      <c r="CI59" s="717"/>
      <c r="CJ59" s="717"/>
      <c r="CK59" s="717"/>
      <c r="CL59" s="717"/>
      <c r="CM59" s="717"/>
      <c r="CN59" s="717"/>
      <c r="CO59" s="717"/>
      <c r="CP59" s="717"/>
      <c r="CQ59" s="717"/>
      <c r="CR59" s="717"/>
      <c r="CS59" s="717"/>
      <c r="CT59" s="717"/>
      <c r="CU59" s="717"/>
      <c r="CV59" s="717"/>
      <c r="CW59" s="717"/>
      <c r="CX59" s="717"/>
      <c r="CY59" s="717"/>
      <c r="CZ59" s="717"/>
      <c r="DA59" s="717"/>
      <c r="DB59" s="717"/>
      <c r="DC59" s="717"/>
      <c r="DD59" s="717"/>
      <c r="DE59" s="717"/>
      <c r="DF59" s="717"/>
      <c r="DG59" s="717"/>
      <c r="DH59" s="717"/>
      <c r="DI59" s="717"/>
      <c r="DJ59" s="717"/>
      <c r="DK59" s="717"/>
      <c r="DL59" s="717"/>
      <c r="DM59" s="717"/>
      <c r="DN59" s="717"/>
      <c r="DO59" s="717"/>
      <c r="DP59" s="717"/>
      <c r="DQ59" s="717"/>
      <c r="DR59" s="717"/>
      <c r="DS59" s="717"/>
      <c r="DT59" s="717"/>
      <c r="DU59" s="717"/>
      <c r="DV59" s="717"/>
      <c r="DW59" s="717"/>
      <c r="DX59" s="717"/>
      <c r="DY59" s="717"/>
      <c r="DZ59" s="717"/>
      <c r="EA59" s="717"/>
      <c r="EB59" s="717"/>
      <c r="EC59" s="717"/>
      <c r="ED59" s="717"/>
      <c r="EE59" s="717"/>
      <c r="EF59" s="717"/>
      <c r="EG59" s="717"/>
      <c r="EH59" s="717"/>
      <c r="EI59" s="717"/>
      <c r="EJ59" s="717"/>
      <c r="EK59" s="717"/>
      <c r="EL59" s="717"/>
      <c r="EM59" s="717"/>
      <c r="EN59" s="717"/>
      <c r="EO59" s="717"/>
      <c r="EP59" s="717"/>
      <c r="EQ59" s="717"/>
      <c r="ER59" s="717"/>
      <c r="ES59" s="717"/>
      <c r="ET59" s="717"/>
      <c r="EU59" s="717"/>
      <c r="EV59" s="717"/>
      <c r="EW59" s="717"/>
      <c r="EX59" s="717"/>
      <c r="EY59" s="717"/>
      <c r="EZ59" s="717"/>
      <c r="FA59" s="717"/>
      <c r="FB59" s="717"/>
      <c r="FC59" s="717"/>
      <c r="FD59" s="717"/>
      <c r="FE59" s="717"/>
      <c r="FF59" s="717"/>
      <c r="FG59" s="717"/>
      <c r="FH59" s="717"/>
      <c r="FI59" s="717"/>
      <c r="FJ59" s="717"/>
      <c r="FK59" s="717"/>
      <c r="FL59" s="717"/>
      <c r="FM59" s="717"/>
      <c r="FN59" s="717"/>
      <c r="FO59" s="717"/>
      <c r="FP59" s="717"/>
      <c r="FQ59" s="717"/>
      <c r="FR59" s="717"/>
      <c r="FS59" s="717"/>
      <c r="FT59" s="717"/>
      <c r="FU59" s="717"/>
      <c r="FV59" s="717"/>
      <c r="FW59" s="717"/>
      <c r="FX59" s="717"/>
      <c r="FY59" s="717"/>
      <c r="FZ59" s="717"/>
      <c r="GA59" s="717"/>
      <c r="GB59" s="717"/>
      <c r="GC59" s="717"/>
      <c r="GD59" s="717"/>
      <c r="GE59" s="717"/>
      <c r="GF59" s="717"/>
      <c r="GG59" s="717"/>
      <c r="GH59" s="717"/>
      <c r="GI59" s="717"/>
      <c r="GJ59" s="717"/>
      <c r="GK59" s="717"/>
      <c r="GL59" s="717"/>
      <c r="GM59" s="717"/>
      <c r="GN59" s="717"/>
      <c r="GO59" s="717"/>
      <c r="GP59" s="717"/>
      <c r="GQ59" s="717"/>
      <c r="GR59" s="717"/>
    </row>
    <row r="60" spans="1:200" x14ac:dyDescent="0.2">
      <c r="A60" s="940"/>
      <c r="B60" s="940"/>
      <c r="C60" s="940"/>
      <c r="D60" s="940"/>
      <c r="E60" s="940"/>
      <c r="F60" s="940"/>
      <c r="G60" s="940"/>
    </row>
    <row r="61" spans="1:200" ht="15" x14ac:dyDescent="0.25">
      <c r="A61" s="389" t="s">
        <v>595</v>
      </c>
      <c r="B61" s="1"/>
      <c r="C61" s="1"/>
      <c r="D61" s="1"/>
      <c r="E61" s="1"/>
      <c r="F61" s="1"/>
      <c r="G61" s="1"/>
    </row>
    <row r="62" spans="1:200" x14ac:dyDescent="0.2">
      <c r="A62" s="1" t="s">
        <v>655</v>
      </c>
      <c r="B62" s="1"/>
      <c r="C62" s="1"/>
      <c r="D62" s="1"/>
      <c r="E62" s="1"/>
      <c r="F62" s="1"/>
      <c r="G62" s="1"/>
    </row>
    <row r="63" spans="1:200" x14ac:dyDescent="0.2">
      <c r="A63" s="1" t="s">
        <v>654</v>
      </c>
      <c r="B63" s="1"/>
      <c r="C63" s="1"/>
      <c r="D63" s="1"/>
      <c r="E63" s="1"/>
      <c r="F63" s="1"/>
      <c r="G63" s="1"/>
    </row>
    <row r="64" spans="1:200" x14ac:dyDescent="0.2">
      <c r="A64" s="1"/>
      <c r="B64" s="1"/>
      <c r="C64" s="1"/>
      <c r="D64" s="1"/>
      <c r="E64" s="1"/>
      <c r="F64" s="1"/>
      <c r="G64" s="1"/>
    </row>
    <row r="65" spans="1:7" ht="15" x14ac:dyDescent="0.25">
      <c r="A65" s="389" t="s">
        <v>452</v>
      </c>
      <c r="B65" s="1"/>
      <c r="C65" s="1"/>
      <c r="D65" s="1"/>
      <c r="E65" s="1"/>
      <c r="F65" s="1"/>
      <c r="G65" s="1"/>
    </row>
    <row r="66" spans="1:7" x14ac:dyDescent="0.2">
      <c r="A66" s="1" t="s">
        <v>656</v>
      </c>
      <c r="B66" s="1"/>
      <c r="C66" s="1"/>
      <c r="D66" s="1"/>
      <c r="E66" s="1"/>
      <c r="F66" s="1"/>
      <c r="G66" s="1"/>
    </row>
    <row r="67" spans="1:7" x14ac:dyDescent="0.2">
      <c r="A67" s="1" t="s">
        <v>658</v>
      </c>
      <c r="B67" s="1"/>
      <c r="C67" s="1"/>
      <c r="D67" s="1"/>
      <c r="E67" s="1"/>
      <c r="F67" s="1"/>
      <c r="G67" s="1"/>
    </row>
    <row r="68" spans="1:7" x14ac:dyDescent="0.2">
      <c r="A68" s="1" t="s">
        <v>657</v>
      </c>
      <c r="B68" s="1"/>
      <c r="C68" s="1"/>
      <c r="D68" s="1"/>
      <c r="E68" s="1"/>
      <c r="F68" s="1"/>
      <c r="G68" s="1"/>
    </row>
  </sheetData>
  <mergeCells count="5">
    <mergeCell ref="A1:D2"/>
    <mergeCell ref="A24:C24"/>
    <mergeCell ref="D24:F24"/>
    <mergeCell ref="A56:G60"/>
    <mergeCell ref="A47:G4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R16"/>
  <sheetViews>
    <sheetView workbookViewId="0">
      <selection activeCell="A3" sqref="A3"/>
    </sheetView>
  </sheetViews>
  <sheetFormatPr baseColWidth="10" defaultColWidth="11.375" defaultRowHeight="12.75" x14ac:dyDescent="0.2"/>
  <cols>
    <col min="1" max="1" width="11" style="20" customWidth="1"/>
    <col min="2" max="16384" width="11.375" style="20"/>
  </cols>
  <sheetData>
    <row r="1" spans="1:18" s="8" customFormat="1" ht="13.5" thickTop="1" x14ac:dyDescent="0.2">
      <c r="A1" s="408" t="s">
        <v>463</v>
      </c>
      <c r="B1" s="825"/>
      <c r="C1" s="825"/>
      <c r="D1" s="825"/>
    </row>
    <row r="2" spans="1:18" x14ac:dyDescent="0.2">
      <c r="A2" s="826"/>
      <c r="B2" s="827"/>
      <c r="C2" s="827"/>
      <c r="D2" s="828"/>
    </row>
    <row r="3" spans="1:18" x14ac:dyDescent="0.2">
      <c r="A3" s="829"/>
      <c r="B3" s="829">
        <v>2015</v>
      </c>
      <c r="C3" s="829">
        <v>2016</v>
      </c>
      <c r="D3" s="829">
        <v>2017</v>
      </c>
    </row>
    <row r="4" spans="1:18" x14ac:dyDescent="0.2">
      <c r="A4" s="811" t="s">
        <v>131</v>
      </c>
      <c r="B4" s="830">
        <v>-1.1300119044746029</v>
      </c>
      <c r="C4" s="830">
        <v>3.6349886377417966</v>
      </c>
      <c r="D4" s="830">
        <v>4.0387987053554077</v>
      </c>
      <c r="Q4" s="831"/>
      <c r="R4" s="831"/>
    </row>
    <row r="5" spans="1:18" x14ac:dyDescent="0.2">
      <c r="A5" s="811" t="s">
        <v>132</v>
      </c>
      <c r="B5" s="830">
        <v>-0.55736210729277236</v>
      </c>
      <c r="C5" s="830">
        <v>3.4032579253888642</v>
      </c>
      <c r="D5" s="830">
        <v>3.5000231288491253</v>
      </c>
    </row>
    <row r="6" spans="1:18" x14ac:dyDescent="0.2">
      <c r="A6" s="811" t="s">
        <v>133</v>
      </c>
      <c r="B6" s="830">
        <v>-0.5897836229878507</v>
      </c>
      <c r="C6" s="830">
        <v>3.9830177063674506</v>
      </c>
      <c r="D6" s="830">
        <v>2.9591044544359195</v>
      </c>
    </row>
    <row r="7" spans="1:18" x14ac:dyDescent="0.2">
      <c r="A7" s="811" t="s">
        <v>134</v>
      </c>
      <c r="B7" s="830">
        <v>-7.2163730151308586E-2</v>
      </c>
      <c r="C7" s="830">
        <v>4.2756416053645134</v>
      </c>
      <c r="D7" s="830">
        <v>2.5235623621913001</v>
      </c>
    </row>
    <row r="8" spans="1:18" x14ac:dyDescent="0.2">
      <c r="A8" s="811" t="s">
        <v>135</v>
      </c>
      <c r="B8" s="830">
        <v>0.48141070755989274</v>
      </c>
      <c r="C8" s="830">
        <v>3.9343118755050228</v>
      </c>
      <c r="D8" s="832">
        <v>2.8880939735368045</v>
      </c>
    </row>
    <row r="9" spans="1:18" x14ac:dyDescent="0.2">
      <c r="A9" s="811" t="s">
        <v>136</v>
      </c>
      <c r="B9" s="830">
        <v>0.92655295400197324</v>
      </c>
      <c r="C9" s="830">
        <v>3.7668247220056803</v>
      </c>
      <c r="D9" s="832">
        <v>2.6908474997650842</v>
      </c>
    </row>
    <row r="10" spans="1:18" x14ac:dyDescent="0.2">
      <c r="A10" s="811" t="s">
        <v>137</v>
      </c>
      <c r="B10" s="830">
        <v>1.5220551313833439</v>
      </c>
      <c r="C10" s="830">
        <v>3.5081969221959954</v>
      </c>
      <c r="D10" s="832">
        <v>2.5316580315809358</v>
      </c>
    </row>
    <row r="11" spans="1:18" x14ac:dyDescent="0.2">
      <c r="A11" s="811" t="s">
        <v>138</v>
      </c>
      <c r="B11" s="830">
        <v>2.5007729857152214</v>
      </c>
      <c r="C11" s="830">
        <v>3.5385342333847856</v>
      </c>
      <c r="D11" s="832">
        <v>1.9219786940416559</v>
      </c>
    </row>
    <row r="12" spans="1:18" x14ac:dyDescent="0.2">
      <c r="A12" s="811" t="s">
        <v>139</v>
      </c>
      <c r="B12" s="830">
        <v>2.7554068436190748</v>
      </c>
      <c r="C12" s="830">
        <v>3.2906939814805654</v>
      </c>
      <c r="D12" s="832">
        <v>1.5370371099808711</v>
      </c>
    </row>
    <row r="13" spans="1:18" x14ac:dyDescent="0.2">
      <c r="A13" s="811" t="s">
        <v>140</v>
      </c>
      <c r="B13" s="830">
        <v>2.6374632243410687</v>
      </c>
      <c r="C13" s="830">
        <v>3.6987309510017492</v>
      </c>
      <c r="D13" s="832">
        <v>1.264739988883804</v>
      </c>
    </row>
    <row r="14" spans="1:18" x14ac:dyDescent="0.2">
      <c r="A14" s="811" t="s">
        <v>141</v>
      </c>
      <c r="B14" s="830">
        <v>3.5831935810620235</v>
      </c>
      <c r="C14" s="830">
        <v>3.7382059333405953</v>
      </c>
      <c r="D14" s="832" t="s">
        <v>566</v>
      </c>
    </row>
    <row r="15" spans="1:18" x14ac:dyDescent="0.2">
      <c r="A15" s="827" t="s">
        <v>142</v>
      </c>
      <c r="B15" s="640">
        <v>4.0576832514676378</v>
      </c>
      <c r="C15" s="640">
        <v>3.5077132457443181</v>
      </c>
      <c r="D15" s="833" t="s">
        <v>566</v>
      </c>
    </row>
    <row r="16" spans="1:18" x14ac:dyDescent="0.2">
      <c r="A16" s="834"/>
      <c r="B16" s="811"/>
      <c r="C16" s="811"/>
      <c r="D16" s="835" t="s">
        <v>231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pageSetUpPr fitToPage="1"/>
  </sheetPr>
  <dimension ref="A1:H15"/>
  <sheetViews>
    <sheetView zoomScale="115" zoomScaleNormal="115" zoomScaleSheetLayoutView="100" workbookViewId="0"/>
  </sheetViews>
  <sheetFormatPr baseColWidth="10" defaultRowHeight="12.75" x14ac:dyDescent="0.2"/>
  <cols>
    <col min="1" max="1" width="27.375" style="96" customWidth="1"/>
    <col min="2" max="2" width="9.375" style="96" customWidth="1"/>
    <col min="3" max="3" width="12" style="96" customWidth="1"/>
    <col min="4" max="4" width="9.375" style="96" customWidth="1"/>
    <col min="5" max="5" width="10.5" style="96" customWidth="1"/>
    <col min="6" max="6" width="9.375" style="96" customWidth="1"/>
    <col min="7" max="7" width="10.75" style="96" customWidth="1"/>
    <col min="8" max="8" width="15.75" style="96" customWidth="1"/>
    <col min="9" max="9" width="11" style="96"/>
    <col min="10" max="10" width="10.875" style="96" bestFit="1" customWidth="1"/>
    <col min="11" max="256" width="10" style="96"/>
    <col min="257" max="257" width="24" style="96" customWidth="1"/>
    <col min="258" max="260" width="8.25" style="96" bestFit="1" customWidth="1"/>
    <col min="261" max="261" width="7.5" style="96" bestFit="1" customWidth="1"/>
    <col min="262" max="262" width="8.25" style="96" bestFit="1" customWidth="1"/>
    <col min="263" max="263" width="7.5" style="96" bestFit="1" customWidth="1"/>
    <col min="264" max="264" width="10.875" style="96" bestFit="1" customWidth="1"/>
    <col min="265" max="265" width="10" style="96"/>
    <col min="266" max="266" width="10.875" style="96" bestFit="1" customWidth="1"/>
    <col min="267" max="512" width="10" style="96"/>
    <col min="513" max="513" width="24" style="96" customWidth="1"/>
    <col min="514" max="516" width="8.25" style="96" bestFit="1" customWidth="1"/>
    <col min="517" max="517" width="7.5" style="96" bestFit="1" customWidth="1"/>
    <col min="518" max="518" width="8.25" style="96" bestFit="1" customWidth="1"/>
    <col min="519" max="519" width="7.5" style="96" bestFit="1" customWidth="1"/>
    <col min="520" max="520" width="10.875" style="96" bestFit="1" customWidth="1"/>
    <col min="521" max="521" width="10" style="96"/>
    <col min="522" max="522" width="10.875" style="96" bestFit="1" customWidth="1"/>
    <col min="523" max="768" width="10" style="96"/>
    <col min="769" max="769" width="24" style="96" customWidth="1"/>
    <col min="770" max="772" width="8.25" style="96" bestFit="1" customWidth="1"/>
    <col min="773" max="773" width="7.5" style="96" bestFit="1" customWidth="1"/>
    <col min="774" max="774" width="8.25" style="96" bestFit="1" customWidth="1"/>
    <col min="775" max="775" width="7.5" style="96" bestFit="1" customWidth="1"/>
    <col min="776" max="776" width="10.875" style="96" bestFit="1" customWidth="1"/>
    <col min="777" max="777" width="10" style="96"/>
    <col min="778" max="778" width="10.875" style="96" bestFit="1" customWidth="1"/>
    <col min="779" max="1024" width="11" style="96"/>
    <col min="1025" max="1025" width="24" style="96" customWidth="1"/>
    <col min="1026" max="1028" width="8.25" style="96" bestFit="1" customWidth="1"/>
    <col min="1029" max="1029" width="7.5" style="96" bestFit="1" customWidth="1"/>
    <col min="1030" max="1030" width="8.25" style="96" bestFit="1" customWidth="1"/>
    <col min="1031" max="1031" width="7.5" style="96" bestFit="1" customWidth="1"/>
    <col min="1032" max="1032" width="10.875" style="96" bestFit="1" customWidth="1"/>
    <col min="1033" max="1033" width="10" style="96"/>
    <col min="1034" max="1034" width="10.875" style="96" bestFit="1" customWidth="1"/>
    <col min="1035" max="1280" width="10" style="96"/>
    <col min="1281" max="1281" width="24" style="96" customWidth="1"/>
    <col min="1282" max="1284" width="8.25" style="96" bestFit="1" customWidth="1"/>
    <col min="1285" max="1285" width="7.5" style="96" bestFit="1" customWidth="1"/>
    <col min="1286" max="1286" width="8.25" style="96" bestFit="1" customWidth="1"/>
    <col min="1287" max="1287" width="7.5" style="96" bestFit="1" customWidth="1"/>
    <col min="1288" max="1288" width="10.875" style="96" bestFit="1" customWidth="1"/>
    <col min="1289" max="1289" width="10" style="96"/>
    <col min="1290" max="1290" width="10.875" style="96" bestFit="1" customWidth="1"/>
    <col min="1291" max="1536" width="10" style="96"/>
    <col min="1537" max="1537" width="24" style="96" customWidth="1"/>
    <col min="1538" max="1540" width="8.25" style="96" bestFit="1" customWidth="1"/>
    <col min="1541" max="1541" width="7.5" style="96" bestFit="1" customWidth="1"/>
    <col min="1542" max="1542" width="8.25" style="96" bestFit="1" customWidth="1"/>
    <col min="1543" max="1543" width="7.5" style="96" bestFit="1" customWidth="1"/>
    <col min="1544" max="1544" width="10.875" style="96" bestFit="1" customWidth="1"/>
    <col min="1545" max="1545" width="10" style="96"/>
    <col min="1546" max="1546" width="10.875" style="96" bestFit="1" customWidth="1"/>
    <col min="1547" max="1792" width="10" style="96"/>
    <col min="1793" max="1793" width="24" style="96" customWidth="1"/>
    <col min="1794" max="1796" width="8.25" style="96" bestFit="1" customWidth="1"/>
    <col min="1797" max="1797" width="7.5" style="96" bestFit="1" customWidth="1"/>
    <col min="1798" max="1798" width="8.25" style="96" bestFit="1" customWidth="1"/>
    <col min="1799" max="1799" width="7.5" style="96" bestFit="1" customWidth="1"/>
    <col min="1800" max="1800" width="10.875" style="96" bestFit="1" customWidth="1"/>
    <col min="1801" max="1801" width="10" style="96"/>
    <col min="1802" max="1802" width="10.875" style="96" bestFit="1" customWidth="1"/>
    <col min="1803" max="2048" width="11" style="96"/>
    <col min="2049" max="2049" width="24" style="96" customWidth="1"/>
    <col min="2050" max="2052" width="8.25" style="96" bestFit="1" customWidth="1"/>
    <col min="2053" max="2053" width="7.5" style="96" bestFit="1" customWidth="1"/>
    <col min="2054" max="2054" width="8.25" style="96" bestFit="1" customWidth="1"/>
    <col min="2055" max="2055" width="7.5" style="96" bestFit="1" customWidth="1"/>
    <col min="2056" max="2056" width="10.875" style="96" bestFit="1" customWidth="1"/>
    <col min="2057" max="2057" width="10" style="96"/>
    <col min="2058" max="2058" width="10.875" style="96" bestFit="1" customWidth="1"/>
    <col min="2059" max="2304" width="10" style="96"/>
    <col min="2305" max="2305" width="24" style="96" customWidth="1"/>
    <col min="2306" max="2308" width="8.25" style="96" bestFit="1" customWidth="1"/>
    <col min="2309" max="2309" width="7.5" style="96" bestFit="1" customWidth="1"/>
    <col min="2310" max="2310" width="8.25" style="96" bestFit="1" customWidth="1"/>
    <col min="2311" max="2311" width="7.5" style="96" bestFit="1" customWidth="1"/>
    <col min="2312" max="2312" width="10.875" style="96" bestFit="1" customWidth="1"/>
    <col min="2313" max="2313" width="10" style="96"/>
    <col min="2314" max="2314" width="10.875" style="96" bestFit="1" customWidth="1"/>
    <col min="2315" max="2560" width="10" style="96"/>
    <col min="2561" max="2561" width="24" style="96" customWidth="1"/>
    <col min="2562" max="2564" width="8.25" style="96" bestFit="1" customWidth="1"/>
    <col min="2565" max="2565" width="7.5" style="96" bestFit="1" customWidth="1"/>
    <col min="2566" max="2566" width="8.25" style="96" bestFit="1" customWidth="1"/>
    <col min="2567" max="2567" width="7.5" style="96" bestFit="1" customWidth="1"/>
    <col min="2568" max="2568" width="10.875" style="96" bestFit="1" customWidth="1"/>
    <col min="2569" max="2569" width="10" style="96"/>
    <col min="2570" max="2570" width="10.875" style="96" bestFit="1" customWidth="1"/>
    <col min="2571" max="2816" width="10" style="96"/>
    <col min="2817" max="2817" width="24" style="96" customWidth="1"/>
    <col min="2818" max="2820" width="8.25" style="96" bestFit="1" customWidth="1"/>
    <col min="2821" max="2821" width="7.5" style="96" bestFit="1" customWidth="1"/>
    <col min="2822" max="2822" width="8.25" style="96" bestFit="1" customWidth="1"/>
    <col min="2823" max="2823" width="7.5" style="96" bestFit="1" customWidth="1"/>
    <col min="2824" max="2824" width="10.875" style="96" bestFit="1" customWidth="1"/>
    <col min="2825" max="2825" width="10" style="96"/>
    <col min="2826" max="2826" width="10.875" style="96" bestFit="1" customWidth="1"/>
    <col min="2827" max="3072" width="11" style="96"/>
    <col min="3073" max="3073" width="24" style="96" customWidth="1"/>
    <col min="3074" max="3076" width="8.25" style="96" bestFit="1" customWidth="1"/>
    <col min="3077" max="3077" width="7.5" style="96" bestFit="1" customWidth="1"/>
    <col min="3078" max="3078" width="8.25" style="96" bestFit="1" customWidth="1"/>
    <col min="3079" max="3079" width="7.5" style="96" bestFit="1" customWidth="1"/>
    <col min="3080" max="3080" width="10.875" style="96" bestFit="1" customWidth="1"/>
    <col min="3081" max="3081" width="10" style="96"/>
    <col min="3082" max="3082" width="10.875" style="96" bestFit="1" customWidth="1"/>
    <col min="3083" max="3328" width="10" style="96"/>
    <col min="3329" max="3329" width="24" style="96" customWidth="1"/>
    <col min="3330" max="3332" width="8.25" style="96" bestFit="1" customWidth="1"/>
    <col min="3333" max="3333" width="7.5" style="96" bestFit="1" customWidth="1"/>
    <col min="3334" max="3334" width="8.25" style="96" bestFit="1" customWidth="1"/>
    <col min="3335" max="3335" width="7.5" style="96" bestFit="1" customWidth="1"/>
    <col min="3336" max="3336" width="10.875" style="96" bestFit="1" customWidth="1"/>
    <col min="3337" max="3337" width="10" style="96"/>
    <col min="3338" max="3338" width="10.875" style="96" bestFit="1" customWidth="1"/>
    <col min="3339" max="3584" width="10" style="96"/>
    <col min="3585" max="3585" width="24" style="96" customWidth="1"/>
    <col min="3586" max="3588" width="8.25" style="96" bestFit="1" customWidth="1"/>
    <col min="3589" max="3589" width="7.5" style="96" bestFit="1" customWidth="1"/>
    <col min="3590" max="3590" width="8.25" style="96" bestFit="1" customWidth="1"/>
    <col min="3591" max="3591" width="7.5" style="96" bestFit="1" customWidth="1"/>
    <col min="3592" max="3592" width="10.875" style="96" bestFit="1" customWidth="1"/>
    <col min="3593" max="3593" width="10" style="96"/>
    <col min="3594" max="3594" width="10.875" style="96" bestFit="1" customWidth="1"/>
    <col min="3595" max="3840" width="10" style="96"/>
    <col min="3841" max="3841" width="24" style="96" customWidth="1"/>
    <col min="3842" max="3844" width="8.25" style="96" bestFit="1" customWidth="1"/>
    <col min="3845" max="3845" width="7.5" style="96" bestFit="1" customWidth="1"/>
    <col min="3846" max="3846" width="8.25" style="96" bestFit="1" customWidth="1"/>
    <col min="3847" max="3847" width="7.5" style="96" bestFit="1" customWidth="1"/>
    <col min="3848" max="3848" width="10.875" style="96" bestFit="1" customWidth="1"/>
    <col min="3849" max="3849" width="10" style="96"/>
    <col min="3850" max="3850" width="10.875" style="96" bestFit="1" customWidth="1"/>
    <col min="3851" max="4096" width="11" style="96"/>
    <col min="4097" max="4097" width="24" style="96" customWidth="1"/>
    <col min="4098" max="4100" width="8.25" style="96" bestFit="1" customWidth="1"/>
    <col min="4101" max="4101" width="7.5" style="96" bestFit="1" customWidth="1"/>
    <col min="4102" max="4102" width="8.25" style="96" bestFit="1" customWidth="1"/>
    <col min="4103" max="4103" width="7.5" style="96" bestFit="1" customWidth="1"/>
    <col min="4104" max="4104" width="10.875" style="96" bestFit="1" customWidth="1"/>
    <col min="4105" max="4105" width="10" style="96"/>
    <col min="4106" max="4106" width="10.875" style="96" bestFit="1" customWidth="1"/>
    <col min="4107" max="4352" width="10" style="96"/>
    <col min="4353" max="4353" width="24" style="96" customWidth="1"/>
    <col min="4354" max="4356" width="8.25" style="96" bestFit="1" customWidth="1"/>
    <col min="4357" max="4357" width="7.5" style="96" bestFit="1" customWidth="1"/>
    <col min="4358" max="4358" width="8.25" style="96" bestFit="1" customWidth="1"/>
    <col min="4359" max="4359" width="7.5" style="96" bestFit="1" customWidth="1"/>
    <col min="4360" max="4360" width="10.875" style="96" bestFit="1" customWidth="1"/>
    <col min="4361" max="4361" width="10" style="96"/>
    <col min="4362" max="4362" width="10.875" style="96" bestFit="1" customWidth="1"/>
    <col min="4363" max="4608" width="10" style="96"/>
    <col min="4609" max="4609" width="24" style="96" customWidth="1"/>
    <col min="4610" max="4612" width="8.25" style="96" bestFit="1" customWidth="1"/>
    <col min="4613" max="4613" width="7.5" style="96" bestFit="1" customWidth="1"/>
    <col min="4614" max="4614" width="8.25" style="96" bestFit="1" customWidth="1"/>
    <col min="4615" max="4615" width="7.5" style="96" bestFit="1" customWidth="1"/>
    <col min="4616" max="4616" width="10.875" style="96" bestFit="1" customWidth="1"/>
    <col min="4617" max="4617" width="10" style="96"/>
    <col min="4618" max="4618" width="10.875" style="96" bestFit="1" customWidth="1"/>
    <col min="4619" max="4864" width="10" style="96"/>
    <col min="4865" max="4865" width="24" style="96" customWidth="1"/>
    <col min="4866" max="4868" width="8.25" style="96" bestFit="1" customWidth="1"/>
    <col min="4869" max="4869" width="7.5" style="96" bestFit="1" customWidth="1"/>
    <col min="4870" max="4870" width="8.25" style="96" bestFit="1" customWidth="1"/>
    <col min="4871" max="4871" width="7.5" style="96" bestFit="1" customWidth="1"/>
    <col min="4872" max="4872" width="10.875" style="96" bestFit="1" customWidth="1"/>
    <col min="4873" max="4873" width="10" style="96"/>
    <col min="4874" max="4874" width="10.875" style="96" bestFit="1" customWidth="1"/>
    <col min="4875" max="5120" width="11" style="96"/>
    <col min="5121" max="5121" width="24" style="96" customWidth="1"/>
    <col min="5122" max="5124" width="8.25" style="96" bestFit="1" customWidth="1"/>
    <col min="5125" max="5125" width="7.5" style="96" bestFit="1" customWidth="1"/>
    <col min="5126" max="5126" width="8.25" style="96" bestFit="1" customWidth="1"/>
    <col min="5127" max="5127" width="7.5" style="96" bestFit="1" customWidth="1"/>
    <col min="5128" max="5128" width="10.875" style="96" bestFit="1" customWidth="1"/>
    <col min="5129" max="5129" width="10" style="96"/>
    <col min="5130" max="5130" width="10.875" style="96" bestFit="1" customWidth="1"/>
    <col min="5131" max="5376" width="10" style="96"/>
    <col min="5377" max="5377" width="24" style="96" customWidth="1"/>
    <col min="5378" max="5380" width="8.25" style="96" bestFit="1" customWidth="1"/>
    <col min="5381" max="5381" width="7.5" style="96" bestFit="1" customWidth="1"/>
    <col min="5382" max="5382" width="8.25" style="96" bestFit="1" customWidth="1"/>
    <col min="5383" max="5383" width="7.5" style="96" bestFit="1" customWidth="1"/>
    <col min="5384" max="5384" width="10.875" style="96" bestFit="1" customWidth="1"/>
    <col min="5385" max="5385" width="10" style="96"/>
    <col min="5386" max="5386" width="10.875" style="96" bestFit="1" customWidth="1"/>
    <col min="5387" max="5632" width="10" style="96"/>
    <col min="5633" max="5633" width="24" style="96" customWidth="1"/>
    <col min="5634" max="5636" width="8.25" style="96" bestFit="1" customWidth="1"/>
    <col min="5637" max="5637" width="7.5" style="96" bestFit="1" customWidth="1"/>
    <col min="5638" max="5638" width="8.25" style="96" bestFit="1" customWidth="1"/>
    <col min="5639" max="5639" width="7.5" style="96" bestFit="1" customWidth="1"/>
    <col min="5640" max="5640" width="10.875" style="96" bestFit="1" customWidth="1"/>
    <col min="5641" max="5641" width="10" style="96"/>
    <col min="5642" max="5642" width="10.875" style="96" bestFit="1" customWidth="1"/>
    <col min="5643" max="5888" width="10" style="96"/>
    <col min="5889" max="5889" width="24" style="96" customWidth="1"/>
    <col min="5890" max="5892" width="8.25" style="96" bestFit="1" customWidth="1"/>
    <col min="5893" max="5893" width="7.5" style="96" bestFit="1" customWidth="1"/>
    <col min="5894" max="5894" width="8.25" style="96" bestFit="1" customWidth="1"/>
    <col min="5895" max="5895" width="7.5" style="96" bestFit="1" customWidth="1"/>
    <col min="5896" max="5896" width="10.875" style="96" bestFit="1" customWidth="1"/>
    <col min="5897" max="5897" width="10" style="96"/>
    <col min="5898" max="5898" width="10.875" style="96" bestFit="1" customWidth="1"/>
    <col min="5899" max="6144" width="11" style="96"/>
    <col min="6145" max="6145" width="24" style="96" customWidth="1"/>
    <col min="6146" max="6148" width="8.25" style="96" bestFit="1" customWidth="1"/>
    <col min="6149" max="6149" width="7.5" style="96" bestFit="1" customWidth="1"/>
    <col min="6150" max="6150" width="8.25" style="96" bestFit="1" customWidth="1"/>
    <col min="6151" max="6151" width="7.5" style="96" bestFit="1" customWidth="1"/>
    <col min="6152" max="6152" width="10.875" style="96" bestFit="1" customWidth="1"/>
    <col min="6153" max="6153" width="10" style="96"/>
    <col min="6154" max="6154" width="10.875" style="96" bestFit="1" customWidth="1"/>
    <col min="6155" max="6400" width="10" style="96"/>
    <col min="6401" max="6401" width="24" style="96" customWidth="1"/>
    <col min="6402" max="6404" width="8.25" style="96" bestFit="1" customWidth="1"/>
    <col min="6405" max="6405" width="7.5" style="96" bestFit="1" customWidth="1"/>
    <col min="6406" max="6406" width="8.25" style="96" bestFit="1" customWidth="1"/>
    <col min="6407" max="6407" width="7.5" style="96" bestFit="1" customWidth="1"/>
    <col min="6408" max="6408" width="10.875" style="96" bestFit="1" customWidth="1"/>
    <col min="6409" max="6409" width="10" style="96"/>
    <col min="6410" max="6410" width="10.875" style="96" bestFit="1" customWidth="1"/>
    <col min="6411" max="6656" width="10" style="96"/>
    <col min="6657" max="6657" width="24" style="96" customWidth="1"/>
    <col min="6658" max="6660" width="8.25" style="96" bestFit="1" customWidth="1"/>
    <col min="6661" max="6661" width="7.5" style="96" bestFit="1" customWidth="1"/>
    <col min="6662" max="6662" width="8.25" style="96" bestFit="1" customWidth="1"/>
    <col min="6663" max="6663" width="7.5" style="96" bestFit="1" customWidth="1"/>
    <col min="6664" max="6664" width="10.875" style="96" bestFit="1" customWidth="1"/>
    <col min="6665" max="6665" width="10" style="96"/>
    <col min="6666" max="6666" width="10.875" style="96" bestFit="1" customWidth="1"/>
    <col min="6667" max="6912" width="10" style="96"/>
    <col min="6913" max="6913" width="24" style="96" customWidth="1"/>
    <col min="6914" max="6916" width="8.25" style="96" bestFit="1" customWidth="1"/>
    <col min="6917" max="6917" width="7.5" style="96" bestFit="1" customWidth="1"/>
    <col min="6918" max="6918" width="8.25" style="96" bestFit="1" customWidth="1"/>
    <col min="6919" max="6919" width="7.5" style="96" bestFit="1" customWidth="1"/>
    <col min="6920" max="6920" width="10.875" style="96" bestFit="1" customWidth="1"/>
    <col min="6921" max="6921" width="10" style="96"/>
    <col min="6922" max="6922" width="10.875" style="96" bestFit="1" customWidth="1"/>
    <col min="6923" max="7168" width="11" style="96"/>
    <col min="7169" max="7169" width="24" style="96" customWidth="1"/>
    <col min="7170" max="7172" width="8.25" style="96" bestFit="1" customWidth="1"/>
    <col min="7173" max="7173" width="7.5" style="96" bestFit="1" customWidth="1"/>
    <col min="7174" max="7174" width="8.25" style="96" bestFit="1" customWidth="1"/>
    <col min="7175" max="7175" width="7.5" style="96" bestFit="1" customWidth="1"/>
    <col min="7176" max="7176" width="10.875" style="96" bestFit="1" customWidth="1"/>
    <col min="7177" max="7177" width="10" style="96"/>
    <col min="7178" max="7178" width="10.875" style="96" bestFit="1" customWidth="1"/>
    <col min="7179" max="7424" width="10" style="96"/>
    <col min="7425" max="7425" width="24" style="96" customWidth="1"/>
    <col min="7426" max="7428" width="8.25" style="96" bestFit="1" customWidth="1"/>
    <col min="7429" max="7429" width="7.5" style="96" bestFit="1" customWidth="1"/>
    <col min="7430" max="7430" width="8.25" style="96" bestFit="1" customWidth="1"/>
    <col min="7431" max="7431" width="7.5" style="96" bestFit="1" customWidth="1"/>
    <col min="7432" max="7432" width="10.875" style="96" bestFit="1" customWidth="1"/>
    <col min="7433" max="7433" width="10" style="96"/>
    <col min="7434" max="7434" width="10.875" style="96" bestFit="1" customWidth="1"/>
    <col min="7435" max="7680" width="10" style="96"/>
    <col min="7681" max="7681" width="24" style="96" customWidth="1"/>
    <col min="7682" max="7684" width="8.25" style="96" bestFit="1" customWidth="1"/>
    <col min="7685" max="7685" width="7.5" style="96" bestFit="1" customWidth="1"/>
    <col min="7686" max="7686" width="8.25" style="96" bestFit="1" customWidth="1"/>
    <col min="7687" max="7687" width="7.5" style="96" bestFit="1" customWidth="1"/>
    <col min="7688" max="7688" width="10.875" style="96" bestFit="1" customWidth="1"/>
    <col min="7689" max="7689" width="10" style="96"/>
    <col min="7690" max="7690" width="10.875" style="96" bestFit="1" customWidth="1"/>
    <col min="7691" max="7936" width="10" style="96"/>
    <col min="7937" max="7937" width="24" style="96" customWidth="1"/>
    <col min="7938" max="7940" width="8.25" style="96" bestFit="1" customWidth="1"/>
    <col min="7941" max="7941" width="7.5" style="96" bestFit="1" customWidth="1"/>
    <col min="7942" max="7942" width="8.25" style="96" bestFit="1" customWidth="1"/>
    <col min="7943" max="7943" width="7.5" style="96" bestFit="1" customWidth="1"/>
    <col min="7944" max="7944" width="10.875" style="96" bestFit="1" customWidth="1"/>
    <col min="7945" max="7945" width="10" style="96"/>
    <col min="7946" max="7946" width="10.875" style="96" bestFit="1" customWidth="1"/>
    <col min="7947" max="8192" width="11" style="96"/>
    <col min="8193" max="8193" width="24" style="96" customWidth="1"/>
    <col min="8194" max="8196" width="8.25" style="96" bestFit="1" customWidth="1"/>
    <col min="8197" max="8197" width="7.5" style="96" bestFit="1" customWidth="1"/>
    <col min="8198" max="8198" width="8.25" style="96" bestFit="1" customWidth="1"/>
    <col min="8199" max="8199" width="7.5" style="96" bestFit="1" customWidth="1"/>
    <col min="8200" max="8200" width="10.875" style="96" bestFit="1" customWidth="1"/>
    <col min="8201" max="8201" width="10" style="96"/>
    <col min="8202" max="8202" width="10.875" style="96" bestFit="1" customWidth="1"/>
    <col min="8203" max="8448" width="10" style="96"/>
    <col min="8449" max="8449" width="24" style="96" customWidth="1"/>
    <col min="8450" max="8452" width="8.25" style="96" bestFit="1" customWidth="1"/>
    <col min="8453" max="8453" width="7.5" style="96" bestFit="1" customWidth="1"/>
    <col min="8454" max="8454" width="8.25" style="96" bestFit="1" customWidth="1"/>
    <col min="8455" max="8455" width="7.5" style="96" bestFit="1" customWidth="1"/>
    <col min="8456" max="8456" width="10.875" style="96" bestFit="1" customWidth="1"/>
    <col min="8457" max="8457" width="10" style="96"/>
    <col min="8458" max="8458" width="10.875" style="96" bestFit="1" customWidth="1"/>
    <col min="8459" max="8704" width="10" style="96"/>
    <col min="8705" max="8705" width="24" style="96" customWidth="1"/>
    <col min="8706" max="8708" width="8.25" style="96" bestFit="1" customWidth="1"/>
    <col min="8709" max="8709" width="7.5" style="96" bestFit="1" customWidth="1"/>
    <col min="8710" max="8710" width="8.25" style="96" bestFit="1" customWidth="1"/>
    <col min="8711" max="8711" width="7.5" style="96" bestFit="1" customWidth="1"/>
    <col min="8712" max="8712" width="10.875" style="96" bestFit="1" customWidth="1"/>
    <col min="8713" max="8713" width="10" style="96"/>
    <col min="8714" max="8714" width="10.875" style="96" bestFit="1" customWidth="1"/>
    <col min="8715" max="8960" width="10" style="96"/>
    <col min="8961" max="8961" width="24" style="96" customWidth="1"/>
    <col min="8962" max="8964" width="8.25" style="96" bestFit="1" customWidth="1"/>
    <col min="8965" max="8965" width="7.5" style="96" bestFit="1" customWidth="1"/>
    <col min="8966" max="8966" width="8.25" style="96" bestFit="1" customWidth="1"/>
    <col min="8967" max="8967" width="7.5" style="96" bestFit="1" customWidth="1"/>
    <col min="8968" max="8968" width="10.875" style="96" bestFit="1" customWidth="1"/>
    <col min="8969" max="8969" width="10" style="96"/>
    <col min="8970" max="8970" width="10.875" style="96" bestFit="1" customWidth="1"/>
    <col min="8971" max="9216" width="11" style="96"/>
    <col min="9217" max="9217" width="24" style="96" customWidth="1"/>
    <col min="9218" max="9220" width="8.25" style="96" bestFit="1" customWidth="1"/>
    <col min="9221" max="9221" width="7.5" style="96" bestFit="1" customWidth="1"/>
    <col min="9222" max="9222" width="8.25" style="96" bestFit="1" customWidth="1"/>
    <col min="9223" max="9223" width="7.5" style="96" bestFit="1" customWidth="1"/>
    <col min="9224" max="9224" width="10.875" style="96" bestFit="1" customWidth="1"/>
    <col min="9225" max="9225" width="10" style="96"/>
    <col min="9226" max="9226" width="10.875" style="96" bestFit="1" customWidth="1"/>
    <col min="9227" max="9472" width="10" style="96"/>
    <col min="9473" max="9473" width="24" style="96" customWidth="1"/>
    <col min="9474" max="9476" width="8.25" style="96" bestFit="1" customWidth="1"/>
    <col min="9477" max="9477" width="7.5" style="96" bestFit="1" customWidth="1"/>
    <col min="9478" max="9478" width="8.25" style="96" bestFit="1" customWidth="1"/>
    <col min="9479" max="9479" width="7.5" style="96" bestFit="1" customWidth="1"/>
    <col min="9480" max="9480" width="10.875" style="96" bestFit="1" customWidth="1"/>
    <col min="9481" max="9481" width="10" style="96"/>
    <col min="9482" max="9482" width="10.875" style="96" bestFit="1" customWidth="1"/>
    <col min="9483" max="9728" width="10" style="96"/>
    <col min="9729" max="9729" width="24" style="96" customWidth="1"/>
    <col min="9730" max="9732" width="8.25" style="96" bestFit="1" customWidth="1"/>
    <col min="9733" max="9733" width="7.5" style="96" bestFit="1" customWidth="1"/>
    <col min="9734" max="9734" width="8.25" style="96" bestFit="1" customWidth="1"/>
    <col min="9735" max="9735" width="7.5" style="96" bestFit="1" customWidth="1"/>
    <col min="9736" max="9736" width="10.875" style="96" bestFit="1" customWidth="1"/>
    <col min="9737" max="9737" width="10" style="96"/>
    <col min="9738" max="9738" width="10.875" style="96" bestFit="1" customWidth="1"/>
    <col min="9739" max="9984" width="10" style="96"/>
    <col min="9985" max="9985" width="24" style="96" customWidth="1"/>
    <col min="9986" max="9988" width="8.25" style="96" bestFit="1" customWidth="1"/>
    <col min="9989" max="9989" width="7.5" style="96" bestFit="1" customWidth="1"/>
    <col min="9990" max="9990" width="8.25" style="96" bestFit="1" customWidth="1"/>
    <col min="9991" max="9991" width="7.5" style="96" bestFit="1" customWidth="1"/>
    <col min="9992" max="9992" width="10.875" style="96" bestFit="1" customWidth="1"/>
    <col min="9993" max="9993" width="10" style="96"/>
    <col min="9994" max="9994" width="10.875" style="96" bestFit="1" customWidth="1"/>
    <col min="9995" max="10240" width="11" style="96"/>
    <col min="10241" max="10241" width="24" style="96" customWidth="1"/>
    <col min="10242" max="10244" width="8.25" style="96" bestFit="1" customWidth="1"/>
    <col min="10245" max="10245" width="7.5" style="96" bestFit="1" customWidth="1"/>
    <col min="10246" max="10246" width="8.25" style="96" bestFit="1" customWidth="1"/>
    <col min="10247" max="10247" width="7.5" style="96" bestFit="1" customWidth="1"/>
    <col min="10248" max="10248" width="10.875" style="96" bestFit="1" customWidth="1"/>
    <col min="10249" max="10249" width="10" style="96"/>
    <col min="10250" max="10250" width="10.875" style="96" bestFit="1" customWidth="1"/>
    <col min="10251" max="10496" width="10" style="96"/>
    <col min="10497" max="10497" width="24" style="96" customWidth="1"/>
    <col min="10498" max="10500" width="8.25" style="96" bestFit="1" customWidth="1"/>
    <col min="10501" max="10501" width="7.5" style="96" bestFit="1" customWidth="1"/>
    <col min="10502" max="10502" width="8.25" style="96" bestFit="1" customWidth="1"/>
    <col min="10503" max="10503" width="7.5" style="96" bestFit="1" customWidth="1"/>
    <col min="10504" max="10504" width="10.875" style="96" bestFit="1" customWidth="1"/>
    <col min="10505" max="10505" width="10" style="96"/>
    <col min="10506" max="10506" width="10.875" style="96" bestFit="1" customWidth="1"/>
    <col min="10507" max="10752" width="10" style="96"/>
    <col min="10753" max="10753" width="24" style="96" customWidth="1"/>
    <col min="10754" max="10756" width="8.25" style="96" bestFit="1" customWidth="1"/>
    <col min="10757" max="10757" width="7.5" style="96" bestFit="1" customWidth="1"/>
    <col min="10758" max="10758" width="8.25" style="96" bestFit="1" customWidth="1"/>
    <col min="10759" max="10759" width="7.5" style="96" bestFit="1" customWidth="1"/>
    <col min="10760" max="10760" width="10.875" style="96" bestFit="1" customWidth="1"/>
    <col min="10761" max="10761" width="10" style="96"/>
    <col min="10762" max="10762" width="10.875" style="96" bestFit="1" customWidth="1"/>
    <col min="10763" max="11008" width="10" style="96"/>
    <col min="11009" max="11009" width="24" style="96" customWidth="1"/>
    <col min="11010" max="11012" width="8.25" style="96" bestFit="1" customWidth="1"/>
    <col min="11013" max="11013" width="7.5" style="96" bestFit="1" customWidth="1"/>
    <col min="11014" max="11014" width="8.25" style="96" bestFit="1" customWidth="1"/>
    <col min="11015" max="11015" width="7.5" style="96" bestFit="1" customWidth="1"/>
    <col min="11016" max="11016" width="10.875" style="96" bestFit="1" customWidth="1"/>
    <col min="11017" max="11017" width="10" style="96"/>
    <col min="11018" max="11018" width="10.875" style="96" bestFit="1" customWidth="1"/>
    <col min="11019" max="11264" width="11" style="96"/>
    <col min="11265" max="11265" width="24" style="96" customWidth="1"/>
    <col min="11266" max="11268" width="8.25" style="96" bestFit="1" customWidth="1"/>
    <col min="11269" max="11269" width="7.5" style="96" bestFit="1" customWidth="1"/>
    <col min="11270" max="11270" width="8.25" style="96" bestFit="1" customWidth="1"/>
    <col min="11271" max="11271" width="7.5" style="96" bestFit="1" customWidth="1"/>
    <col min="11272" max="11272" width="10.875" style="96" bestFit="1" customWidth="1"/>
    <col min="11273" max="11273" width="10" style="96"/>
    <col min="11274" max="11274" width="10.875" style="96" bestFit="1" customWidth="1"/>
    <col min="11275" max="11520" width="10" style="96"/>
    <col min="11521" max="11521" width="24" style="96" customWidth="1"/>
    <col min="11522" max="11524" width="8.25" style="96" bestFit="1" customWidth="1"/>
    <col min="11525" max="11525" width="7.5" style="96" bestFit="1" customWidth="1"/>
    <col min="11526" max="11526" width="8.25" style="96" bestFit="1" customWidth="1"/>
    <col min="11527" max="11527" width="7.5" style="96" bestFit="1" customWidth="1"/>
    <col min="11528" max="11528" width="10.875" style="96" bestFit="1" customWidth="1"/>
    <col min="11529" max="11529" width="10" style="96"/>
    <col min="11530" max="11530" width="10.875" style="96" bestFit="1" customWidth="1"/>
    <col min="11531" max="11776" width="10" style="96"/>
    <col min="11777" max="11777" width="24" style="96" customWidth="1"/>
    <col min="11778" max="11780" width="8.25" style="96" bestFit="1" customWidth="1"/>
    <col min="11781" max="11781" width="7.5" style="96" bestFit="1" customWidth="1"/>
    <col min="11782" max="11782" width="8.25" style="96" bestFit="1" customWidth="1"/>
    <col min="11783" max="11783" width="7.5" style="96" bestFit="1" customWidth="1"/>
    <col min="11784" max="11784" width="10.875" style="96" bestFit="1" customWidth="1"/>
    <col min="11785" max="11785" width="10" style="96"/>
    <col min="11786" max="11786" width="10.875" style="96" bestFit="1" customWidth="1"/>
    <col min="11787" max="12032" width="10" style="96"/>
    <col min="12033" max="12033" width="24" style="96" customWidth="1"/>
    <col min="12034" max="12036" width="8.25" style="96" bestFit="1" customWidth="1"/>
    <col min="12037" max="12037" width="7.5" style="96" bestFit="1" customWidth="1"/>
    <col min="12038" max="12038" width="8.25" style="96" bestFit="1" customWidth="1"/>
    <col min="12039" max="12039" width="7.5" style="96" bestFit="1" customWidth="1"/>
    <col min="12040" max="12040" width="10.875" style="96" bestFit="1" customWidth="1"/>
    <col min="12041" max="12041" width="10" style="96"/>
    <col min="12042" max="12042" width="10.875" style="96" bestFit="1" customWidth="1"/>
    <col min="12043" max="12288" width="11" style="96"/>
    <col min="12289" max="12289" width="24" style="96" customWidth="1"/>
    <col min="12290" max="12292" width="8.25" style="96" bestFit="1" customWidth="1"/>
    <col min="12293" max="12293" width="7.5" style="96" bestFit="1" customWidth="1"/>
    <col min="12294" max="12294" width="8.25" style="96" bestFit="1" customWidth="1"/>
    <col min="12295" max="12295" width="7.5" style="96" bestFit="1" customWidth="1"/>
    <col min="12296" max="12296" width="10.875" style="96" bestFit="1" customWidth="1"/>
    <col min="12297" max="12297" width="10" style="96"/>
    <col min="12298" max="12298" width="10.875" style="96" bestFit="1" customWidth="1"/>
    <col min="12299" max="12544" width="10" style="96"/>
    <col min="12545" max="12545" width="24" style="96" customWidth="1"/>
    <col min="12546" max="12548" width="8.25" style="96" bestFit="1" customWidth="1"/>
    <col min="12549" max="12549" width="7.5" style="96" bestFit="1" customWidth="1"/>
    <col min="12550" max="12550" width="8.25" style="96" bestFit="1" customWidth="1"/>
    <col min="12551" max="12551" width="7.5" style="96" bestFit="1" customWidth="1"/>
    <col min="12552" max="12552" width="10.875" style="96" bestFit="1" customWidth="1"/>
    <col min="12553" max="12553" width="10" style="96"/>
    <col min="12554" max="12554" width="10.875" style="96" bestFit="1" customWidth="1"/>
    <col min="12555" max="12800" width="10" style="96"/>
    <col min="12801" max="12801" width="24" style="96" customWidth="1"/>
    <col min="12802" max="12804" width="8.25" style="96" bestFit="1" customWidth="1"/>
    <col min="12805" max="12805" width="7.5" style="96" bestFit="1" customWidth="1"/>
    <col min="12806" max="12806" width="8.25" style="96" bestFit="1" customWidth="1"/>
    <col min="12807" max="12807" width="7.5" style="96" bestFit="1" customWidth="1"/>
    <col min="12808" max="12808" width="10.875" style="96" bestFit="1" customWidth="1"/>
    <col min="12809" max="12809" width="10" style="96"/>
    <col min="12810" max="12810" width="10.875" style="96" bestFit="1" customWidth="1"/>
    <col min="12811" max="13056" width="10" style="96"/>
    <col min="13057" max="13057" width="24" style="96" customWidth="1"/>
    <col min="13058" max="13060" width="8.25" style="96" bestFit="1" customWidth="1"/>
    <col min="13061" max="13061" width="7.5" style="96" bestFit="1" customWidth="1"/>
    <col min="13062" max="13062" width="8.25" style="96" bestFit="1" customWidth="1"/>
    <col min="13063" max="13063" width="7.5" style="96" bestFit="1" customWidth="1"/>
    <col min="13064" max="13064" width="10.875" style="96" bestFit="1" customWidth="1"/>
    <col min="13065" max="13065" width="10" style="96"/>
    <col min="13066" max="13066" width="10.875" style="96" bestFit="1" customWidth="1"/>
    <col min="13067" max="13312" width="11" style="96"/>
    <col min="13313" max="13313" width="24" style="96" customWidth="1"/>
    <col min="13314" max="13316" width="8.25" style="96" bestFit="1" customWidth="1"/>
    <col min="13317" max="13317" width="7.5" style="96" bestFit="1" customWidth="1"/>
    <col min="13318" max="13318" width="8.25" style="96" bestFit="1" customWidth="1"/>
    <col min="13319" max="13319" width="7.5" style="96" bestFit="1" customWidth="1"/>
    <col min="13320" max="13320" width="10.875" style="96" bestFit="1" customWidth="1"/>
    <col min="13321" max="13321" width="10" style="96"/>
    <col min="13322" max="13322" width="10.875" style="96" bestFit="1" customWidth="1"/>
    <col min="13323" max="13568" width="10" style="96"/>
    <col min="13569" max="13569" width="24" style="96" customWidth="1"/>
    <col min="13570" max="13572" width="8.25" style="96" bestFit="1" customWidth="1"/>
    <col min="13573" max="13573" width="7.5" style="96" bestFit="1" customWidth="1"/>
    <col min="13574" max="13574" width="8.25" style="96" bestFit="1" customWidth="1"/>
    <col min="13575" max="13575" width="7.5" style="96" bestFit="1" customWidth="1"/>
    <col min="13576" max="13576" width="10.875" style="96" bestFit="1" customWidth="1"/>
    <col min="13577" max="13577" width="10" style="96"/>
    <col min="13578" max="13578" width="10.875" style="96" bestFit="1" customWidth="1"/>
    <col min="13579" max="13824" width="10" style="96"/>
    <col min="13825" max="13825" width="24" style="96" customWidth="1"/>
    <col min="13826" max="13828" width="8.25" style="96" bestFit="1" customWidth="1"/>
    <col min="13829" max="13829" width="7.5" style="96" bestFit="1" customWidth="1"/>
    <col min="13830" max="13830" width="8.25" style="96" bestFit="1" customWidth="1"/>
    <col min="13831" max="13831" width="7.5" style="96" bestFit="1" customWidth="1"/>
    <col min="13832" max="13832" width="10.875" style="96" bestFit="1" customWidth="1"/>
    <col min="13833" max="13833" width="10" style="96"/>
    <col min="13834" max="13834" width="10.875" style="96" bestFit="1" customWidth="1"/>
    <col min="13835" max="14080" width="10" style="96"/>
    <col min="14081" max="14081" width="24" style="96" customWidth="1"/>
    <col min="14082" max="14084" width="8.25" style="96" bestFit="1" customWidth="1"/>
    <col min="14085" max="14085" width="7.5" style="96" bestFit="1" customWidth="1"/>
    <col min="14086" max="14086" width="8.25" style="96" bestFit="1" customWidth="1"/>
    <col min="14087" max="14087" width="7.5" style="96" bestFit="1" customWidth="1"/>
    <col min="14088" max="14088" width="10.875" style="96" bestFit="1" customWidth="1"/>
    <col min="14089" max="14089" width="10" style="96"/>
    <col min="14090" max="14090" width="10.875" style="96" bestFit="1" customWidth="1"/>
    <col min="14091" max="14336" width="11" style="96"/>
    <col min="14337" max="14337" width="24" style="96" customWidth="1"/>
    <col min="14338" max="14340" width="8.25" style="96" bestFit="1" customWidth="1"/>
    <col min="14341" max="14341" width="7.5" style="96" bestFit="1" customWidth="1"/>
    <col min="14342" max="14342" width="8.25" style="96" bestFit="1" customWidth="1"/>
    <col min="14343" max="14343" width="7.5" style="96" bestFit="1" customWidth="1"/>
    <col min="14344" max="14344" width="10.875" style="96" bestFit="1" customWidth="1"/>
    <col min="14345" max="14345" width="10" style="96"/>
    <col min="14346" max="14346" width="10.875" style="96" bestFit="1" customWidth="1"/>
    <col min="14347" max="14592" width="10" style="96"/>
    <col min="14593" max="14593" width="24" style="96" customWidth="1"/>
    <col min="14594" max="14596" width="8.25" style="96" bestFit="1" customWidth="1"/>
    <col min="14597" max="14597" width="7.5" style="96" bestFit="1" customWidth="1"/>
    <col min="14598" max="14598" width="8.25" style="96" bestFit="1" customWidth="1"/>
    <col min="14599" max="14599" width="7.5" style="96" bestFit="1" customWidth="1"/>
    <col min="14600" max="14600" width="10.875" style="96" bestFit="1" customWidth="1"/>
    <col min="14601" max="14601" width="10" style="96"/>
    <col min="14602" max="14602" width="10.875" style="96" bestFit="1" customWidth="1"/>
    <col min="14603" max="14848" width="10" style="96"/>
    <col min="14849" max="14849" width="24" style="96" customWidth="1"/>
    <col min="14850" max="14852" width="8.25" style="96" bestFit="1" customWidth="1"/>
    <col min="14853" max="14853" width="7.5" style="96" bestFit="1" customWidth="1"/>
    <col min="14854" max="14854" width="8.25" style="96" bestFit="1" customWidth="1"/>
    <col min="14855" max="14855" width="7.5" style="96" bestFit="1" customWidth="1"/>
    <col min="14856" max="14856" width="10.875" style="96" bestFit="1" customWidth="1"/>
    <col min="14857" max="14857" width="10" style="96"/>
    <col min="14858" max="14858" width="10.875" style="96" bestFit="1" customWidth="1"/>
    <col min="14859" max="15104" width="10" style="96"/>
    <col min="15105" max="15105" width="24" style="96" customWidth="1"/>
    <col min="15106" max="15108" width="8.25" style="96" bestFit="1" customWidth="1"/>
    <col min="15109" max="15109" width="7.5" style="96" bestFit="1" customWidth="1"/>
    <col min="15110" max="15110" width="8.25" style="96" bestFit="1" customWidth="1"/>
    <col min="15111" max="15111" width="7.5" style="96" bestFit="1" customWidth="1"/>
    <col min="15112" max="15112" width="10.875" style="96" bestFit="1" customWidth="1"/>
    <col min="15113" max="15113" width="10" style="96"/>
    <col min="15114" max="15114" width="10.875" style="96" bestFit="1" customWidth="1"/>
    <col min="15115" max="15360" width="11" style="96"/>
    <col min="15361" max="15361" width="24" style="96" customWidth="1"/>
    <col min="15362" max="15364" width="8.25" style="96" bestFit="1" customWidth="1"/>
    <col min="15365" max="15365" width="7.5" style="96" bestFit="1" customWidth="1"/>
    <col min="15366" max="15366" width="8.25" style="96" bestFit="1" customWidth="1"/>
    <col min="15367" max="15367" width="7.5" style="96" bestFit="1" customWidth="1"/>
    <col min="15368" max="15368" width="10.875" style="96" bestFit="1" customWidth="1"/>
    <col min="15369" max="15369" width="10" style="96"/>
    <col min="15370" max="15370" width="10.875" style="96" bestFit="1" customWidth="1"/>
    <col min="15371" max="15616" width="10" style="96"/>
    <col min="15617" max="15617" width="24" style="96" customWidth="1"/>
    <col min="15618" max="15620" width="8.25" style="96" bestFit="1" customWidth="1"/>
    <col min="15621" max="15621" width="7.5" style="96" bestFit="1" customWidth="1"/>
    <col min="15622" max="15622" width="8.25" style="96" bestFit="1" customWidth="1"/>
    <col min="15623" max="15623" width="7.5" style="96" bestFit="1" customWidth="1"/>
    <col min="15624" max="15624" width="10.875" style="96" bestFit="1" customWidth="1"/>
    <col min="15625" max="15625" width="10" style="96"/>
    <col min="15626" max="15626" width="10.875" style="96" bestFit="1" customWidth="1"/>
    <col min="15627" max="15872" width="10" style="96"/>
    <col min="15873" max="15873" width="24" style="96" customWidth="1"/>
    <col min="15874" max="15876" width="8.25" style="96" bestFit="1" customWidth="1"/>
    <col min="15877" max="15877" width="7.5" style="96" bestFit="1" customWidth="1"/>
    <col min="15878" max="15878" width="8.25" style="96" bestFit="1" customWidth="1"/>
    <col min="15879" max="15879" width="7.5" style="96" bestFit="1" customWidth="1"/>
    <col min="15880" max="15880" width="10.875" style="96" bestFit="1" customWidth="1"/>
    <col min="15881" max="15881" width="10" style="96"/>
    <col min="15882" max="15882" width="10.875" style="96" bestFit="1" customWidth="1"/>
    <col min="15883" max="16128" width="10" style="96"/>
    <col min="16129" max="16129" width="24" style="96" customWidth="1"/>
    <col min="16130" max="16132" width="8.25" style="96" bestFit="1" customWidth="1"/>
    <col min="16133" max="16133" width="7.5" style="96" bestFit="1" customWidth="1"/>
    <col min="16134" max="16134" width="8.25" style="96" bestFit="1" customWidth="1"/>
    <col min="16135" max="16135" width="7.5" style="96" bestFit="1" customWidth="1"/>
    <col min="16136" max="16136" width="10.875" style="96" bestFit="1" customWidth="1"/>
    <col min="16137" max="16137" width="10" style="96"/>
    <col min="16138" max="16138" width="10.875" style="96" bestFit="1" customWidth="1"/>
    <col min="16139" max="16384" width="11" style="96"/>
  </cols>
  <sheetData>
    <row r="1" spans="1:8" s="95" customFormat="1" ht="13.5" thickTop="1" x14ac:dyDescent="0.2">
      <c r="A1" s="438" t="s">
        <v>24</v>
      </c>
      <c r="B1" s="439"/>
      <c r="C1" s="439"/>
      <c r="D1" s="439"/>
      <c r="E1" s="439"/>
      <c r="F1" s="439"/>
      <c r="G1" s="439"/>
      <c r="H1" s="439"/>
    </row>
    <row r="2" spans="1:8" ht="15.75" x14ac:dyDescent="0.25">
      <c r="A2" s="440"/>
      <c r="B2" s="441"/>
      <c r="C2" s="442"/>
      <c r="D2" s="442"/>
      <c r="E2" s="442"/>
      <c r="F2" s="442"/>
      <c r="G2" s="442"/>
      <c r="H2" s="470" t="s">
        <v>156</v>
      </c>
    </row>
    <row r="3" spans="1:8" s="80" customFormat="1" x14ac:dyDescent="0.2">
      <c r="A3" s="402"/>
      <c r="B3" s="891">
        <f>INDICE!A3</f>
        <v>43009</v>
      </c>
      <c r="C3" s="892"/>
      <c r="D3" s="892" t="s">
        <v>117</v>
      </c>
      <c r="E3" s="892"/>
      <c r="F3" s="892" t="s">
        <v>118</v>
      </c>
      <c r="G3" s="892"/>
      <c r="H3" s="892"/>
    </row>
    <row r="4" spans="1:8" s="80" customFormat="1" x14ac:dyDescent="0.2">
      <c r="A4" s="403"/>
      <c r="B4" s="97" t="s">
        <v>47</v>
      </c>
      <c r="C4" s="97" t="s">
        <v>458</v>
      </c>
      <c r="D4" s="97" t="s">
        <v>47</v>
      </c>
      <c r="E4" s="97" t="s">
        <v>458</v>
      </c>
      <c r="F4" s="97" t="s">
        <v>47</v>
      </c>
      <c r="G4" s="399" t="s">
        <v>458</v>
      </c>
      <c r="H4" s="399" t="s">
        <v>125</v>
      </c>
    </row>
    <row r="5" spans="1:8" s="102" customFormat="1" x14ac:dyDescent="0.2">
      <c r="A5" s="444" t="s">
        <v>143</v>
      </c>
      <c r="B5" s="453">
        <v>56.308390000000024</v>
      </c>
      <c r="C5" s="446">
        <v>-0.32713671733940208</v>
      </c>
      <c r="D5" s="445">
        <v>663.22885999999994</v>
      </c>
      <c r="E5" s="446">
        <v>-2.3252414377558379</v>
      </c>
      <c r="F5" s="445">
        <v>843.81013000000007</v>
      </c>
      <c r="G5" s="446">
        <v>-0.6995747479154939</v>
      </c>
      <c r="H5" s="451">
        <v>34.79322791224542</v>
      </c>
    </row>
    <row r="6" spans="1:8" s="102" customFormat="1" x14ac:dyDescent="0.2">
      <c r="A6" s="444" t="s">
        <v>144</v>
      </c>
      <c r="B6" s="453">
        <v>31.747220000000013</v>
      </c>
      <c r="C6" s="446">
        <v>8.5222184088941777</v>
      </c>
      <c r="D6" s="445">
        <v>434.41931999999997</v>
      </c>
      <c r="E6" s="446">
        <v>4.5161704755190053</v>
      </c>
      <c r="F6" s="445">
        <v>553.62555999999995</v>
      </c>
      <c r="G6" s="446">
        <v>9.2993608592459935</v>
      </c>
      <c r="H6" s="451">
        <v>22.827908319996702</v>
      </c>
    </row>
    <row r="7" spans="1:8" s="102" customFormat="1" x14ac:dyDescent="0.2">
      <c r="A7" s="444" t="s">
        <v>145</v>
      </c>
      <c r="B7" s="453">
        <v>4.5471699999999995</v>
      </c>
      <c r="C7" s="446">
        <v>12.217615557365235</v>
      </c>
      <c r="D7" s="445">
        <v>42.607039999999998</v>
      </c>
      <c r="E7" s="446">
        <v>7.7533422674587733</v>
      </c>
      <c r="F7" s="445">
        <v>50.372440000000005</v>
      </c>
      <c r="G7" s="446">
        <v>6.8996940232022546</v>
      </c>
      <c r="H7" s="451">
        <v>2.0770309849395954</v>
      </c>
    </row>
    <row r="8" spans="1:8" s="102" customFormat="1" x14ac:dyDescent="0.2">
      <c r="A8" s="447" t="s">
        <v>579</v>
      </c>
      <c r="B8" s="452">
        <v>29.345130000000001</v>
      </c>
      <c r="C8" s="449">
        <v>-72.616255355530313</v>
      </c>
      <c r="D8" s="448">
        <v>780.66231000000005</v>
      </c>
      <c r="E8" s="450">
        <v>-10.307381230531361</v>
      </c>
      <c r="F8" s="448">
        <v>977.40557000000001</v>
      </c>
      <c r="G8" s="450">
        <v>-1.1226821170413235</v>
      </c>
      <c r="H8" s="700">
        <v>40.301832782818266</v>
      </c>
    </row>
    <row r="9" spans="1:8" s="80" customFormat="1" x14ac:dyDescent="0.2">
      <c r="A9" s="404" t="s">
        <v>116</v>
      </c>
      <c r="B9" s="69">
        <v>121.94791000000005</v>
      </c>
      <c r="C9" s="70">
        <v>-38.085567871692596</v>
      </c>
      <c r="D9" s="69">
        <v>1920.9175299999999</v>
      </c>
      <c r="E9" s="70">
        <v>-4.1736654654719763</v>
      </c>
      <c r="F9" s="69">
        <v>2425.2137000000002</v>
      </c>
      <c r="G9" s="70">
        <v>1.3927048845910446</v>
      </c>
      <c r="H9" s="70">
        <v>100</v>
      </c>
    </row>
    <row r="10" spans="1:8" s="102" customFormat="1" x14ac:dyDescent="0.2">
      <c r="A10" s="437"/>
      <c r="B10" s="436"/>
      <c r="C10" s="443"/>
      <c r="D10" s="436"/>
      <c r="E10" s="443"/>
      <c r="F10" s="436"/>
      <c r="G10" s="443"/>
      <c r="H10" s="93" t="s">
        <v>231</v>
      </c>
    </row>
    <row r="11" spans="1:8" s="102" customFormat="1" x14ac:dyDescent="0.2">
      <c r="A11" s="405" t="s">
        <v>525</v>
      </c>
      <c r="B11" s="436"/>
      <c r="C11" s="436"/>
      <c r="D11" s="436"/>
      <c r="E11" s="436"/>
      <c r="F11" s="436"/>
      <c r="G11" s="443"/>
      <c r="H11" s="443"/>
    </row>
    <row r="12" spans="1:8" s="102" customFormat="1" x14ac:dyDescent="0.2">
      <c r="A12" s="405" t="s">
        <v>578</v>
      </c>
      <c r="B12" s="436"/>
      <c r="C12" s="436"/>
      <c r="D12" s="436"/>
      <c r="E12" s="436"/>
      <c r="F12" s="436"/>
      <c r="G12" s="443"/>
      <c r="H12" s="443"/>
    </row>
    <row r="13" spans="1:8" s="102" customFormat="1" ht="14.25" x14ac:dyDescent="0.2">
      <c r="A13" s="165" t="s">
        <v>599</v>
      </c>
      <c r="B13" s="409"/>
      <c r="C13" s="409"/>
      <c r="D13" s="409"/>
      <c r="E13" s="409"/>
      <c r="F13" s="409"/>
      <c r="G13" s="409"/>
      <c r="H13" s="409"/>
    </row>
    <row r="14" spans="1:8" s="102" customFormat="1" x14ac:dyDescent="0.2"/>
    <row r="15" spans="1:8" s="102" customFormat="1" x14ac:dyDescent="0.2"/>
  </sheetData>
  <mergeCells count="3">
    <mergeCell ref="B3:C3"/>
    <mergeCell ref="D3:E3"/>
    <mergeCell ref="F3:H3"/>
  </mergeCells>
  <conditionalFormatting sqref="B8">
    <cfRule type="cellIs" dxfId="1120" priority="4" operator="between">
      <formula>0</formula>
      <formula>0.5</formula>
    </cfRule>
  </conditionalFormatting>
  <conditionalFormatting sqref="D8">
    <cfRule type="cellIs" dxfId="1119" priority="3" operator="between">
      <formula>0</formula>
      <formula>0.5</formula>
    </cfRule>
  </conditionalFormatting>
  <conditionalFormatting sqref="F8">
    <cfRule type="cellIs" dxfId="1118" priority="2" operator="between">
      <formula>0</formula>
      <formula>0.5</formula>
    </cfRule>
  </conditionalFormatting>
  <conditionalFormatting sqref="H8">
    <cfRule type="cellIs" dxfId="1117" priority="1"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pageSetUpPr fitToPage="1"/>
  </sheetPr>
  <dimension ref="A1:N17"/>
  <sheetViews>
    <sheetView zoomScale="115" zoomScaleNormal="115" zoomScaleSheetLayoutView="100" workbookViewId="0"/>
  </sheetViews>
  <sheetFormatPr baseColWidth="10" defaultRowHeight="12.75" x14ac:dyDescent="0.2"/>
  <cols>
    <col min="1" max="1" width="21.625" style="96" customWidth="1"/>
    <col min="2" max="2" width="10" style="96" customWidth="1"/>
    <col min="3" max="3" width="11.875" style="96" customWidth="1"/>
    <col min="4" max="4" width="10" style="96" customWidth="1"/>
    <col min="5" max="5" width="10.875" style="96" customWidth="1"/>
    <col min="6" max="6" width="9.5" style="96" customWidth="1"/>
    <col min="7" max="7" width="11" style="96" customWidth="1"/>
    <col min="8" max="8" width="14.875" style="96" customWidth="1"/>
    <col min="9" max="9" width="11.5" style="96" customWidth="1"/>
    <col min="10" max="10" width="12.5" style="96" customWidth="1"/>
    <col min="11" max="15" width="11" style="96"/>
    <col min="16" max="256" width="10" style="96"/>
    <col min="257" max="257" width="18" style="96" customWidth="1"/>
    <col min="258" max="259" width="8.25" style="96" bestFit="1" customWidth="1"/>
    <col min="260" max="260" width="8.375" style="96" bestFit="1" customWidth="1"/>
    <col min="261" max="261" width="8.375" style="96" customWidth="1"/>
    <col min="262" max="262" width="8.375" style="96" bestFit="1" customWidth="1"/>
    <col min="263" max="263" width="9.125" style="96" bestFit="1" customWidth="1"/>
    <col min="264" max="264" width="11" style="96" bestFit="1" customWidth="1"/>
    <col min="265" max="265" width="10.125" style="96" bestFit="1" customWidth="1"/>
    <col min="266" max="266" width="11" style="96" bestFit="1" customWidth="1"/>
    <col min="267" max="512" width="10" style="96"/>
    <col min="513" max="513" width="18" style="96" customWidth="1"/>
    <col min="514" max="515" width="8.25" style="96" bestFit="1" customWidth="1"/>
    <col min="516" max="516" width="8.375" style="96" bestFit="1" customWidth="1"/>
    <col min="517" max="517" width="8.375" style="96" customWidth="1"/>
    <col min="518" max="518" width="8.375" style="96" bestFit="1" customWidth="1"/>
    <col min="519" max="519" width="9.125" style="96" bestFit="1" customWidth="1"/>
    <col min="520" max="520" width="11" style="96" bestFit="1" customWidth="1"/>
    <col min="521" max="521" width="10.125" style="96" bestFit="1" customWidth="1"/>
    <col min="522" max="522" width="11" style="96" bestFit="1" customWidth="1"/>
    <col min="523" max="768" width="10" style="96"/>
    <col min="769" max="769" width="18" style="96" customWidth="1"/>
    <col min="770" max="771" width="8.25" style="96" bestFit="1" customWidth="1"/>
    <col min="772" max="772" width="8.375" style="96" bestFit="1" customWidth="1"/>
    <col min="773" max="773" width="8.375" style="96" customWidth="1"/>
    <col min="774" max="774" width="8.375" style="96" bestFit="1" customWidth="1"/>
    <col min="775" max="775" width="9.125" style="96" bestFit="1" customWidth="1"/>
    <col min="776" max="776" width="11" style="96" bestFit="1" customWidth="1"/>
    <col min="777" max="777" width="10.125" style="96" bestFit="1" customWidth="1"/>
    <col min="778" max="778" width="11" style="96" bestFit="1" customWidth="1"/>
    <col min="779" max="1024" width="11" style="96"/>
    <col min="1025" max="1025" width="18" style="96" customWidth="1"/>
    <col min="1026" max="1027" width="8.25" style="96" bestFit="1" customWidth="1"/>
    <col min="1028" max="1028" width="8.375" style="96" bestFit="1" customWidth="1"/>
    <col min="1029" max="1029" width="8.375" style="96" customWidth="1"/>
    <col min="1030" max="1030" width="8.375" style="96" bestFit="1" customWidth="1"/>
    <col min="1031" max="1031" width="9.125" style="96" bestFit="1" customWidth="1"/>
    <col min="1032" max="1032" width="11" style="96" bestFit="1" customWidth="1"/>
    <col min="1033" max="1033" width="10.125" style="96" bestFit="1" customWidth="1"/>
    <col min="1034" max="1034" width="11" style="96" bestFit="1" customWidth="1"/>
    <col min="1035" max="1280" width="10" style="96"/>
    <col min="1281" max="1281" width="18" style="96" customWidth="1"/>
    <col min="1282" max="1283" width="8.25" style="96" bestFit="1" customWidth="1"/>
    <col min="1284" max="1284" width="8.375" style="96" bestFit="1" customWidth="1"/>
    <col min="1285" max="1285" width="8.375" style="96" customWidth="1"/>
    <col min="1286" max="1286" width="8.375" style="96" bestFit="1" customWidth="1"/>
    <col min="1287" max="1287" width="9.125" style="96" bestFit="1" customWidth="1"/>
    <col min="1288" max="1288" width="11" style="96" bestFit="1" customWidth="1"/>
    <col min="1289" max="1289" width="10.125" style="96" bestFit="1" customWidth="1"/>
    <col min="1290" max="1290" width="11" style="96" bestFit="1" customWidth="1"/>
    <col min="1291" max="1536" width="10" style="96"/>
    <col min="1537" max="1537" width="18" style="96" customWidth="1"/>
    <col min="1538" max="1539" width="8.25" style="96" bestFit="1" customWidth="1"/>
    <col min="1540" max="1540" width="8.375" style="96" bestFit="1" customWidth="1"/>
    <col min="1541" max="1541" width="8.375" style="96" customWidth="1"/>
    <col min="1542" max="1542" width="8.375" style="96" bestFit="1" customWidth="1"/>
    <col min="1543" max="1543" width="9.125" style="96" bestFit="1" customWidth="1"/>
    <col min="1544" max="1544" width="11" style="96" bestFit="1" customWidth="1"/>
    <col min="1545" max="1545" width="10.125" style="96" bestFit="1" customWidth="1"/>
    <col min="1546" max="1546" width="11" style="96" bestFit="1" customWidth="1"/>
    <col min="1547" max="1792" width="10" style="96"/>
    <col min="1793" max="1793" width="18" style="96" customWidth="1"/>
    <col min="1794" max="1795" width="8.25" style="96" bestFit="1" customWidth="1"/>
    <col min="1796" max="1796" width="8.375" style="96" bestFit="1" customWidth="1"/>
    <col min="1797" max="1797" width="8.375" style="96" customWidth="1"/>
    <col min="1798" max="1798" width="8.375" style="96" bestFit="1" customWidth="1"/>
    <col min="1799" max="1799" width="9.125" style="96" bestFit="1" customWidth="1"/>
    <col min="1800" max="1800" width="11" style="96" bestFit="1" customWidth="1"/>
    <col min="1801" max="1801" width="10.125" style="96" bestFit="1" customWidth="1"/>
    <col min="1802" max="1802" width="11" style="96" bestFit="1" customWidth="1"/>
    <col min="1803" max="2048" width="11" style="96"/>
    <col min="2049" max="2049" width="18" style="96" customWidth="1"/>
    <col min="2050" max="2051" width="8.25" style="96" bestFit="1" customWidth="1"/>
    <col min="2052" max="2052" width="8.375" style="96" bestFit="1" customWidth="1"/>
    <col min="2053" max="2053" width="8.375" style="96" customWidth="1"/>
    <col min="2054" max="2054" width="8.375" style="96" bestFit="1" customWidth="1"/>
    <col min="2055" max="2055" width="9.125" style="96" bestFit="1" customWidth="1"/>
    <col min="2056" max="2056" width="11" style="96" bestFit="1" customWidth="1"/>
    <col min="2057" max="2057" width="10.125" style="96" bestFit="1" customWidth="1"/>
    <col min="2058" max="2058" width="11" style="96" bestFit="1" customWidth="1"/>
    <col min="2059" max="2304" width="10" style="96"/>
    <col min="2305" max="2305" width="18" style="96" customWidth="1"/>
    <col min="2306" max="2307" width="8.25" style="96" bestFit="1" customWidth="1"/>
    <col min="2308" max="2308" width="8.375" style="96" bestFit="1" customWidth="1"/>
    <col min="2309" max="2309" width="8.375" style="96" customWidth="1"/>
    <col min="2310" max="2310" width="8.375" style="96" bestFit="1" customWidth="1"/>
    <col min="2311" max="2311" width="9.125" style="96" bestFit="1" customWidth="1"/>
    <col min="2312" max="2312" width="11" style="96" bestFit="1" customWidth="1"/>
    <col min="2313" max="2313" width="10.125" style="96" bestFit="1" customWidth="1"/>
    <col min="2314" max="2314" width="11" style="96" bestFit="1" customWidth="1"/>
    <col min="2315" max="2560" width="10" style="96"/>
    <col min="2561" max="2561" width="18" style="96" customWidth="1"/>
    <col min="2562" max="2563" width="8.25" style="96" bestFit="1" customWidth="1"/>
    <col min="2564" max="2564" width="8.375" style="96" bestFit="1" customWidth="1"/>
    <col min="2565" max="2565" width="8.375" style="96" customWidth="1"/>
    <col min="2566" max="2566" width="8.375" style="96" bestFit="1" customWidth="1"/>
    <col min="2567" max="2567" width="9.125" style="96" bestFit="1" customWidth="1"/>
    <col min="2568" max="2568" width="11" style="96" bestFit="1" customWidth="1"/>
    <col min="2569" max="2569" width="10.125" style="96" bestFit="1" customWidth="1"/>
    <col min="2570" max="2570" width="11" style="96" bestFit="1" customWidth="1"/>
    <col min="2571" max="2816" width="10" style="96"/>
    <col min="2817" max="2817" width="18" style="96" customWidth="1"/>
    <col min="2818" max="2819" width="8.25" style="96" bestFit="1" customWidth="1"/>
    <col min="2820" max="2820" width="8.375" style="96" bestFit="1" customWidth="1"/>
    <col min="2821" max="2821" width="8.375" style="96" customWidth="1"/>
    <col min="2822" max="2822" width="8.375" style="96" bestFit="1" customWidth="1"/>
    <col min="2823" max="2823" width="9.125" style="96" bestFit="1" customWidth="1"/>
    <col min="2824" max="2824" width="11" style="96" bestFit="1" customWidth="1"/>
    <col min="2825" max="2825" width="10.125" style="96" bestFit="1" customWidth="1"/>
    <col min="2826" max="2826" width="11" style="96" bestFit="1" customWidth="1"/>
    <col min="2827" max="3072" width="11" style="96"/>
    <col min="3073" max="3073" width="18" style="96" customWidth="1"/>
    <col min="3074" max="3075" width="8.25" style="96" bestFit="1" customWidth="1"/>
    <col min="3076" max="3076" width="8.375" style="96" bestFit="1" customWidth="1"/>
    <col min="3077" max="3077" width="8.375" style="96" customWidth="1"/>
    <col min="3078" max="3078" width="8.375" style="96" bestFit="1" customWidth="1"/>
    <col min="3079" max="3079" width="9.125" style="96" bestFit="1" customWidth="1"/>
    <col min="3080" max="3080" width="11" style="96" bestFit="1" customWidth="1"/>
    <col min="3081" max="3081" width="10.125" style="96" bestFit="1" customWidth="1"/>
    <col min="3082" max="3082" width="11" style="96" bestFit="1" customWidth="1"/>
    <col min="3083" max="3328" width="10" style="96"/>
    <col min="3329" max="3329" width="18" style="96" customWidth="1"/>
    <col min="3330" max="3331" width="8.25" style="96" bestFit="1" customWidth="1"/>
    <col min="3332" max="3332" width="8.375" style="96" bestFit="1" customWidth="1"/>
    <col min="3333" max="3333" width="8.375" style="96" customWidth="1"/>
    <col min="3334" max="3334" width="8.375" style="96" bestFit="1" customWidth="1"/>
    <col min="3335" max="3335" width="9.125" style="96" bestFit="1" customWidth="1"/>
    <col min="3336" max="3336" width="11" style="96" bestFit="1" customWidth="1"/>
    <col min="3337" max="3337" width="10.125" style="96" bestFit="1" customWidth="1"/>
    <col min="3338" max="3338" width="11" style="96" bestFit="1" customWidth="1"/>
    <col min="3339" max="3584" width="10" style="96"/>
    <col min="3585" max="3585" width="18" style="96" customWidth="1"/>
    <col min="3586" max="3587" width="8.25" style="96" bestFit="1" customWidth="1"/>
    <col min="3588" max="3588" width="8.375" style="96" bestFit="1" customWidth="1"/>
    <col min="3589" max="3589" width="8.375" style="96" customWidth="1"/>
    <col min="3590" max="3590" width="8.375" style="96" bestFit="1" customWidth="1"/>
    <col min="3591" max="3591" width="9.125" style="96" bestFit="1" customWidth="1"/>
    <col min="3592" max="3592" width="11" style="96" bestFit="1" customWidth="1"/>
    <col min="3593" max="3593" width="10.125" style="96" bestFit="1" customWidth="1"/>
    <col min="3594" max="3594" width="11" style="96" bestFit="1" customWidth="1"/>
    <col min="3595" max="3840" width="10" style="96"/>
    <col min="3841" max="3841" width="18" style="96" customWidth="1"/>
    <col min="3842" max="3843" width="8.25" style="96" bestFit="1" customWidth="1"/>
    <col min="3844" max="3844" width="8.375" style="96" bestFit="1" customWidth="1"/>
    <col min="3845" max="3845" width="8.375" style="96" customWidth="1"/>
    <col min="3846" max="3846" width="8.375" style="96" bestFit="1" customWidth="1"/>
    <col min="3847" max="3847" width="9.125" style="96" bestFit="1" customWidth="1"/>
    <col min="3848" max="3848" width="11" style="96" bestFit="1" customWidth="1"/>
    <col min="3849" max="3849" width="10.125" style="96" bestFit="1" customWidth="1"/>
    <col min="3850" max="3850" width="11" style="96" bestFit="1" customWidth="1"/>
    <col min="3851" max="4096" width="11" style="96"/>
    <col min="4097" max="4097" width="18" style="96" customWidth="1"/>
    <col min="4098" max="4099" width="8.25" style="96" bestFit="1" customWidth="1"/>
    <col min="4100" max="4100" width="8.375" style="96" bestFit="1" customWidth="1"/>
    <col min="4101" max="4101" width="8.375" style="96" customWidth="1"/>
    <col min="4102" max="4102" width="8.375" style="96" bestFit="1" customWidth="1"/>
    <col min="4103" max="4103" width="9.125" style="96" bestFit="1" customWidth="1"/>
    <col min="4104" max="4104" width="11" style="96" bestFit="1" customWidth="1"/>
    <col min="4105" max="4105" width="10.125" style="96" bestFit="1" customWidth="1"/>
    <col min="4106" max="4106" width="11" style="96" bestFit="1" customWidth="1"/>
    <col min="4107" max="4352" width="10" style="96"/>
    <col min="4353" max="4353" width="18" style="96" customWidth="1"/>
    <col min="4354" max="4355" width="8.25" style="96" bestFit="1" customWidth="1"/>
    <col min="4356" max="4356" width="8.375" style="96" bestFit="1" customWidth="1"/>
    <col min="4357" max="4357" width="8.375" style="96" customWidth="1"/>
    <col min="4358" max="4358" width="8.375" style="96" bestFit="1" customWidth="1"/>
    <col min="4359" max="4359" width="9.125" style="96" bestFit="1" customWidth="1"/>
    <col min="4360" max="4360" width="11" style="96" bestFit="1" customWidth="1"/>
    <col min="4361" max="4361" width="10.125" style="96" bestFit="1" customWidth="1"/>
    <col min="4362" max="4362" width="11" style="96" bestFit="1" customWidth="1"/>
    <col min="4363" max="4608" width="10" style="96"/>
    <col min="4609" max="4609" width="18" style="96" customWidth="1"/>
    <col min="4610" max="4611" width="8.25" style="96" bestFit="1" customWidth="1"/>
    <col min="4612" max="4612" width="8.375" style="96" bestFit="1" customWidth="1"/>
    <col min="4613" max="4613" width="8.375" style="96" customWidth="1"/>
    <col min="4614" max="4614" width="8.375" style="96" bestFit="1" customWidth="1"/>
    <col min="4615" max="4615" width="9.125" style="96" bestFit="1" customWidth="1"/>
    <col min="4616" max="4616" width="11" style="96" bestFit="1" customWidth="1"/>
    <col min="4617" max="4617" width="10.125" style="96" bestFit="1" customWidth="1"/>
    <col min="4618" max="4618" width="11" style="96" bestFit="1" customWidth="1"/>
    <col min="4619" max="4864" width="10" style="96"/>
    <col min="4865" max="4865" width="18" style="96" customWidth="1"/>
    <col min="4866" max="4867" width="8.25" style="96" bestFit="1" customWidth="1"/>
    <col min="4868" max="4868" width="8.375" style="96" bestFit="1" customWidth="1"/>
    <col min="4869" max="4869" width="8.375" style="96" customWidth="1"/>
    <col min="4870" max="4870" width="8.375" style="96" bestFit="1" customWidth="1"/>
    <col min="4871" max="4871" width="9.125" style="96" bestFit="1" customWidth="1"/>
    <col min="4872" max="4872" width="11" style="96" bestFit="1" customWidth="1"/>
    <col min="4873" max="4873" width="10.125" style="96" bestFit="1" customWidth="1"/>
    <col min="4874" max="4874" width="11" style="96" bestFit="1" customWidth="1"/>
    <col min="4875" max="5120" width="11" style="96"/>
    <col min="5121" max="5121" width="18" style="96" customWidth="1"/>
    <col min="5122" max="5123" width="8.25" style="96" bestFit="1" customWidth="1"/>
    <col min="5124" max="5124" width="8.375" style="96" bestFit="1" customWidth="1"/>
    <col min="5125" max="5125" width="8.375" style="96" customWidth="1"/>
    <col min="5126" max="5126" width="8.375" style="96" bestFit="1" customWidth="1"/>
    <col min="5127" max="5127" width="9.125" style="96" bestFit="1" customWidth="1"/>
    <col min="5128" max="5128" width="11" style="96" bestFit="1" customWidth="1"/>
    <col min="5129" max="5129" width="10.125" style="96" bestFit="1" customWidth="1"/>
    <col min="5130" max="5130" width="11" style="96" bestFit="1" customWidth="1"/>
    <col min="5131" max="5376" width="10" style="96"/>
    <col min="5377" max="5377" width="18" style="96" customWidth="1"/>
    <col min="5378" max="5379" width="8.25" style="96" bestFit="1" customWidth="1"/>
    <col min="5380" max="5380" width="8.375" style="96" bestFit="1" customWidth="1"/>
    <col min="5381" max="5381" width="8.375" style="96" customWidth="1"/>
    <col min="5382" max="5382" width="8.375" style="96" bestFit="1" customWidth="1"/>
    <col min="5383" max="5383" width="9.125" style="96" bestFit="1" customWidth="1"/>
    <col min="5384" max="5384" width="11" style="96" bestFit="1" customWidth="1"/>
    <col min="5385" max="5385" width="10.125" style="96" bestFit="1" customWidth="1"/>
    <col min="5386" max="5386" width="11" style="96" bestFit="1" customWidth="1"/>
    <col min="5387" max="5632" width="10" style="96"/>
    <col min="5633" max="5633" width="18" style="96" customWidth="1"/>
    <col min="5634" max="5635" width="8.25" style="96" bestFit="1" customWidth="1"/>
    <col min="5636" max="5636" width="8.375" style="96" bestFit="1" customWidth="1"/>
    <col min="5637" max="5637" width="8.375" style="96" customWidth="1"/>
    <col min="5638" max="5638" width="8.375" style="96" bestFit="1" customWidth="1"/>
    <col min="5639" max="5639" width="9.125" style="96" bestFit="1" customWidth="1"/>
    <col min="5640" max="5640" width="11" style="96" bestFit="1" customWidth="1"/>
    <col min="5641" max="5641" width="10.125" style="96" bestFit="1" customWidth="1"/>
    <col min="5642" max="5642" width="11" style="96" bestFit="1" customWidth="1"/>
    <col min="5643" max="5888" width="10" style="96"/>
    <col min="5889" max="5889" width="18" style="96" customWidth="1"/>
    <col min="5890" max="5891" width="8.25" style="96" bestFit="1" customWidth="1"/>
    <col min="5892" max="5892" width="8.375" style="96" bestFit="1" customWidth="1"/>
    <col min="5893" max="5893" width="8.375" style="96" customWidth="1"/>
    <col min="5894" max="5894" width="8.375" style="96" bestFit="1" customWidth="1"/>
    <col min="5895" max="5895" width="9.125" style="96" bestFit="1" customWidth="1"/>
    <col min="5896" max="5896" width="11" style="96" bestFit="1" customWidth="1"/>
    <col min="5897" max="5897" width="10.125" style="96" bestFit="1" customWidth="1"/>
    <col min="5898" max="5898" width="11" style="96" bestFit="1" customWidth="1"/>
    <col min="5899" max="6144" width="11" style="96"/>
    <col min="6145" max="6145" width="18" style="96" customWidth="1"/>
    <col min="6146" max="6147" width="8.25" style="96" bestFit="1" customWidth="1"/>
    <col min="6148" max="6148" width="8.375" style="96" bestFit="1" customWidth="1"/>
    <col min="6149" max="6149" width="8.375" style="96" customWidth="1"/>
    <col min="6150" max="6150" width="8.375" style="96" bestFit="1" customWidth="1"/>
    <col min="6151" max="6151" width="9.125" style="96" bestFit="1" customWidth="1"/>
    <col min="6152" max="6152" width="11" style="96" bestFit="1" customWidth="1"/>
    <col min="6153" max="6153" width="10.125" style="96" bestFit="1" customWidth="1"/>
    <col min="6154" max="6154" width="11" style="96" bestFit="1" customWidth="1"/>
    <col min="6155" max="6400" width="10" style="96"/>
    <col min="6401" max="6401" width="18" style="96" customWidth="1"/>
    <col min="6402" max="6403" width="8.25" style="96" bestFit="1" customWidth="1"/>
    <col min="6404" max="6404" width="8.375" style="96" bestFit="1" customWidth="1"/>
    <col min="6405" max="6405" width="8.375" style="96" customWidth="1"/>
    <col min="6406" max="6406" width="8.375" style="96" bestFit="1" customWidth="1"/>
    <col min="6407" max="6407" width="9.125" style="96" bestFit="1" customWidth="1"/>
    <col min="6408" max="6408" width="11" style="96" bestFit="1" customWidth="1"/>
    <col min="6409" max="6409" width="10.125" style="96" bestFit="1" customWidth="1"/>
    <col min="6410" max="6410" width="11" style="96" bestFit="1" customWidth="1"/>
    <col min="6411" max="6656" width="10" style="96"/>
    <col min="6657" max="6657" width="18" style="96" customWidth="1"/>
    <col min="6658" max="6659" width="8.25" style="96" bestFit="1" customWidth="1"/>
    <col min="6660" max="6660" width="8.375" style="96" bestFit="1" customWidth="1"/>
    <col min="6661" max="6661" width="8.375" style="96" customWidth="1"/>
    <col min="6662" max="6662" width="8.375" style="96" bestFit="1" customWidth="1"/>
    <col min="6663" max="6663" width="9.125" style="96" bestFit="1" customWidth="1"/>
    <col min="6664" max="6664" width="11" style="96" bestFit="1" customWidth="1"/>
    <col min="6665" max="6665" width="10.125" style="96" bestFit="1" customWidth="1"/>
    <col min="6666" max="6666" width="11" style="96" bestFit="1" customWidth="1"/>
    <col min="6667" max="6912" width="10" style="96"/>
    <col min="6913" max="6913" width="18" style="96" customWidth="1"/>
    <col min="6914" max="6915" width="8.25" style="96" bestFit="1" customWidth="1"/>
    <col min="6916" max="6916" width="8.375" style="96" bestFit="1" customWidth="1"/>
    <col min="6917" max="6917" width="8.375" style="96" customWidth="1"/>
    <col min="6918" max="6918" width="8.375" style="96" bestFit="1" customWidth="1"/>
    <col min="6919" max="6919" width="9.125" style="96" bestFit="1" customWidth="1"/>
    <col min="6920" max="6920" width="11" style="96" bestFit="1" customWidth="1"/>
    <col min="6921" max="6921" width="10.125" style="96" bestFit="1" customWidth="1"/>
    <col min="6922" max="6922" width="11" style="96" bestFit="1" customWidth="1"/>
    <col min="6923" max="7168" width="11" style="96"/>
    <col min="7169" max="7169" width="18" style="96" customWidth="1"/>
    <col min="7170" max="7171" width="8.25" style="96" bestFit="1" customWidth="1"/>
    <col min="7172" max="7172" width="8.375" style="96" bestFit="1" customWidth="1"/>
    <col min="7173" max="7173" width="8.375" style="96" customWidth="1"/>
    <col min="7174" max="7174" width="8.375" style="96" bestFit="1" customWidth="1"/>
    <col min="7175" max="7175" width="9.125" style="96" bestFit="1" customWidth="1"/>
    <col min="7176" max="7176" width="11" style="96" bestFit="1" customWidth="1"/>
    <col min="7177" max="7177" width="10.125" style="96" bestFit="1" customWidth="1"/>
    <col min="7178" max="7178" width="11" style="96" bestFit="1" customWidth="1"/>
    <col min="7179" max="7424" width="10" style="96"/>
    <col min="7425" max="7425" width="18" style="96" customWidth="1"/>
    <col min="7426" max="7427" width="8.25" style="96" bestFit="1" customWidth="1"/>
    <col min="7428" max="7428" width="8.375" style="96" bestFit="1" customWidth="1"/>
    <col min="7429" max="7429" width="8.375" style="96" customWidth="1"/>
    <col min="7430" max="7430" width="8.375" style="96" bestFit="1" customWidth="1"/>
    <col min="7431" max="7431" width="9.125" style="96" bestFit="1" customWidth="1"/>
    <col min="7432" max="7432" width="11" style="96" bestFit="1" customWidth="1"/>
    <col min="7433" max="7433" width="10.125" style="96" bestFit="1" customWidth="1"/>
    <col min="7434" max="7434" width="11" style="96" bestFit="1" customWidth="1"/>
    <col min="7435" max="7680" width="10" style="96"/>
    <col min="7681" max="7681" width="18" style="96" customWidth="1"/>
    <col min="7682" max="7683" width="8.25" style="96" bestFit="1" customWidth="1"/>
    <col min="7684" max="7684" width="8.375" style="96" bestFit="1" customWidth="1"/>
    <col min="7685" max="7685" width="8.375" style="96" customWidth="1"/>
    <col min="7686" max="7686" width="8.375" style="96" bestFit="1" customWidth="1"/>
    <col min="7687" max="7687" width="9.125" style="96" bestFit="1" customWidth="1"/>
    <col min="7688" max="7688" width="11" style="96" bestFit="1" customWidth="1"/>
    <col min="7689" max="7689" width="10.125" style="96" bestFit="1" customWidth="1"/>
    <col min="7690" max="7690" width="11" style="96" bestFit="1" customWidth="1"/>
    <col min="7691" max="7936" width="10" style="96"/>
    <col min="7937" max="7937" width="18" style="96" customWidth="1"/>
    <col min="7938" max="7939" width="8.25" style="96" bestFit="1" customWidth="1"/>
    <col min="7940" max="7940" width="8.375" style="96" bestFit="1" customWidth="1"/>
    <col min="7941" max="7941" width="8.375" style="96" customWidth="1"/>
    <col min="7942" max="7942" width="8.375" style="96" bestFit="1" customWidth="1"/>
    <col min="7943" max="7943" width="9.125" style="96" bestFit="1" customWidth="1"/>
    <col min="7944" max="7944" width="11" style="96" bestFit="1" customWidth="1"/>
    <col min="7945" max="7945" width="10.125" style="96" bestFit="1" customWidth="1"/>
    <col min="7946" max="7946" width="11" style="96" bestFit="1" customWidth="1"/>
    <col min="7947" max="8192" width="11" style="96"/>
    <col min="8193" max="8193" width="18" style="96" customWidth="1"/>
    <col min="8194" max="8195" width="8.25" style="96" bestFit="1" customWidth="1"/>
    <col min="8196" max="8196" width="8.375" style="96" bestFit="1" customWidth="1"/>
    <col min="8197" max="8197" width="8.375" style="96" customWidth="1"/>
    <col min="8198" max="8198" width="8.375" style="96" bestFit="1" customWidth="1"/>
    <col min="8199" max="8199" width="9.125" style="96" bestFit="1" customWidth="1"/>
    <col min="8200" max="8200" width="11" style="96" bestFit="1" customWidth="1"/>
    <col min="8201" max="8201" width="10.125" style="96" bestFit="1" customWidth="1"/>
    <col min="8202" max="8202" width="11" style="96" bestFit="1" customWidth="1"/>
    <col min="8203" max="8448" width="10" style="96"/>
    <col min="8449" max="8449" width="18" style="96" customWidth="1"/>
    <col min="8450" max="8451" width="8.25" style="96" bestFit="1" customWidth="1"/>
    <col min="8452" max="8452" width="8.375" style="96" bestFit="1" customWidth="1"/>
    <col min="8453" max="8453" width="8.375" style="96" customWidth="1"/>
    <col min="8454" max="8454" width="8.375" style="96" bestFit="1" customWidth="1"/>
    <col min="8455" max="8455" width="9.125" style="96" bestFit="1" customWidth="1"/>
    <col min="8456" max="8456" width="11" style="96" bestFit="1" customWidth="1"/>
    <col min="8457" max="8457" width="10.125" style="96" bestFit="1" customWidth="1"/>
    <col min="8458" max="8458" width="11" style="96" bestFit="1" customWidth="1"/>
    <col min="8459" max="8704" width="10" style="96"/>
    <col min="8705" max="8705" width="18" style="96" customWidth="1"/>
    <col min="8706" max="8707" width="8.25" style="96" bestFit="1" customWidth="1"/>
    <col min="8708" max="8708" width="8.375" style="96" bestFit="1" customWidth="1"/>
    <col min="8709" max="8709" width="8.375" style="96" customWidth="1"/>
    <col min="8710" max="8710" width="8.375" style="96" bestFit="1" customWidth="1"/>
    <col min="8711" max="8711" width="9.125" style="96" bestFit="1" customWidth="1"/>
    <col min="8712" max="8712" width="11" style="96" bestFit="1" customWidth="1"/>
    <col min="8713" max="8713" width="10.125" style="96" bestFit="1" customWidth="1"/>
    <col min="8714" max="8714" width="11" style="96" bestFit="1" customWidth="1"/>
    <col min="8715" max="8960" width="10" style="96"/>
    <col min="8961" max="8961" width="18" style="96" customWidth="1"/>
    <col min="8962" max="8963" width="8.25" style="96" bestFit="1" customWidth="1"/>
    <col min="8964" max="8964" width="8.375" style="96" bestFit="1" customWidth="1"/>
    <col min="8965" max="8965" width="8.375" style="96" customWidth="1"/>
    <col min="8966" max="8966" width="8.375" style="96" bestFit="1" customWidth="1"/>
    <col min="8967" max="8967" width="9.125" style="96" bestFit="1" customWidth="1"/>
    <col min="8968" max="8968" width="11" style="96" bestFit="1" customWidth="1"/>
    <col min="8969" max="8969" width="10.125" style="96" bestFit="1" customWidth="1"/>
    <col min="8970" max="8970" width="11" style="96" bestFit="1" customWidth="1"/>
    <col min="8971" max="9216" width="11" style="96"/>
    <col min="9217" max="9217" width="18" style="96" customWidth="1"/>
    <col min="9218" max="9219" width="8.25" style="96" bestFit="1" customWidth="1"/>
    <col min="9220" max="9220" width="8.375" style="96" bestFit="1" customWidth="1"/>
    <col min="9221" max="9221" width="8.375" style="96" customWidth="1"/>
    <col min="9222" max="9222" width="8.375" style="96" bestFit="1" customWidth="1"/>
    <col min="9223" max="9223" width="9.125" style="96" bestFit="1" customWidth="1"/>
    <col min="9224" max="9224" width="11" style="96" bestFit="1" customWidth="1"/>
    <col min="9225" max="9225" width="10.125" style="96" bestFit="1" customWidth="1"/>
    <col min="9226" max="9226" width="11" style="96" bestFit="1" customWidth="1"/>
    <col min="9227" max="9472" width="10" style="96"/>
    <col min="9473" max="9473" width="18" style="96" customWidth="1"/>
    <col min="9474" max="9475" width="8.25" style="96" bestFit="1" customWidth="1"/>
    <col min="9476" max="9476" width="8.375" style="96" bestFit="1" customWidth="1"/>
    <col min="9477" max="9477" width="8.375" style="96" customWidth="1"/>
    <col min="9478" max="9478" width="8.375" style="96" bestFit="1" customWidth="1"/>
    <col min="9479" max="9479" width="9.125" style="96" bestFit="1" customWidth="1"/>
    <col min="9480" max="9480" width="11" style="96" bestFit="1" customWidth="1"/>
    <col min="9481" max="9481" width="10.125" style="96" bestFit="1" customWidth="1"/>
    <col min="9482" max="9482" width="11" style="96" bestFit="1" customWidth="1"/>
    <col min="9483" max="9728" width="10" style="96"/>
    <col min="9729" max="9729" width="18" style="96" customWidth="1"/>
    <col min="9730" max="9731" width="8.25" style="96" bestFit="1" customWidth="1"/>
    <col min="9732" max="9732" width="8.375" style="96" bestFit="1" customWidth="1"/>
    <col min="9733" max="9733" width="8.375" style="96" customWidth="1"/>
    <col min="9734" max="9734" width="8.375" style="96" bestFit="1" customWidth="1"/>
    <col min="9735" max="9735" width="9.125" style="96" bestFit="1" customWidth="1"/>
    <col min="9736" max="9736" width="11" style="96" bestFit="1" customWidth="1"/>
    <col min="9737" max="9737" width="10.125" style="96" bestFit="1" customWidth="1"/>
    <col min="9738" max="9738" width="11" style="96" bestFit="1" customWidth="1"/>
    <col min="9739" max="9984" width="10" style="96"/>
    <col min="9985" max="9985" width="18" style="96" customWidth="1"/>
    <col min="9986" max="9987" width="8.25" style="96" bestFit="1" customWidth="1"/>
    <col min="9988" max="9988" width="8.375" style="96" bestFit="1" customWidth="1"/>
    <col min="9989" max="9989" width="8.375" style="96" customWidth="1"/>
    <col min="9990" max="9990" width="8.375" style="96" bestFit="1" customWidth="1"/>
    <col min="9991" max="9991" width="9.125" style="96" bestFit="1" customWidth="1"/>
    <col min="9992" max="9992" width="11" style="96" bestFit="1" customWidth="1"/>
    <col min="9993" max="9993" width="10.125" style="96" bestFit="1" customWidth="1"/>
    <col min="9994" max="9994" width="11" style="96" bestFit="1" customWidth="1"/>
    <col min="9995" max="10240" width="11" style="96"/>
    <col min="10241" max="10241" width="18" style="96" customWidth="1"/>
    <col min="10242" max="10243" width="8.25" style="96" bestFit="1" customWidth="1"/>
    <col min="10244" max="10244" width="8.375" style="96" bestFit="1" customWidth="1"/>
    <col min="10245" max="10245" width="8.375" style="96" customWidth="1"/>
    <col min="10246" max="10246" width="8.375" style="96" bestFit="1" customWidth="1"/>
    <col min="10247" max="10247" width="9.125" style="96" bestFit="1" customWidth="1"/>
    <col min="10248" max="10248" width="11" style="96" bestFit="1" customWidth="1"/>
    <col min="10249" max="10249" width="10.125" style="96" bestFit="1" customWidth="1"/>
    <col min="10250" max="10250" width="11" style="96" bestFit="1" customWidth="1"/>
    <col min="10251" max="10496" width="10" style="96"/>
    <col min="10497" max="10497" width="18" style="96" customWidth="1"/>
    <col min="10498" max="10499" width="8.25" style="96" bestFit="1" customWidth="1"/>
    <col min="10500" max="10500" width="8.375" style="96" bestFit="1" customWidth="1"/>
    <col min="10501" max="10501" width="8.375" style="96" customWidth="1"/>
    <col min="10502" max="10502" width="8.375" style="96" bestFit="1" customWidth="1"/>
    <col min="10503" max="10503" width="9.125" style="96" bestFit="1" customWidth="1"/>
    <col min="10504" max="10504" width="11" style="96" bestFit="1" customWidth="1"/>
    <col min="10505" max="10505" width="10.125" style="96" bestFit="1" customWidth="1"/>
    <col min="10506" max="10506" width="11" style="96" bestFit="1" customWidth="1"/>
    <col min="10507" max="10752" width="10" style="96"/>
    <col min="10753" max="10753" width="18" style="96" customWidth="1"/>
    <col min="10754" max="10755" width="8.25" style="96" bestFit="1" customWidth="1"/>
    <col min="10756" max="10756" width="8.375" style="96" bestFit="1" customWidth="1"/>
    <col min="10757" max="10757" width="8.375" style="96" customWidth="1"/>
    <col min="10758" max="10758" width="8.375" style="96" bestFit="1" customWidth="1"/>
    <col min="10759" max="10759" width="9.125" style="96" bestFit="1" customWidth="1"/>
    <col min="10760" max="10760" width="11" style="96" bestFit="1" customWidth="1"/>
    <col min="10761" max="10761" width="10.125" style="96" bestFit="1" customWidth="1"/>
    <col min="10762" max="10762" width="11" style="96" bestFit="1" customWidth="1"/>
    <col min="10763" max="11008" width="10" style="96"/>
    <col min="11009" max="11009" width="18" style="96" customWidth="1"/>
    <col min="11010" max="11011" width="8.25" style="96" bestFit="1" customWidth="1"/>
    <col min="11012" max="11012" width="8.375" style="96" bestFit="1" customWidth="1"/>
    <col min="11013" max="11013" width="8.375" style="96" customWidth="1"/>
    <col min="11014" max="11014" width="8.375" style="96" bestFit="1" customWidth="1"/>
    <col min="11015" max="11015" width="9.125" style="96" bestFit="1" customWidth="1"/>
    <col min="11016" max="11016" width="11" style="96" bestFit="1" customWidth="1"/>
    <col min="11017" max="11017" width="10.125" style="96" bestFit="1" customWidth="1"/>
    <col min="11018" max="11018" width="11" style="96" bestFit="1" customWidth="1"/>
    <col min="11019" max="11264" width="11" style="96"/>
    <col min="11265" max="11265" width="18" style="96" customWidth="1"/>
    <col min="11266" max="11267" width="8.25" style="96" bestFit="1" customWidth="1"/>
    <col min="11268" max="11268" width="8.375" style="96" bestFit="1" customWidth="1"/>
    <col min="11269" max="11269" width="8.375" style="96" customWidth="1"/>
    <col min="11270" max="11270" width="8.375" style="96" bestFit="1" customWidth="1"/>
    <col min="11271" max="11271" width="9.125" style="96" bestFit="1" customWidth="1"/>
    <col min="11272" max="11272" width="11" style="96" bestFit="1" customWidth="1"/>
    <col min="11273" max="11273" width="10.125" style="96" bestFit="1" customWidth="1"/>
    <col min="11274" max="11274" width="11" style="96" bestFit="1" customWidth="1"/>
    <col min="11275" max="11520" width="10" style="96"/>
    <col min="11521" max="11521" width="18" style="96" customWidth="1"/>
    <col min="11522" max="11523" width="8.25" style="96" bestFit="1" customWidth="1"/>
    <col min="11524" max="11524" width="8.375" style="96" bestFit="1" customWidth="1"/>
    <col min="11525" max="11525" width="8.375" style="96" customWidth="1"/>
    <col min="11526" max="11526" width="8.375" style="96" bestFit="1" customWidth="1"/>
    <col min="11527" max="11527" width="9.125" style="96" bestFit="1" customWidth="1"/>
    <col min="11528" max="11528" width="11" style="96" bestFit="1" customWidth="1"/>
    <col min="11529" max="11529" width="10.125" style="96" bestFit="1" customWidth="1"/>
    <col min="11530" max="11530" width="11" style="96" bestFit="1" customWidth="1"/>
    <col min="11531" max="11776" width="10" style="96"/>
    <col min="11777" max="11777" width="18" style="96" customWidth="1"/>
    <col min="11778" max="11779" width="8.25" style="96" bestFit="1" customWidth="1"/>
    <col min="11780" max="11780" width="8.375" style="96" bestFit="1" customWidth="1"/>
    <col min="11781" max="11781" width="8.375" style="96" customWidth="1"/>
    <col min="11782" max="11782" width="8.375" style="96" bestFit="1" customWidth="1"/>
    <col min="11783" max="11783" width="9.125" style="96" bestFit="1" customWidth="1"/>
    <col min="11784" max="11784" width="11" style="96" bestFit="1" customWidth="1"/>
    <col min="11785" max="11785" width="10.125" style="96" bestFit="1" customWidth="1"/>
    <col min="11786" max="11786" width="11" style="96" bestFit="1" customWidth="1"/>
    <col min="11787" max="12032" width="10" style="96"/>
    <col min="12033" max="12033" width="18" style="96" customWidth="1"/>
    <col min="12034" max="12035" width="8.25" style="96" bestFit="1" customWidth="1"/>
    <col min="12036" max="12036" width="8.375" style="96" bestFit="1" customWidth="1"/>
    <col min="12037" max="12037" width="8.375" style="96" customWidth="1"/>
    <col min="12038" max="12038" width="8.375" style="96" bestFit="1" customWidth="1"/>
    <col min="12039" max="12039" width="9.125" style="96" bestFit="1" customWidth="1"/>
    <col min="12040" max="12040" width="11" style="96" bestFit="1" customWidth="1"/>
    <col min="12041" max="12041" width="10.125" style="96" bestFit="1" customWidth="1"/>
    <col min="12042" max="12042" width="11" style="96" bestFit="1" customWidth="1"/>
    <col min="12043" max="12288" width="11" style="96"/>
    <col min="12289" max="12289" width="18" style="96" customWidth="1"/>
    <col min="12290" max="12291" width="8.25" style="96" bestFit="1" customWidth="1"/>
    <col min="12292" max="12292" width="8.375" style="96" bestFit="1" customWidth="1"/>
    <col min="12293" max="12293" width="8.375" style="96" customWidth="1"/>
    <col min="12294" max="12294" width="8.375" style="96" bestFit="1" customWidth="1"/>
    <col min="12295" max="12295" width="9.125" style="96" bestFit="1" customWidth="1"/>
    <col min="12296" max="12296" width="11" style="96" bestFit="1" customWidth="1"/>
    <col min="12297" max="12297" width="10.125" style="96" bestFit="1" customWidth="1"/>
    <col min="12298" max="12298" width="11" style="96" bestFit="1" customWidth="1"/>
    <col min="12299" max="12544" width="10" style="96"/>
    <col min="12545" max="12545" width="18" style="96" customWidth="1"/>
    <col min="12546" max="12547" width="8.25" style="96" bestFit="1" customWidth="1"/>
    <col min="12548" max="12548" width="8.375" style="96" bestFit="1" customWidth="1"/>
    <col min="12549" max="12549" width="8.375" style="96" customWidth="1"/>
    <col min="12550" max="12550" width="8.375" style="96" bestFit="1" customWidth="1"/>
    <col min="12551" max="12551" width="9.125" style="96" bestFit="1" customWidth="1"/>
    <col min="12552" max="12552" width="11" style="96" bestFit="1" customWidth="1"/>
    <col min="12553" max="12553" width="10.125" style="96" bestFit="1" customWidth="1"/>
    <col min="12554" max="12554" width="11" style="96" bestFit="1" customWidth="1"/>
    <col min="12555" max="12800" width="10" style="96"/>
    <col min="12801" max="12801" width="18" style="96" customWidth="1"/>
    <col min="12802" max="12803" width="8.25" style="96" bestFit="1" customWidth="1"/>
    <col min="12804" max="12804" width="8.375" style="96" bestFit="1" customWidth="1"/>
    <col min="12805" max="12805" width="8.375" style="96" customWidth="1"/>
    <col min="12806" max="12806" width="8.375" style="96" bestFit="1" customWidth="1"/>
    <col min="12807" max="12807" width="9.125" style="96" bestFit="1" customWidth="1"/>
    <col min="12808" max="12808" width="11" style="96" bestFit="1" customWidth="1"/>
    <col min="12809" max="12809" width="10.125" style="96" bestFit="1" customWidth="1"/>
    <col min="12810" max="12810" width="11" style="96" bestFit="1" customWidth="1"/>
    <col min="12811" max="13056" width="10" style="96"/>
    <col min="13057" max="13057" width="18" style="96" customWidth="1"/>
    <col min="13058" max="13059" width="8.25" style="96" bestFit="1" customWidth="1"/>
    <col min="13060" max="13060" width="8.375" style="96" bestFit="1" customWidth="1"/>
    <col min="13061" max="13061" width="8.375" style="96" customWidth="1"/>
    <col min="13062" max="13062" width="8.375" style="96" bestFit="1" customWidth="1"/>
    <col min="13063" max="13063" width="9.125" style="96" bestFit="1" customWidth="1"/>
    <col min="13064" max="13064" width="11" style="96" bestFit="1" customWidth="1"/>
    <col min="13065" max="13065" width="10.125" style="96" bestFit="1" customWidth="1"/>
    <col min="13066" max="13066" width="11" style="96" bestFit="1" customWidth="1"/>
    <col min="13067" max="13312" width="11" style="96"/>
    <col min="13313" max="13313" width="18" style="96" customWidth="1"/>
    <col min="13314" max="13315" width="8.25" style="96" bestFit="1" customWidth="1"/>
    <col min="13316" max="13316" width="8.375" style="96" bestFit="1" customWidth="1"/>
    <col min="13317" max="13317" width="8.375" style="96" customWidth="1"/>
    <col min="13318" max="13318" width="8.375" style="96" bestFit="1" customWidth="1"/>
    <col min="13319" max="13319" width="9.125" style="96" bestFit="1" customWidth="1"/>
    <col min="13320" max="13320" width="11" style="96" bestFit="1" customWidth="1"/>
    <col min="13321" max="13321" width="10.125" style="96" bestFit="1" customWidth="1"/>
    <col min="13322" max="13322" width="11" style="96" bestFit="1" customWidth="1"/>
    <col min="13323" max="13568" width="10" style="96"/>
    <col min="13569" max="13569" width="18" style="96" customWidth="1"/>
    <col min="13570" max="13571" width="8.25" style="96" bestFit="1" customWidth="1"/>
    <col min="13572" max="13572" width="8.375" style="96" bestFit="1" customWidth="1"/>
    <col min="13573" max="13573" width="8.375" style="96" customWidth="1"/>
    <col min="13574" max="13574" width="8.375" style="96" bestFit="1" customWidth="1"/>
    <col min="13575" max="13575" width="9.125" style="96" bestFit="1" customWidth="1"/>
    <col min="13576" max="13576" width="11" style="96" bestFit="1" customWidth="1"/>
    <col min="13577" max="13577" width="10.125" style="96" bestFit="1" customWidth="1"/>
    <col min="13578" max="13578" width="11" style="96" bestFit="1" customWidth="1"/>
    <col min="13579" max="13824" width="10" style="96"/>
    <col min="13825" max="13825" width="18" style="96" customWidth="1"/>
    <col min="13826" max="13827" width="8.25" style="96" bestFit="1" customWidth="1"/>
    <col min="13828" max="13828" width="8.375" style="96" bestFit="1" customWidth="1"/>
    <col min="13829" max="13829" width="8.375" style="96" customWidth="1"/>
    <col min="13830" max="13830" width="8.375" style="96" bestFit="1" customWidth="1"/>
    <col min="13831" max="13831" width="9.125" style="96" bestFit="1" customWidth="1"/>
    <col min="13832" max="13832" width="11" style="96" bestFit="1" customWidth="1"/>
    <col min="13833" max="13833" width="10.125" style="96" bestFit="1" customWidth="1"/>
    <col min="13834" max="13834" width="11" style="96" bestFit="1" customWidth="1"/>
    <col min="13835" max="14080" width="10" style="96"/>
    <col min="14081" max="14081" width="18" style="96" customWidth="1"/>
    <col min="14082" max="14083" width="8.25" style="96" bestFit="1" customWidth="1"/>
    <col min="14084" max="14084" width="8.375" style="96" bestFit="1" customWidth="1"/>
    <col min="14085" max="14085" width="8.375" style="96" customWidth="1"/>
    <col min="14086" max="14086" width="8.375" style="96" bestFit="1" customWidth="1"/>
    <col min="14087" max="14087" width="9.125" style="96" bestFit="1" customWidth="1"/>
    <col min="14088" max="14088" width="11" style="96" bestFit="1" customWidth="1"/>
    <col min="14089" max="14089" width="10.125" style="96" bestFit="1" customWidth="1"/>
    <col min="14090" max="14090" width="11" style="96" bestFit="1" customWidth="1"/>
    <col min="14091" max="14336" width="11" style="96"/>
    <col min="14337" max="14337" width="18" style="96" customWidth="1"/>
    <col min="14338" max="14339" width="8.25" style="96" bestFit="1" customWidth="1"/>
    <col min="14340" max="14340" width="8.375" style="96" bestFit="1" customWidth="1"/>
    <col min="14341" max="14341" width="8.375" style="96" customWidth="1"/>
    <col min="14342" max="14342" width="8.375" style="96" bestFit="1" customWidth="1"/>
    <col min="14343" max="14343" width="9.125" style="96" bestFit="1" customWidth="1"/>
    <col min="14344" max="14344" width="11" style="96" bestFit="1" customWidth="1"/>
    <col min="14345" max="14345" width="10.125" style="96" bestFit="1" customWidth="1"/>
    <col min="14346" max="14346" width="11" style="96" bestFit="1" customWidth="1"/>
    <col min="14347" max="14592" width="10" style="96"/>
    <col min="14593" max="14593" width="18" style="96" customWidth="1"/>
    <col min="14594" max="14595" width="8.25" style="96" bestFit="1" customWidth="1"/>
    <col min="14596" max="14596" width="8.375" style="96" bestFit="1" customWidth="1"/>
    <col min="14597" max="14597" width="8.375" style="96" customWidth="1"/>
    <col min="14598" max="14598" width="8.375" style="96" bestFit="1" customWidth="1"/>
    <col min="14599" max="14599" width="9.125" style="96" bestFit="1" customWidth="1"/>
    <col min="14600" max="14600" width="11" style="96" bestFit="1" customWidth="1"/>
    <col min="14601" max="14601" width="10.125" style="96" bestFit="1" customWidth="1"/>
    <col min="14602" max="14602" width="11" style="96" bestFit="1" customWidth="1"/>
    <col min="14603" max="14848" width="10" style="96"/>
    <col min="14849" max="14849" width="18" style="96" customWidth="1"/>
    <col min="14850" max="14851" width="8.25" style="96" bestFit="1" customWidth="1"/>
    <col min="14852" max="14852" width="8.375" style="96" bestFit="1" customWidth="1"/>
    <col min="14853" max="14853" width="8.375" style="96" customWidth="1"/>
    <col min="14854" max="14854" width="8.375" style="96" bestFit="1" customWidth="1"/>
    <col min="14855" max="14855" width="9.125" style="96" bestFit="1" customWidth="1"/>
    <col min="14856" max="14856" width="11" style="96" bestFit="1" customWidth="1"/>
    <col min="14857" max="14857" width="10.125" style="96" bestFit="1" customWidth="1"/>
    <col min="14858" max="14858" width="11" style="96" bestFit="1" customWidth="1"/>
    <col min="14859" max="15104" width="10" style="96"/>
    <col min="15105" max="15105" width="18" style="96" customWidth="1"/>
    <col min="15106" max="15107" width="8.25" style="96" bestFit="1" customWidth="1"/>
    <col min="15108" max="15108" width="8.375" style="96" bestFit="1" customWidth="1"/>
    <col min="15109" max="15109" width="8.375" style="96" customWidth="1"/>
    <col min="15110" max="15110" width="8.375" style="96" bestFit="1" customWidth="1"/>
    <col min="15111" max="15111" width="9.125" style="96" bestFit="1" customWidth="1"/>
    <col min="15112" max="15112" width="11" style="96" bestFit="1" customWidth="1"/>
    <col min="15113" max="15113" width="10.125" style="96" bestFit="1" customWidth="1"/>
    <col min="15114" max="15114" width="11" style="96" bestFit="1" customWidth="1"/>
    <col min="15115" max="15360" width="11" style="96"/>
    <col min="15361" max="15361" width="18" style="96" customWidth="1"/>
    <col min="15362" max="15363" width="8.25" style="96" bestFit="1" customWidth="1"/>
    <col min="15364" max="15364" width="8.375" style="96" bestFit="1" customWidth="1"/>
    <col min="15365" max="15365" width="8.375" style="96" customWidth="1"/>
    <col min="15366" max="15366" width="8.375" style="96" bestFit="1" customWidth="1"/>
    <col min="15367" max="15367" width="9.125" style="96" bestFit="1" customWidth="1"/>
    <col min="15368" max="15368" width="11" style="96" bestFit="1" customWidth="1"/>
    <col min="15369" max="15369" width="10.125" style="96" bestFit="1" customWidth="1"/>
    <col min="15370" max="15370" width="11" style="96" bestFit="1" customWidth="1"/>
    <col min="15371" max="15616" width="10" style="96"/>
    <col min="15617" max="15617" width="18" style="96" customWidth="1"/>
    <col min="15618" max="15619" width="8.25" style="96" bestFit="1" customWidth="1"/>
    <col min="15620" max="15620" width="8.375" style="96" bestFit="1" customWidth="1"/>
    <col min="15621" max="15621" width="8.375" style="96" customWidth="1"/>
    <col min="15622" max="15622" width="8.375" style="96" bestFit="1" customWidth="1"/>
    <col min="15623" max="15623" width="9.125" style="96" bestFit="1" customWidth="1"/>
    <col min="15624" max="15624" width="11" style="96" bestFit="1" customWidth="1"/>
    <col min="15625" max="15625" width="10.125" style="96" bestFit="1" customWidth="1"/>
    <col min="15626" max="15626" width="11" style="96" bestFit="1" customWidth="1"/>
    <col min="15627" max="15872" width="10" style="96"/>
    <col min="15873" max="15873" width="18" style="96" customWidth="1"/>
    <col min="15874" max="15875" width="8.25" style="96" bestFit="1" customWidth="1"/>
    <col min="15876" max="15876" width="8.375" style="96" bestFit="1" customWidth="1"/>
    <col min="15877" max="15877" width="8.375" style="96" customWidth="1"/>
    <col min="15878" max="15878" width="8.375" style="96" bestFit="1" customWidth="1"/>
    <col min="15879" max="15879" width="9.125" style="96" bestFit="1" customWidth="1"/>
    <col min="15880" max="15880" width="11" style="96" bestFit="1" customWidth="1"/>
    <col min="15881" max="15881" width="10.125" style="96" bestFit="1" customWidth="1"/>
    <col min="15882" max="15882" width="11" style="96" bestFit="1" customWidth="1"/>
    <col min="15883" max="16128" width="10" style="96"/>
    <col min="16129" max="16129" width="18" style="96" customWidth="1"/>
    <col min="16130" max="16131" width="8.25" style="96" bestFit="1" customWidth="1"/>
    <col min="16132" max="16132" width="8.375" style="96" bestFit="1" customWidth="1"/>
    <col min="16133" max="16133" width="8.375" style="96" customWidth="1"/>
    <col min="16134" max="16134" width="8.375" style="96" bestFit="1" customWidth="1"/>
    <col min="16135" max="16135" width="9.125" style="96" bestFit="1" customWidth="1"/>
    <col min="16136" max="16136" width="11" style="96" bestFit="1" customWidth="1"/>
    <col min="16137" max="16137" width="10.125" style="96" bestFit="1" customWidth="1"/>
    <col min="16138" max="16138" width="11" style="96" bestFit="1" customWidth="1"/>
    <col min="16139" max="16384" width="11" style="96"/>
  </cols>
  <sheetData>
    <row r="1" spans="1:14" x14ac:dyDescent="0.2">
      <c r="A1" s="174" t="s">
        <v>25</v>
      </c>
      <c r="B1" s="182"/>
      <c r="C1" s="182"/>
      <c r="D1" s="182"/>
      <c r="E1" s="182"/>
      <c r="F1" s="182"/>
      <c r="G1" s="182"/>
      <c r="H1" s="182"/>
    </row>
    <row r="2" spans="1:14" ht="15.75" x14ac:dyDescent="0.25">
      <c r="A2" s="176"/>
      <c r="B2" s="177"/>
      <c r="C2" s="182"/>
      <c r="D2" s="182"/>
      <c r="E2" s="182"/>
      <c r="F2" s="182"/>
      <c r="G2" s="182"/>
      <c r="H2" s="470" t="s">
        <v>156</v>
      </c>
    </row>
    <row r="3" spans="1:14" s="102" customFormat="1" x14ac:dyDescent="0.2">
      <c r="A3" s="79"/>
      <c r="B3" s="891">
        <f>INDICE!A3</f>
        <v>43009</v>
      </c>
      <c r="C3" s="892"/>
      <c r="D3" s="893" t="s">
        <v>117</v>
      </c>
      <c r="E3" s="893"/>
      <c r="F3" s="893" t="s">
        <v>118</v>
      </c>
      <c r="G3" s="893"/>
      <c r="H3" s="893"/>
      <c r="I3" s="471"/>
    </row>
    <row r="4" spans="1:14" s="102" customFormat="1" x14ac:dyDescent="0.2">
      <c r="A4" s="81"/>
      <c r="B4" s="97" t="s">
        <v>47</v>
      </c>
      <c r="C4" s="97" t="s">
        <v>464</v>
      </c>
      <c r="D4" s="97" t="s">
        <v>47</v>
      </c>
      <c r="E4" s="97" t="s">
        <v>458</v>
      </c>
      <c r="F4" s="97" t="s">
        <v>47</v>
      </c>
      <c r="G4" s="399" t="s">
        <v>458</v>
      </c>
      <c r="H4" s="399" t="s">
        <v>107</v>
      </c>
      <c r="I4" s="471"/>
    </row>
    <row r="5" spans="1:14" s="102" customFormat="1" x14ac:dyDescent="0.2">
      <c r="A5" s="99" t="s">
        <v>189</v>
      </c>
      <c r="B5" s="473">
        <v>380.45516000000003</v>
      </c>
      <c r="C5" s="466">
        <v>5.4386189831726393</v>
      </c>
      <c r="D5" s="465">
        <v>3761.4575800000007</v>
      </c>
      <c r="E5" s="467">
        <v>2.1931675379849529</v>
      </c>
      <c r="F5" s="465">
        <v>4459.7319100000022</v>
      </c>
      <c r="G5" s="467">
        <v>1.9205469511464699</v>
      </c>
      <c r="H5" s="476">
        <v>91.929943242854606</v>
      </c>
    </row>
    <row r="6" spans="1:14" s="102" customFormat="1" x14ac:dyDescent="0.2">
      <c r="A6" s="99" t="s">
        <v>190</v>
      </c>
      <c r="B6" s="453">
        <v>33.460950000000011</v>
      </c>
      <c r="C6" s="461">
        <v>7.3640123866188327</v>
      </c>
      <c r="D6" s="445">
        <v>325.50886000000003</v>
      </c>
      <c r="E6" s="446">
        <v>3.6716604365569792</v>
      </c>
      <c r="F6" s="445">
        <v>387.36572999999999</v>
      </c>
      <c r="G6" s="446">
        <v>4.0067430470550196</v>
      </c>
      <c r="H6" s="451">
        <v>7.9848991580139455</v>
      </c>
    </row>
    <row r="7" spans="1:14" s="102" customFormat="1" x14ac:dyDescent="0.2">
      <c r="A7" s="99" t="s">
        <v>150</v>
      </c>
      <c r="B7" s="474">
        <v>0</v>
      </c>
      <c r="C7" s="461">
        <v>-100</v>
      </c>
      <c r="D7" s="460">
        <v>2.7329999999999997E-2</v>
      </c>
      <c r="E7" s="760">
        <v>-55.947775628626694</v>
      </c>
      <c r="F7" s="460">
        <v>6.0420000000000001E-2</v>
      </c>
      <c r="G7" s="461">
        <v>-13.549864072113319</v>
      </c>
      <c r="H7" s="474">
        <v>1.2454576379980816E-3</v>
      </c>
    </row>
    <row r="8" spans="1:14" s="102" customFormat="1" x14ac:dyDescent="0.2">
      <c r="A8" s="472" t="s">
        <v>151</v>
      </c>
      <c r="B8" s="454">
        <v>413.91611000000006</v>
      </c>
      <c r="C8" s="455">
        <v>5.5902167724360909</v>
      </c>
      <c r="D8" s="454">
        <v>4086.9937700000005</v>
      </c>
      <c r="E8" s="455">
        <v>2.308470878441371</v>
      </c>
      <c r="F8" s="454">
        <v>4847.1580600000025</v>
      </c>
      <c r="G8" s="455">
        <v>2.0839576083979092</v>
      </c>
      <c r="H8" s="455">
        <v>99.916087858506557</v>
      </c>
    </row>
    <row r="9" spans="1:14" s="102" customFormat="1" x14ac:dyDescent="0.2">
      <c r="A9" s="99" t="s">
        <v>152</v>
      </c>
      <c r="B9" s="474">
        <v>0.37935000000000008</v>
      </c>
      <c r="C9" s="461">
        <v>20.34070361323478</v>
      </c>
      <c r="D9" s="460">
        <v>3.5422599999999997</v>
      </c>
      <c r="E9" s="461">
        <v>15.711728427324504</v>
      </c>
      <c r="F9" s="460">
        <v>4.0707699999999996</v>
      </c>
      <c r="G9" s="461">
        <v>14.142912420998305</v>
      </c>
      <c r="H9" s="451">
        <v>8.3912141493436773E-2</v>
      </c>
    </row>
    <row r="10" spans="1:14" s="102" customFormat="1" x14ac:dyDescent="0.2">
      <c r="A10" s="68" t="s">
        <v>153</v>
      </c>
      <c r="B10" s="456">
        <v>414.29546000000005</v>
      </c>
      <c r="C10" s="457">
        <v>5.6020688954122448</v>
      </c>
      <c r="D10" s="456">
        <v>4090.5360300000007</v>
      </c>
      <c r="E10" s="457">
        <v>2.3187342098670118</v>
      </c>
      <c r="F10" s="456">
        <v>4851.2288300000027</v>
      </c>
      <c r="G10" s="457">
        <v>2.0930082949381892</v>
      </c>
      <c r="H10" s="457">
        <v>100</v>
      </c>
    </row>
    <row r="11" spans="1:14" s="102" customFormat="1" x14ac:dyDescent="0.2">
      <c r="A11" s="104" t="s">
        <v>154</v>
      </c>
      <c r="B11" s="462"/>
      <c r="C11" s="462"/>
      <c r="D11" s="462"/>
      <c r="E11" s="462"/>
      <c r="F11" s="462"/>
      <c r="G11" s="462"/>
      <c r="H11" s="462"/>
    </row>
    <row r="12" spans="1:14" s="102" customFormat="1" x14ac:dyDescent="0.2">
      <c r="A12" s="105" t="s">
        <v>195</v>
      </c>
      <c r="B12" s="475">
        <v>20.684460000000005</v>
      </c>
      <c r="C12" s="464">
        <v>25.683789922430694</v>
      </c>
      <c r="D12" s="463">
        <v>206.91748000000004</v>
      </c>
      <c r="E12" s="464">
        <v>13.891973699506508</v>
      </c>
      <c r="F12" s="463">
        <v>232.77670000000006</v>
      </c>
      <c r="G12" s="464">
        <v>4.071461330139627</v>
      </c>
      <c r="H12" s="477">
        <v>4.7983038557263837</v>
      </c>
    </row>
    <row r="13" spans="1:14" s="102" customFormat="1" x14ac:dyDescent="0.2">
      <c r="A13" s="106" t="s">
        <v>155</v>
      </c>
      <c r="B13" s="512">
        <v>4.9926832410859632</v>
      </c>
      <c r="C13" s="468"/>
      <c r="D13" s="495">
        <v>5.0584441374545239</v>
      </c>
      <c r="E13" s="468"/>
      <c r="F13" s="495">
        <v>4.7983038557263837</v>
      </c>
      <c r="G13" s="468"/>
      <c r="H13" s="478"/>
    </row>
    <row r="14" spans="1:14" s="102" customFormat="1" x14ac:dyDescent="0.2">
      <c r="A14" s="136"/>
      <c r="B14" s="136"/>
      <c r="C14" s="136"/>
      <c r="D14" s="136"/>
      <c r="E14" s="136"/>
      <c r="F14" s="136"/>
      <c r="G14" s="136"/>
      <c r="H14" s="93" t="s">
        <v>231</v>
      </c>
    </row>
    <row r="15" spans="1:14" s="102" customFormat="1" x14ac:dyDescent="0.2">
      <c r="A15" s="94" t="s">
        <v>525</v>
      </c>
      <c r="B15" s="136"/>
      <c r="C15" s="136"/>
      <c r="D15" s="136"/>
      <c r="E15" s="136"/>
      <c r="F15" s="469"/>
      <c r="G15" s="136"/>
      <c r="H15" s="136"/>
      <c r="I15" s="107"/>
      <c r="J15" s="107"/>
      <c r="K15" s="107"/>
      <c r="L15" s="107"/>
      <c r="M15" s="107"/>
      <c r="N15" s="107"/>
    </row>
    <row r="16" spans="1:14" x14ac:dyDescent="0.2">
      <c r="A16" s="94" t="s">
        <v>465</v>
      </c>
      <c r="B16" s="182"/>
      <c r="C16" s="182"/>
      <c r="D16" s="182"/>
      <c r="E16" s="182"/>
      <c r="F16" s="182"/>
      <c r="G16" s="182"/>
      <c r="H16" s="182"/>
      <c r="I16" s="108"/>
      <c r="J16" s="108"/>
      <c r="K16" s="108"/>
      <c r="L16" s="108"/>
      <c r="M16" s="108"/>
      <c r="N16" s="108"/>
    </row>
    <row r="17" spans="1:8" x14ac:dyDescent="0.2">
      <c r="A17" s="165" t="s">
        <v>599</v>
      </c>
      <c r="B17" s="182"/>
      <c r="C17" s="182"/>
      <c r="D17" s="182"/>
      <c r="E17" s="182"/>
      <c r="F17" s="182"/>
      <c r="G17" s="182"/>
      <c r="H17" s="182"/>
    </row>
  </sheetData>
  <mergeCells count="3">
    <mergeCell ref="B3:C3"/>
    <mergeCell ref="D3:E3"/>
    <mergeCell ref="F3:H3"/>
  </mergeCells>
  <conditionalFormatting sqref="H7">
    <cfRule type="cellIs" dxfId="1116" priority="6" operator="between">
      <formula>0</formula>
      <formula>0.5</formula>
    </cfRule>
  </conditionalFormatting>
  <conditionalFormatting sqref="B9 D9:G9">
    <cfRule type="cellIs" dxfId="1115" priority="8" operator="between">
      <formula>0</formula>
      <formula>0.5</formula>
    </cfRule>
  </conditionalFormatting>
  <conditionalFormatting sqref="B7:C7 F7:G7">
    <cfRule type="cellIs" dxfId="1114" priority="7" operator="between">
      <formula>0</formula>
      <formula>0.5</formula>
    </cfRule>
  </conditionalFormatting>
  <conditionalFormatting sqref="C7">
    <cfRule type="cellIs" dxfId="1113" priority="5" operator="equal">
      <formula>0</formula>
    </cfRule>
  </conditionalFormatting>
  <conditionalFormatting sqref="B7">
    <cfRule type="cellIs" dxfId="1112" priority="4" operator="equal">
      <formula>0</formula>
    </cfRule>
  </conditionalFormatting>
  <conditionalFormatting sqref="C6">
    <cfRule type="cellIs" dxfId="1111" priority="3" operator="between">
      <formula>0</formula>
      <formula>0.5</formula>
    </cfRule>
  </conditionalFormatting>
  <conditionalFormatting sqref="D7">
    <cfRule type="cellIs" dxfId="1110" priority="2" operator="between">
      <formula>0</formula>
      <formula>0.5</formula>
    </cfRule>
  </conditionalFormatting>
  <conditionalFormatting sqref="D7">
    <cfRule type="cellIs" dxfId="1109" priority="1" operator="equal">
      <formula>0</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A1:N47"/>
  <sheetViews>
    <sheetView zoomScale="115" zoomScaleNormal="115" zoomScaleSheetLayoutView="100" workbookViewId="0"/>
  </sheetViews>
  <sheetFormatPr baseColWidth="10" defaultRowHeight="12.75" x14ac:dyDescent="0.2"/>
  <cols>
    <col min="1" max="1" width="16.5" style="3" customWidth="1"/>
    <col min="2" max="2" width="10.875" style="3" customWidth="1"/>
    <col min="3" max="3" width="6.875" style="3" customWidth="1"/>
    <col min="4" max="4" width="8.75" style="3" customWidth="1"/>
    <col min="5" max="5" width="0.5" style="3" customWidth="1"/>
    <col min="6" max="6" width="6.5" style="3" customWidth="1"/>
    <col min="7" max="7" width="8.75" style="3" customWidth="1"/>
    <col min="8" max="8" width="11.875" style="3" customWidth="1"/>
    <col min="9" max="9" width="8.5" style="3" customWidth="1"/>
    <col min="10" max="10" width="11" style="3"/>
    <col min="11" max="11" width="10.375" style="3" customWidth="1"/>
    <col min="12" max="12" width="11.875" style="3" customWidth="1"/>
    <col min="13" max="15" width="11" style="3"/>
    <col min="16" max="248" width="10" style="3"/>
    <col min="249" max="249" width="14.5" style="3" customWidth="1"/>
    <col min="250" max="250" width="9.625" style="3" customWidth="1"/>
    <col min="251" max="251" width="6.125" style="3" bestFit="1" customWidth="1"/>
    <col min="252" max="252" width="7.75" style="3" bestFit="1" customWidth="1"/>
    <col min="253" max="253" width="5.75" style="3" customWidth="1"/>
    <col min="254" max="254" width="6.625" style="3" bestFit="1" customWidth="1"/>
    <col min="255" max="255" width="7.75" style="3" bestFit="1" customWidth="1"/>
    <col min="256" max="256" width="11.25" style="3" bestFit="1" customWidth="1"/>
    <col min="257" max="257" width="5.75" style="3" customWidth="1"/>
    <col min="258" max="258" width="7.75" style="3" bestFit="1" customWidth="1"/>
    <col min="259" max="259" width="10.5" style="3" bestFit="1" customWidth="1"/>
    <col min="260" max="260" width="6.5" style="3" customWidth="1"/>
    <col min="261" max="262" width="8" style="3" bestFit="1" customWidth="1"/>
    <col min="263" max="263" width="8.25" style="3" customWidth="1"/>
    <col min="264" max="264" width="10.875" style="3" bestFit="1" customWidth="1"/>
    <col min="265" max="265" width="7.5" style="3" customWidth="1"/>
    <col min="266" max="266" width="10" style="3"/>
    <col min="267" max="267" width="9.125" style="3" customWidth="1"/>
    <col min="268" max="268" width="10.5" style="3" bestFit="1" customWidth="1"/>
    <col min="269" max="504" width="10" style="3"/>
    <col min="505" max="505" width="14.5" style="3" customWidth="1"/>
    <col min="506" max="506" width="9.625" style="3" customWidth="1"/>
    <col min="507" max="507" width="6.125" style="3" bestFit="1" customWidth="1"/>
    <col min="508" max="508" width="7.75" style="3" bestFit="1" customWidth="1"/>
    <col min="509" max="509" width="5.75" style="3" customWidth="1"/>
    <col min="510" max="510" width="6.625" style="3" bestFit="1" customWidth="1"/>
    <col min="511" max="511" width="7.75" style="3" bestFit="1" customWidth="1"/>
    <col min="512" max="512" width="11.25" style="3" bestFit="1" customWidth="1"/>
    <col min="513" max="513" width="5.75" style="3" customWidth="1"/>
    <col min="514" max="514" width="7.75" style="3" bestFit="1" customWidth="1"/>
    <col min="515" max="515" width="10.5" style="3" bestFit="1" customWidth="1"/>
    <col min="516" max="516" width="6.5" style="3" customWidth="1"/>
    <col min="517" max="518" width="8" style="3" bestFit="1" customWidth="1"/>
    <col min="519" max="519" width="8.25" style="3" customWidth="1"/>
    <col min="520" max="520" width="10.875" style="3" bestFit="1" customWidth="1"/>
    <col min="521" max="521" width="7.5" style="3" customWidth="1"/>
    <col min="522" max="522" width="10" style="3"/>
    <col min="523" max="523" width="9.125" style="3" customWidth="1"/>
    <col min="524" max="524" width="10.5" style="3" bestFit="1" customWidth="1"/>
    <col min="525" max="760" width="10" style="3"/>
    <col min="761" max="761" width="14.5" style="3" customWidth="1"/>
    <col min="762" max="762" width="9.625" style="3" customWidth="1"/>
    <col min="763" max="763" width="6.125" style="3" bestFit="1" customWidth="1"/>
    <col min="764" max="764" width="7.75" style="3" bestFit="1" customWidth="1"/>
    <col min="765" max="765" width="5.75" style="3" customWidth="1"/>
    <col min="766" max="766" width="6.625" style="3" bestFit="1" customWidth="1"/>
    <col min="767" max="767" width="7.75" style="3" bestFit="1" customWidth="1"/>
    <col min="768" max="768" width="11.25" style="3" bestFit="1" customWidth="1"/>
    <col min="769" max="769" width="5.75" style="3" customWidth="1"/>
    <col min="770" max="770" width="7.75" style="3" bestFit="1" customWidth="1"/>
    <col min="771" max="771" width="10.5" style="3" bestFit="1" customWidth="1"/>
    <col min="772" max="772" width="6.5" style="3" customWidth="1"/>
    <col min="773" max="774" width="8" style="3" bestFit="1" customWidth="1"/>
    <col min="775" max="775" width="8.25" style="3" customWidth="1"/>
    <col min="776" max="776" width="10.875" style="3" bestFit="1" customWidth="1"/>
    <col min="777" max="777" width="7.5" style="3" customWidth="1"/>
    <col min="778" max="778" width="10" style="3"/>
    <col min="779" max="779" width="9.125" style="3" customWidth="1"/>
    <col min="780" max="780" width="10.5" style="3" bestFit="1" customWidth="1"/>
    <col min="781" max="1016" width="10" style="3"/>
    <col min="1017" max="1017" width="14.5" style="3" customWidth="1"/>
    <col min="1018" max="1018" width="9.625" style="3" customWidth="1"/>
    <col min="1019" max="1019" width="6.125" style="3" bestFit="1" customWidth="1"/>
    <col min="1020" max="1020" width="7.75" style="3" bestFit="1" customWidth="1"/>
    <col min="1021" max="1021" width="5.75" style="3" customWidth="1"/>
    <col min="1022" max="1022" width="6.625" style="3" bestFit="1" customWidth="1"/>
    <col min="1023" max="1023" width="7.75" style="3" bestFit="1" customWidth="1"/>
    <col min="1024" max="1024" width="11.25" style="3" bestFit="1" customWidth="1"/>
    <col min="1025" max="1025" width="5.75" style="3" customWidth="1"/>
    <col min="1026" max="1026" width="7.75" style="3" bestFit="1" customWidth="1"/>
    <col min="1027" max="1027" width="10.5" style="3" bestFit="1" customWidth="1"/>
    <col min="1028" max="1028" width="6.5" style="3" customWidth="1"/>
    <col min="1029" max="1030" width="8" style="3" bestFit="1" customWidth="1"/>
    <col min="1031" max="1031" width="8.25" style="3" customWidth="1"/>
    <col min="1032" max="1032" width="10.875" style="3" bestFit="1" customWidth="1"/>
    <col min="1033" max="1033" width="7.5" style="3" customWidth="1"/>
    <col min="1034" max="1034" width="10" style="3"/>
    <col min="1035" max="1035" width="9.125" style="3" customWidth="1"/>
    <col min="1036" max="1036" width="10.5" style="3" bestFit="1" customWidth="1"/>
    <col min="1037" max="1272" width="10" style="3"/>
    <col min="1273" max="1273" width="14.5" style="3" customWidth="1"/>
    <col min="1274" max="1274" width="9.625" style="3" customWidth="1"/>
    <col min="1275" max="1275" width="6.125" style="3" bestFit="1" customWidth="1"/>
    <col min="1276" max="1276" width="7.75" style="3" bestFit="1" customWidth="1"/>
    <col min="1277" max="1277" width="5.75" style="3" customWidth="1"/>
    <col min="1278" max="1278" width="6.625" style="3" bestFit="1" customWidth="1"/>
    <col min="1279" max="1279" width="7.75" style="3" bestFit="1" customWidth="1"/>
    <col min="1280" max="1280" width="11.25" style="3" bestFit="1" customWidth="1"/>
    <col min="1281" max="1281" width="5.75" style="3" customWidth="1"/>
    <col min="1282" max="1282" width="7.75" style="3" bestFit="1" customWidth="1"/>
    <col min="1283" max="1283" width="10.5" style="3" bestFit="1" customWidth="1"/>
    <col min="1284" max="1284" width="6.5" style="3" customWidth="1"/>
    <col min="1285" max="1286" width="8" style="3" bestFit="1" customWidth="1"/>
    <col min="1287" max="1287" width="8.25" style="3" customWidth="1"/>
    <col min="1288" max="1288" width="10.875" style="3" bestFit="1" customWidth="1"/>
    <col min="1289" max="1289" width="7.5" style="3" customWidth="1"/>
    <col min="1290" max="1290" width="10" style="3"/>
    <col min="1291" max="1291" width="9.125" style="3" customWidth="1"/>
    <col min="1292" max="1292" width="10.5" style="3" bestFit="1" customWidth="1"/>
    <col min="1293" max="1528" width="10" style="3"/>
    <col min="1529" max="1529" width="14.5" style="3" customWidth="1"/>
    <col min="1530" max="1530" width="9.625" style="3" customWidth="1"/>
    <col min="1531" max="1531" width="6.125" style="3" bestFit="1" customWidth="1"/>
    <col min="1532" max="1532" width="7.75" style="3" bestFit="1" customWidth="1"/>
    <col min="1533" max="1533" width="5.75" style="3" customWidth="1"/>
    <col min="1534" max="1534" width="6.625" style="3" bestFit="1" customWidth="1"/>
    <col min="1535" max="1535" width="7.75" style="3" bestFit="1" customWidth="1"/>
    <col min="1536" max="1536" width="11.25" style="3" bestFit="1" customWidth="1"/>
    <col min="1537" max="1537" width="5.75" style="3" customWidth="1"/>
    <col min="1538" max="1538" width="7.75" style="3" bestFit="1" customWidth="1"/>
    <col min="1539" max="1539" width="10.5" style="3" bestFit="1" customWidth="1"/>
    <col min="1540" max="1540" width="6.5" style="3" customWidth="1"/>
    <col min="1541" max="1542" width="8" style="3" bestFit="1" customWidth="1"/>
    <col min="1543" max="1543" width="8.25" style="3" customWidth="1"/>
    <col min="1544" max="1544" width="10.875" style="3" bestFit="1" customWidth="1"/>
    <col min="1545" max="1545" width="7.5" style="3" customWidth="1"/>
    <col min="1546" max="1546" width="10" style="3"/>
    <col min="1547" max="1547" width="9.125" style="3" customWidth="1"/>
    <col min="1548" max="1548" width="10.5" style="3" bestFit="1" customWidth="1"/>
    <col min="1549" max="1784" width="10" style="3"/>
    <col min="1785" max="1785" width="14.5" style="3" customWidth="1"/>
    <col min="1786" max="1786" width="9.625" style="3" customWidth="1"/>
    <col min="1787" max="1787" width="6.125" style="3" bestFit="1" customWidth="1"/>
    <col min="1788" max="1788" width="7.75" style="3" bestFit="1" customWidth="1"/>
    <col min="1789" max="1789" width="5.75" style="3" customWidth="1"/>
    <col min="1790" max="1790" width="6.625" style="3" bestFit="1" customWidth="1"/>
    <col min="1791" max="1791" width="7.75" style="3" bestFit="1" customWidth="1"/>
    <col min="1792" max="1792" width="11.25" style="3" bestFit="1" customWidth="1"/>
    <col min="1793" max="1793" width="5.75" style="3" customWidth="1"/>
    <col min="1794" max="1794" width="7.75" style="3" bestFit="1" customWidth="1"/>
    <col min="1795" max="1795" width="10.5" style="3" bestFit="1" customWidth="1"/>
    <col min="1796" max="1796" width="6.5" style="3" customWidth="1"/>
    <col min="1797" max="1798" width="8" style="3" bestFit="1" customWidth="1"/>
    <col min="1799" max="1799" width="8.25" style="3" customWidth="1"/>
    <col min="1800" max="1800" width="10.875" style="3" bestFit="1" customWidth="1"/>
    <col min="1801" max="1801" width="7.5" style="3" customWidth="1"/>
    <col min="1802" max="1802" width="10" style="3"/>
    <col min="1803" max="1803" width="9.125" style="3" customWidth="1"/>
    <col min="1804" max="1804" width="10.5" style="3" bestFit="1" customWidth="1"/>
    <col min="1805" max="2040" width="10" style="3"/>
    <col min="2041" max="2041" width="14.5" style="3" customWidth="1"/>
    <col min="2042" max="2042" width="9.625" style="3" customWidth="1"/>
    <col min="2043" max="2043" width="6.125" style="3" bestFit="1" customWidth="1"/>
    <col min="2044" max="2044" width="7.75" style="3" bestFit="1" customWidth="1"/>
    <col min="2045" max="2045" width="5.75" style="3" customWidth="1"/>
    <col min="2046" max="2046" width="6.625" style="3" bestFit="1" customWidth="1"/>
    <col min="2047" max="2047" width="7.75" style="3" bestFit="1" customWidth="1"/>
    <col min="2048" max="2048" width="11.25" style="3" bestFit="1" customWidth="1"/>
    <col min="2049" max="2049" width="5.75" style="3" customWidth="1"/>
    <col min="2050" max="2050" width="7.75" style="3" bestFit="1" customWidth="1"/>
    <col min="2051" max="2051" width="10.5" style="3" bestFit="1" customWidth="1"/>
    <col min="2052" max="2052" width="6.5" style="3" customWidth="1"/>
    <col min="2053" max="2054" width="8" style="3" bestFit="1" customWidth="1"/>
    <col min="2055" max="2055" width="8.25" style="3" customWidth="1"/>
    <col min="2056" max="2056" width="10.875" style="3" bestFit="1" customWidth="1"/>
    <col min="2057" max="2057" width="7.5" style="3" customWidth="1"/>
    <col min="2058" max="2058" width="10" style="3"/>
    <col min="2059" max="2059" width="9.125" style="3" customWidth="1"/>
    <col min="2060" max="2060" width="10.5" style="3" bestFit="1" customWidth="1"/>
    <col min="2061" max="2296" width="10" style="3"/>
    <col min="2297" max="2297" width="14.5" style="3" customWidth="1"/>
    <col min="2298" max="2298" width="9.625" style="3" customWidth="1"/>
    <col min="2299" max="2299" width="6.125" style="3" bestFit="1" customWidth="1"/>
    <col min="2300" max="2300" width="7.75" style="3" bestFit="1" customWidth="1"/>
    <col min="2301" max="2301" width="5.75" style="3" customWidth="1"/>
    <col min="2302" max="2302" width="6.625" style="3" bestFit="1" customWidth="1"/>
    <col min="2303" max="2303" width="7.75" style="3" bestFit="1" customWidth="1"/>
    <col min="2304" max="2304" width="11.25" style="3" bestFit="1" customWidth="1"/>
    <col min="2305" max="2305" width="5.75" style="3" customWidth="1"/>
    <col min="2306" max="2306" width="7.75" style="3" bestFit="1" customWidth="1"/>
    <col min="2307" max="2307" width="10.5" style="3" bestFit="1" customWidth="1"/>
    <col min="2308" max="2308" width="6.5" style="3" customWidth="1"/>
    <col min="2309" max="2310" width="8" style="3" bestFit="1" customWidth="1"/>
    <col min="2311" max="2311" width="8.25" style="3" customWidth="1"/>
    <col min="2312" max="2312" width="10.875" style="3" bestFit="1" customWidth="1"/>
    <col min="2313" max="2313" width="7.5" style="3" customWidth="1"/>
    <col min="2314" max="2314" width="10" style="3"/>
    <col min="2315" max="2315" width="9.125" style="3" customWidth="1"/>
    <col min="2316" max="2316" width="10.5" style="3" bestFit="1" customWidth="1"/>
    <col min="2317" max="2552" width="10" style="3"/>
    <col min="2553" max="2553" width="14.5" style="3" customWidth="1"/>
    <col min="2554" max="2554" width="9.625" style="3" customWidth="1"/>
    <col min="2555" max="2555" width="6.125" style="3" bestFit="1" customWidth="1"/>
    <col min="2556" max="2556" width="7.75" style="3" bestFit="1" customWidth="1"/>
    <col min="2557" max="2557" width="5.75" style="3" customWidth="1"/>
    <col min="2558" max="2558" width="6.625" style="3" bestFit="1" customWidth="1"/>
    <col min="2559" max="2559" width="7.75" style="3" bestFit="1" customWidth="1"/>
    <col min="2560" max="2560" width="11.25" style="3" bestFit="1" customWidth="1"/>
    <col min="2561" max="2561" width="5.75" style="3" customWidth="1"/>
    <col min="2562" max="2562" width="7.75" style="3" bestFit="1" customWidth="1"/>
    <col min="2563" max="2563" width="10.5" style="3" bestFit="1" customWidth="1"/>
    <col min="2564" max="2564" width="6.5" style="3" customWidth="1"/>
    <col min="2565" max="2566" width="8" style="3" bestFit="1" customWidth="1"/>
    <col min="2567" max="2567" width="8.25" style="3" customWidth="1"/>
    <col min="2568" max="2568" width="10.875" style="3" bestFit="1" customWidth="1"/>
    <col min="2569" max="2569" width="7.5" style="3" customWidth="1"/>
    <col min="2570" max="2570" width="10" style="3"/>
    <col min="2571" max="2571" width="9.125" style="3" customWidth="1"/>
    <col min="2572" max="2572" width="10.5" style="3" bestFit="1" customWidth="1"/>
    <col min="2573" max="2808" width="10" style="3"/>
    <col min="2809" max="2809" width="14.5" style="3" customWidth="1"/>
    <col min="2810" max="2810" width="9.625" style="3" customWidth="1"/>
    <col min="2811" max="2811" width="6.125" style="3" bestFit="1" customWidth="1"/>
    <col min="2812" max="2812" width="7.75" style="3" bestFit="1" customWidth="1"/>
    <col min="2813" max="2813" width="5.75" style="3" customWidth="1"/>
    <col min="2814" max="2814" width="6.625" style="3" bestFit="1" customWidth="1"/>
    <col min="2815" max="2815" width="7.75" style="3" bestFit="1" customWidth="1"/>
    <col min="2816" max="2816" width="11.25" style="3" bestFit="1" customWidth="1"/>
    <col min="2817" max="2817" width="5.75" style="3" customWidth="1"/>
    <col min="2818" max="2818" width="7.75" style="3" bestFit="1" customWidth="1"/>
    <col min="2819" max="2819" width="10.5" style="3" bestFit="1" customWidth="1"/>
    <col min="2820" max="2820" width="6.5" style="3" customWidth="1"/>
    <col min="2821" max="2822" width="8" style="3" bestFit="1" customWidth="1"/>
    <col min="2823" max="2823" width="8.25" style="3" customWidth="1"/>
    <col min="2824" max="2824" width="10.875" style="3" bestFit="1" customWidth="1"/>
    <col min="2825" max="2825" width="7.5" style="3" customWidth="1"/>
    <col min="2826" max="2826" width="10" style="3"/>
    <col min="2827" max="2827" width="9.125" style="3" customWidth="1"/>
    <col min="2828" max="2828" width="10.5" style="3" bestFit="1" customWidth="1"/>
    <col min="2829" max="3064" width="10" style="3"/>
    <col min="3065" max="3065" width="14.5" style="3" customWidth="1"/>
    <col min="3066" max="3066" width="9.625" style="3" customWidth="1"/>
    <col min="3067" max="3067" width="6.125" style="3" bestFit="1" customWidth="1"/>
    <col min="3068" max="3068" width="7.75" style="3" bestFit="1" customWidth="1"/>
    <col min="3069" max="3069" width="5.75" style="3" customWidth="1"/>
    <col min="3070" max="3070" width="6.625" style="3" bestFit="1" customWidth="1"/>
    <col min="3071" max="3071" width="7.75" style="3" bestFit="1" customWidth="1"/>
    <col min="3072" max="3072" width="11.25" style="3" bestFit="1" customWidth="1"/>
    <col min="3073" max="3073" width="5.75" style="3" customWidth="1"/>
    <col min="3074" max="3074" width="7.75" style="3" bestFit="1" customWidth="1"/>
    <col min="3075" max="3075" width="10.5" style="3" bestFit="1" customWidth="1"/>
    <col min="3076" max="3076" width="6.5" style="3" customWidth="1"/>
    <col min="3077" max="3078" width="8" style="3" bestFit="1" customWidth="1"/>
    <col min="3079" max="3079" width="8.25" style="3" customWidth="1"/>
    <col min="3080" max="3080" width="10.875" style="3" bestFit="1" customWidth="1"/>
    <col min="3081" max="3081" width="7.5" style="3" customWidth="1"/>
    <col min="3082" max="3082" width="10" style="3"/>
    <col min="3083" max="3083" width="9.125" style="3" customWidth="1"/>
    <col min="3084" max="3084" width="10.5" style="3" bestFit="1" customWidth="1"/>
    <col min="3085" max="3320" width="10" style="3"/>
    <col min="3321" max="3321" width="14.5" style="3" customWidth="1"/>
    <col min="3322" max="3322" width="9.625" style="3" customWidth="1"/>
    <col min="3323" max="3323" width="6.125" style="3" bestFit="1" customWidth="1"/>
    <col min="3324" max="3324" width="7.75" style="3" bestFit="1" customWidth="1"/>
    <col min="3325" max="3325" width="5.75" style="3" customWidth="1"/>
    <col min="3326" max="3326" width="6.625" style="3" bestFit="1" customWidth="1"/>
    <col min="3327" max="3327" width="7.75" style="3" bestFit="1" customWidth="1"/>
    <col min="3328" max="3328" width="11.25" style="3" bestFit="1" customWidth="1"/>
    <col min="3329" max="3329" width="5.75" style="3" customWidth="1"/>
    <col min="3330" max="3330" width="7.75" style="3" bestFit="1" customWidth="1"/>
    <col min="3331" max="3331" width="10.5" style="3" bestFit="1" customWidth="1"/>
    <col min="3332" max="3332" width="6.5" style="3" customWidth="1"/>
    <col min="3333" max="3334" width="8" style="3" bestFit="1" customWidth="1"/>
    <col min="3335" max="3335" width="8.25" style="3" customWidth="1"/>
    <col min="3336" max="3336" width="10.875" style="3" bestFit="1" customWidth="1"/>
    <col min="3337" max="3337" width="7.5" style="3" customWidth="1"/>
    <col min="3338" max="3338" width="10" style="3"/>
    <col min="3339" max="3339" width="9.125" style="3" customWidth="1"/>
    <col min="3340" max="3340" width="10.5" style="3" bestFit="1" customWidth="1"/>
    <col min="3341" max="3576" width="10" style="3"/>
    <col min="3577" max="3577" width="14.5" style="3" customWidth="1"/>
    <col min="3578" max="3578" width="9.625" style="3" customWidth="1"/>
    <col min="3579" max="3579" width="6.125" style="3" bestFit="1" customWidth="1"/>
    <col min="3580" max="3580" width="7.75" style="3" bestFit="1" customWidth="1"/>
    <col min="3581" max="3581" width="5.75" style="3" customWidth="1"/>
    <col min="3582" max="3582" width="6.625" style="3" bestFit="1" customWidth="1"/>
    <col min="3583" max="3583" width="7.75" style="3" bestFit="1" customWidth="1"/>
    <col min="3584" max="3584" width="11.25" style="3" bestFit="1" customWidth="1"/>
    <col min="3585" max="3585" width="5.75" style="3" customWidth="1"/>
    <col min="3586" max="3586" width="7.75" style="3" bestFit="1" customWidth="1"/>
    <col min="3587" max="3587" width="10.5" style="3" bestFit="1" customWidth="1"/>
    <col min="3588" max="3588" width="6.5" style="3" customWidth="1"/>
    <col min="3589" max="3590" width="8" style="3" bestFit="1" customWidth="1"/>
    <col min="3591" max="3591" width="8.25" style="3" customWidth="1"/>
    <col min="3592" max="3592" width="10.875" style="3" bestFit="1" customWidth="1"/>
    <col min="3593" max="3593" width="7.5" style="3" customWidth="1"/>
    <col min="3594" max="3594" width="10" style="3"/>
    <col min="3595" max="3595" width="9.125" style="3" customWidth="1"/>
    <col min="3596" max="3596" width="10.5" style="3" bestFit="1" customWidth="1"/>
    <col min="3597" max="3832" width="10" style="3"/>
    <col min="3833" max="3833" width="14.5" style="3" customWidth="1"/>
    <col min="3834" max="3834" width="9.625" style="3" customWidth="1"/>
    <col min="3835" max="3835" width="6.125" style="3" bestFit="1" customWidth="1"/>
    <col min="3836" max="3836" width="7.75" style="3" bestFit="1" customWidth="1"/>
    <col min="3837" max="3837" width="5.75" style="3" customWidth="1"/>
    <col min="3838" max="3838" width="6.625" style="3" bestFit="1" customWidth="1"/>
    <col min="3839" max="3839" width="7.75" style="3" bestFit="1" customWidth="1"/>
    <col min="3840" max="3840" width="11.25" style="3" bestFit="1" customWidth="1"/>
    <col min="3841" max="3841" width="5.75" style="3" customWidth="1"/>
    <col min="3842" max="3842" width="7.75" style="3" bestFit="1" customWidth="1"/>
    <col min="3843" max="3843" width="10.5" style="3" bestFit="1" customWidth="1"/>
    <col min="3844" max="3844" width="6.5" style="3" customWidth="1"/>
    <col min="3845" max="3846" width="8" style="3" bestFit="1" customWidth="1"/>
    <col min="3847" max="3847" width="8.25" style="3" customWidth="1"/>
    <col min="3848" max="3848" width="10.875" style="3" bestFit="1" customWidth="1"/>
    <col min="3849" max="3849" width="7.5" style="3" customWidth="1"/>
    <col min="3850" max="3850" width="10" style="3"/>
    <col min="3851" max="3851" width="9.125" style="3" customWidth="1"/>
    <col min="3852" max="3852" width="10.5" style="3" bestFit="1" customWidth="1"/>
    <col min="3853" max="4088" width="10" style="3"/>
    <col min="4089" max="4089" width="14.5" style="3" customWidth="1"/>
    <col min="4090" max="4090" width="9.625" style="3" customWidth="1"/>
    <col min="4091" max="4091" width="6.125" style="3" bestFit="1" customWidth="1"/>
    <col min="4092" max="4092" width="7.75" style="3" bestFit="1" customWidth="1"/>
    <col min="4093" max="4093" width="5.75" style="3" customWidth="1"/>
    <col min="4094" max="4094" width="6.625" style="3" bestFit="1" customWidth="1"/>
    <col min="4095" max="4095" width="7.75" style="3" bestFit="1" customWidth="1"/>
    <col min="4096" max="4096" width="11.25" style="3" bestFit="1" customWidth="1"/>
    <col min="4097" max="4097" width="5.75" style="3" customWidth="1"/>
    <col min="4098" max="4098" width="7.75" style="3" bestFit="1" customWidth="1"/>
    <col min="4099" max="4099" width="10.5" style="3" bestFit="1" customWidth="1"/>
    <col min="4100" max="4100" width="6.5" style="3" customWidth="1"/>
    <col min="4101" max="4102" width="8" style="3" bestFit="1" customWidth="1"/>
    <col min="4103" max="4103" width="8.25" style="3" customWidth="1"/>
    <col min="4104" max="4104" width="10.875" style="3" bestFit="1" customWidth="1"/>
    <col min="4105" max="4105" width="7.5" style="3" customWidth="1"/>
    <col min="4106" max="4106" width="10" style="3"/>
    <col min="4107" max="4107" width="9.125" style="3" customWidth="1"/>
    <col min="4108" max="4108" width="10.5" style="3" bestFit="1" customWidth="1"/>
    <col min="4109" max="4344" width="10" style="3"/>
    <col min="4345" max="4345" width="14.5" style="3" customWidth="1"/>
    <col min="4346" max="4346" width="9.625" style="3" customWidth="1"/>
    <col min="4347" max="4347" width="6.125" style="3" bestFit="1" customWidth="1"/>
    <col min="4348" max="4348" width="7.75" style="3" bestFit="1" customWidth="1"/>
    <col min="4349" max="4349" width="5.75" style="3" customWidth="1"/>
    <col min="4350" max="4350" width="6.625" style="3" bestFit="1" customWidth="1"/>
    <col min="4351" max="4351" width="7.75" style="3" bestFit="1" customWidth="1"/>
    <col min="4352" max="4352" width="11.25" style="3" bestFit="1" customWidth="1"/>
    <col min="4353" max="4353" width="5.75" style="3" customWidth="1"/>
    <col min="4354" max="4354" width="7.75" style="3" bestFit="1" customWidth="1"/>
    <col min="4355" max="4355" width="10.5" style="3" bestFit="1" customWidth="1"/>
    <col min="4356" max="4356" width="6.5" style="3" customWidth="1"/>
    <col min="4357" max="4358" width="8" style="3" bestFit="1" customWidth="1"/>
    <col min="4359" max="4359" width="8.25" style="3" customWidth="1"/>
    <col min="4360" max="4360" width="10.875" style="3" bestFit="1" customWidth="1"/>
    <col min="4361" max="4361" width="7.5" style="3" customWidth="1"/>
    <col min="4362" max="4362" width="10" style="3"/>
    <col min="4363" max="4363" width="9.125" style="3" customWidth="1"/>
    <col min="4364" max="4364" width="10.5" style="3" bestFit="1" customWidth="1"/>
    <col min="4365" max="4600" width="10" style="3"/>
    <col min="4601" max="4601" width="14.5" style="3" customWidth="1"/>
    <col min="4602" max="4602" width="9.625" style="3" customWidth="1"/>
    <col min="4603" max="4603" width="6.125" style="3" bestFit="1" customWidth="1"/>
    <col min="4604" max="4604" width="7.75" style="3" bestFit="1" customWidth="1"/>
    <col min="4605" max="4605" width="5.75" style="3" customWidth="1"/>
    <col min="4606" max="4606" width="6.625" style="3" bestFit="1" customWidth="1"/>
    <col min="4607" max="4607" width="7.75" style="3" bestFit="1" customWidth="1"/>
    <col min="4608" max="4608" width="11.25" style="3" bestFit="1" customWidth="1"/>
    <col min="4609" max="4609" width="5.75" style="3" customWidth="1"/>
    <col min="4610" max="4610" width="7.75" style="3" bestFit="1" customWidth="1"/>
    <col min="4611" max="4611" width="10.5" style="3" bestFit="1" customWidth="1"/>
    <col min="4612" max="4612" width="6.5" style="3" customWidth="1"/>
    <col min="4613" max="4614" width="8" style="3" bestFit="1" customWidth="1"/>
    <col min="4615" max="4615" width="8.25" style="3" customWidth="1"/>
    <col min="4616" max="4616" width="10.875" style="3" bestFit="1" customWidth="1"/>
    <col min="4617" max="4617" width="7.5" style="3" customWidth="1"/>
    <col min="4618" max="4618" width="10" style="3"/>
    <col min="4619" max="4619" width="9.125" style="3" customWidth="1"/>
    <col min="4620" max="4620" width="10.5" style="3" bestFit="1" customWidth="1"/>
    <col min="4621" max="4856" width="10" style="3"/>
    <col min="4857" max="4857" width="14.5" style="3" customWidth="1"/>
    <col min="4858" max="4858" width="9.625" style="3" customWidth="1"/>
    <col min="4859" max="4859" width="6.125" style="3" bestFit="1" customWidth="1"/>
    <col min="4860" max="4860" width="7.75" style="3" bestFit="1" customWidth="1"/>
    <col min="4861" max="4861" width="5.75" style="3" customWidth="1"/>
    <col min="4862" max="4862" width="6.625" style="3" bestFit="1" customWidth="1"/>
    <col min="4863" max="4863" width="7.75" style="3" bestFit="1" customWidth="1"/>
    <col min="4864" max="4864" width="11.25" style="3" bestFit="1" customWidth="1"/>
    <col min="4865" max="4865" width="5.75" style="3" customWidth="1"/>
    <col min="4866" max="4866" width="7.75" style="3" bestFit="1" customWidth="1"/>
    <col min="4867" max="4867" width="10.5" style="3" bestFit="1" customWidth="1"/>
    <col min="4868" max="4868" width="6.5" style="3" customWidth="1"/>
    <col min="4869" max="4870" width="8" style="3" bestFit="1" customWidth="1"/>
    <col min="4871" max="4871" width="8.25" style="3" customWidth="1"/>
    <col min="4872" max="4872" width="10.875" style="3" bestFit="1" customWidth="1"/>
    <col min="4873" max="4873" width="7.5" style="3" customWidth="1"/>
    <col min="4874" max="4874" width="10" style="3"/>
    <col min="4875" max="4875" width="9.125" style="3" customWidth="1"/>
    <col min="4876" max="4876" width="10.5" style="3" bestFit="1" customWidth="1"/>
    <col min="4877" max="5112" width="10" style="3"/>
    <col min="5113" max="5113" width="14.5" style="3" customWidth="1"/>
    <col min="5114" max="5114" width="9.625" style="3" customWidth="1"/>
    <col min="5115" max="5115" width="6.125" style="3" bestFit="1" customWidth="1"/>
    <col min="5116" max="5116" width="7.75" style="3" bestFit="1" customWidth="1"/>
    <col min="5117" max="5117" width="5.75" style="3" customWidth="1"/>
    <col min="5118" max="5118" width="6.625" style="3" bestFit="1" customWidth="1"/>
    <col min="5119" max="5119" width="7.75" style="3" bestFit="1" customWidth="1"/>
    <col min="5120" max="5120" width="11.25" style="3" bestFit="1" customWidth="1"/>
    <col min="5121" max="5121" width="5.75" style="3" customWidth="1"/>
    <col min="5122" max="5122" width="7.75" style="3" bestFit="1" customWidth="1"/>
    <col min="5123" max="5123" width="10.5" style="3" bestFit="1" customWidth="1"/>
    <col min="5124" max="5124" width="6.5" style="3" customWidth="1"/>
    <col min="5125" max="5126" width="8" style="3" bestFit="1" customWidth="1"/>
    <col min="5127" max="5127" width="8.25" style="3" customWidth="1"/>
    <col min="5128" max="5128" width="10.875" style="3" bestFit="1" customWidth="1"/>
    <col min="5129" max="5129" width="7.5" style="3" customWidth="1"/>
    <col min="5130" max="5130" width="10" style="3"/>
    <col min="5131" max="5131" width="9.125" style="3" customWidth="1"/>
    <col min="5132" max="5132" width="10.5" style="3" bestFit="1" customWidth="1"/>
    <col min="5133" max="5368" width="10" style="3"/>
    <col min="5369" max="5369" width="14.5" style="3" customWidth="1"/>
    <col min="5370" max="5370" width="9.625" style="3" customWidth="1"/>
    <col min="5371" max="5371" width="6.125" style="3" bestFit="1" customWidth="1"/>
    <col min="5372" max="5372" width="7.75" style="3" bestFit="1" customWidth="1"/>
    <col min="5373" max="5373" width="5.75" style="3" customWidth="1"/>
    <col min="5374" max="5374" width="6.625" style="3" bestFit="1" customWidth="1"/>
    <col min="5375" max="5375" width="7.75" style="3" bestFit="1" customWidth="1"/>
    <col min="5376" max="5376" width="11.25" style="3" bestFit="1" customWidth="1"/>
    <col min="5377" max="5377" width="5.75" style="3" customWidth="1"/>
    <col min="5378" max="5378" width="7.75" style="3" bestFit="1" customWidth="1"/>
    <col min="5379" max="5379" width="10.5" style="3" bestFit="1" customWidth="1"/>
    <col min="5380" max="5380" width="6.5" style="3" customWidth="1"/>
    <col min="5381" max="5382" width="8" style="3" bestFit="1" customWidth="1"/>
    <col min="5383" max="5383" width="8.25" style="3" customWidth="1"/>
    <col min="5384" max="5384" width="10.875" style="3" bestFit="1" customWidth="1"/>
    <col min="5385" max="5385" width="7.5" style="3" customWidth="1"/>
    <col min="5386" max="5386" width="10" style="3"/>
    <col min="5387" max="5387" width="9.125" style="3" customWidth="1"/>
    <col min="5388" max="5388" width="10.5" style="3" bestFit="1" customWidth="1"/>
    <col min="5389" max="5624" width="10" style="3"/>
    <col min="5625" max="5625" width="14.5" style="3" customWidth="1"/>
    <col min="5626" max="5626" width="9.625" style="3" customWidth="1"/>
    <col min="5627" max="5627" width="6.125" style="3" bestFit="1" customWidth="1"/>
    <col min="5628" max="5628" width="7.75" style="3" bestFit="1" customWidth="1"/>
    <col min="5629" max="5629" width="5.75" style="3" customWidth="1"/>
    <col min="5630" max="5630" width="6.625" style="3" bestFit="1" customWidth="1"/>
    <col min="5631" max="5631" width="7.75" style="3" bestFit="1" customWidth="1"/>
    <col min="5632" max="5632" width="11.25" style="3" bestFit="1" customWidth="1"/>
    <col min="5633" max="5633" width="5.75" style="3" customWidth="1"/>
    <col min="5634" max="5634" width="7.75" style="3" bestFit="1" customWidth="1"/>
    <col min="5635" max="5635" width="10.5" style="3" bestFit="1" customWidth="1"/>
    <col min="5636" max="5636" width="6.5" style="3" customWidth="1"/>
    <col min="5637" max="5638" width="8" style="3" bestFit="1" customWidth="1"/>
    <col min="5639" max="5639" width="8.25" style="3" customWidth="1"/>
    <col min="5640" max="5640" width="10.875" style="3" bestFit="1" customWidth="1"/>
    <col min="5641" max="5641" width="7.5" style="3" customWidth="1"/>
    <col min="5642" max="5642" width="10" style="3"/>
    <col min="5643" max="5643" width="9.125" style="3" customWidth="1"/>
    <col min="5644" max="5644" width="10.5" style="3" bestFit="1" customWidth="1"/>
    <col min="5645" max="5880" width="10" style="3"/>
    <col min="5881" max="5881" width="14.5" style="3" customWidth="1"/>
    <col min="5882" max="5882" width="9.625" style="3" customWidth="1"/>
    <col min="5883" max="5883" width="6.125" style="3" bestFit="1" customWidth="1"/>
    <col min="5884" max="5884" width="7.75" style="3" bestFit="1" customWidth="1"/>
    <col min="5885" max="5885" width="5.75" style="3" customWidth="1"/>
    <col min="5886" max="5886" width="6.625" style="3" bestFit="1" customWidth="1"/>
    <col min="5887" max="5887" width="7.75" style="3" bestFit="1" customWidth="1"/>
    <col min="5888" max="5888" width="11.25" style="3" bestFit="1" customWidth="1"/>
    <col min="5889" max="5889" width="5.75" style="3" customWidth="1"/>
    <col min="5890" max="5890" width="7.75" style="3" bestFit="1" customWidth="1"/>
    <col min="5891" max="5891" width="10.5" style="3" bestFit="1" customWidth="1"/>
    <col min="5892" max="5892" width="6.5" style="3" customWidth="1"/>
    <col min="5893" max="5894" width="8" style="3" bestFit="1" customWidth="1"/>
    <col min="5895" max="5895" width="8.25" style="3" customWidth="1"/>
    <col min="5896" max="5896" width="10.875" style="3" bestFit="1" customWidth="1"/>
    <col min="5897" max="5897" width="7.5" style="3" customWidth="1"/>
    <col min="5898" max="5898" width="10" style="3"/>
    <col min="5899" max="5899" width="9.125" style="3" customWidth="1"/>
    <col min="5900" max="5900" width="10.5" style="3" bestFit="1" customWidth="1"/>
    <col min="5901" max="6136" width="10" style="3"/>
    <col min="6137" max="6137" width="14.5" style="3" customWidth="1"/>
    <col min="6138" max="6138" width="9.625" style="3" customWidth="1"/>
    <col min="6139" max="6139" width="6.125" style="3" bestFit="1" customWidth="1"/>
    <col min="6140" max="6140" width="7.75" style="3" bestFit="1" customWidth="1"/>
    <col min="6141" max="6141" width="5.75" style="3" customWidth="1"/>
    <col min="6142" max="6142" width="6.625" style="3" bestFit="1" customWidth="1"/>
    <col min="6143" max="6143" width="7.75" style="3" bestFit="1" customWidth="1"/>
    <col min="6144" max="6144" width="11.25" style="3" bestFit="1" customWidth="1"/>
    <col min="6145" max="6145" width="5.75" style="3" customWidth="1"/>
    <col min="6146" max="6146" width="7.75" style="3" bestFit="1" customWidth="1"/>
    <col min="6147" max="6147" width="10.5" style="3" bestFit="1" customWidth="1"/>
    <col min="6148" max="6148" width="6.5" style="3" customWidth="1"/>
    <col min="6149" max="6150" width="8" style="3" bestFit="1" customWidth="1"/>
    <col min="6151" max="6151" width="8.25" style="3" customWidth="1"/>
    <col min="6152" max="6152" width="10.875" style="3" bestFit="1" customWidth="1"/>
    <col min="6153" max="6153" width="7.5" style="3" customWidth="1"/>
    <col min="6154" max="6154" width="10" style="3"/>
    <col min="6155" max="6155" width="9.125" style="3" customWidth="1"/>
    <col min="6156" max="6156" width="10.5" style="3" bestFit="1" customWidth="1"/>
    <col min="6157" max="6392" width="10" style="3"/>
    <col min="6393" max="6393" width="14.5" style="3" customWidth="1"/>
    <col min="6394" max="6394" width="9.625" style="3" customWidth="1"/>
    <col min="6395" max="6395" width="6.125" style="3" bestFit="1" customWidth="1"/>
    <col min="6396" max="6396" width="7.75" style="3" bestFit="1" customWidth="1"/>
    <col min="6397" max="6397" width="5.75" style="3" customWidth="1"/>
    <col min="6398" max="6398" width="6.625" style="3" bestFit="1" customWidth="1"/>
    <col min="6399" max="6399" width="7.75" style="3" bestFit="1" customWidth="1"/>
    <col min="6400" max="6400" width="11.25" style="3" bestFit="1" customWidth="1"/>
    <col min="6401" max="6401" width="5.75" style="3" customWidth="1"/>
    <col min="6402" max="6402" width="7.75" style="3" bestFit="1" customWidth="1"/>
    <col min="6403" max="6403" width="10.5" style="3" bestFit="1" customWidth="1"/>
    <col min="6404" max="6404" width="6.5" style="3" customWidth="1"/>
    <col min="6405" max="6406" width="8" style="3" bestFit="1" customWidth="1"/>
    <col min="6407" max="6407" width="8.25" style="3" customWidth="1"/>
    <col min="6408" max="6408" width="10.875" style="3" bestFit="1" customWidth="1"/>
    <col min="6409" max="6409" width="7.5" style="3" customWidth="1"/>
    <col min="6410" max="6410" width="10" style="3"/>
    <col min="6411" max="6411" width="9.125" style="3" customWidth="1"/>
    <col min="6412" max="6412" width="10.5" style="3" bestFit="1" customWidth="1"/>
    <col min="6413" max="6648" width="10" style="3"/>
    <col min="6649" max="6649" width="14.5" style="3" customWidth="1"/>
    <col min="6650" max="6650" width="9.625" style="3" customWidth="1"/>
    <col min="6651" max="6651" width="6.125" style="3" bestFit="1" customWidth="1"/>
    <col min="6652" max="6652" width="7.75" style="3" bestFit="1" customWidth="1"/>
    <col min="6653" max="6653" width="5.75" style="3" customWidth="1"/>
    <col min="6654" max="6654" width="6.625" style="3" bestFit="1" customWidth="1"/>
    <col min="6655" max="6655" width="7.75" style="3" bestFit="1" customWidth="1"/>
    <col min="6656" max="6656" width="11.25" style="3" bestFit="1" customWidth="1"/>
    <col min="6657" max="6657" width="5.75" style="3" customWidth="1"/>
    <col min="6658" max="6658" width="7.75" style="3" bestFit="1" customWidth="1"/>
    <col min="6659" max="6659" width="10.5" style="3" bestFit="1" customWidth="1"/>
    <col min="6660" max="6660" width="6.5" style="3" customWidth="1"/>
    <col min="6661" max="6662" width="8" style="3" bestFit="1" customWidth="1"/>
    <col min="6663" max="6663" width="8.25" style="3" customWidth="1"/>
    <col min="6664" max="6664" width="10.875" style="3" bestFit="1" customWidth="1"/>
    <col min="6665" max="6665" width="7.5" style="3" customWidth="1"/>
    <col min="6666" max="6666" width="10" style="3"/>
    <col min="6667" max="6667" width="9.125" style="3" customWidth="1"/>
    <col min="6668" max="6668" width="10.5" style="3" bestFit="1" customWidth="1"/>
    <col min="6669" max="6904" width="10" style="3"/>
    <col min="6905" max="6905" width="14.5" style="3" customWidth="1"/>
    <col min="6906" max="6906" width="9.625" style="3" customWidth="1"/>
    <col min="6907" max="6907" width="6.125" style="3" bestFit="1" customWidth="1"/>
    <col min="6908" max="6908" width="7.75" style="3" bestFit="1" customWidth="1"/>
    <col min="6909" max="6909" width="5.75" style="3" customWidth="1"/>
    <col min="6910" max="6910" width="6.625" style="3" bestFit="1" customWidth="1"/>
    <col min="6911" max="6911" width="7.75" style="3" bestFit="1" customWidth="1"/>
    <col min="6912" max="6912" width="11.25" style="3" bestFit="1" customWidth="1"/>
    <col min="6913" max="6913" width="5.75" style="3" customWidth="1"/>
    <col min="6914" max="6914" width="7.75" style="3" bestFit="1" customWidth="1"/>
    <col min="6915" max="6915" width="10.5" style="3" bestFit="1" customWidth="1"/>
    <col min="6916" max="6916" width="6.5" style="3" customWidth="1"/>
    <col min="6917" max="6918" width="8" style="3" bestFit="1" customWidth="1"/>
    <col min="6919" max="6919" width="8.25" style="3" customWidth="1"/>
    <col min="6920" max="6920" width="10.875" style="3" bestFit="1" customWidth="1"/>
    <col min="6921" max="6921" width="7.5" style="3" customWidth="1"/>
    <col min="6922" max="6922" width="10" style="3"/>
    <col min="6923" max="6923" width="9.125" style="3" customWidth="1"/>
    <col min="6924" max="6924" width="10.5" style="3" bestFit="1" customWidth="1"/>
    <col min="6925" max="7160" width="10" style="3"/>
    <col min="7161" max="7161" width="14.5" style="3" customWidth="1"/>
    <col min="7162" max="7162" width="9.625" style="3" customWidth="1"/>
    <col min="7163" max="7163" width="6.125" style="3" bestFit="1" customWidth="1"/>
    <col min="7164" max="7164" width="7.75" style="3" bestFit="1" customWidth="1"/>
    <col min="7165" max="7165" width="5.75" style="3" customWidth="1"/>
    <col min="7166" max="7166" width="6.625" style="3" bestFit="1" customWidth="1"/>
    <col min="7167" max="7167" width="7.75" style="3" bestFit="1" customWidth="1"/>
    <col min="7168" max="7168" width="11.25" style="3" bestFit="1" customWidth="1"/>
    <col min="7169" max="7169" width="5.75" style="3" customWidth="1"/>
    <col min="7170" max="7170" width="7.75" style="3" bestFit="1" customWidth="1"/>
    <col min="7171" max="7171" width="10.5" style="3" bestFit="1" customWidth="1"/>
    <col min="7172" max="7172" width="6.5" style="3" customWidth="1"/>
    <col min="7173" max="7174" width="8" style="3" bestFit="1" customWidth="1"/>
    <col min="7175" max="7175" width="8.25" style="3" customWidth="1"/>
    <col min="7176" max="7176" width="10.875" style="3" bestFit="1" customWidth="1"/>
    <col min="7177" max="7177" width="7.5" style="3" customWidth="1"/>
    <col min="7178" max="7178" width="10" style="3"/>
    <col min="7179" max="7179" width="9.125" style="3" customWidth="1"/>
    <col min="7180" max="7180" width="10.5" style="3" bestFit="1" customWidth="1"/>
    <col min="7181" max="7416" width="10" style="3"/>
    <col min="7417" max="7417" width="14.5" style="3" customWidth="1"/>
    <col min="7418" max="7418" width="9.625" style="3" customWidth="1"/>
    <col min="7419" max="7419" width="6.125" style="3" bestFit="1" customWidth="1"/>
    <col min="7420" max="7420" width="7.75" style="3" bestFit="1" customWidth="1"/>
    <col min="7421" max="7421" width="5.75" style="3" customWidth="1"/>
    <col min="7422" max="7422" width="6.625" style="3" bestFit="1" customWidth="1"/>
    <col min="7423" max="7423" width="7.75" style="3" bestFit="1" customWidth="1"/>
    <col min="7424" max="7424" width="11.25" style="3" bestFit="1" customWidth="1"/>
    <col min="7425" max="7425" width="5.75" style="3" customWidth="1"/>
    <col min="7426" max="7426" width="7.75" style="3" bestFit="1" customWidth="1"/>
    <col min="7427" max="7427" width="10.5" style="3" bestFit="1" customWidth="1"/>
    <col min="7428" max="7428" width="6.5" style="3" customWidth="1"/>
    <col min="7429" max="7430" width="8" style="3" bestFit="1" customWidth="1"/>
    <col min="7431" max="7431" width="8.25" style="3" customWidth="1"/>
    <col min="7432" max="7432" width="10.875" style="3" bestFit="1" customWidth="1"/>
    <col min="7433" max="7433" width="7.5" style="3" customWidth="1"/>
    <col min="7434" max="7434" width="10" style="3"/>
    <col min="7435" max="7435" width="9.125" style="3" customWidth="1"/>
    <col min="7436" max="7436" width="10.5" style="3" bestFit="1" customWidth="1"/>
    <col min="7437" max="7672" width="10" style="3"/>
    <col min="7673" max="7673" width="14.5" style="3" customWidth="1"/>
    <col min="7674" max="7674" width="9.625" style="3" customWidth="1"/>
    <col min="7675" max="7675" width="6.125" style="3" bestFit="1" customWidth="1"/>
    <col min="7676" max="7676" width="7.75" style="3" bestFit="1" customWidth="1"/>
    <col min="7677" max="7677" width="5.75" style="3" customWidth="1"/>
    <col min="7678" max="7678" width="6.625" style="3" bestFit="1" customWidth="1"/>
    <col min="7679" max="7679" width="7.75" style="3" bestFit="1" customWidth="1"/>
    <col min="7680" max="7680" width="11.25" style="3" bestFit="1" customWidth="1"/>
    <col min="7681" max="7681" width="5.75" style="3" customWidth="1"/>
    <col min="7682" max="7682" width="7.75" style="3" bestFit="1" customWidth="1"/>
    <col min="7683" max="7683" width="10.5" style="3" bestFit="1" customWidth="1"/>
    <col min="7684" max="7684" width="6.5" style="3" customWidth="1"/>
    <col min="7685" max="7686" width="8" style="3" bestFit="1" customWidth="1"/>
    <col min="7687" max="7687" width="8.25" style="3" customWidth="1"/>
    <col min="7688" max="7688" width="10.875" style="3" bestFit="1" customWidth="1"/>
    <col min="7689" max="7689" width="7.5" style="3" customWidth="1"/>
    <col min="7690" max="7690" width="10" style="3"/>
    <col min="7691" max="7691" width="9.125" style="3" customWidth="1"/>
    <col min="7692" max="7692" width="10.5" style="3" bestFit="1" customWidth="1"/>
    <col min="7693" max="7928" width="10" style="3"/>
    <col min="7929" max="7929" width="14.5" style="3" customWidth="1"/>
    <col min="7930" max="7930" width="9.625" style="3" customWidth="1"/>
    <col min="7931" max="7931" width="6.125" style="3" bestFit="1" customWidth="1"/>
    <col min="7932" max="7932" width="7.75" style="3" bestFit="1" customWidth="1"/>
    <col min="7933" max="7933" width="5.75" style="3" customWidth="1"/>
    <col min="7934" max="7934" width="6.625" style="3" bestFit="1" customWidth="1"/>
    <col min="7935" max="7935" width="7.75" style="3" bestFit="1" customWidth="1"/>
    <col min="7936" max="7936" width="11.25" style="3" bestFit="1" customWidth="1"/>
    <col min="7937" max="7937" width="5.75" style="3" customWidth="1"/>
    <col min="7938" max="7938" width="7.75" style="3" bestFit="1" customWidth="1"/>
    <col min="7939" max="7939" width="10.5" style="3" bestFit="1" customWidth="1"/>
    <col min="7940" max="7940" width="6.5" style="3" customWidth="1"/>
    <col min="7941" max="7942" width="8" style="3" bestFit="1" customWidth="1"/>
    <col min="7943" max="7943" width="8.25" style="3" customWidth="1"/>
    <col min="7944" max="7944" width="10.875" style="3" bestFit="1" customWidth="1"/>
    <col min="7945" max="7945" width="7.5" style="3" customWidth="1"/>
    <col min="7946" max="7946" width="10" style="3"/>
    <col min="7947" max="7947" width="9.125" style="3" customWidth="1"/>
    <col min="7948" max="7948" width="10.5" style="3" bestFit="1" customWidth="1"/>
    <col min="7949" max="8184" width="10" style="3"/>
    <col min="8185" max="8185" width="14.5" style="3" customWidth="1"/>
    <col min="8186" max="8186" width="9.625" style="3" customWidth="1"/>
    <col min="8187" max="8187" width="6.125" style="3" bestFit="1" customWidth="1"/>
    <col min="8188" max="8188" width="7.75" style="3" bestFit="1" customWidth="1"/>
    <col min="8189" max="8189" width="5.75" style="3" customWidth="1"/>
    <col min="8190" max="8190" width="6.625" style="3" bestFit="1" customWidth="1"/>
    <col min="8191" max="8191" width="7.75" style="3" bestFit="1" customWidth="1"/>
    <col min="8192" max="8192" width="11.25" style="3" bestFit="1" customWidth="1"/>
    <col min="8193" max="8193" width="5.75" style="3" customWidth="1"/>
    <col min="8194" max="8194" width="7.75" style="3" bestFit="1" customWidth="1"/>
    <col min="8195" max="8195" width="10.5" style="3" bestFit="1" customWidth="1"/>
    <col min="8196" max="8196" width="6.5" style="3" customWidth="1"/>
    <col min="8197" max="8198" width="8" style="3" bestFit="1" customWidth="1"/>
    <col min="8199" max="8199" width="8.25" style="3" customWidth="1"/>
    <col min="8200" max="8200" width="10.875" style="3" bestFit="1" customWidth="1"/>
    <col min="8201" max="8201" width="7.5" style="3" customWidth="1"/>
    <col min="8202" max="8202" width="10" style="3"/>
    <col min="8203" max="8203" width="9.125" style="3" customWidth="1"/>
    <col min="8204" max="8204" width="10.5" style="3" bestFit="1" customWidth="1"/>
    <col min="8205" max="8440" width="10" style="3"/>
    <col min="8441" max="8441" width="14.5" style="3" customWidth="1"/>
    <col min="8442" max="8442" width="9.625" style="3" customWidth="1"/>
    <col min="8443" max="8443" width="6.125" style="3" bestFit="1" customWidth="1"/>
    <col min="8444" max="8444" width="7.75" style="3" bestFit="1" customWidth="1"/>
    <col min="8445" max="8445" width="5.75" style="3" customWidth="1"/>
    <col min="8446" max="8446" width="6.625" style="3" bestFit="1" customWidth="1"/>
    <col min="8447" max="8447" width="7.75" style="3" bestFit="1" customWidth="1"/>
    <col min="8448" max="8448" width="11.25" style="3" bestFit="1" customWidth="1"/>
    <col min="8449" max="8449" width="5.75" style="3" customWidth="1"/>
    <col min="8450" max="8450" width="7.75" style="3" bestFit="1" customWidth="1"/>
    <col min="8451" max="8451" width="10.5" style="3" bestFit="1" customWidth="1"/>
    <col min="8452" max="8452" width="6.5" style="3" customWidth="1"/>
    <col min="8453" max="8454" width="8" style="3" bestFit="1" customWidth="1"/>
    <col min="8455" max="8455" width="8.25" style="3" customWidth="1"/>
    <col min="8456" max="8456" width="10.875" style="3" bestFit="1" customWidth="1"/>
    <col min="8457" max="8457" width="7.5" style="3" customWidth="1"/>
    <col min="8458" max="8458" width="10" style="3"/>
    <col min="8459" max="8459" width="9.125" style="3" customWidth="1"/>
    <col min="8460" max="8460" width="10.5" style="3" bestFit="1" customWidth="1"/>
    <col min="8461" max="8696" width="10" style="3"/>
    <col min="8697" max="8697" width="14.5" style="3" customWidth="1"/>
    <col min="8698" max="8698" width="9.625" style="3" customWidth="1"/>
    <col min="8699" max="8699" width="6.125" style="3" bestFit="1" customWidth="1"/>
    <col min="8700" max="8700" width="7.75" style="3" bestFit="1" customWidth="1"/>
    <col min="8701" max="8701" width="5.75" style="3" customWidth="1"/>
    <col min="8702" max="8702" width="6.625" style="3" bestFit="1" customWidth="1"/>
    <col min="8703" max="8703" width="7.75" style="3" bestFit="1" customWidth="1"/>
    <col min="8704" max="8704" width="11.25" style="3" bestFit="1" customWidth="1"/>
    <col min="8705" max="8705" width="5.75" style="3" customWidth="1"/>
    <col min="8706" max="8706" width="7.75" style="3" bestFit="1" customWidth="1"/>
    <col min="8707" max="8707" width="10.5" style="3" bestFit="1" customWidth="1"/>
    <col min="8708" max="8708" width="6.5" style="3" customWidth="1"/>
    <col min="8709" max="8710" width="8" style="3" bestFit="1" customWidth="1"/>
    <col min="8711" max="8711" width="8.25" style="3" customWidth="1"/>
    <col min="8712" max="8712" width="10.875" style="3" bestFit="1" customWidth="1"/>
    <col min="8713" max="8713" width="7.5" style="3" customWidth="1"/>
    <col min="8714" max="8714" width="10" style="3"/>
    <col min="8715" max="8715" width="9.125" style="3" customWidth="1"/>
    <col min="8716" max="8716" width="10.5" style="3" bestFit="1" customWidth="1"/>
    <col min="8717" max="8952" width="10" style="3"/>
    <col min="8953" max="8953" width="14.5" style="3" customWidth="1"/>
    <col min="8954" max="8954" width="9.625" style="3" customWidth="1"/>
    <col min="8955" max="8955" width="6.125" style="3" bestFit="1" customWidth="1"/>
    <col min="8956" max="8956" width="7.75" style="3" bestFit="1" customWidth="1"/>
    <col min="8957" max="8957" width="5.75" style="3" customWidth="1"/>
    <col min="8958" max="8958" width="6.625" style="3" bestFit="1" customWidth="1"/>
    <col min="8959" max="8959" width="7.75" style="3" bestFit="1" customWidth="1"/>
    <col min="8960" max="8960" width="11.25" style="3" bestFit="1" customWidth="1"/>
    <col min="8961" max="8961" width="5.75" style="3" customWidth="1"/>
    <col min="8962" max="8962" width="7.75" style="3" bestFit="1" customWidth="1"/>
    <col min="8963" max="8963" width="10.5" style="3" bestFit="1" customWidth="1"/>
    <col min="8964" max="8964" width="6.5" style="3" customWidth="1"/>
    <col min="8965" max="8966" width="8" style="3" bestFit="1" customWidth="1"/>
    <col min="8967" max="8967" width="8.25" style="3" customWidth="1"/>
    <col min="8968" max="8968" width="10.875" style="3" bestFit="1" customWidth="1"/>
    <col min="8969" max="8969" width="7.5" style="3" customWidth="1"/>
    <col min="8970" max="8970" width="10" style="3"/>
    <col min="8971" max="8971" width="9.125" style="3" customWidth="1"/>
    <col min="8972" max="8972" width="10.5" style="3" bestFit="1" customWidth="1"/>
    <col min="8973" max="9208" width="10" style="3"/>
    <col min="9209" max="9209" width="14.5" style="3" customWidth="1"/>
    <col min="9210" max="9210" width="9.625" style="3" customWidth="1"/>
    <col min="9211" max="9211" width="6.125" style="3" bestFit="1" customWidth="1"/>
    <col min="9212" max="9212" width="7.75" style="3" bestFit="1" customWidth="1"/>
    <col min="9213" max="9213" width="5.75" style="3" customWidth="1"/>
    <col min="9214" max="9214" width="6.625" style="3" bestFit="1" customWidth="1"/>
    <col min="9215" max="9215" width="7.75" style="3" bestFit="1" customWidth="1"/>
    <col min="9216" max="9216" width="11.25" style="3" bestFit="1" customWidth="1"/>
    <col min="9217" max="9217" width="5.75" style="3" customWidth="1"/>
    <col min="9218" max="9218" width="7.75" style="3" bestFit="1" customWidth="1"/>
    <col min="9219" max="9219" width="10.5" style="3" bestFit="1" customWidth="1"/>
    <col min="9220" max="9220" width="6.5" style="3" customWidth="1"/>
    <col min="9221" max="9222" width="8" style="3" bestFit="1" customWidth="1"/>
    <col min="9223" max="9223" width="8.25" style="3" customWidth="1"/>
    <col min="9224" max="9224" width="10.875" style="3" bestFit="1" customWidth="1"/>
    <col min="9225" max="9225" width="7.5" style="3" customWidth="1"/>
    <col min="9226" max="9226" width="10" style="3"/>
    <col min="9227" max="9227" width="9.125" style="3" customWidth="1"/>
    <col min="9228" max="9228" width="10.5" style="3" bestFit="1" customWidth="1"/>
    <col min="9229" max="9464" width="10" style="3"/>
    <col min="9465" max="9465" width="14.5" style="3" customWidth="1"/>
    <col min="9466" max="9466" width="9.625" style="3" customWidth="1"/>
    <col min="9467" max="9467" width="6.125" style="3" bestFit="1" customWidth="1"/>
    <col min="9468" max="9468" width="7.75" style="3" bestFit="1" customWidth="1"/>
    <col min="9469" max="9469" width="5.75" style="3" customWidth="1"/>
    <col min="9470" max="9470" width="6.625" style="3" bestFit="1" customWidth="1"/>
    <col min="9471" max="9471" width="7.75" style="3" bestFit="1" customWidth="1"/>
    <col min="9472" max="9472" width="11.25" style="3" bestFit="1" customWidth="1"/>
    <col min="9473" max="9473" width="5.75" style="3" customWidth="1"/>
    <col min="9474" max="9474" width="7.75" style="3" bestFit="1" customWidth="1"/>
    <col min="9475" max="9475" width="10.5" style="3" bestFit="1" customWidth="1"/>
    <col min="9476" max="9476" width="6.5" style="3" customWidth="1"/>
    <col min="9477" max="9478" width="8" style="3" bestFit="1" customWidth="1"/>
    <col min="9479" max="9479" width="8.25" style="3" customWidth="1"/>
    <col min="9480" max="9480" width="10.875" style="3" bestFit="1" customWidth="1"/>
    <col min="9481" max="9481" width="7.5" style="3" customWidth="1"/>
    <col min="9482" max="9482" width="10" style="3"/>
    <col min="9483" max="9483" width="9.125" style="3" customWidth="1"/>
    <col min="9484" max="9484" width="10.5" style="3" bestFit="1" customWidth="1"/>
    <col min="9485" max="9720" width="10" style="3"/>
    <col min="9721" max="9721" width="14.5" style="3" customWidth="1"/>
    <col min="9722" max="9722" width="9.625" style="3" customWidth="1"/>
    <col min="9723" max="9723" width="6.125" style="3" bestFit="1" customWidth="1"/>
    <col min="9724" max="9724" width="7.75" style="3" bestFit="1" customWidth="1"/>
    <col min="9725" max="9725" width="5.75" style="3" customWidth="1"/>
    <col min="9726" max="9726" width="6.625" style="3" bestFit="1" customWidth="1"/>
    <col min="9727" max="9727" width="7.75" style="3" bestFit="1" customWidth="1"/>
    <col min="9728" max="9728" width="11.25" style="3" bestFit="1" customWidth="1"/>
    <col min="9729" max="9729" width="5.75" style="3" customWidth="1"/>
    <col min="9730" max="9730" width="7.75" style="3" bestFit="1" customWidth="1"/>
    <col min="9731" max="9731" width="10.5" style="3" bestFit="1" customWidth="1"/>
    <col min="9732" max="9732" width="6.5" style="3" customWidth="1"/>
    <col min="9733" max="9734" width="8" style="3" bestFit="1" customWidth="1"/>
    <col min="9735" max="9735" width="8.25" style="3" customWidth="1"/>
    <col min="9736" max="9736" width="10.875" style="3" bestFit="1" customWidth="1"/>
    <col min="9737" max="9737" width="7.5" style="3" customWidth="1"/>
    <col min="9738" max="9738" width="10" style="3"/>
    <col min="9739" max="9739" width="9.125" style="3" customWidth="1"/>
    <col min="9740" max="9740" width="10.5" style="3" bestFit="1" customWidth="1"/>
    <col min="9741" max="9976" width="10" style="3"/>
    <col min="9977" max="9977" width="14.5" style="3" customWidth="1"/>
    <col min="9978" max="9978" width="9.625" style="3" customWidth="1"/>
    <col min="9979" max="9979" width="6.125" style="3" bestFit="1" customWidth="1"/>
    <col min="9980" max="9980" width="7.75" style="3" bestFit="1" customWidth="1"/>
    <col min="9981" max="9981" width="5.75" style="3" customWidth="1"/>
    <col min="9982" max="9982" width="6.625" style="3" bestFit="1" customWidth="1"/>
    <col min="9983" max="9983" width="7.75" style="3" bestFit="1" customWidth="1"/>
    <col min="9984" max="9984" width="11.25" style="3" bestFit="1" customWidth="1"/>
    <col min="9985" max="9985" width="5.75" style="3" customWidth="1"/>
    <col min="9986" max="9986" width="7.75" style="3" bestFit="1" customWidth="1"/>
    <col min="9987" max="9987" width="10.5" style="3" bestFit="1" customWidth="1"/>
    <col min="9988" max="9988" width="6.5" style="3" customWidth="1"/>
    <col min="9989" max="9990" width="8" style="3" bestFit="1" customWidth="1"/>
    <col min="9991" max="9991" width="8.25" style="3" customWidth="1"/>
    <col min="9992" max="9992" width="10.875" style="3" bestFit="1" customWidth="1"/>
    <col min="9993" max="9993" width="7.5" style="3" customWidth="1"/>
    <col min="9994" max="9994" width="10" style="3"/>
    <col min="9995" max="9995" width="9.125" style="3" customWidth="1"/>
    <col min="9996" max="9996" width="10.5" style="3" bestFit="1" customWidth="1"/>
    <col min="9997" max="10232" width="10" style="3"/>
    <col min="10233" max="10233" width="14.5" style="3" customWidth="1"/>
    <col min="10234" max="10234" width="9.625" style="3" customWidth="1"/>
    <col min="10235" max="10235" width="6.125" style="3" bestFit="1" customWidth="1"/>
    <col min="10236" max="10236" width="7.75" style="3" bestFit="1" customWidth="1"/>
    <col min="10237" max="10237" width="5.75" style="3" customWidth="1"/>
    <col min="10238" max="10238" width="6.625" style="3" bestFit="1" customWidth="1"/>
    <col min="10239" max="10239" width="7.75" style="3" bestFit="1" customWidth="1"/>
    <col min="10240" max="10240" width="11.25" style="3" bestFit="1" customWidth="1"/>
    <col min="10241" max="10241" width="5.75" style="3" customWidth="1"/>
    <col min="10242" max="10242" width="7.75" style="3" bestFit="1" customWidth="1"/>
    <col min="10243" max="10243" width="10.5" style="3" bestFit="1" customWidth="1"/>
    <col min="10244" max="10244" width="6.5" style="3" customWidth="1"/>
    <col min="10245" max="10246" width="8" style="3" bestFit="1" customWidth="1"/>
    <col min="10247" max="10247" width="8.25" style="3" customWidth="1"/>
    <col min="10248" max="10248" width="10.875" style="3" bestFit="1" customWidth="1"/>
    <col min="10249" max="10249" width="7.5" style="3" customWidth="1"/>
    <col min="10250" max="10250" width="10" style="3"/>
    <col min="10251" max="10251" width="9.125" style="3" customWidth="1"/>
    <col min="10252" max="10252" width="10.5" style="3" bestFit="1" customWidth="1"/>
    <col min="10253" max="10488" width="10" style="3"/>
    <col min="10489" max="10489" width="14.5" style="3" customWidth="1"/>
    <col min="10490" max="10490" width="9.625" style="3" customWidth="1"/>
    <col min="10491" max="10491" width="6.125" style="3" bestFit="1" customWidth="1"/>
    <col min="10492" max="10492" width="7.75" style="3" bestFit="1" customWidth="1"/>
    <col min="10493" max="10493" width="5.75" style="3" customWidth="1"/>
    <col min="10494" max="10494" width="6.625" style="3" bestFit="1" customWidth="1"/>
    <col min="10495" max="10495" width="7.75" style="3" bestFit="1" customWidth="1"/>
    <col min="10496" max="10496" width="11.25" style="3" bestFit="1" customWidth="1"/>
    <col min="10497" max="10497" width="5.75" style="3" customWidth="1"/>
    <col min="10498" max="10498" width="7.75" style="3" bestFit="1" customWidth="1"/>
    <col min="10499" max="10499" width="10.5" style="3" bestFit="1" customWidth="1"/>
    <col min="10500" max="10500" width="6.5" style="3" customWidth="1"/>
    <col min="10501" max="10502" width="8" style="3" bestFit="1" customWidth="1"/>
    <col min="10503" max="10503" width="8.25" style="3" customWidth="1"/>
    <col min="10504" max="10504" width="10.875" style="3" bestFit="1" customWidth="1"/>
    <col min="10505" max="10505" width="7.5" style="3" customWidth="1"/>
    <col min="10506" max="10506" width="10" style="3"/>
    <col min="10507" max="10507" width="9.125" style="3" customWidth="1"/>
    <col min="10508" max="10508" width="10.5" style="3" bestFit="1" customWidth="1"/>
    <col min="10509" max="10744" width="10" style="3"/>
    <col min="10745" max="10745" width="14.5" style="3" customWidth="1"/>
    <col min="10746" max="10746" width="9.625" style="3" customWidth="1"/>
    <col min="10747" max="10747" width="6.125" style="3" bestFit="1" customWidth="1"/>
    <col min="10748" max="10748" width="7.75" style="3" bestFit="1" customWidth="1"/>
    <col min="10749" max="10749" width="5.75" style="3" customWidth="1"/>
    <col min="10750" max="10750" width="6.625" style="3" bestFit="1" customWidth="1"/>
    <col min="10751" max="10751" width="7.75" style="3" bestFit="1" customWidth="1"/>
    <col min="10752" max="10752" width="11.25" style="3" bestFit="1" customWidth="1"/>
    <col min="10753" max="10753" width="5.75" style="3" customWidth="1"/>
    <col min="10754" max="10754" width="7.75" style="3" bestFit="1" customWidth="1"/>
    <col min="10755" max="10755" width="10.5" style="3" bestFit="1" customWidth="1"/>
    <col min="10756" max="10756" width="6.5" style="3" customWidth="1"/>
    <col min="10757" max="10758" width="8" style="3" bestFit="1" customWidth="1"/>
    <col min="10759" max="10759" width="8.25" style="3" customWidth="1"/>
    <col min="10760" max="10760" width="10.875" style="3" bestFit="1" customWidth="1"/>
    <col min="10761" max="10761" width="7.5" style="3" customWidth="1"/>
    <col min="10762" max="10762" width="10" style="3"/>
    <col min="10763" max="10763" width="9.125" style="3" customWidth="1"/>
    <col min="10764" max="10764" width="10.5" style="3" bestFit="1" customWidth="1"/>
    <col min="10765" max="11000" width="10" style="3"/>
    <col min="11001" max="11001" width="14.5" style="3" customWidth="1"/>
    <col min="11002" max="11002" width="9.625" style="3" customWidth="1"/>
    <col min="11003" max="11003" width="6.125" style="3" bestFit="1" customWidth="1"/>
    <col min="11004" max="11004" width="7.75" style="3" bestFit="1" customWidth="1"/>
    <col min="11005" max="11005" width="5.75" style="3" customWidth="1"/>
    <col min="11006" max="11006" width="6.625" style="3" bestFit="1" customWidth="1"/>
    <col min="11007" max="11007" width="7.75" style="3" bestFit="1" customWidth="1"/>
    <col min="11008" max="11008" width="11.25" style="3" bestFit="1" customWidth="1"/>
    <col min="11009" max="11009" width="5.75" style="3" customWidth="1"/>
    <col min="11010" max="11010" width="7.75" style="3" bestFit="1" customWidth="1"/>
    <col min="11011" max="11011" width="10.5" style="3" bestFit="1" customWidth="1"/>
    <col min="11012" max="11012" width="6.5" style="3" customWidth="1"/>
    <col min="11013" max="11014" width="8" style="3" bestFit="1" customWidth="1"/>
    <col min="11015" max="11015" width="8.25" style="3" customWidth="1"/>
    <col min="11016" max="11016" width="10.875" style="3" bestFit="1" customWidth="1"/>
    <col min="11017" max="11017" width="7.5" style="3" customWidth="1"/>
    <col min="11018" max="11018" width="10" style="3"/>
    <col min="11019" max="11019" width="9.125" style="3" customWidth="1"/>
    <col min="11020" max="11020" width="10.5" style="3" bestFit="1" customWidth="1"/>
    <col min="11021" max="11256" width="10" style="3"/>
    <col min="11257" max="11257" width="14.5" style="3" customWidth="1"/>
    <col min="11258" max="11258" width="9.625" style="3" customWidth="1"/>
    <col min="11259" max="11259" width="6.125" style="3" bestFit="1" customWidth="1"/>
    <col min="11260" max="11260" width="7.75" style="3" bestFit="1" customWidth="1"/>
    <col min="11261" max="11261" width="5.75" style="3" customWidth="1"/>
    <col min="11262" max="11262" width="6.625" style="3" bestFit="1" customWidth="1"/>
    <col min="11263" max="11263" width="7.75" style="3" bestFit="1" customWidth="1"/>
    <col min="11264" max="11264" width="11.25" style="3" bestFit="1" customWidth="1"/>
    <col min="11265" max="11265" width="5.75" style="3" customWidth="1"/>
    <col min="11266" max="11266" width="7.75" style="3" bestFit="1" customWidth="1"/>
    <col min="11267" max="11267" width="10.5" style="3" bestFit="1" customWidth="1"/>
    <col min="11268" max="11268" width="6.5" style="3" customWidth="1"/>
    <col min="11269" max="11270" width="8" style="3" bestFit="1" customWidth="1"/>
    <col min="11271" max="11271" width="8.25" style="3" customWidth="1"/>
    <col min="11272" max="11272" width="10.875" style="3" bestFit="1" customWidth="1"/>
    <col min="11273" max="11273" width="7.5" style="3" customWidth="1"/>
    <col min="11274" max="11274" width="10" style="3"/>
    <col min="11275" max="11275" width="9.125" style="3" customWidth="1"/>
    <col min="11276" max="11276" width="10.5" style="3" bestFit="1" customWidth="1"/>
    <col min="11277" max="11512" width="10" style="3"/>
    <col min="11513" max="11513" width="14.5" style="3" customWidth="1"/>
    <col min="11514" max="11514" width="9.625" style="3" customWidth="1"/>
    <col min="11515" max="11515" width="6.125" style="3" bestFit="1" customWidth="1"/>
    <col min="11516" max="11516" width="7.75" style="3" bestFit="1" customWidth="1"/>
    <col min="11517" max="11517" width="5.75" style="3" customWidth="1"/>
    <col min="11518" max="11518" width="6.625" style="3" bestFit="1" customWidth="1"/>
    <col min="11519" max="11519" width="7.75" style="3" bestFit="1" customWidth="1"/>
    <col min="11520" max="11520" width="11.25" style="3" bestFit="1" customWidth="1"/>
    <col min="11521" max="11521" width="5.75" style="3" customWidth="1"/>
    <col min="11522" max="11522" width="7.75" style="3" bestFit="1" customWidth="1"/>
    <col min="11523" max="11523" width="10.5" style="3" bestFit="1" customWidth="1"/>
    <col min="11524" max="11524" width="6.5" style="3" customWidth="1"/>
    <col min="11525" max="11526" width="8" style="3" bestFit="1" customWidth="1"/>
    <col min="11527" max="11527" width="8.25" style="3" customWidth="1"/>
    <col min="11528" max="11528" width="10.875" style="3" bestFit="1" customWidth="1"/>
    <col min="11529" max="11529" width="7.5" style="3" customWidth="1"/>
    <col min="11530" max="11530" width="10" style="3"/>
    <col min="11531" max="11531" width="9.125" style="3" customWidth="1"/>
    <col min="11532" max="11532" width="10.5" style="3" bestFit="1" customWidth="1"/>
    <col min="11533" max="11768" width="10" style="3"/>
    <col min="11769" max="11769" width="14.5" style="3" customWidth="1"/>
    <col min="11770" max="11770" width="9.625" style="3" customWidth="1"/>
    <col min="11771" max="11771" width="6.125" style="3" bestFit="1" customWidth="1"/>
    <col min="11772" max="11772" width="7.75" style="3" bestFit="1" customWidth="1"/>
    <col min="11773" max="11773" width="5.75" style="3" customWidth="1"/>
    <col min="11774" max="11774" width="6.625" style="3" bestFit="1" customWidth="1"/>
    <col min="11775" max="11775" width="7.75" style="3" bestFit="1" customWidth="1"/>
    <col min="11776" max="11776" width="11.25" style="3" bestFit="1" customWidth="1"/>
    <col min="11777" max="11777" width="5.75" style="3" customWidth="1"/>
    <col min="11778" max="11778" width="7.75" style="3" bestFit="1" customWidth="1"/>
    <col min="11779" max="11779" width="10.5" style="3" bestFit="1" customWidth="1"/>
    <col min="11780" max="11780" width="6.5" style="3" customWidth="1"/>
    <col min="11781" max="11782" width="8" style="3" bestFit="1" customWidth="1"/>
    <col min="11783" max="11783" width="8.25" style="3" customWidth="1"/>
    <col min="11784" max="11784" width="10.875" style="3" bestFit="1" customWidth="1"/>
    <col min="11785" max="11785" width="7.5" style="3" customWidth="1"/>
    <col min="11786" max="11786" width="10" style="3"/>
    <col min="11787" max="11787" width="9.125" style="3" customWidth="1"/>
    <col min="11788" max="11788" width="10.5" style="3" bestFit="1" customWidth="1"/>
    <col min="11789" max="12024" width="10" style="3"/>
    <col min="12025" max="12025" width="14.5" style="3" customWidth="1"/>
    <col min="12026" max="12026" width="9.625" style="3" customWidth="1"/>
    <col min="12027" max="12027" width="6.125" style="3" bestFit="1" customWidth="1"/>
    <col min="12028" max="12028" width="7.75" style="3" bestFit="1" customWidth="1"/>
    <col min="12029" max="12029" width="5.75" style="3" customWidth="1"/>
    <col min="12030" max="12030" width="6.625" style="3" bestFit="1" customWidth="1"/>
    <col min="12031" max="12031" width="7.75" style="3" bestFit="1" customWidth="1"/>
    <col min="12032" max="12032" width="11.25" style="3" bestFit="1" customWidth="1"/>
    <col min="12033" max="12033" width="5.75" style="3" customWidth="1"/>
    <col min="12034" max="12034" width="7.75" style="3" bestFit="1" customWidth="1"/>
    <col min="12035" max="12035" width="10.5" style="3" bestFit="1" customWidth="1"/>
    <col min="12036" max="12036" width="6.5" style="3" customWidth="1"/>
    <col min="12037" max="12038" width="8" style="3" bestFit="1" customWidth="1"/>
    <col min="12039" max="12039" width="8.25" style="3" customWidth="1"/>
    <col min="12040" max="12040" width="10.875" style="3" bestFit="1" customWidth="1"/>
    <col min="12041" max="12041" width="7.5" style="3" customWidth="1"/>
    <col min="12042" max="12042" width="10" style="3"/>
    <col min="12043" max="12043" width="9.125" style="3" customWidth="1"/>
    <col min="12044" max="12044" width="10.5" style="3" bestFit="1" customWidth="1"/>
    <col min="12045" max="12280" width="10" style="3"/>
    <col min="12281" max="12281" width="14.5" style="3" customWidth="1"/>
    <col min="12282" max="12282" width="9.625" style="3" customWidth="1"/>
    <col min="12283" max="12283" width="6.125" style="3" bestFit="1" customWidth="1"/>
    <col min="12284" max="12284" width="7.75" style="3" bestFit="1" customWidth="1"/>
    <col min="12285" max="12285" width="5.75" style="3" customWidth="1"/>
    <col min="12286" max="12286" width="6.625" style="3" bestFit="1" customWidth="1"/>
    <col min="12287" max="12287" width="7.75" style="3" bestFit="1" customWidth="1"/>
    <col min="12288" max="12288" width="11.25" style="3" bestFit="1" customWidth="1"/>
    <col min="12289" max="12289" width="5.75" style="3" customWidth="1"/>
    <col min="12290" max="12290" width="7.75" style="3" bestFit="1" customWidth="1"/>
    <col min="12291" max="12291" width="10.5" style="3" bestFit="1" customWidth="1"/>
    <col min="12292" max="12292" width="6.5" style="3" customWidth="1"/>
    <col min="12293" max="12294" width="8" style="3" bestFit="1" customWidth="1"/>
    <col min="12295" max="12295" width="8.25" style="3" customWidth="1"/>
    <col min="12296" max="12296" width="10.875" style="3" bestFit="1" customWidth="1"/>
    <col min="12297" max="12297" width="7.5" style="3" customWidth="1"/>
    <col min="12298" max="12298" width="10" style="3"/>
    <col min="12299" max="12299" width="9.125" style="3" customWidth="1"/>
    <col min="12300" max="12300" width="10.5" style="3" bestFit="1" customWidth="1"/>
    <col min="12301" max="12536" width="10" style="3"/>
    <col min="12537" max="12537" width="14.5" style="3" customWidth="1"/>
    <col min="12538" max="12538" width="9.625" style="3" customWidth="1"/>
    <col min="12539" max="12539" width="6.125" style="3" bestFit="1" customWidth="1"/>
    <col min="12540" max="12540" width="7.75" style="3" bestFit="1" customWidth="1"/>
    <col min="12541" max="12541" width="5.75" style="3" customWidth="1"/>
    <col min="12542" max="12542" width="6.625" style="3" bestFit="1" customWidth="1"/>
    <col min="12543" max="12543" width="7.75" style="3" bestFit="1" customWidth="1"/>
    <col min="12544" max="12544" width="11.25" style="3" bestFit="1" customWidth="1"/>
    <col min="12545" max="12545" width="5.75" style="3" customWidth="1"/>
    <col min="12546" max="12546" width="7.75" style="3" bestFit="1" customWidth="1"/>
    <col min="12547" max="12547" width="10.5" style="3" bestFit="1" customWidth="1"/>
    <col min="12548" max="12548" width="6.5" style="3" customWidth="1"/>
    <col min="12549" max="12550" width="8" style="3" bestFit="1" customWidth="1"/>
    <col min="12551" max="12551" width="8.25" style="3" customWidth="1"/>
    <col min="12552" max="12552" width="10.875" style="3" bestFit="1" customWidth="1"/>
    <col min="12553" max="12553" width="7.5" style="3" customWidth="1"/>
    <col min="12554" max="12554" width="10" style="3"/>
    <col min="12555" max="12555" width="9.125" style="3" customWidth="1"/>
    <col min="12556" max="12556" width="10.5" style="3" bestFit="1" customWidth="1"/>
    <col min="12557" max="12792" width="10" style="3"/>
    <col min="12793" max="12793" width="14.5" style="3" customWidth="1"/>
    <col min="12794" max="12794" width="9.625" style="3" customWidth="1"/>
    <col min="12795" max="12795" width="6.125" style="3" bestFit="1" customWidth="1"/>
    <col min="12796" max="12796" width="7.75" style="3" bestFit="1" customWidth="1"/>
    <col min="12797" max="12797" width="5.75" style="3" customWidth="1"/>
    <col min="12798" max="12798" width="6.625" style="3" bestFit="1" customWidth="1"/>
    <col min="12799" max="12799" width="7.75" style="3" bestFit="1" customWidth="1"/>
    <col min="12800" max="12800" width="11.25" style="3" bestFit="1" customWidth="1"/>
    <col min="12801" max="12801" width="5.75" style="3" customWidth="1"/>
    <col min="12802" max="12802" width="7.75" style="3" bestFit="1" customWidth="1"/>
    <col min="12803" max="12803" width="10.5" style="3" bestFit="1" customWidth="1"/>
    <col min="12804" max="12804" width="6.5" style="3" customWidth="1"/>
    <col min="12805" max="12806" width="8" style="3" bestFit="1" customWidth="1"/>
    <col min="12807" max="12807" width="8.25" style="3" customWidth="1"/>
    <col min="12808" max="12808" width="10.875" style="3" bestFit="1" customWidth="1"/>
    <col min="12809" max="12809" width="7.5" style="3" customWidth="1"/>
    <col min="12810" max="12810" width="10" style="3"/>
    <col min="12811" max="12811" width="9.125" style="3" customWidth="1"/>
    <col min="12812" max="12812" width="10.5" style="3" bestFit="1" customWidth="1"/>
    <col min="12813" max="13048" width="10" style="3"/>
    <col min="13049" max="13049" width="14.5" style="3" customWidth="1"/>
    <col min="13050" max="13050" width="9.625" style="3" customWidth="1"/>
    <col min="13051" max="13051" width="6.125" style="3" bestFit="1" customWidth="1"/>
    <col min="13052" max="13052" width="7.75" style="3" bestFit="1" customWidth="1"/>
    <col min="13053" max="13053" width="5.75" style="3" customWidth="1"/>
    <col min="13054" max="13054" width="6.625" style="3" bestFit="1" customWidth="1"/>
    <col min="13055" max="13055" width="7.75" style="3" bestFit="1" customWidth="1"/>
    <col min="13056" max="13056" width="11.25" style="3" bestFit="1" customWidth="1"/>
    <col min="13057" max="13057" width="5.75" style="3" customWidth="1"/>
    <col min="13058" max="13058" width="7.75" style="3" bestFit="1" customWidth="1"/>
    <col min="13059" max="13059" width="10.5" style="3" bestFit="1" customWidth="1"/>
    <col min="13060" max="13060" width="6.5" style="3" customWidth="1"/>
    <col min="13061" max="13062" width="8" style="3" bestFit="1" customWidth="1"/>
    <col min="13063" max="13063" width="8.25" style="3" customWidth="1"/>
    <col min="13064" max="13064" width="10.875" style="3" bestFit="1" customWidth="1"/>
    <col min="13065" max="13065" width="7.5" style="3" customWidth="1"/>
    <col min="13066" max="13066" width="10" style="3"/>
    <col min="13067" max="13067" width="9.125" style="3" customWidth="1"/>
    <col min="13068" max="13068" width="10.5" style="3" bestFit="1" customWidth="1"/>
    <col min="13069" max="13304" width="10" style="3"/>
    <col min="13305" max="13305" width="14.5" style="3" customWidth="1"/>
    <col min="13306" max="13306" width="9.625" style="3" customWidth="1"/>
    <col min="13307" max="13307" width="6.125" style="3" bestFit="1" customWidth="1"/>
    <col min="13308" max="13308" width="7.75" style="3" bestFit="1" customWidth="1"/>
    <col min="13309" max="13309" width="5.75" style="3" customWidth="1"/>
    <col min="13310" max="13310" width="6.625" style="3" bestFit="1" customWidth="1"/>
    <col min="13311" max="13311" width="7.75" style="3" bestFit="1" customWidth="1"/>
    <col min="13312" max="13312" width="11.25" style="3" bestFit="1" customWidth="1"/>
    <col min="13313" max="13313" width="5.75" style="3" customWidth="1"/>
    <col min="13314" max="13314" width="7.75" style="3" bestFit="1" customWidth="1"/>
    <col min="13315" max="13315" width="10.5" style="3" bestFit="1" customWidth="1"/>
    <col min="13316" max="13316" width="6.5" style="3" customWidth="1"/>
    <col min="13317" max="13318" width="8" style="3" bestFit="1" customWidth="1"/>
    <col min="13319" max="13319" width="8.25" style="3" customWidth="1"/>
    <col min="13320" max="13320" width="10.875" style="3" bestFit="1" customWidth="1"/>
    <col min="13321" max="13321" width="7.5" style="3" customWidth="1"/>
    <col min="13322" max="13322" width="10" style="3"/>
    <col min="13323" max="13323" width="9.125" style="3" customWidth="1"/>
    <col min="13324" max="13324" width="10.5" style="3" bestFit="1" customWidth="1"/>
    <col min="13325" max="13560" width="10" style="3"/>
    <col min="13561" max="13561" width="14.5" style="3" customWidth="1"/>
    <col min="13562" max="13562" width="9.625" style="3" customWidth="1"/>
    <col min="13563" max="13563" width="6.125" style="3" bestFit="1" customWidth="1"/>
    <col min="13564" max="13564" width="7.75" style="3" bestFit="1" customWidth="1"/>
    <col min="13565" max="13565" width="5.75" style="3" customWidth="1"/>
    <col min="13566" max="13566" width="6.625" style="3" bestFit="1" customWidth="1"/>
    <col min="13567" max="13567" width="7.75" style="3" bestFit="1" customWidth="1"/>
    <col min="13568" max="13568" width="11.25" style="3" bestFit="1" customWidth="1"/>
    <col min="13569" max="13569" width="5.75" style="3" customWidth="1"/>
    <col min="13570" max="13570" width="7.75" style="3" bestFit="1" customWidth="1"/>
    <col min="13571" max="13571" width="10.5" style="3" bestFit="1" customWidth="1"/>
    <col min="13572" max="13572" width="6.5" style="3" customWidth="1"/>
    <col min="13573" max="13574" width="8" style="3" bestFit="1" customWidth="1"/>
    <col min="13575" max="13575" width="8.25" style="3" customWidth="1"/>
    <col min="13576" max="13576" width="10.875" style="3" bestFit="1" customWidth="1"/>
    <col min="13577" max="13577" width="7.5" style="3" customWidth="1"/>
    <col min="13578" max="13578" width="10" style="3"/>
    <col min="13579" max="13579" width="9.125" style="3" customWidth="1"/>
    <col min="13580" max="13580" width="10.5" style="3" bestFit="1" customWidth="1"/>
    <col min="13581" max="13816" width="10" style="3"/>
    <col min="13817" max="13817" width="14.5" style="3" customWidth="1"/>
    <col min="13818" max="13818" width="9.625" style="3" customWidth="1"/>
    <col min="13819" max="13819" width="6.125" style="3" bestFit="1" customWidth="1"/>
    <col min="13820" max="13820" width="7.75" style="3" bestFit="1" customWidth="1"/>
    <col min="13821" max="13821" width="5.75" style="3" customWidth="1"/>
    <col min="13822" max="13822" width="6.625" style="3" bestFit="1" customWidth="1"/>
    <col min="13823" max="13823" width="7.75" style="3" bestFit="1" customWidth="1"/>
    <col min="13824" max="13824" width="11.25" style="3" bestFit="1" customWidth="1"/>
    <col min="13825" max="13825" width="5.75" style="3" customWidth="1"/>
    <col min="13826" max="13826" width="7.75" style="3" bestFit="1" customWidth="1"/>
    <col min="13827" max="13827" width="10.5" style="3" bestFit="1" customWidth="1"/>
    <col min="13828" max="13828" width="6.5" style="3" customWidth="1"/>
    <col min="13829" max="13830" width="8" style="3" bestFit="1" customWidth="1"/>
    <col min="13831" max="13831" width="8.25" style="3" customWidth="1"/>
    <col min="13832" max="13832" width="10.875" style="3" bestFit="1" customWidth="1"/>
    <col min="13833" max="13833" width="7.5" style="3" customWidth="1"/>
    <col min="13834" max="13834" width="10" style="3"/>
    <col min="13835" max="13835" width="9.125" style="3" customWidth="1"/>
    <col min="13836" max="13836" width="10.5" style="3" bestFit="1" customWidth="1"/>
    <col min="13837" max="14072" width="10" style="3"/>
    <col min="14073" max="14073" width="14.5" style="3" customWidth="1"/>
    <col min="14074" max="14074" width="9.625" style="3" customWidth="1"/>
    <col min="14075" max="14075" width="6.125" style="3" bestFit="1" customWidth="1"/>
    <col min="14076" max="14076" width="7.75" style="3" bestFit="1" customWidth="1"/>
    <col min="14077" max="14077" width="5.75" style="3" customWidth="1"/>
    <col min="14078" max="14078" width="6.625" style="3" bestFit="1" customWidth="1"/>
    <col min="14079" max="14079" width="7.75" style="3" bestFit="1" customWidth="1"/>
    <col min="14080" max="14080" width="11.25" style="3" bestFit="1" customWidth="1"/>
    <col min="14081" max="14081" width="5.75" style="3" customWidth="1"/>
    <col min="14082" max="14082" width="7.75" style="3" bestFit="1" customWidth="1"/>
    <col min="14083" max="14083" width="10.5" style="3" bestFit="1" customWidth="1"/>
    <col min="14084" max="14084" width="6.5" style="3" customWidth="1"/>
    <col min="14085" max="14086" width="8" style="3" bestFit="1" customWidth="1"/>
    <col min="14087" max="14087" width="8.25" style="3" customWidth="1"/>
    <col min="14088" max="14088" width="10.875" style="3" bestFit="1" customWidth="1"/>
    <col min="14089" max="14089" width="7.5" style="3" customWidth="1"/>
    <col min="14090" max="14090" width="10" style="3"/>
    <col min="14091" max="14091" width="9.125" style="3" customWidth="1"/>
    <col min="14092" max="14092" width="10.5" style="3" bestFit="1" customWidth="1"/>
    <col min="14093" max="14328" width="10" style="3"/>
    <col min="14329" max="14329" width="14.5" style="3" customWidth="1"/>
    <col min="14330" max="14330" width="9.625" style="3" customWidth="1"/>
    <col min="14331" max="14331" width="6.125" style="3" bestFit="1" customWidth="1"/>
    <col min="14332" max="14332" width="7.75" style="3" bestFit="1" customWidth="1"/>
    <col min="14333" max="14333" width="5.75" style="3" customWidth="1"/>
    <col min="14334" max="14334" width="6.625" style="3" bestFit="1" customWidth="1"/>
    <col min="14335" max="14335" width="7.75" style="3" bestFit="1" customWidth="1"/>
    <col min="14336" max="14336" width="11.25" style="3" bestFit="1" customWidth="1"/>
    <col min="14337" max="14337" width="5.75" style="3" customWidth="1"/>
    <col min="14338" max="14338" width="7.75" style="3" bestFit="1" customWidth="1"/>
    <col min="14339" max="14339" width="10.5" style="3" bestFit="1" customWidth="1"/>
    <col min="14340" max="14340" width="6.5" style="3" customWidth="1"/>
    <col min="14341" max="14342" width="8" style="3" bestFit="1" customWidth="1"/>
    <col min="14343" max="14343" width="8.25" style="3" customWidth="1"/>
    <col min="14344" max="14344" width="10.875" style="3" bestFit="1" customWidth="1"/>
    <col min="14345" max="14345" width="7.5" style="3" customWidth="1"/>
    <col min="14346" max="14346" width="10" style="3"/>
    <col min="14347" max="14347" width="9.125" style="3" customWidth="1"/>
    <col min="14348" max="14348" width="10.5" style="3" bestFit="1" customWidth="1"/>
    <col min="14349" max="14584" width="10" style="3"/>
    <col min="14585" max="14585" width="14.5" style="3" customWidth="1"/>
    <col min="14586" max="14586" width="9.625" style="3" customWidth="1"/>
    <col min="14587" max="14587" width="6.125" style="3" bestFit="1" customWidth="1"/>
    <col min="14588" max="14588" width="7.75" style="3" bestFit="1" customWidth="1"/>
    <col min="14589" max="14589" width="5.75" style="3" customWidth="1"/>
    <col min="14590" max="14590" width="6.625" style="3" bestFit="1" customWidth="1"/>
    <col min="14591" max="14591" width="7.75" style="3" bestFit="1" customWidth="1"/>
    <col min="14592" max="14592" width="11.25" style="3" bestFit="1" customWidth="1"/>
    <col min="14593" max="14593" width="5.75" style="3" customWidth="1"/>
    <col min="14594" max="14594" width="7.75" style="3" bestFit="1" customWidth="1"/>
    <col min="14595" max="14595" width="10.5" style="3" bestFit="1" customWidth="1"/>
    <col min="14596" max="14596" width="6.5" style="3" customWidth="1"/>
    <col min="14597" max="14598" width="8" style="3" bestFit="1" customWidth="1"/>
    <col min="14599" max="14599" width="8.25" style="3" customWidth="1"/>
    <col min="14600" max="14600" width="10.875" style="3" bestFit="1" customWidth="1"/>
    <col min="14601" max="14601" width="7.5" style="3" customWidth="1"/>
    <col min="14602" max="14602" width="10" style="3"/>
    <col min="14603" max="14603" width="9.125" style="3" customWidth="1"/>
    <col min="14604" max="14604" width="10.5" style="3" bestFit="1" customWidth="1"/>
    <col min="14605" max="14840" width="10" style="3"/>
    <col min="14841" max="14841" width="14.5" style="3" customWidth="1"/>
    <col min="14842" max="14842" width="9.625" style="3" customWidth="1"/>
    <col min="14843" max="14843" width="6.125" style="3" bestFit="1" customWidth="1"/>
    <col min="14844" max="14844" width="7.75" style="3" bestFit="1" customWidth="1"/>
    <col min="14845" max="14845" width="5.75" style="3" customWidth="1"/>
    <col min="14846" max="14846" width="6.625" style="3" bestFit="1" customWidth="1"/>
    <col min="14847" max="14847" width="7.75" style="3" bestFit="1" customWidth="1"/>
    <col min="14848" max="14848" width="11.25" style="3" bestFit="1" customWidth="1"/>
    <col min="14849" max="14849" width="5.75" style="3" customWidth="1"/>
    <col min="14850" max="14850" width="7.75" style="3" bestFit="1" customWidth="1"/>
    <col min="14851" max="14851" width="10.5" style="3" bestFit="1" customWidth="1"/>
    <col min="14852" max="14852" width="6.5" style="3" customWidth="1"/>
    <col min="14853" max="14854" width="8" style="3" bestFit="1" customWidth="1"/>
    <col min="14855" max="14855" width="8.25" style="3" customWidth="1"/>
    <col min="14856" max="14856" width="10.875" style="3" bestFit="1" customWidth="1"/>
    <col min="14857" max="14857" width="7.5" style="3" customWidth="1"/>
    <col min="14858" max="14858" width="10" style="3"/>
    <col min="14859" max="14859" width="9.125" style="3" customWidth="1"/>
    <col min="14860" max="14860" width="10.5" style="3" bestFit="1" customWidth="1"/>
    <col min="14861" max="15096" width="10" style="3"/>
    <col min="15097" max="15097" width="14.5" style="3" customWidth="1"/>
    <col min="15098" max="15098" width="9.625" style="3" customWidth="1"/>
    <col min="15099" max="15099" width="6.125" style="3" bestFit="1" customWidth="1"/>
    <col min="15100" max="15100" width="7.75" style="3" bestFit="1" customWidth="1"/>
    <col min="15101" max="15101" width="5.75" style="3" customWidth="1"/>
    <col min="15102" max="15102" width="6.625" style="3" bestFit="1" customWidth="1"/>
    <col min="15103" max="15103" width="7.75" style="3" bestFit="1" customWidth="1"/>
    <col min="15104" max="15104" width="11.25" style="3" bestFit="1" customWidth="1"/>
    <col min="15105" max="15105" width="5.75" style="3" customWidth="1"/>
    <col min="15106" max="15106" width="7.75" style="3" bestFit="1" customWidth="1"/>
    <col min="15107" max="15107" width="10.5" style="3" bestFit="1" customWidth="1"/>
    <col min="15108" max="15108" width="6.5" style="3" customWidth="1"/>
    <col min="15109" max="15110" width="8" style="3" bestFit="1" customWidth="1"/>
    <col min="15111" max="15111" width="8.25" style="3" customWidth="1"/>
    <col min="15112" max="15112" width="10.875" style="3" bestFit="1" customWidth="1"/>
    <col min="15113" max="15113" width="7.5" style="3" customWidth="1"/>
    <col min="15114" max="15114" width="10" style="3"/>
    <col min="15115" max="15115" width="9.125" style="3" customWidth="1"/>
    <col min="15116" max="15116" width="10.5" style="3" bestFit="1" customWidth="1"/>
    <col min="15117" max="15352" width="10" style="3"/>
    <col min="15353" max="15353" width="14.5" style="3" customWidth="1"/>
    <col min="15354" max="15354" width="9.625" style="3" customWidth="1"/>
    <col min="15355" max="15355" width="6.125" style="3" bestFit="1" customWidth="1"/>
    <col min="15356" max="15356" width="7.75" style="3" bestFit="1" customWidth="1"/>
    <col min="15357" max="15357" width="5.75" style="3" customWidth="1"/>
    <col min="15358" max="15358" width="6.625" style="3" bestFit="1" customWidth="1"/>
    <col min="15359" max="15359" width="7.75" style="3" bestFit="1" customWidth="1"/>
    <col min="15360" max="15360" width="11.25" style="3" bestFit="1" customWidth="1"/>
    <col min="15361" max="15361" width="5.75" style="3" customWidth="1"/>
    <col min="15362" max="15362" width="7.75" style="3" bestFit="1" customWidth="1"/>
    <col min="15363" max="15363" width="10.5" style="3" bestFit="1" customWidth="1"/>
    <col min="15364" max="15364" width="6.5" style="3" customWidth="1"/>
    <col min="15365" max="15366" width="8" style="3" bestFit="1" customWidth="1"/>
    <col min="15367" max="15367" width="8.25" style="3" customWidth="1"/>
    <col min="15368" max="15368" width="10.875" style="3" bestFit="1" customWidth="1"/>
    <col min="15369" max="15369" width="7.5" style="3" customWidth="1"/>
    <col min="15370" max="15370" width="10" style="3"/>
    <col min="15371" max="15371" width="9.125" style="3" customWidth="1"/>
    <col min="15372" max="15372" width="10.5" style="3" bestFit="1" customWidth="1"/>
    <col min="15373" max="15608" width="10" style="3"/>
    <col min="15609" max="15609" width="14.5" style="3" customWidth="1"/>
    <col min="15610" max="15610" width="9.625" style="3" customWidth="1"/>
    <col min="15611" max="15611" width="6.125" style="3" bestFit="1" customWidth="1"/>
    <col min="15612" max="15612" width="7.75" style="3" bestFit="1" customWidth="1"/>
    <col min="15613" max="15613" width="5.75" style="3" customWidth="1"/>
    <col min="15614" max="15614" width="6.625" style="3" bestFit="1" customWidth="1"/>
    <col min="15615" max="15615" width="7.75" style="3" bestFit="1" customWidth="1"/>
    <col min="15616" max="15616" width="11.25" style="3" bestFit="1" customWidth="1"/>
    <col min="15617" max="15617" width="5.75" style="3" customWidth="1"/>
    <col min="15618" max="15618" width="7.75" style="3" bestFit="1" customWidth="1"/>
    <col min="15619" max="15619" width="10.5" style="3" bestFit="1" customWidth="1"/>
    <col min="15620" max="15620" width="6.5" style="3" customWidth="1"/>
    <col min="15621" max="15622" width="8" style="3" bestFit="1" customWidth="1"/>
    <col min="15623" max="15623" width="8.25" style="3" customWidth="1"/>
    <col min="15624" max="15624" width="10.875" style="3" bestFit="1" customWidth="1"/>
    <col min="15625" max="15625" width="7.5" style="3" customWidth="1"/>
    <col min="15626" max="15626" width="10" style="3"/>
    <col min="15627" max="15627" width="9.125" style="3" customWidth="1"/>
    <col min="15628" max="15628" width="10.5" style="3" bestFit="1" customWidth="1"/>
    <col min="15629" max="15864" width="10" style="3"/>
    <col min="15865" max="15865" width="14.5" style="3" customWidth="1"/>
    <col min="15866" max="15866" width="9.625" style="3" customWidth="1"/>
    <col min="15867" max="15867" width="6.125" style="3" bestFit="1" customWidth="1"/>
    <col min="15868" max="15868" width="7.75" style="3" bestFit="1" customWidth="1"/>
    <col min="15869" max="15869" width="5.75" style="3" customWidth="1"/>
    <col min="15870" max="15870" width="6.625" style="3" bestFit="1" customWidth="1"/>
    <col min="15871" max="15871" width="7.75" style="3" bestFit="1" customWidth="1"/>
    <col min="15872" max="15872" width="11.25" style="3" bestFit="1" customWidth="1"/>
    <col min="15873" max="15873" width="5.75" style="3" customWidth="1"/>
    <col min="15874" max="15874" width="7.75" style="3" bestFit="1" customWidth="1"/>
    <col min="15875" max="15875" width="10.5" style="3" bestFit="1" customWidth="1"/>
    <col min="15876" max="15876" width="6.5" style="3" customWidth="1"/>
    <col min="15877" max="15878" width="8" style="3" bestFit="1" customWidth="1"/>
    <col min="15879" max="15879" width="8.25" style="3" customWidth="1"/>
    <col min="15880" max="15880" width="10.875" style="3" bestFit="1" customWidth="1"/>
    <col min="15881" max="15881" width="7.5" style="3" customWidth="1"/>
    <col min="15882" max="15882" width="10" style="3"/>
    <col min="15883" max="15883" width="9.125" style="3" customWidth="1"/>
    <col min="15884" max="15884" width="10.5" style="3" bestFit="1" customWidth="1"/>
    <col min="15885" max="16120" width="10" style="3"/>
    <col min="16121" max="16121" width="14.5" style="3" customWidth="1"/>
    <col min="16122" max="16122" width="9.625" style="3" customWidth="1"/>
    <col min="16123" max="16123" width="6.125" style="3" bestFit="1" customWidth="1"/>
    <col min="16124" max="16124" width="7.75" style="3" bestFit="1" customWidth="1"/>
    <col min="16125" max="16125" width="5.75" style="3" customWidth="1"/>
    <col min="16126" max="16126" width="6.625" style="3" bestFit="1" customWidth="1"/>
    <col min="16127" max="16127" width="7.75" style="3" bestFit="1" customWidth="1"/>
    <col min="16128" max="16128" width="11.25" style="3" bestFit="1" customWidth="1"/>
    <col min="16129" max="16129" width="5.75" style="3" customWidth="1"/>
    <col min="16130" max="16130" width="7.75" style="3" bestFit="1" customWidth="1"/>
    <col min="16131" max="16131" width="10.5" style="3" bestFit="1" customWidth="1"/>
    <col min="16132" max="16132" width="6.5" style="3" customWidth="1"/>
    <col min="16133" max="16134" width="8" style="3" bestFit="1" customWidth="1"/>
    <col min="16135" max="16135" width="8.25" style="3" customWidth="1"/>
    <col min="16136" max="16136" width="10.875" style="3" bestFit="1" customWidth="1"/>
    <col min="16137" max="16137" width="7.5" style="3" customWidth="1"/>
    <col min="16138" max="16138" width="10" style="3"/>
    <col min="16139" max="16139" width="9.125" style="3" customWidth="1"/>
    <col min="16140" max="16140" width="10.5" style="3" bestFit="1" customWidth="1"/>
    <col min="16141" max="16384" width="11" style="3"/>
  </cols>
  <sheetData>
    <row r="1" spans="1:10" s="8" customFormat="1" x14ac:dyDescent="0.2">
      <c r="A1" s="6" t="s">
        <v>561</v>
      </c>
    </row>
    <row r="2" spans="1:10" ht="15.75" x14ac:dyDescent="0.25">
      <c r="A2" s="2"/>
      <c r="B2" s="109"/>
      <c r="H2" s="110" t="s">
        <v>156</v>
      </c>
    </row>
    <row r="3" spans="1:10" s="114" customFormat="1" ht="13.7" customHeight="1" x14ac:dyDescent="0.2">
      <c r="A3" s="111"/>
      <c r="B3" s="894">
        <f>INDICE!A3</f>
        <v>43009</v>
      </c>
      <c r="C3" s="894"/>
      <c r="D3" s="894"/>
      <c r="E3" s="112"/>
      <c r="F3" s="895" t="s">
        <v>118</v>
      </c>
      <c r="G3" s="895"/>
      <c r="H3" s="895"/>
    </row>
    <row r="4" spans="1:10" s="114" customFormat="1" x14ac:dyDescent="0.2">
      <c r="A4" s="115"/>
      <c r="B4" s="116" t="s">
        <v>148</v>
      </c>
      <c r="C4" s="711" t="s">
        <v>149</v>
      </c>
      <c r="D4" s="116" t="s">
        <v>157</v>
      </c>
      <c r="E4" s="116"/>
      <c r="F4" s="116" t="s">
        <v>148</v>
      </c>
      <c r="G4" s="711" t="s">
        <v>149</v>
      </c>
      <c r="H4" s="116" t="s">
        <v>157</v>
      </c>
    </row>
    <row r="5" spans="1:10" s="114" customFormat="1" x14ac:dyDescent="0.2">
      <c r="A5" s="111" t="s">
        <v>158</v>
      </c>
      <c r="B5" s="117">
        <v>57.671880000000016</v>
      </c>
      <c r="C5" s="119">
        <v>2.8955000000000006</v>
      </c>
      <c r="D5" s="479">
        <v>60.567380000000014</v>
      </c>
      <c r="E5" s="480"/>
      <c r="F5" s="480">
        <v>676.03703999999891</v>
      </c>
      <c r="G5" s="119">
        <v>31.511670000000013</v>
      </c>
      <c r="H5" s="479">
        <v>707.54870999999889</v>
      </c>
      <c r="I5" s="82"/>
    </row>
    <row r="6" spans="1:10" s="114" customFormat="1" x14ac:dyDescent="0.2">
      <c r="A6" s="115" t="s">
        <v>159</v>
      </c>
      <c r="B6" s="118">
        <v>11.276870000000001</v>
      </c>
      <c r="C6" s="119">
        <v>0.7007199999999999</v>
      </c>
      <c r="D6" s="481">
        <v>11.977590000000001</v>
      </c>
      <c r="E6" s="250"/>
      <c r="F6" s="250">
        <v>131.59753000000009</v>
      </c>
      <c r="G6" s="119">
        <v>8.1347700000000014</v>
      </c>
      <c r="H6" s="481">
        <v>139.73230000000009</v>
      </c>
      <c r="I6" s="82"/>
    </row>
    <row r="7" spans="1:10" s="114" customFormat="1" x14ac:dyDescent="0.2">
      <c r="A7" s="115" t="s">
        <v>160</v>
      </c>
      <c r="B7" s="118">
        <v>7.1832700000000003</v>
      </c>
      <c r="C7" s="119">
        <v>0.61624000000000001</v>
      </c>
      <c r="D7" s="481">
        <v>7.7995100000000006</v>
      </c>
      <c r="E7" s="250"/>
      <c r="F7" s="250">
        <v>85.601190000000017</v>
      </c>
      <c r="G7" s="119">
        <v>7.5657199999999998</v>
      </c>
      <c r="H7" s="481">
        <v>93.166910000000016</v>
      </c>
      <c r="I7" s="82"/>
    </row>
    <row r="8" spans="1:10" s="114" customFormat="1" x14ac:dyDescent="0.2">
      <c r="A8" s="115" t="s">
        <v>161</v>
      </c>
      <c r="B8" s="118">
        <v>18.597360000000002</v>
      </c>
      <c r="C8" s="119">
        <v>1.24478</v>
      </c>
      <c r="D8" s="481">
        <v>19.842140000000001</v>
      </c>
      <c r="E8" s="250"/>
      <c r="F8" s="250">
        <v>214.31598000000011</v>
      </c>
      <c r="G8" s="119">
        <v>13.755499999999998</v>
      </c>
      <c r="H8" s="481">
        <v>228.07148000000012</v>
      </c>
      <c r="I8" s="82"/>
    </row>
    <row r="9" spans="1:10" s="114" customFormat="1" x14ac:dyDescent="0.2">
      <c r="A9" s="115" t="s">
        <v>162</v>
      </c>
      <c r="B9" s="118">
        <v>32.68609</v>
      </c>
      <c r="C9" s="119">
        <v>11.510609999999998</v>
      </c>
      <c r="D9" s="481">
        <v>44.1967</v>
      </c>
      <c r="E9" s="250"/>
      <c r="F9" s="250">
        <v>379.37313999999992</v>
      </c>
      <c r="G9" s="119">
        <v>132.65037000000004</v>
      </c>
      <c r="H9" s="481">
        <v>512.02350999999999</v>
      </c>
      <c r="I9" s="82"/>
    </row>
    <row r="10" spans="1:10" s="114" customFormat="1" x14ac:dyDescent="0.2">
      <c r="A10" s="115" t="s">
        <v>163</v>
      </c>
      <c r="B10" s="118">
        <v>4.7637399999999985</v>
      </c>
      <c r="C10" s="119">
        <v>0.35738999999999999</v>
      </c>
      <c r="D10" s="481">
        <v>5.1211299999999982</v>
      </c>
      <c r="E10" s="250"/>
      <c r="F10" s="250">
        <v>59.381529999999998</v>
      </c>
      <c r="G10" s="119">
        <v>4.3497899999999987</v>
      </c>
      <c r="H10" s="481">
        <v>63.731319999999997</v>
      </c>
      <c r="I10" s="82"/>
    </row>
    <row r="11" spans="1:10" s="114" customFormat="1" x14ac:dyDescent="0.2">
      <c r="A11" s="115" t="s">
        <v>164</v>
      </c>
      <c r="B11" s="118">
        <v>21.65444999999999</v>
      </c>
      <c r="C11" s="119">
        <v>1.4801199999999997</v>
      </c>
      <c r="D11" s="481">
        <v>23.134569999999989</v>
      </c>
      <c r="E11" s="250"/>
      <c r="F11" s="250">
        <v>254.23026999999976</v>
      </c>
      <c r="G11" s="119">
        <v>18.481420000000043</v>
      </c>
      <c r="H11" s="481">
        <v>272.71168999999981</v>
      </c>
      <c r="I11" s="82"/>
    </row>
    <row r="12" spans="1:10" s="114" customFormat="1" x14ac:dyDescent="0.2">
      <c r="A12" s="115" t="s">
        <v>571</v>
      </c>
      <c r="B12" s="118">
        <v>14.066729999999996</v>
      </c>
      <c r="C12" s="119">
        <v>0.85981999999999992</v>
      </c>
      <c r="D12" s="481">
        <v>14.926549999999995</v>
      </c>
      <c r="E12" s="250"/>
      <c r="F12" s="250">
        <v>166.68884999999992</v>
      </c>
      <c r="G12" s="119">
        <v>9.549319999999998</v>
      </c>
      <c r="H12" s="481">
        <v>176.23816999999991</v>
      </c>
      <c r="I12" s="82"/>
      <c r="J12" s="119"/>
    </row>
    <row r="13" spans="1:10" s="114" customFormat="1" x14ac:dyDescent="0.2">
      <c r="A13" s="115" t="s">
        <v>165</v>
      </c>
      <c r="B13" s="118">
        <v>61.950240000000008</v>
      </c>
      <c r="C13" s="119">
        <v>4.8625999999999996</v>
      </c>
      <c r="D13" s="481">
        <v>66.812840000000008</v>
      </c>
      <c r="E13" s="250"/>
      <c r="F13" s="250">
        <v>742.01281000000063</v>
      </c>
      <c r="G13" s="119">
        <v>57.273769999999999</v>
      </c>
      <c r="H13" s="481">
        <v>799.28658000000064</v>
      </c>
      <c r="I13" s="82"/>
      <c r="J13" s="119"/>
    </row>
    <row r="14" spans="1:10" s="114" customFormat="1" x14ac:dyDescent="0.2">
      <c r="A14" s="115" t="s">
        <v>166</v>
      </c>
      <c r="B14" s="118">
        <v>0.46622000000000002</v>
      </c>
      <c r="C14" s="119">
        <v>5.9480000000000005E-2</v>
      </c>
      <c r="D14" s="482">
        <v>0.52570000000000006</v>
      </c>
      <c r="E14" s="119"/>
      <c r="F14" s="250">
        <v>5.3893199999999988</v>
      </c>
      <c r="G14" s="119">
        <v>0.6957000000000001</v>
      </c>
      <c r="H14" s="482">
        <v>6.0850199999999992</v>
      </c>
      <c r="I14" s="82"/>
      <c r="J14" s="119"/>
    </row>
    <row r="15" spans="1:10" s="114" customFormat="1" x14ac:dyDescent="0.2">
      <c r="A15" s="115" t="s">
        <v>167</v>
      </c>
      <c r="B15" s="118">
        <v>41.975000000000016</v>
      </c>
      <c r="C15" s="119">
        <v>2.1664599999999994</v>
      </c>
      <c r="D15" s="481">
        <v>44.141460000000016</v>
      </c>
      <c r="E15" s="250"/>
      <c r="F15" s="250">
        <v>495.79349999999982</v>
      </c>
      <c r="G15" s="119">
        <v>25.192360000000029</v>
      </c>
      <c r="H15" s="481">
        <v>520.98585999999989</v>
      </c>
      <c r="I15" s="82"/>
      <c r="J15" s="119"/>
    </row>
    <row r="16" spans="1:10" s="114" customFormat="1" x14ac:dyDescent="0.2">
      <c r="A16" s="115" t="s">
        <v>168</v>
      </c>
      <c r="B16" s="118">
        <v>7.1432099999999998</v>
      </c>
      <c r="C16" s="119">
        <v>0.28892000000000001</v>
      </c>
      <c r="D16" s="481">
        <v>7.4321299999999999</v>
      </c>
      <c r="E16" s="250"/>
      <c r="F16" s="250">
        <v>89.775220000000104</v>
      </c>
      <c r="G16" s="119">
        <v>3.7321000000000009</v>
      </c>
      <c r="H16" s="481">
        <v>93.507320000000107</v>
      </c>
      <c r="I16" s="82"/>
      <c r="J16" s="119"/>
    </row>
    <row r="17" spans="1:14" s="114" customFormat="1" x14ac:dyDescent="0.2">
      <c r="A17" s="115" t="s">
        <v>169</v>
      </c>
      <c r="B17" s="118">
        <v>19.360060000000001</v>
      </c>
      <c r="C17" s="119">
        <v>1.3153100000000002</v>
      </c>
      <c r="D17" s="481">
        <v>20.675370000000001</v>
      </c>
      <c r="E17" s="250"/>
      <c r="F17" s="250">
        <v>231.29287000000008</v>
      </c>
      <c r="G17" s="119">
        <v>15.622320000000004</v>
      </c>
      <c r="H17" s="481">
        <v>246.91519000000008</v>
      </c>
      <c r="I17" s="82"/>
      <c r="J17" s="119"/>
    </row>
    <row r="18" spans="1:14" s="114" customFormat="1" x14ac:dyDescent="0.2">
      <c r="A18" s="115" t="s">
        <v>170</v>
      </c>
      <c r="B18" s="118">
        <v>3.5135700000000001</v>
      </c>
      <c r="C18" s="119">
        <v>0.13718</v>
      </c>
      <c r="D18" s="481">
        <v>3.6507499999999999</v>
      </c>
      <c r="E18" s="250"/>
      <c r="F18" s="250">
        <v>38.603739999999995</v>
      </c>
      <c r="G18" s="119">
        <v>1.9733200000000002</v>
      </c>
      <c r="H18" s="481">
        <v>40.577059999999996</v>
      </c>
      <c r="I18" s="82"/>
      <c r="J18" s="119"/>
    </row>
    <row r="19" spans="1:14" s="114" customFormat="1" x14ac:dyDescent="0.2">
      <c r="A19" s="115" t="s">
        <v>171</v>
      </c>
      <c r="B19" s="118">
        <v>45.983349999999987</v>
      </c>
      <c r="C19" s="119">
        <v>2.9036500000000012</v>
      </c>
      <c r="D19" s="481">
        <v>48.886999999999986</v>
      </c>
      <c r="E19" s="250"/>
      <c r="F19" s="250">
        <v>532.16338000000007</v>
      </c>
      <c r="G19" s="119">
        <v>33.272439999999989</v>
      </c>
      <c r="H19" s="481">
        <v>565.43582000000004</v>
      </c>
      <c r="I19" s="82"/>
      <c r="J19" s="119"/>
    </row>
    <row r="20" spans="1:14" s="114" customFormat="1" x14ac:dyDescent="0.2">
      <c r="A20" s="115" t="s">
        <v>172</v>
      </c>
      <c r="B20" s="119">
        <v>0.57572999999999996</v>
      </c>
      <c r="C20" s="119">
        <v>0</v>
      </c>
      <c r="D20" s="482">
        <v>0.57572999999999996</v>
      </c>
      <c r="E20" s="119"/>
      <c r="F20" s="250">
        <v>6.8821699999999995</v>
      </c>
      <c r="G20" s="119">
        <v>0</v>
      </c>
      <c r="H20" s="482">
        <v>6.8821699999999995</v>
      </c>
      <c r="I20" s="82"/>
      <c r="J20" s="119"/>
    </row>
    <row r="21" spans="1:14" s="114" customFormat="1" x14ac:dyDescent="0.2">
      <c r="A21" s="115" t="s">
        <v>173</v>
      </c>
      <c r="B21" s="118">
        <v>9.9880699999999987</v>
      </c>
      <c r="C21" s="119">
        <v>0.66313999999999984</v>
      </c>
      <c r="D21" s="481">
        <v>10.651209999999999</v>
      </c>
      <c r="E21" s="250"/>
      <c r="F21" s="250">
        <v>114.69978000000002</v>
      </c>
      <c r="G21" s="119">
        <v>7.3895500000000025</v>
      </c>
      <c r="H21" s="481">
        <v>122.08933000000002</v>
      </c>
      <c r="I21" s="82"/>
      <c r="J21" s="119"/>
      <c r="K21" s="119"/>
    </row>
    <row r="22" spans="1:14" s="114" customFormat="1" x14ac:dyDescent="0.2">
      <c r="A22" s="115" t="s">
        <v>174</v>
      </c>
      <c r="B22" s="118">
        <v>5.6234999999999999</v>
      </c>
      <c r="C22" s="119">
        <v>0.31120999999999999</v>
      </c>
      <c r="D22" s="481">
        <v>5.9347099999999999</v>
      </c>
      <c r="E22" s="250"/>
      <c r="F22" s="250">
        <v>62.066090000000045</v>
      </c>
      <c r="G22" s="119">
        <v>3.1343399999999999</v>
      </c>
      <c r="H22" s="481">
        <v>65.20043000000004</v>
      </c>
      <c r="I22" s="82"/>
      <c r="J22" s="119"/>
    </row>
    <row r="23" spans="1:14" x14ac:dyDescent="0.2">
      <c r="A23" s="120" t="s">
        <v>175</v>
      </c>
      <c r="B23" s="121">
        <v>15.975819999999997</v>
      </c>
      <c r="C23" s="119">
        <v>1.0878200000000002</v>
      </c>
      <c r="D23" s="483">
        <v>17.063639999999996</v>
      </c>
      <c r="E23" s="484"/>
      <c r="F23" s="484">
        <v>173.82749999999999</v>
      </c>
      <c r="G23" s="119">
        <v>13.081269999999993</v>
      </c>
      <c r="H23" s="483">
        <v>186.90876999999998</v>
      </c>
      <c r="I23" s="432"/>
      <c r="J23" s="119"/>
      <c r="N23" s="114"/>
    </row>
    <row r="24" spans="1:14" x14ac:dyDescent="0.2">
      <c r="A24" s="122" t="s">
        <v>469</v>
      </c>
      <c r="B24" s="123">
        <v>380.45515999999969</v>
      </c>
      <c r="C24" s="123">
        <v>33.46094999999999</v>
      </c>
      <c r="D24" s="123">
        <v>413.91610999999966</v>
      </c>
      <c r="E24" s="123"/>
      <c r="F24" s="123">
        <v>4459.731909999995</v>
      </c>
      <c r="G24" s="123">
        <v>387.36573000000044</v>
      </c>
      <c r="H24" s="123">
        <v>4847.0976399999954</v>
      </c>
      <c r="I24" s="432"/>
      <c r="J24" s="119"/>
    </row>
    <row r="25" spans="1:14" x14ac:dyDescent="0.2">
      <c r="H25" s="93" t="s">
        <v>231</v>
      </c>
      <c r="J25" s="119"/>
    </row>
    <row r="26" spans="1:14" x14ac:dyDescent="0.2">
      <c r="A26" s="485" t="s">
        <v>662</v>
      </c>
      <c r="G26" s="125"/>
      <c r="H26" s="125"/>
      <c r="J26" s="119"/>
    </row>
    <row r="27" spans="1:14" x14ac:dyDescent="0.2">
      <c r="A27" s="154" t="s">
        <v>232</v>
      </c>
      <c r="B27" s="127"/>
      <c r="G27" s="125"/>
      <c r="H27" s="125"/>
      <c r="J27" s="119"/>
    </row>
    <row r="28" spans="1:14" ht="18" x14ac:dyDescent="0.25">
      <c r="A28" s="126"/>
      <c r="B28" s="127"/>
      <c r="E28" s="128"/>
      <c r="G28" s="125"/>
      <c r="H28" s="125"/>
      <c r="J28" s="119"/>
    </row>
    <row r="29" spans="1:14" x14ac:dyDescent="0.2">
      <c r="A29" s="126"/>
      <c r="B29" s="127"/>
      <c r="G29" s="125"/>
      <c r="H29" s="125"/>
      <c r="J29" s="119"/>
    </row>
    <row r="30" spans="1:14" x14ac:dyDescent="0.2">
      <c r="A30" s="126"/>
      <c r="B30" s="127"/>
      <c r="G30" s="125"/>
      <c r="H30" s="125"/>
      <c r="J30" s="119"/>
    </row>
    <row r="31" spans="1:14" x14ac:dyDescent="0.2">
      <c r="A31" s="126"/>
      <c r="B31" s="127"/>
      <c r="G31" s="125"/>
      <c r="H31" s="125"/>
    </row>
    <row r="32" spans="1:14" x14ac:dyDescent="0.2">
      <c r="A32" s="126"/>
      <c r="B32" s="127"/>
      <c r="C32" s="719"/>
      <c r="G32" s="125"/>
      <c r="H32" s="125"/>
    </row>
    <row r="33" spans="1:8" x14ac:dyDescent="0.2">
      <c r="A33" s="126"/>
      <c r="B33" s="127"/>
      <c r="G33" s="125"/>
      <c r="H33" s="125"/>
    </row>
    <row r="34" spans="1:8" x14ac:dyDescent="0.2">
      <c r="A34" s="126"/>
      <c r="B34" s="127"/>
      <c r="G34" s="125"/>
      <c r="H34" s="125"/>
    </row>
    <row r="35" spans="1:8" x14ac:dyDescent="0.2">
      <c r="A35" s="126"/>
      <c r="B35" s="127"/>
      <c r="G35" s="125"/>
      <c r="H35" s="125"/>
    </row>
    <row r="36" spans="1:8" x14ac:dyDescent="0.2">
      <c r="A36" s="126"/>
      <c r="B36" s="127"/>
      <c r="G36" s="125"/>
      <c r="H36" s="125"/>
    </row>
    <row r="37" spans="1:8" x14ac:dyDescent="0.2">
      <c r="A37" s="126"/>
      <c r="B37" s="127"/>
      <c r="G37" s="125"/>
      <c r="H37" s="125"/>
    </row>
    <row r="38" spans="1:8" x14ac:dyDescent="0.2">
      <c r="A38" s="126"/>
      <c r="B38" s="127"/>
      <c r="G38" s="125"/>
      <c r="H38" s="125"/>
    </row>
    <row r="39" spans="1:8" x14ac:dyDescent="0.2">
      <c r="A39" s="126"/>
      <c r="B39" s="127"/>
      <c r="G39" s="125"/>
      <c r="H39" s="125"/>
    </row>
    <row r="40" spans="1:8" x14ac:dyDescent="0.2">
      <c r="A40" s="126"/>
      <c r="B40" s="127"/>
      <c r="G40" s="125"/>
      <c r="H40" s="125"/>
    </row>
    <row r="41" spans="1:8" x14ac:dyDescent="0.2">
      <c r="A41" s="126"/>
      <c r="B41" s="127"/>
      <c r="G41" s="125"/>
      <c r="H41" s="125"/>
    </row>
    <row r="42" spans="1:8" x14ac:dyDescent="0.2">
      <c r="A42" s="126"/>
      <c r="B42" s="127"/>
      <c r="G42" s="125"/>
      <c r="H42" s="125"/>
    </row>
    <row r="43" spans="1:8" x14ac:dyDescent="0.2">
      <c r="A43" s="126"/>
      <c r="B43" s="127"/>
      <c r="G43" s="125"/>
      <c r="H43" s="125"/>
    </row>
    <row r="44" spans="1:8" x14ac:dyDescent="0.2">
      <c r="A44" s="126"/>
      <c r="B44" s="127"/>
      <c r="G44" s="125"/>
      <c r="H44" s="125"/>
    </row>
    <row r="45" spans="1:8" x14ac:dyDescent="0.2">
      <c r="A45" s="126"/>
      <c r="B45" s="127"/>
      <c r="G45" s="125"/>
      <c r="H45" s="125"/>
    </row>
    <row r="46" spans="1:8" x14ac:dyDescent="0.2">
      <c r="G46" s="125"/>
      <c r="H46" s="125"/>
    </row>
    <row r="47" spans="1:8" x14ac:dyDescent="0.2">
      <c r="G47" s="125"/>
      <c r="H47" s="125"/>
    </row>
  </sheetData>
  <mergeCells count="2">
    <mergeCell ref="B3:D3"/>
    <mergeCell ref="F3:H3"/>
  </mergeCells>
  <conditionalFormatting sqref="B5:H24">
    <cfRule type="cellIs" dxfId="1108" priority="11" operator="between">
      <formula>0</formula>
      <formula>0.5</formula>
    </cfRule>
    <cfRule type="cellIs" dxfId="1107" priority="12" operator="between">
      <formula>0</formula>
      <formula>0.49</formula>
    </cfRule>
  </conditionalFormatting>
  <conditionalFormatting sqref="C5:C23">
    <cfRule type="cellIs" dxfId="1106" priority="10" stopIfTrue="1" operator="equal">
      <formula>0</formula>
    </cfRule>
  </conditionalFormatting>
  <conditionalFormatting sqref="G20">
    <cfRule type="cellIs" dxfId="1105" priority="9" stopIfTrue="1" operator="equal">
      <formula>0</formula>
    </cfRule>
  </conditionalFormatting>
  <conditionalFormatting sqref="G5:G23">
    <cfRule type="cellIs" dxfId="1104" priority="8" stopIfTrue="1" operator="equal">
      <formula>0</formula>
    </cfRule>
  </conditionalFormatting>
  <conditionalFormatting sqref="J12:J30">
    <cfRule type="cellIs" dxfId="1103" priority="6" operator="between">
      <formula>0</formula>
      <formula>0.5</formula>
    </cfRule>
    <cfRule type="cellIs" dxfId="1102" priority="7" operator="between">
      <formula>0</formula>
      <formula>0.49</formula>
    </cfRule>
  </conditionalFormatting>
  <conditionalFormatting sqref="J27">
    <cfRule type="cellIs" dxfId="1101" priority="5" stopIfTrue="1" operator="equal">
      <formula>0</formula>
    </cfRule>
  </conditionalFormatting>
  <conditionalFormatting sqref="J12:J30">
    <cfRule type="cellIs" dxfId="1100" priority="4"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2" orientation="landscape" r:id="rId1"/>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baseType="variant" size="4">
      <vt:variant>
        <vt:lpstr>Hojas de cálculo</vt:lpstr>
      </vt:variant>
      <vt:variant>
        <vt:i4>56</vt:i4>
      </vt:variant>
      <vt:variant>
        <vt:lpstr>Rangos con nombre</vt:lpstr>
      </vt:variant>
      <vt:variant>
        <vt:i4>4</vt:i4>
      </vt:variant>
    </vt:vector>
  </HeadingPairs>
  <TitlesOfParts>
    <vt:vector baseType="lpstr" size="60">
      <vt:lpstr>INDICE</vt:lpstr>
      <vt:lpstr>Indicadores</vt:lpstr>
      <vt:lpstr>Energia primaria</vt:lpstr>
      <vt:lpstr>Energia final</vt:lpstr>
      <vt:lpstr>Consumo PP</vt:lpstr>
      <vt:lpstr>Tv año móvil cons. PP</vt:lpstr>
      <vt:lpstr>Consumo GLP</vt:lpstr>
      <vt:lpstr>Consumo gasolinas</vt:lpstr>
      <vt:lpstr>GNA CCAA</vt:lpstr>
      <vt:lpstr>Consumo gasóleos</vt:lpstr>
      <vt:lpstr>GO CCAA</vt:lpstr>
      <vt:lpstr>Consumo Combustibles Auto</vt:lpstr>
      <vt:lpstr>Bios</vt:lpstr>
      <vt:lpstr>Tv año móvil cons. auto</vt:lpstr>
      <vt:lpstr>Consumo Comb. Auto Canales</vt:lpstr>
      <vt:lpstr>Consumo Comb. Auto CCAA</vt:lpstr>
      <vt:lpstr>Consumo Querosenos</vt:lpstr>
      <vt:lpstr>Consumo Fuelóleos</vt:lpstr>
      <vt:lpstr>FO CCAA</vt:lpstr>
      <vt:lpstr>Consumo Otros Productos</vt:lpstr>
      <vt:lpstr>Impor Crudo</vt:lpstr>
      <vt:lpstr>Coste CIF</vt:lpstr>
      <vt:lpstr>imp-exp PP</vt:lpstr>
      <vt:lpstr>imp-exp PP paises</vt:lpstr>
      <vt:lpstr>produccion interior</vt:lpstr>
      <vt:lpstr>MP procesada</vt:lpstr>
      <vt:lpstr>Produccion bruta</vt:lpstr>
      <vt:lpstr>Balance</vt:lpstr>
      <vt:lpstr>PVP máximo bombona</vt:lpstr>
      <vt:lpstr>PVP de gna y glo</vt:lpstr>
      <vt:lpstr>PVP medio de la gna</vt:lpstr>
      <vt:lpstr>PVP medio del glo</vt:lpstr>
      <vt:lpstr>PVP medio del glo C</vt:lpstr>
      <vt:lpstr>Cotizaciones de los crudos</vt:lpstr>
      <vt:lpstr>Evolución crudos SPOT</vt:lpstr>
      <vt:lpstr>Cotizaciones FOB</vt:lpstr>
      <vt:lpstr>Consumo de gas natural</vt:lpstr>
      <vt:lpstr>Consumo de gas natural grupos</vt:lpstr>
      <vt:lpstr>Tasa variación año móvil GN </vt:lpstr>
      <vt:lpstr>Consumo de gas natural por CCAA</vt:lpstr>
      <vt:lpstr>import. GN paises</vt:lpstr>
      <vt:lpstr>import. GN puntos entrada </vt:lpstr>
      <vt:lpstr>Coste de aprov</vt:lpstr>
      <vt:lpstr>export. GN paises</vt:lpstr>
      <vt:lpstr>export. GN puntos salida</vt:lpstr>
      <vt:lpstr>importaciones netas GN</vt:lpstr>
      <vt:lpstr>Producción interior GN</vt:lpstr>
      <vt:lpstr>Balance  Gas natural</vt:lpstr>
      <vt:lpstr>PVP máximo TUR</vt:lpstr>
      <vt:lpstr>Cotizaciones GN</vt:lpstr>
      <vt:lpstr>Stocks mat. primas y PP</vt:lpstr>
      <vt:lpstr>EMS prod. pet.</vt:lpstr>
      <vt:lpstr>Nivel Stocks España</vt:lpstr>
      <vt:lpstr>RREE Cores</vt:lpstr>
      <vt:lpstr>Existencias GN</vt:lpstr>
      <vt:lpstr>Unidades y factores conversión</vt:lpstr>
      <vt:lpstr>'Consumo Comb. Auto Canales'!Área_de_impresión</vt:lpstr>
      <vt:lpstr>'Consumo gasóleos'!Área_de_impresión</vt:lpstr>
      <vt:lpstr>'Consumo GLP'!Área_de_impresión</vt:lpstr>
      <vt:lpstr>INDICE!Área_de_impresión</vt:lpstr>
    </vt:vector>
  </TitlesOfParts>
  <Company/>
  <LinksUpToDate>false</LinksUpToDate>
  <SharedDoc>false</SharedDoc>
  <HyperlinksChanged>false</HyperlinksChanged>
  <AppVersion>16.0300</AppVersion>
  <Template/>
  <Manager/>
  <TotalTime>0</TotalTime>
</Properties>
</file>

<file path=docProps/core.xml><?xml version="1.0" encoding="utf-8"?>
<cp:coreProperties xmlns:cp="http://schemas.openxmlformats.org/package/2006/metadata/core-properties" xmlns:dc="http://purl.org/dc/elements/1.1/" xmlns:dcterms="http://purl.org/dc/terms/" xmlns:xsi="http://www.w3.org/2001/XMLSchema-instance">
  <cp:revision>0</cp:revision>
</cp:coreProperties>
</file>