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mc:AlternateContent xmlns:mc="http://schemas.openxmlformats.org/markup-compatibility/2006">
    <mc:Choice Requires="x15">
      <x15ac:absPath xmlns:x15ac="http://schemas.microsoft.com/office/spreadsheetml/2010/11/ac" url="U:\INFORMES CORES WEB\BEH\BEH 2014\2017\11. NOVIEMBRE 2017\"/>
    </mc:Choice>
  </mc:AlternateContent>
  <bookViews>
    <workbookView xWindow="0" yWindow="420" windowWidth="28800" windowHeight="10785" tabRatio="797"/>
  </bookViews>
  <sheets>
    <sheet name="INDICE" sheetId="2" r:id="rId1"/>
    <sheet name="Indicadores" sheetId="3" r:id="rId2"/>
    <sheet name="Energia primaria" sheetId="4" r:id="rId3"/>
    <sheet name="Energia final" sheetId="5"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Evolución crudos SPOT" sheetId="35" r:id="rId34"/>
    <sheet name="Cotizaciones de los crudos" sheetId="34"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46" l="1"/>
  <c r="D11" i="46"/>
  <c r="B11" i="46"/>
  <c r="F18" i="48" l="1"/>
  <c r="D18" i="48"/>
  <c r="F17" i="48" l="1"/>
  <c r="D17" i="48"/>
  <c r="B3" i="59" l="1"/>
  <c r="F12" i="25" l="1"/>
  <c r="D12" i="25"/>
  <c r="B12" i="25"/>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<sst xmlns="http://schemas.openxmlformats.org/spreadsheetml/2006/main" count="1722" uniqueCount="681">
  <si>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</si>
  <si>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</si>
  <si>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</si>
  <si>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</si>
  <si>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</si>
  <si>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</si>
  <si>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</si>
  <si>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</si>
  <si>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</si>
  <si>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</si>
  <si>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</si>
  <si>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</si>
  <si>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</si>
  <si>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</si>
  <si>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</si>
  <si>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</si>
  <si>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</si>
  <si>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</si>
  <si>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</si>
  <si>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</si>
  <si>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</si>
  <si>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</si>
  <si>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</si>
  <si>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</si>
  <si>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</si>
  <si>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</si>
  <si>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</si>
  <si>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</si>
  <si>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</si>
  <si>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</si>
  <si>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</si>
  <si>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</si>
  <si>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</si>
  <si>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</si>
  <si>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</si>
  <si>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</si>
  <si>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</si>
  <si>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</si>
  <si>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</si>
  <si>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</si>
  <si>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</si>
  <si>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</si>
  <si>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</si>
  <si>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</si>
  <si>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</si>
  <si>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</si>
  <si>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</si>
  <si>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</si>
  <si>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</si>
  <si>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</si>
  <si>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</si>
  <si>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</si>
  <si>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</si>
  <si>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</si>
  <si>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</si>
  <si>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</si>
  <si>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</si>
  <si>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</si>
  <si>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</si>
  <si>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</si>
  <si>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</si>
  <si>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</si>
  <si>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</si>
  <si>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</si>
  <si>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</si>
  <si>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</si>
  <si>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</si>
  <si>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</si>
  <si>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</si>
  <si>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</si>
  <si>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</si>
  <si>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</si>
  <si>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</si>
  <si>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</si>
  <si>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</si>
  <si>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</si>
  <si>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</si>
  <si>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</si>
  <si>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</si>
  <si>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</si>
  <si>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</si>
  <si>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</si>
  <si>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</si>
  <si>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</si>
  <si>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</si>
  <si>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</si>
  <si>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</si>
  <si>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</si>
  <si>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</si>
  <si>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</si>
  <si>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</si>
  <si>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</si>
  <si>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</si>
  <si>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</si>
  <si>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</si>
  <si>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</si>
  <si>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</si>
  <si>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</si>
  <si>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</si>
  <si>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</si>
  <si>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</si>
  <si>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</si>
  <si>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</si>
  <si>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</si>
  <si>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</si>
  <si>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</si>
  <si>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</si>
  <si>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</si>
  <si>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Autoabastecimiento</t>
  </si>
  <si>
    <t>Carbón</t>
  </si>
  <si>
    <t>Petróleo</t>
  </si>
  <si>
    <t>Gas Natural</t>
  </si>
  <si>
    <t>Nuclear</t>
  </si>
  <si>
    <t>Energías Renovables</t>
  </si>
  <si>
    <t>Residuos no renovables</t>
  </si>
  <si>
    <t>Saldo Electr.(Imp.-Exp.)</t>
  </si>
  <si>
    <t>Total</t>
  </si>
  <si>
    <t>Acumulado anual</t>
  </si>
  <si>
    <t>Últimos doce meses</t>
  </si>
  <si>
    <t xml:space="preserve">Tv (%) (*) </t>
  </si>
  <si>
    <t>Tv (%) (*)</t>
  </si>
  <si>
    <t>Productos petrolíferos</t>
  </si>
  <si>
    <t>Gas</t>
  </si>
  <si>
    <t>Electricidad</t>
  </si>
  <si>
    <t>Renovables</t>
  </si>
  <si>
    <t>Estructura(%)</t>
  </si>
  <si>
    <t>Gasóleos</t>
  </si>
  <si>
    <t>Fuelóleos</t>
  </si>
  <si>
    <t>Otros productos (**)</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</si>
  <si>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</si>
  <si>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</si>
  <si>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</si>
  <si>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</si>
  <si>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</si>
  <si>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</si>
  <si>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</si>
  <si>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</si>
  <si>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</si>
  <si>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</si>
  <si>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</si>
  <si>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</si>
  <si>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</si>
  <si>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</si>
  <si>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</si>
  <si>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</si>
  <si>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</si>
  <si>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</si>
  <si>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</si>
  <si>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</si>
  <si>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</si>
  <si>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</si>
  <si>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</si>
  <si>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</si>
  <si>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</si>
  <si>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</si>
  <si>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</si>
  <si>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</si>
  <si>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</si>
  <si>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</si>
  <si>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</si>
  <si>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</si>
  <si>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</si>
  <si>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</si>
  <si>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</si>
  <si>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</si>
  <si>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</si>
  <si>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</si>
  <si>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</si>
  <si>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</si>
  <si>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</si>
  <si>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</si>
  <si>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</si>
  <si>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</si>
  <si>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</si>
  <si>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</si>
  <si>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</si>
  <si>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</si>
  <si>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</si>
  <si>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</si>
  <si>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</si>
  <si>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</si>
  <si>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</si>
  <si>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</si>
  <si>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Total (**)</t>
  </si>
  <si>
    <t>Biocarburantes</t>
  </si>
  <si>
    <t>A</t>
  </si>
  <si>
    <t>B</t>
  </si>
  <si>
    <t>C</t>
  </si>
  <si>
    <t>Subtotal</t>
  </si>
  <si>
    <t>Gasolinas 95 I.O.</t>
  </si>
  <si>
    <t>Gasolinas 98 I.O.</t>
  </si>
  <si>
    <t>Total gasolinas auto</t>
  </si>
  <si>
    <t>Otros gasóleos de automoción **</t>
  </si>
  <si>
    <t xml:space="preserve">Total </t>
  </si>
  <si>
    <t>Combustibles
 Auto/S.Total (%)</t>
  </si>
  <si>
    <t>Bioetanol</t>
  </si>
  <si>
    <t>Estaciones 
de servicio</t>
  </si>
  <si>
    <t>Extra Red</t>
  </si>
  <si>
    <t>Gasolinas automoción</t>
  </si>
  <si>
    <t>Gasóleos de Automoción</t>
  </si>
  <si>
    <t>Aviación</t>
  </si>
  <si>
    <t>BIA</t>
  </si>
  <si>
    <t>Otros fuelóleos</t>
  </si>
  <si>
    <t>Lubricantes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</si>
  <si>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</si>
  <si>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</si>
  <si>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</si>
  <si>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</si>
  <si>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</si>
  <si>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</si>
  <si>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</si>
  <si>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</si>
  <si>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</si>
  <si>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</si>
  <si>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</si>
  <si>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</si>
  <si>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</si>
  <si>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</si>
  <si>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</si>
  <si>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</si>
  <si>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</si>
  <si>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</si>
  <si>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</si>
  <si>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</si>
  <si>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</si>
  <si>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</si>
  <si>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</si>
  <si>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</si>
  <si>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</si>
  <si>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</si>
  <si>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 xml:space="preserve">TOTAL </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</si>
  <si>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</si>
  <si>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</si>
  <si>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</si>
  <si>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</si>
  <si>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</si>
  <si>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</si>
  <si>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</si>
  <si>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</si>
  <si>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</si>
  <si>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</si>
  <si>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</si>
  <si>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</si>
  <si>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</si>
  <si>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</si>
  <si>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</si>
  <si>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</si>
  <si>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</si>
  <si>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</si>
  <si>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</si>
  <si>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</si>
  <si>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</si>
  <si>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</si>
  <si>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</si>
  <si>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</si>
  <si>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</si>
  <si>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</si>
  <si>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</si>
  <si>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Ayoluengo</t>
  </si>
  <si>
    <t>Boqueron</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</si>
  <si>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</si>
  <si>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</si>
  <si>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</si>
  <si>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</si>
  <si>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</si>
  <si>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</si>
  <si>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</si>
  <si>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</si>
  <si>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</si>
  <si>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</si>
  <si>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</si>
  <si>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</si>
  <si>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</si>
  <si>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</si>
  <si>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</si>
  <si>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€/Bombona</t>
  </si>
  <si>
    <t>1 Enero</t>
  </si>
  <si>
    <t>1 Abril</t>
  </si>
  <si>
    <t>1 Julio</t>
  </si>
  <si>
    <t>1 Octubre</t>
  </si>
  <si>
    <t>28 Abril</t>
  </si>
  <si>
    <t>1 Septiembre</t>
  </si>
  <si>
    <t>26 Marzo</t>
  </si>
  <si>
    <t>14 Mayo</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</si>
  <si>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</si>
  <si>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</si>
  <si>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</si>
  <si>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</si>
  <si>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</si>
  <si>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</si>
  <si>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</si>
  <si>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</si>
  <si>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</si>
  <si>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</si>
  <si>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</si>
  <si>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</si>
  <si>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</si>
  <si>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</si>
  <si>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</si>
  <si>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</si>
  <si>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</si>
  <si>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</si>
  <si>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</si>
  <si>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</si>
  <si>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</si>
  <si>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</si>
  <si>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</si>
  <si>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</si>
  <si>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</si>
  <si>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</si>
  <si>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</si>
  <si>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</si>
  <si>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</si>
  <si>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</si>
  <si>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</si>
  <si>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</si>
  <si>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</si>
  <si>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</si>
  <si>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</si>
  <si>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</si>
  <si>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</si>
  <si>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</si>
  <si>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</si>
  <si>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</si>
  <si>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</si>
  <si>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</si>
  <si>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</si>
  <si>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</si>
  <si>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</si>
  <si>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</si>
  <si>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</si>
  <si>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</si>
  <si>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</si>
  <si>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</si>
  <si>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</si>
  <si>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</si>
  <si>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</si>
  <si>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</si>
  <si>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</si>
  <si>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</si>
  <si>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</si>
  <si>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</si>
  <si>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</si>
  <si>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</si>
  <si>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</si>
  <si>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</si>
  <si>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</si>
  <si>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</si>
  <si>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</si>
  <si>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</si>
  <si>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</si>
  <si>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</si>
  <si>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</si>
  <si>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</si>
  <si>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</si>
  <si>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</si>
  <si>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</si>
  <si>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</si>
  <si>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</si>
  <si>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</si>
  <si>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 Tasa de variación respecto al mismo periodo del año anterior.</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</si>
  <si>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</si>
  <si>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</si>
  <si>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</si>
  <si>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</si>
  <si>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</si>
  <si>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</si>
  <si>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</si>
  <si>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</si>
  <si>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</si>
  <si>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</si>
  <si>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</si>
  <si>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Suiza</t>
  </si>
  <si>
    <t>Kuwait</t>
  </si>
  <si>
    <t>Japón</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</si>
  <si>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</si>
  <si>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</si>
  <si>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</si>
  <si>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</si>
  <si>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</si>
  <si>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</si>
  <si>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</si>
  <si>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</si>
  <si>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</si>
  <si>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</si>
  <si>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</si>
  <si>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</si>
  <si>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</si>
  <si>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</si>
  <si>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</si>
  <si>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</si>
  <si>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</si>
  <si>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</si>
  <si>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</si>
  <si>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</si>
  <si>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</si>
  <si>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</si>
  <si>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</si>
  <si>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</si>
  <si>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</si>
  <si>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</si>
  <si>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</si>
  <si>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</si>
  <si>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</si>
  <si>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</si>
  <si>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</si>
  <si>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</si>
  <si>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</si>
  <si>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</si>
  <si>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</si>
  <si>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</si>
  <si>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</si>
  <si>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</si>
  <si>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</si>
  <si>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</si>
  <si>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</si>
  <si>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</si>
  <si>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</si>
  <si>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</si>
  <si>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</si>
  <si>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</si>
  <si>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</si>
  <si>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</si>
  <si>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</si>
  <si>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</si>
  <si>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</si>
  <si>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</si>
  <si>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</si>
  <si>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</si>
  <si>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</si>
  <si>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</si>
  <si>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</si>
  <si>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</si>
  <si>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</si>
  <si>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</si>
  <si>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</si>
  <si>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</si>
  <si>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</si>
  <si>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</si>
  <si>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</si>
  <si>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</si>
  <si>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</si>
  <si>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</si>
  <si>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</si>
  <si>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</si>
  <si>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</si>
  <si>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</si>
  <si>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</si>
  <si>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</si>
  <si>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</si>
  <si>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</si>
  <si>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</si>
  <si>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Países del grupo Unión Europea 28</t>
  </si>
  <si>
    <t>Último 
dato</t>
  </si>
  <si>
    <t>periodo últ. dato</t>
  </si>
  <si>
    <t>Saldo Expor. - Impor. productos petrolíferos</t>
  </si>
  <si>
    <t>(%)Var.inter.</t>
  </si>
  <si>
    <t>Estructura 
(%)</t>
  </si>
  <si>
    <t>Tv (%)*</t>
  </si>
  <si>
    <t>Otros productos**</t>
  </si>
  <si>
    <t>Total***</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</si>
  <si>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</si>
  <si>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</si>
  <si>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</si>
  <si>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</si>
  <si>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</si>
  <si>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</si>
  <si>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</si>
  <si>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</si>
  <si>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</si>
  <si>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</si>
  <si>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Biodiésel puro + biodiésel mezcla.</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</si>
  <si>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</si>
  <si>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</si>
  <si>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</si>
  <si>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</si>
  <si>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</si>
  <si>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</si>
  <si>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</si>
  <si>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</si>
  <si>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</si>
  <si>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 Incluye naftas, condensados, parafinas, disolventes y otros.</t>
  </si>
  <si>
    <t>Otros **</t>
  </si>
  <si>
    <t>A. Central y del Sur</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</si>
  <si>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</si>
  <si>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</si>
  <si>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</si>
  <si>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</si>
  <si>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</si>
  <si>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</si>
  <si>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</si>
  <si>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</si>
  <si>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</si>
  <si>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</si>
  <si>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</si>
  <si>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</si>
  <si>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</si>
  <si>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</si>
  <si>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</si>
  <si>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</si>
  <si>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</si>
  <si>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</si>
  <si>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</si>
  <si>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</si>
  <si>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</si>
  <si>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</si>
  <si>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</si>
  <si>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</si>
  <si>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 Tasas de variación con respecto al mes indicado</t>
  </si>
  <si>
    <t>Reservas estratégicas Cores</t>
  </si>
  <si>
    <t>* Tasas de variación con respecto al mes indicado.</t>
  </si>
  <si>
    <t>% ∆</t>
  </si>
  <si>
    <t>Unidad: GWh</t>
  </si>
  <si>
    <t>Coste</t>
  </si>
  <si>
    <t>Unidad: €/MWh</t>
  </si>
  <si>
    <t>Trin. y Tobago</t>
  </si>
  <si>
    <t>Estruc. (%)</t>
  </si>
  <si>
    <t>* Tasa de variación respecto al mismo periodo del año anterior.</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</si>
  <si>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</si>
  <si>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</si>
  <si>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</si>
  <si>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</si>
  <si>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</si>
  <si>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</si>
  <si>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</si>
  <si>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</si>
  <si>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r>
      <t>%</t>
    </r>
    <r>
      <rPr>
        <b/>
        <sz val="10"/>
        <rFont val="Calibri"/>
        <family val="2"/>
      </rPr>
      <t>∆</t>
    </r>
    <r>
      <rPr>
        <b/>
        <sz val="10"/>
        <rFont val="Arial"/>
        <family val="2"/>
      </rPr>
      <t>*</t>
    </r>
  </si>
  <si>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</si>
  <si>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</si>
  <si>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</si>
  <si>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</si>
  <si>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</si>
  <si>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</si>
  <si>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</si>
  <si>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</si>
  <si>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</si>
  <si>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</si>
  <si>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</si>
  <si>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</si>
  <si>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</si>
  <si>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</si>
  <si>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</si>
  <si>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</si>
  <si>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</si>
  <si>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</si>
  <si>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</si>
  <si>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</si>
  <si>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</si>
  <si>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</si>
  <si>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</si>
  <si>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</si>
  <si>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</si>
  <si>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</si>
  <si>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</si>
  <si>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</si>
  <si>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</si>
  <si>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</si>
  <si>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Obligación*</t>
  </si>
  <si>
    <t>Cogeneración**</t>
  </si>
  <si>
    <t>** Suministros a instalaciones que disponen de sistemas de cogeneración</t>
  </si>
  <si>
    <t>Gasóleos de auto</t>
  </si>
  <si>
    <t>Consumo de gasolinas  por Comunidades Autónomas  *</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</si>
  <si>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</si>
  <si>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</si>
  <si>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</si>
  <si>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No Especificado</t>
  </si>
  <si>
    <t/>
  </si>
  <si>
    <t xml:space="preserve">GWh </t>
  </si>
  <si>
    <t>Fuente: D. G. de Política Energética y Minas</t>
  </si>
  <si>
    <t>* Este grado de autoabastecimiento corresponde a biomasa, biocarburantes y residuos</t>
  </si>
  <si>
    <t>Gases licuados del petróleo (GLP´s)</t>
  </si>
  <si>
    <t>Castilla La Mancha</t>
  </si>
  <si>
    <t>Gases licuados del petróleo (GLP's)</t>
  </si>
  <si>
    <t>Fuente: Comisión Europea "Oil Bulletin"</t>
  </si>
  <si>
    <t>Reservas Industria</t>
  </si>
  <si>
    <t>Puerto Rico</t>
  </si>
  <si>
    <t xml:space="preserve">  </t>
  </si>
  <si>
    <t xml:space="preserve">Queroseno </t>
  </si>
  <si>
    <t>** Incluye GLP distintos de los anteriores incluyendo GLP destinado a su posterior transformación</t>
  </si>
  <si>
    <t>Otros**</t>
  </si>
  <si>
    <t>VIP Ibérico</t>
  </si>
  <si>
    <t>VIP Pirineos</t>
  </si>
  <si>
    <t>Plantas de regasificación **</t>
  </si>
  <si>
    <t>Otros O. Medio</t>
  </si>
  <si>
    <t xml:space="preserve">Importaciones netas de gas natural </t>
  </si>
  <si>
    <t>Importaciones netas de gas natural</t>
  </si>
  <si>
    <t>Viura**</t>
  </si>
  <si>
    <t>** Producción de condensado transformada a crudo equivalente.</t>
  </si>
  <si>
    <t>Viura</t>
  </si>
  <si>
    <t xml:space="preserve">        OPEP</t>
  </si>
  <si>
    <t xml:space="preserve">        No-OPEP</t>
  </si>
  <si>
    <t xml:space="preserve">        OCDE</t>
  </si>
  <si>
    <t xml:space="preserve">        No-OCDE</t>
  </si>
  <si>
    <t xml:space="preserve">        UE</t>
  </si>
  <si>
    <t>17 Marzo</t>
  </si>
  <si>
    <t>Países de la Eurozona</t>
  </si>
  <si>
    <t>19 Mayo</t>
  </si>
  <si>
    <t>21 Julio</t>
  </si>
  <si>
    <t>- igual que 0,0 / ^ distinto de 0,0</t>
  </si>
  <si>
    <t>'- igual que 0,0 / ^ distinto de 0,0</t>
  </si>
  <si>
    <t>Azerbaiyán</t>
  </si>
  <si>
    <t>15 Septiembre</t>
  </si>
  <si>
    <t>17 Noviembre</t>
  </si>
  <si>
    <t>19 Enero</t>
  </si>
  <si>
    <t>Irán</t>
  </si>
  <si>
    <t>15 Marzo</t>
  </si>
  <si>
    <t>Año 2015</t>
  </si>
  <si>
    <t>^</t>
  </si>
  <si>
    <t>^ distinto de 0,0</t>
  </si>
  <si>
    <t>19 Julio</t>
  </si>
  <si>
    <t>17 Mayo</t>
  </si>
  <si>
    <t>Andorra</t>
  </si>
  <si>
    <t>20 Septiembre</t>
  </si>
  <si>
    <t>Cores</t>
  </si>
  <si>
    <t>Pakistán</t>
  </si>
  <si>
    <t>15 Noviembre</t>
  </si>
  <si>
    <t>MINETAD</t>
  </si>
  <si>
    <t>Fuente: MINETAD</t>
  </si>
  <si>
    <t xml:space="preserve">Biogás </t>
  </si>
  <si>
    <t>17 Enero</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</si>
  <si>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</si>
  <si>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</si>
  <si>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</si>
  <si>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</si>
  <si>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</si>
  <si>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</si>
  <si>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</si>
  <si>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</si>
  <si>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</si>
  <si>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 xml:space="preserve">Desde octubre 2014, de conformidad con la normativa europea, se agrupan las interconexiones en VIP Ibérico (Badajoz, Tuy y VIP Portugal) y VIP Pirineos (Irún y Larrau)
</t>
  </si>
  <si>
    <t>Macedonia</t>
  </si>
  <si>
    <t>21 Marzo</t>
  </si>
  <si>
    <t>Georgia</t>
  </si>
  <si>
    <t>Países Bajos</t>
  </si>
  <si>
    <t>Año 2016</t>
  </si>
  <si>
    <t>93,6 *</t>
  </si>
  <si>
    <t>107,5 *</t>
  </si>
  <si>
    <t>Tv (%)
2016/2015</t>
  </si>
  <si>
    <t>Angola, Arabia Saudí, Argelia, Ecuador, Emiratos Árabes Unidos, Gabón, Guinea Ecuatorial, Irak, Irán, Kuwait, Libia, Nigeria, Qatar y Venezuela.</t>
  </si>
  <si>
    <t xml:space="preserve">Alemania, Australia, Austria, Bélgica, Canadá, Corea del Sur, Chile, Dinamarca, Eslovaquia, Eslovenia, España, Estados Unidos, Estonia, Finlandia, Francia, Grecia, Hungría, Irlanda, Islandia, Israel, Italia, Japón, Letonia, Luxemburgo, México, Noruega, Nueva Zelanda, Países Bajos, Polonia, Portugal, Reino Unido, República Checa, Suecia, Suiza y Turquía. </t>
  </si>
  <si>
    <t>Guinea Ec.</t>
  </si>
  <si>
    <t>Nota: No se han producido variaciones de precio entre mayo 2013 y marzo 2015</t>
  </si>
  <si>
    <t>República Checa</t>
  </si>
  <si>
    <t>16 Mayo</t>
  </si>
  <si>
    <t xml:space="preserve">              2. Corregido efecto temperatura y calendario</t>
  </si>
  <si>
    <t xml:space="preserve">NOTAS: 1. Corregido de efectos estacionales y de calendario </t>
  </si>
  <si>
    <t>* No incluye otros gasóleos de automoción ni otros gasóleos</t>
  </si>
  <si>
    <t>Irán Ligero</t>
  </si>
  <si>
    <t>Irán Pesado</t>
  </si>
  <si>
    <t xml:space="preserve">** Otras Salidas: Se incluyen puestas en frío y suministro directo a buques consumidores. 
Nota: Las exportaciones corresponden a GNL salvo en los casos en los que está especificado                                                                                                                                                                                                                                       </t>
  </si>
  <si>
    <t>(**) Se incluyen puestas en frío y suministro directo a buques consumidores.</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</si>
  <si>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</si>
  <si>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</si>
  <si>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</si>
  <si>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</si>
  <si>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</si>
  <si>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</si>
  <si>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Portugal, Reino Unido, República Checa, Rumanía y Suecia.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</si>
  <si>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</si>
  <si>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</si>
  <si>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Estonia, Finlandia, Francia, Grecia, Hungría, Irlanda, Italia, Japón, Luxemburgo, Noruega, Nueva Zelanda, </t>
  </si>
  <si>
    <t xml:space="preserve">Países Bajos, Polonia, Portugal, Reino Unido, República Checa, Suecia, Suiza y Turquía. </t>
  </si>
  <si>
    <t>* No incluye gasolinas mezcla ni otras gasolinas.</t>
  </si>
  <si>
    <t>% en kt de gasóleos auto</t>
  </si>
  <si>
    <t>** Gas de refineria, nafta, coque y otros.</t>
  </si>
  <si>
    <t>Kazajistán</t>
  </si>
  <si>
    <t>Singapur</t>
  </si>
  <si>
    <t>18 Julio</t>
  </si>
  <si>
    <t>Fuente:Elaboración Cores</t>
  </si>
  <si>
    <t>3º 2017</t>
  </si>
  <si>
    <t>19 Septiembre</t>
  </si>
  <si>
    <t>oct-17</t>
  </si>
  <si>
    <t xml:space="preserve">Entrada de turistas (FRONTUR) (4) </t>
  </si>
  <si>
    <t>Diferencias de redondeo</t>
  </si>
  <si>
    <t>Debido al redondeo de cifras, los totales podrían diferir de la suma de las cuantías individuales.</t>
  </si>
  <si>
    <t>nov-17</t>
  </si>
  <si>
    <t>nov-16</t>
  </si>
  <si>
    <t>Argentina</t>
  </si>
  <si>
    <t>BOLETÍN ESTADÍSTICO HIDROCARBUROS NOVIEMBRE 2017</t>
  </si>
  <si>
    <t>21 Noviembre</t>
  </si>
  <si>
    <t>Otras salidas del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</si>
</sst>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quot;n.d.&quot;"/>
    <numFmt numFmtId="182" formatCode="#,##0.0000000"/>
    <numFmt numFmtId="183" formatCode="#,##0.0;\-##,##0.0;&quot;-&quot;"/>
    <numFmt numFmtId="184" formatCode="#,##0.0_ ;\-#,##0.0\ "/>
    <numFmt numFmtId="185" formatCode="#,##0.00_ ;\-#,##0.00\ "/>
  </numFmts>
  <fonts count="56"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1"/>
      <color theme="1"/>
      <name val="Arial"/>
      <family val="2"/>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0"/>
      <name val="Calibri"/>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style="thick">
        <color theme="3" tint="-0.249977111117893"/>
      </left>
      <right/>
      <top style="thin">
        <color indexed="64"/>
      </top>
      <bottom/>
      <diagonal/>
    </border>
    <border>
      <left/>
      <right/>
      <top style="thin">
        <color theme="0"/>
      </top>
      <bottom style="thin">
        <color indexed="64"/>
      </bottom>
      <diagonal/>
    </border>
    <border>
      <left style="thick">
        <color theme="4" tint="-0.249977111117893"/>
      </left>
      <right/>
      <top/>
      <bottom/>
      <diagonal/>
    </border>
    <border>
      <left/>
      <right/>
      <top style="thin">
        <color theme="0"/>
      </top>
      <bottom/>
      <diagonal/>
    </border>
  </borders>
  <cellStyleXfs count="2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4" fillId="0" borderId="0"/>
    <xf numFmtId="0" fontId="2" fillId="0" borderId="0"/>
    <xf numFmtId="0" fontId="35" fillId="0" borderId="0"/>
    <xf numFmtId="0" fontId="34"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6" fillId="0" borderId="0"/>
    <xf numFmtId="0" fontId="4" fillId="0" borderId="0"/>
    <xf numFmtId="9" fontId="4" fillId="0" borderId="0" applyFont="0" applyFill="0" applyBorder="0" applyAlignment="0" applyProtection="0"/>
    <xf numFmtId="14" fontId="55" fillId="0" borderId="0">
      <alignment horizontal="left" vertical="top"/>
    </xf>
  </cellStyleXfs>
  <cellXfs count="943">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4"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0"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ont="1" applyFill="1"/>
    <xf numFmtId="49" fontId="4" fillId="2" borderId="0" xfId="1" applyNumberFormat="1" applyFont="1" applyFill="1" applyBorder="1"/>
    <xf numFmtId="49" fontId="5" fillId="2" borderId="2" xfId="1" applyNumberFormat="1" applyFont="1" applyFill="1" applyBorder="1" applyAlignment="1">
      <alignment horizontal="left"/>
    </xf>
    <xf numFmtId="0" fontId="8" fillId="2" borderId="2" xfId="1" quotePrefix="1" applyNumberFormat="1" applyFont="1" applyFill="1" applyBorder="1" applyAlignment="1">
      <alignment horizontal="center" vertical="center"/>
    </xf>
    <xf numFmtId="0" fontId="8" fillId="2" borderId="2" xfId="1" applyNumberFormat="1" applyFont="1" applyFill="1" applyBorder="1" applyAlignment="1">
      <alignment horizontal="center" vertical="center" wrapText="1"/>
    </xf>
    <xf numFmtId="49" fontId="8" fillId="2" borderId="3" xfId="1" applyNumberFormat="1" applyFont="1" applyFill="1" applyBorder="1"/>
    <xf numFmtId="49" fontId="4" fillId="2" borderId="3" xfId="1" applyNumberFormat="1" applyFont="1" applyFill="1" applyBorder="1"/>
    <xf numFmtId="49" fontId="4" fillId="2" borderId="3" xfId="1" applyNumberFormat="1" applyFont="1" applyFill="1" applyBorder="1" applyAlignment="1">
      <alignment horizontal="center"/>
    </xf>
    <xf numFmtId="49" fontId="19" fillId="2" borderId="3" xfId="1" applyNumberFormat="1" applyFont="1" applyFill="1" applyBorder="1" applyAlignment="1">
      <alignment horizontal="center"/>
    </xf>
    <xf numFmtId="3" fontId="4" fillId="2" borderId="3" xfId="1" applyNumberFormat="1" applyFont="1" applyFill="1" applyBorder="1" applyAlignment="1">
      <alignment horizontal="right" indent="1"/>
    </xf>
    <xf numFmtId="49" fontId="4" fillId="2" borderId="0" xfId="1" applyNumberFormat="1" applyFont="1" applyFill="1" applyBorder="1" applyAlignment="1">
      <alignment horizontal="center"/>
    </xf>
    <xf numFmtId="49" fontId="19" fillId="2" borderId="0" xfId="1" applyNumberFormat="1" applyFont="1" applyFill="1" applyBorder="1" applyAlignment="1">
      <alignment horizontal="center"/>
    </xf>
    <xf numFmtId="3" fontId="4" fillId="2" borderId="0" xfId="1" applyNumberFormat="1" applyFont="1" applyFill="1" applyBorder="1" applyAlignment="1">
      <alignment horizontal="right" indent="1"/>
    </xf>
    <xf numFmtId="49" fontId="4" fillId="2" borderId="1" xfId="1" applyNumberFormat="1" applyFont="1" applyFill="1" applyBorder="1"/>
    <xf numFmtId="49" fontId="4" fillId="2" borderId="1" xfId="1" applyNumberFormat="1" applyFont="1" applyFill="1" applyBorder="1" applyAlignment="1">
      <alignment horizontal="center"/>
    </xf>
    <xf numFmtId="49" fontId="19" fillId="2" borderId="1" xfId="1" applyNumberFormat="1" applyFont="1" applyFill="1" applyBorder="1" applyAlignment="1">
      <alignment horizontal="center"/>
    </xf>
    <xf numFmtId="3" fontId="4" fillId="2" borderId="1" xfId="1" applyNumberFormat="1" applyFont="1" applyFill="1" applyBorder="1" applyAlignment="1">
      <alignment horizontal="right" indent="1"/>
    </xf>
    <xf numFmtId="49" fontId="8" fillId="2" borderId="2" xfId="1" applyNumberFormat="1" applyFont="1" applyFill="1" applyBorder="1"/>
    <xf numFmtId="49" fontId="4" fillId="2" borderId="2" xfId="1" applyNumberFormat="1" applyFont="1" applyFill="1" applyBorder="1" applyAlignment="1">
      <alignment horizontal="center"/>
    </xf>
    <xf numFmtId="49" fontId="19" fillId="2" borderId="2" xfId="1" applyNumberFormat="1" applyFont="1" applyFill="1" applyBorder="1" applyAlignment="1">
      <alignment horizontal="center"/>
    </xf>
    <xf numFmtId="3" fontId="4" fillId="2" borderId="2" xfId="1" applyNumberFormat="1" applyFont="1" applyFill="1" applyBorder="1" applyAlignment="1">
      <alignment horizontal="right" indent="1"/>
    </xf>
    <xf numFmtId="4" fontId="4" fillId="2" borderId="0" xfId="1" applyNumberFormat="1" applyFont="1" applyFill="1" applyBorder="1" applyAlignment="1">
      <alignment horizontal="right" indent="1"/>
    </xf>
    <xf numFmtId="166" fontId="4" fillId="2" borderId="3" xfId="1" applyNumberFormat="1" applyFont="1" applyFill="1" applyBorder="1" applyAlignment="1">
      <alignment horizontal="right" indent="1"/>
    </xf>
    <xf numFmtId="49" fontId="20" fillId="2" borderId="1" xfId="1" applyNumberFormat="1" applyFont="1" applyFill="1" applyBorder="1" applyAlignment="1">
      <alignment horizontal="center"/>
    </xf>
    <xf numFmtId="1" fontId="4" fillId="2" borderId="0" xfId="1" applyNumberFormat="1" applyFont="1" applyFill="1" applyBorder="1" applyAlignment="1">
      <alignment horizontal="right" indent="1"/>
    </xf>
    <xf numFmtId="2" fontId="4" fillId="2" borderId="0" xfId="1" applyNumberFormat="1" applyFont="1" applyFill="1" applyBorder="1" applyAlignment="1">
      <alignment horizontal="right" indent="1"/>
    </xf>
    <xf numFmtId="2" fontId="4" fillId="2" borderId="3" xfId="1" applyNumberFormat="1" applyFont="1" applyFill="1" applyBorder="1" applyAlignment="1">
      <alignment horizontal="right" indent="1"/>
    </xf>
    <xf numFmtId="167" fontId="4" fillId="2" borderId="0" xfId="1" applyNumberFormat="1" applyFont="1" applyFill="1" applyBorder="1" applyAlignment="1">
      <alignment horizontal="right" indent="1"/>
    </xf>
    <xf numFmtId="167" fontId="4" fillId="2" borderId="1" xfId="1" applyNumberFormat="1" applyFont="1" applyFill="1" applyBorder="1" applyAlignment="1">
      <alignment horizontal="right" indent="1"/>
    </xf>
    <xf numFmtId="168" fontId="4" fillId="2" borderId="0" xfId="1" applyNumberFormat="1" applyFont="1" applyFill="1" applyBorder="1" applyAlignment="1">
      <alignment horizontal="right" indent="1"/>
    </xf>
    <xf numFmtId="169" fontId="4" fillId="2" borderId="0" xfId="1" applyNumberFormat="1" applyFont="1" applyFill="1" applyBorder="1" applyAlignment="1">
      <alignment horizontal="right" indent="1"/>
    </xf>
    <xf numFmtId="49" fontId="4" fillId="2" borderId="0" xfId="1" applyNumberFormat="1" applyFont="1" applyFill="1" applyBorder="1" applyAlignment="1">
      <alignment horizontal="left" indent="2"/>
    </xf>
    <xf numFmtId="169" fontId="4" fillId="2" borderId="1" xfId="1" applyNumberFormat="1" applyFont="1" applyFill="1" applyBorder="1" applyAlignment="1">
      <alignment horizontal="right" indent="1"/>
    </xf>
    <xf numFmtId="49" fontId="4" fillId="2" borderId="0" xfId="1" applyNumberFormat="1" applyFont="1" applyFill="1" applyBorder="1" applyAlignment="1">
      <alignment horizontal="left"/>
    </xf>
    <xf numFmtId="49" fontId="4" fillId="2" borderId="0" xfId="1" applyNumberFormat="1" applyFont="1" applyFill="1" applyBorder="1" applyAlignment="1">
      <alignment horizontal="left" indent="3"/>
    </xf>
    <xf numFmtId="49" fontId="4" fillId="2" borderId="1" xfId="1" applyNumberFormat="1" applyFont="1" applyFill="1" applyBorder="1" applyAlignment="1">
      <alignment horizontal="left"/>
    </xf>
    <xf numFmtId="0" fontId="24" fillId="2" borderId="0" xfId="1" applyFont="1" applyFill="1" applyAlignment="1">
      <alignment vertical="center" wrapText="1"/>
    </xf>
    <xf numFmtId="0" fontId="4" fillId="2" borderId="0" xfId="1" applyFont="1" applyFill="1" applyBorder="1"/>
    <xf numFmtId="0" fontId="8" fillId="2" borderId="0" xfId="1" applyFont="1" applyFill="1" applyBorder="1" applyAlignment="1">
      <alignment vertical="center"/>
    </xf>
    <xf numFmtId="0" fontId="8" fillId="2" borderId="0" xfId="1" applyFont="1" applyFill="1" applyBorder="1" applyAlignment="1"/>
    <xf numFmtId="0" fontId="8" fillId="2" borderId="1" xfId="1" applyFont="1" applyFill="1" applyBorder="1" applyAlignment="1">
      <alignment vertical="center"/>
    </xf>
    <xf numFmtId="0" fontId="23" fillId="2" borderId="0" xfId="1" applyFont="1" applyFill="1" applyBorder="1" applyAlignment="1">
      <alignment horizontal="right"/>
    </xf>
    <xf numFmtId="17" fontId="4" fillId="2" borderId="3" xfId="1" applyNumberFormat="1" applyFont="1" applyFill="1" applyBorder="1"/>
    <xf numFmtId="17" fontId="4" fillId="2" borderId="0" xfId="1" applyNumberFormat="1" applyFont="1" applyFill="1" applyBorder="1"/>
    <xf numFmtId="0" fontId="4" fillId="2" borderId="0" xfId="1" applyNumberFormat="1" applyFont="1" applyFill="1" applyBorder="1"/>
    <xf numFmtId="3" fontId="4" fillId="2" borderId="0" xfId="1" applyNumberFormat="1" applyFont="1" applyFill="1" applyBorder="1"/>
    <xf numFmtId="168" fontId="4" fillId="2" borderId="0" xfId="1" applyNumberFormat="1" applyFont="1" applyFill="1" applyBorder="1"/>
    <xf numFmtId="0" fontId="25" fillId="4" borderId="2" xfId="1" applyNumberFormat="1" applyFont="1" applyFill="1" applyBorder="1"/>
    <xf numFmtId="3" fontId="25" fillId="4" borderId="2" xfId="1" applyNumberFormat="1" applyFont="1" applyFill="1" applyBorder="1"/>
    <xf numFmtId="168" fontId="25" fillId="4" borderId="2" xfId="1" applyNumberFormat="1" applyFont="1" applyFill="1" applyBorder="1"/>
    <xf numFmtId="0" fontId="23" fillId="2" borderId="0" xfId="1" applyNumberFormat="1" applyFont="1" applyFill="1" applyBorder="1" applyAlignment="1">
      <alignment horizontal="right"/>
    </xf>
    <xf numFmtId="4" fontId="8" fillId="2" borderId="3" xfId="1" applyNumberFormat="1" applyFont="1" applyFill="1" applyBorder="1" applyAlignment="1">
      <alignment horizontal="right"/>
    </xf>
    <xf numFmtId="0" fontId="8" fillId="2" borderId="3" xfId="1" applyNumberFormat="1" applyFont="1" applyFill="1" applyBorder="1" applyAlignment="1">
      <alignment horizontal="right"/>
    </xf>
    <xf numFmtId="0" fontId="8" fillId="2" borderId="1" xfId="1" applyFont="1" applyFill="1" applyBorder="1" applyAlignment="1"/>
    <xf numFmtId="0" fontId="4" fillId="2" borderId="1" xfId="1" applyNumberFormat="1" applyFont="1" applyFill="1" applyBorder="1"/>
    <xf numFmtId="0" fontId="10" fillId="2" borderId="0" xfId="2" applyFill="1" applyAlignment="1">
      <alignment vertical="center"/>
    </xf>
    <xf numFmtId="0" fontId="10" fillId="2" borderId="0" xfId="2" applyFill="1" applyBorder="1" applyAlignment="1">
      <alignment horizontal="left" vertical="center"/>
    </xf>
    <xf numFmtId="0" fontId="4" fillId="0" borderId="0" xfId="1"/>
    <xf numFmtId="17" fontId="4" fillId="2" borderId="4" xfId="1" applyNumberFormat="1" applyFill="1" applyBorder="1"/>
    <xf numFmtId="0" fontId="4" fillId="0" borderId="0" xfId="1" applyNumberFormat="1"/>
    <xf numFmtId="0" fontId="4" fillId="2" borderId="1" xfId="1" applyNumberFormat="1" applyFill="1" applyBorder="1"/>
    <xf numFmtId="0" fontId="4" fillId="2" borderId="0" xfId="1" applyNumberFormat="1" applyFill="1" applyBorder="1"/>
    <xf numFmtId="3" fontId="4" fillId="2" borderId="3" xfId="1" applyNumberFormat="1" applyFill="1" applyBorder="1"/>
    <xf numFmtId="168" fontId="4" fillId="2" borderId="3" xfId="1" applyNumberFormat="1" applyFill="1" applyBorder="1"/>
    <xf numFmtId="3" fontId="4" fillId="2" borderId="0" xfId="1" applyNumberFormat="1" applyFill="1" applyBorder="1"/>
    <xf numFmtId="168" fontId="4" fillId="2" borderId="0" xfId="1" applyNumberFormat="1" applyFill="1" applyBorder="1"/>
    <xf numFmtId="168" fontId="4" fillId="2" borderId="0" xfId="1" quotePrefix="1" applyNumberFormat="1" applyFill="1" applyBorder="1" applyAlignment="1">
      <alignment horizontal="right"/>
    </xf>
    <xf numFmtId="3" fontId="4" fillId="2" borderId="1" xfId="1" applyNumberFormat="1" applyFill="1" applyBorder="1"/>
    <xf numFmtId="168" fontId="4" fillId="2" borderId="1" xfId="1" applyNumberFormat="1" applyFill="1" applyBorder="1"/>
    <xf numFmtId="0" fontId="25" fillId="4" borderId="1" xfId="1" applyNumberFormat="1" applyFont="1" applyFill="1" applyBorder="1"/>
    <xf numFmtId="3" fontId="25" fillId="4" borderId="1" xfId="1" applyNumberFormat="1" applyFont="1" applyFill="1" applyBorder="1"/>
    <xf numFmtId="168" fontId="25" fillId="4" borderId="1" xfId="1" applyNumberFormat="1" applyFont="1" applyFill="1" applyBorder="1"/>
    <xf numFmtId="0" fontId="23" fillId="2" borderId="0" xfId="3" applyNumberFormat="1" applyFont="1" applyFill="1" applyBorder="1" applyAlignment="1">
      <alignment horizontal="right"/>
    </xf>
    <xf numFmtId="0" fontId="23" fillId="2" borderId="0" xfId="1" applyFont="1" applyFill="1" applyBorder="1"/>
    <xf numFmtId="0" fontId="4" fillId="0" borderId="0" xfId="4" applyFont="1"/>
    <xf numFmtId="0" fontId="4" fillId="0" borderId="0" xfId="4"/>
    <xf numFmtId="4" fontId="8" fillId="2" borderId="2" xfId="1" applyNumberFormat="1" applyFont="1" applyFill="1" applyBorder="1" applyAlignment="1">
      <alignment horizontal="right"/>
    </xf>
    <xf numFmtId="0" fontId="8" fillId="2" borderId="2" xfId="1" applyNumberFormat="1" applyFont="1" applyFill="1" applyBorder="1" applyAlignment="1">
      <alignment horizontal="right"/>
    </xf>
    <xf numFmtId="0" fontId="4" fillId="2" borderId="0" xfId="4" applyNumberFormat="1" applyFill="1" applyBorder="1"/>
    <xf numFmtId="3" fontId="4" fillId="2" borderId="0" xfId="4" applyNumberFormat="1" applyFill="1" applyBorder="1"/>
    <xf numFmtId="168" fontId="4" fillId="2" borderId="0" xfId="4" applyNumberFormat="1" applyFill="1" applyBorder="1"/>
    <xf numFmtId="0" fontId="4" fillId="0" borderId="0" xfId="4" applyNumberFormat="1"/>
    <xf numFmtId="169" fontId="25" fillId="4" borderId="2" xfId="1" applyNumberFormat="1" applyFont="1" applyFill="1" applyBorder="1"/>
    <xf numFmtId="0" fontId="19" fillId="2" borderId="3" xfId="4" applyNumberFormat="1" applyFont="1" applyFill="1" applyBorder="1"/>
    <xf numFmtId="0" fontId="19" fillId="2" borderId="0" xfId="4" applyNumberFormat="1" applyFont="1" applyFill="1" applyBorder="1" applyAlignment="1">
      <alignment horizontal="right"/>
    </xf>
    <xf numFmtId="0" fontId="19" fillId="2" borderId="1" xfId="4" applyNumberFormat="1" applyFont="1" applyFill="1" applyBorder="1" applyAlignment="1">
      <alignment horizontal="right"/>
    </xf>
    <xf numFmtId="0" fontId="26" fillId="0" borderId="0" xfId="4" applyNumberFormat="1" applyFont="1" applyFill="1" applyBorder="1"/>
    <xf numFmtId="0" fontId="26" fillId="0" borderId="0" xfId="4" applyFont="1" applyFill="1" applyBorder="1"/>
    <xf numFmtId="17" fontId="5" fillId="2" borderId="0" xfId="1" applyNumberFormat="1" applyFont="1" applyFill="1"/>
    <xf numFmtId="0" fontId="23" fillId="2" borderId="0" xfId="3" applyFont="1" applyFill="1" applyBorder="1" applyAlignment="1">
      <alignment horizontal="right"/>
    </xf>
    <xf numFmtId="4" fontId="4" fillId="2" borderId="3" xfId="1" applyNumberFormat="1" applyFill="1" applyBorder="1"/>
    <xf numFmtId="4" fontId="8" fillId="2" borderId="3" xfId="1" applyNumberFormat="1" applyFont="1" applyFill="1" applyBorder="1" applyAlignment="1">
      <alignment horizontal="center"/>
    </xf>
    <xf numFmtId="4" fontId="8" fillId="2" borderId="2" xfId="1" applyNumberFormat="1" applyFont="1" applyFill="1" applyBorder="1" applyAlignment="1">
      <alignment wrapText="1"/>
    </xf>
    <xf numFmtId="0" fontId="4" fillId="2" borderId="0" xfId="1" applyNumberFormat="1" applyFill="1"/>
    <xf numFmtId="4" fontId="4" fillId="2" borderId="0" xfId="1" applyNumberFormat="1" applyFill="1" applyBorder="1"/>
    <xf numFmtId="4" fontId="8" fillId="2" borderId="0" xfId="1" applyNumberFormat="1" applyFont="1" applyFill="1" applyBorder="1" applyAlignment="1">
      <alignment horizontal="center"/>
    </xf>
    <xf numFmtId="3" fontId="4" fillId="2" borderId="3" xfId="1" applyNumberFormat="1" applyFill="1" applyBorder="1" applyAlignment="1">
      <alignment horizontal="right"/>
    </xf>
    <xf numFmtId="3" fontId="4" fillId="2" borderId="0" xfId="1" applyNumberFormat="1" applyFill="1" applyBorder="1" applyAlignment="1">
      <alignment horizontal="right"/>
    </xf>
    <xf numFmtId="3" fontId="4" fillId="2" borderId="0" xfId="1" quotePrefix="1" applyNumberFormat="1" applyFont="1" applyFill="1" applyBorder="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5" fillId="4" borderId="2" xfId="3" applyNumberFormat="1" applyFont="1" applyFill="1" applyBorder="1"/>
    <xf numFmtId="3" fontId="25" fillId="4" borderId="2" xfId="3" applyNumberFormat="1" applyFont="1" applyFill="1" applyBorder="1" applyAlignment="1">
      <alignment horizontal="right"/>
    </xf>
    <xf numFmtId="0" fontId="23" fillId="2" borderId="0" xfId="3" applyFont="1" applyFill="1"/>
    <xf numFmtId="3" fontId="4" fillId="2" borderId="0" xfId="1" applyNumberForma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3" fontId="4" fillId="2" borderId="0" xfId="4" applyNumberFormat="1" applyFont="1" applyFill="1" applyBorder="1"/>
    <xf numFmtId="0" fontId="19" fillId="0" borderId="0" xfId="4" applyNumberFormat="1" applyFont="1"/>
    <xf numFmtId="0" fontId="8" fillId="2" borderId="0" xfId="3" applyFont="1" applyFill="1" applyBorder="1" applyAlignment="1"/>
    <xf numFmtId="0" fontId="4" fillId="2" borderId="0" xfId="3" applyFont="1" applyFill="1" applyBorder="1"/>
    <xf numFmtId="0" fontId="12" fillId="2" borderId="0" xfId="5" applyFont="1" applyFill="1" applyBorder="1"/>
    <xf numFmtId="0" fontId="12" fillId="2" borderId="0" xfId="5" applyFont="1" applyFill="1"/>
    <xf numFmtId="0" fontId="8" fillId="2" borderId="1" xfId="3" applyFont="1" applyFill="1" applyBorder="1" applyAlignment="1"/>
    <xf numFmtId="0" fontId="4" fillId="2" borderId="0" xfId="4" applyNumberFormat="1" applyFill="1"/>
    <xf numFmtId="0" fontId="4" fillId="2" borderId="0" xfId="3" applyNumberFormat="1" applyFont="1" applyFill="1" applyBorder="1"/>
    <xf numFmtId="3" fontId="4" fillId="2" borderId="3" xfId="3" applyNumberFormat="1" applyFont="1" applyFill="1" applyBorder="1"/>
    <xf numFmtId="168" fontId="4" fillId="2" borderId="3" xfId="3" applyNumberFormat="1" applyFont="1" applyFill="1" applyBorder="1"/>
    <xf numFmtId="3" fontId="4" fillId="2" borderId="0" xfId="3" applyNumberFormat="1" applyFont="1" applyFill="1" applyBorder="1"/>
    <xf numFmtId="168" fontId="4" fillId="2" borderId="0" xfId="3" applyNumberFormat="1" applyFont="1" applyFill="1" applyBorder="1" applyAlignment="1">
      <alignment horizontal="right"/>
    </xf>
    <xf numFmtId="168" fontId="4" fillId="2" borderId="0" xfId="3" applyNumberFormat="1" applyFont="1" applyFill="1" applyBorder="1"/>
    <xf numFmtId="3" fontId="4" fillId="2" borderId="0" xfId="3" applyNumberFormat="1" applyFont="1" applyFill="1" applyBorder="1" applyAlignment="1">
      <alignment horizontal="right"/>
    </xf>
    <xf numFmtId="0" fontId="8" fillId="2" borderId="0" xfId="3" applyNumberFormat="1" applyFont="1" applyFill="1" applyBorder="1"/>
    <xf numFmtId="3" fontId="8" fillId="2" borderId="0" xfId="3" applyNumberFormat="1" applyFont="1" applyFill="1" applyBorder="1"/>
    <xf numFmtId="168" fontId="8" fillId="2" borderId="0" xfId="3" applyNumberFormat="1" applyFont="1" applyFill="1" applyBorder="1"/>
    <xf numFmtId="0" fontId="25" fillId="4" borderId="0" xfId="3" applyNumberFormat="1" applyFont="1" applyFill="1" applyBorder="1"/>
    <xf numFmtId="3" fontId="25" fillId="4" borderId="0" xfId="3" applyNumberFormat="1" applyFont="1" applyFill="1" applyBorder="1" applyAlignment="1">
      <alignment horizontal="right"/>
    </xf>
    <xf numFmtId="168" fontId="25" fillId="4" borderId="0" xfId="3" applyNumberFormat="1" applyFont="1" applyFill="1" applyBorder="1"/>
    <xf numFmtId="168" fontId="25" fillId="4" borderId="0" xfId="3" quotePrefix="1" applyNumberFormat="1" applyFont="1" applyFill="1" applyBorder="1" applyAlignment="1">
      <alignment horizontal="right"/>
    </xf>
    <xf numFmtId="0" fontId="4" fillId="2" borderId="1" xfId="3" applyNumberFormat="1" applyFont="1" applyFill="1" applyBorder="1"/>
    <xf numFmtId="168" fontId="4" fillId="2" borderId="1" xfId="3" applyNumberFormat="1" applyFont="1" applyFill="1" applyBorder="1"/>
    <xf numFmtId="168" fontId="4" fillId="2" borderId="1" xfId="3" quotePrefix="1" applyNumberFormat="1" applyFont="1" applyFill="1" applyBorder="1" applyAlignment="1">
      <alignment horizontal="right"/>
    </xf>
    <xf numFmtId="0" fontId="23" fillId="2" borderId="0" xfId="3" applyFont="1" applyFill="1" applyBorder="1"/>
    <xf numFmtId="3" fontId="23" fillId="2" borderId="0" xfId="3" applyNumberFormat="1" applyFont="1" applyFill="1" applyBorder="1"/>
    <xf numFmtId="0" fontId="23" fillId="2" borderId="0" xfId="3" applyNumberFormat="1" applyFont="1" applyFill="1" applyBorder="1"/>
    <xf numFmtId="0" fontId="12" fillId="2" borderId="0" xfId="6" applyFont="1" applyFill="1"/>
    <xf numFmtId="0" fontId="23" fillId="2" borderId="0" xfId="6" applyFont="1" applyFill="1" applyBorder="1" applyAlignment="1">
      <alignment horizontal="right"/>
    </xf>
    <xf numFmtId="0" fontId="12" fillId="2" borderId="1" xfId="6" applyNumberFormat="1" applyFont="1" applyFill="1" applyBorder="1"/>
    <xf numFmtId="0" fontId="13" fillId="2" borderId="0" xfId="6" applyNumberFormat="1" applyFont="1" applyFill="1" applyBorder="1"/>
    <xf numFmtId="3" fontId="4" fillId="2" borderId="0" xfId="6" applyNumberFormat="1" applyFont="1" applyFill="1" applyBorder="1"/>
    <xf numFmtId="0" fontId="13" fillId="2" borderId="1" xfId="6" applyNumberFormat="1" applyFont="1" applyFill="1" applyBorder="1"/>
    <xf numFmtId="3" fontId="4" fillId="2" borderId="1" xfId="6" applyNumberFormat="1" applyFont="1" applyFill="1" applyBorder="1"/>
    <xf numFmtId="0" fontId="23" fillId="2" borderId="0" xfId="6" applyFont="1" applyFill="1" applyBorder="1" applyAlignment="1">
      <alignment horizontal="right" wrapText="1"/>
    </xf>
    <xf numFmtId="0" fontId="23" fillId="2" borderId="0" xfId="0" applyNumberFormat="1" applyFont="1" applyFill="1" applyBorder="1"/>
    <xf numFmtId="17" fontId="4" fillId="2" borderId="3" xfId="3" applyNumberFormat="1" applyFont="1" applyFill="1" applyBorder="1"/>
    <xf numFmtId="0" fontId="8" fillId="2" borderId="2" xfId="3" applyNumberFormat="1"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applyBorder="1"/>
    <xf numFmtId="0" fontId="8" fillId="2" borderId="0" xfId="4" applyFont="1" applyFill="1" applyBorder="1"/>
    <xf numFmtId="0" fontId="4" fillId="2" borderId="0" xfId="4" applyFill="1" applyBorder="1"/>
    <xf numFmtId="0" fontId="5" fillId="2" borderId="0" xfId="4" applyFont="1" applyFill="1" applyBorder="1"/>
    <xf numFmtId="17" fontId="5" fillId="2" borderId="0" xfId="4" applyNumberFormat="1" applyFont="1" applyFill="1" applyBorder="1"/>
    <xf numFmtId="0" fontId="8" fillId="2" borderId="0" xfId="4" applyFont="1" applyFill="1"/>
    <xf numFmtId="0" fontId="4" fillId="2" borderId="0" xfId="4" applyFont="1" applyFill="1"/>
    <xf numFmtId="0" fontId="5" fillId="2" borderId="0" xfId="4" applyFont="1" applyFill="1"/>
    <xf numFmtId="17" fontId="5" fillId="2" borderId="0" xfId="4" applyNumberFormat="1" applyFont="1" applyFill="1"/>
    <xf numFmtId="0" fontId="4" fillId="2" borderId="0" xfId="4" applyNumberFormat="1" applyFont="1" applyFill="1" applyBorder="1"/>
    <xf numFmtId="168" fontId="4" fillId="2" borderId="0" xfId="4" applyNumberFormat="1" applyFont="1" applyFill="1" applyBorder="1"/>
    <xf numFmtId="0" fontId="19" fillId="2" borderId="1" xfId="1" applyNumberFormat="1" applyFont="1" applyFill="1" applyBorder="1"/>
    <xf numFmtId="3" fontId="19" fillId="2" borderId="2" xfId="1" applyNumberFormat="1" applyFont="1" applyFill="1" applyBorder="1"/>
    <xf numFmtId="0" fontId="4" fillId="2" borderId="0" xfId="4" applyFill="1"/>
    <xf numFmtId="0" fontId="13" fillId="2" borderId="0" xfId="0" applyFont="1" applyFill="1" applyBorder="1"/>
    <xf numFmtId="171" fontId="13" fillId="2" borderId="0" xfId="0" quotePrefix="1" applyNumberFormat="1" applyFont="1" applyFill="1" applyBorder="1" applyAlignment="1">
      <alignment horizontal="right"/>
    </xf>
    <xf numFmtId="168" fontId="13" fillId="2" borderId="0" xfId="0" applyNumberFormat="1" applyFont="1" applyFill="1" applyBorder="1" applyAlignment="1">
      <alignment horizontal="right"/>
    </xf>
    <xf numFmtId="171" fontId="29" fillId="2" borderId="0" xfId="7" applyNumberFormat="1" applyFont="1" applyFill="1" applyBorder="1" applyAlignment="1" applyProtection="1">
      <alignment horizontal="right" vertical="center"/>
      <protection locked="0"/>
    </xf>
    <xf numFmtId="171" fontId="13" fillId="2" borderId="0" xfId="0" applyNumberFormat="1" applyFont="1" applyFill="1" applyBorder="1" applyAlignment="1">
      <alignment horizontal="right"/>
    </xf>
    <xf numFmtId="0" fontId="8" fillId="2" borderId="2" xfId="0" applyNumberFormat="1" applyFont="1" applyFill="1" applyBorder="1"/>
    <xf numFmtId="171" fontId="18" fillId="2" borderId="2" xfId="0" applyNumberFormat="1" applyFont="1" applyFill="1" applyBorder="1" applyAlignment="1">
      <alignment horizontal="right"/>
    </xf>
    <xf numFmtId="168" fontId="18" fillId="2" borderId="2" xfId="0" applyNumberFormat="1" applyFont="1" applyFill="1" applyBorder="1" applyAlignment="1">
      <alignment horizontal="right"/>
    </xf>
    <xf numFmtId="168" fontId="28" fillId="2" borderId="2" xfId="7" applyNumberFormat="1" applyFont="1" applyFill="1" applyBorder="1" applyAlignment="1" applyProtection="1">
      <alignment horizontal="right" vertical="center"/>
      <protection locked="0"/>
    </xf>
    <xf numFmtId="0" fontId="13" fillId="2" borderId="0" xfId="0" applyNumberFormat="1" applyFont="1" applyFill="1" applyBorder="1"/>
    <xf numFmtId="168" fontId="13" fillId="2" borderId="0" xfId="0" quotePrefix="1" applyNumberFormat="1" applyFont="1" applyFill="1" applyBorder="1" applyAlignment="1">
      <alignment horizontal="right"/>
    </xf>
    <xf numFmtId="171" fontId="13" fillId="5" borderId="0" xfId="0" applyNumberFormat="1" applyFont="1" applyFill="1" applyBorder="1" applyAlignment="1">
      <alignment horizontal="right"/>
    </xf>
    <xf numFmtId="3" fontId="18" fillId="2" borderId="2" xfId="0" applyNumberFormat="1" applyFont="1" applyFill="1" applyBorder="1"/>
    <xf numFmtId="0" fontId="25" fillId="8" borderId="0" xfId="0" applyNumberFormat="1" applyFont="1" applyFill="1" applyBorder="1"/>
    <xf numFmtId="3" fontId="25" fillId="8" borderId="0" xfId="0" applyNumberFormat="1" applyFont="1" applyFill="1" applyBorder="1"/>
    <xf numFmtId="168" fontId="25" fillId="8" borderId="0" xfId="0" applyNumberFormat="1" applyFont="1" applyFill="1" applyBorder="1" applyAlignment="1">
      <alignment horizontal="right"/>
    </xf>
    <xf numFmtId="168" fontId="25" fillId="8" borderId="0" xfId="0" applyNumberFormat="1" applyFont="1" applyFill="1" applyBorder="1" applyAlignment="1"/>
    <xf numFmtId="169" fontId="25" fillId="8" borderId="0" xfId="0" applyNumberFormat="1" applyFont="1" applyFill="1" applyBorder="1"/>
    <xf numFmtId="0" fontId="8" fillId="6" borderId="12" xfId="0" applyNumberFormat="1" applyFont="1" applyFill="1" applyBorder="1"/>
    <xf numFmtId="3" fontId="18" fillId="6" borderId="12" xfId="0" applyNumberFormat="1" applyFont="1" applyFill="1" applyBorder="1"/>
    <xf numFmtId="0" fontId="8" fillId="9" borderId="12" xfId="0" applyNumberFormat="1" applyFont="1" applyFill="1" applyBorder="1"/>
    <xf numFmtId="3" fontId="18" fillId="9" borderId="12" xfId="0" applyNumberFormat="1" applyFont="1" applyFill="1" applyBorder="1"/>
    <xf numFmtId="168" fontId="18" fillId="6" borderId="12" xfId="0" applyNumberFormat="1" applyFont="1" applyFill="1" applyBorder="1" applyAlignment="1">
      <alignment horizontal="right"/>
    </xf>
    <xf numFmtId="0" fontId="31" fillId="2" borderId="0" xfId="0" applyNumberFormat="1" applyFont="1" applyFill="1" applyBorder="1"/>
    <xf numFmtId="3" fontId="3" fillId="2" borderId="0" xfId="0" applyNumberFormat="1" applyFont="1" applyFill="1" applyBorder="1"/>
    <xf numFmtId="3" fontId="17" fillId="2" borderId="0" xfId="0" applyNumberFormat="1" applyFont="1" applyFill="1" applyBorder="1"/>
    <xf numFmtId="0" fontId="31" fillId="0" borderId="0" xfId="0" quotePrefix="1" applyFont="1" applyFill="1" applyBorder="1" applyAlignment="1"/>
    <xf numFmtId="0" fontId="4" fillId="2" borderId="2" xfId="4" applyNumberFormat="1" applyFill="1" applyBorder="1"/>
    <xf numFmtId="0" fontId="8" fillId="2" borderId="0" xfId="0" applyFont="1" applyFill="1" applyBorder="1" applyAlignment="1">
      <alignment vertical="center"/>
    </xf>
    <xf numFmtId="0" fontId="8" fillId="2" borderId="0" xfId="0" applyFont="1" applyFill="1" applyBorder="1" applyAlignment="1"/>
    <xf numFmtId="0" fontId="0" fillId="2" borderId="0" xfId="0" applyFont="1" applyFill="1" applyBorder="1"/>
    <xf numFmtId="0" fontId="8" fillId="2" borderId="1" xfId="0" applyFont="1" applyFill="1" applyBorder="1" applyAlignment="1">
      <alignment vertical="center"/>
    </xf>
    <xf numFmtId="0" fontId="8" fillId="2" borderId="1" xfId="0" applyFont="1" applyFill="1" applyBorder="1" applyAlignment="1"/>
    <xf numFmtId="0" fontId="23" fillId="2" borderId="0" xfId="0" applyFont="1" applyFill="1" applyBorder="1" applyAlignment="1">
      <alignment horizontal="right"/>
    </xf>
    <xf numFmtId="17" fontId="0" fillId="2" borderId="3" xfId="0" applyNumberFormat="1" applyFont="1" applyFill="1" applyBorder="1"/>
    <xf numFmtId="0" fontId="8" fillId="2" borderId="1" xfId="0" applyNumberFormat="1" applyFont="1" applyFill="1" applyBorder="1"/>
    <xf numFmtId="0" fontId="8" fillId="2" borderId="2" xfId="0" applyNumberFormat="1"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shrinkToFit="1"/>
    </xf>
    <xf numFmtId="0" fontId="0" fillId="2" borderId="0" xfId="0" applyNumberFormat="1" applyFont="1" applyFill="1" applyBorder="1"/>
    <xf numFmtId="3" fontId="0" fillId="2" borderId="0" xfId="0" applyNumberFormat="1" applyFont="1" applyFill="1" applyBorder="1"/>
    <xf numFmtId="168" fontId="0" fillId="2" borderId="0" xfId="0" applyNumberFormat="1" applyFont="1" applyFill="1" applyBorder="1"/>
    <xf numFmtId="0" fontId="25" fillId="4" borderId="3" xfId="0" applyNumberFormat="1" applyFont="1" applyFill="1" applyBorder="1"/>
    <xf numFmtId="3" fontId="25" fillId="4" borderId="3" xfId="0" applyNumberFormat="1" applyFont="1" applyFill="1" applyBorder="1"/>
    <xf numFmtId="168" fontId="25"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5" fillId="4" borderId="2" xfId="0" applyNumberFormat="1" applyFont="1" applyFill="1" applyBorder="1"/>
    <xf numFmtId="3" fontId="25" fillId="4" borderId="2" xfId="0" applyNumberFormat="1" applyFont="1" applyFill="1" applyBorder="1"/>
    <xf numFmtId="168" fontId="25" fillId="4" borderId="2" xfId="0" applyNumberFormat="1" applyFont="1" applyFill="1" applyBorder="1"/>
    <xf numFmtId="0" fontId="23" fillId="2" borderId="0" xfId="0" applyNumberFormat="1" applyFont="1" applyFill="1" applyBorder="1" applyAlignment="1">
      <alignment horizontal="right"/>
    </xf>
    <xf numFmtId="171" fontId="13" fillId="10" borderId="0" xfId="0" quotePrefix="1" applyNumberFormat="1" applyFont="1" applyFill="1" applyBorder="1" applyAlignment="1">
      <alignment horizontal="right"/>
    </xf>
    <xf numFmtId="174" fontId="13" fillId="10" borderId="0" xfId="0" quotePrefix="1" applyNumberFormat="1" applyFont="1" applyFill="1" applyBorder="1" applyAlignment="1">
      <alignment horizontal="right"/>
    </xf>
    <xf numFmtId="171" fontId="13" fillId="10" borderId="0" xfId="0" applyNumberFormat="1" applyFont="1" applyFill="1" applyBorder="1" applyAlignment="1">
      <alignment horizontal="right"/>
    </xf>
    <xf numFmtId="3" fontId="18" fillId="2" borderId="2" xfId="0" applyNumberFormat="1" applyFont="1" applyFill="1" applyBorder="1" applyAlignment="1">
      <alignment horizontal="right"/>
    </xf>
    <xf numFmtId="174" fontId="13" fillId="10" borderId="0" xfId="0" applyNumberFormat="1" applyFont="1" applyFill="1" applyBorder="1" applyAlignment="1">
      <alignment horizontal="right"/>
    </xf>
    <xf numFmtId="3" fontId="28" fillId="2" borderId="2" xfId="7" applyNumberFormat="1" applyFont="1" applyFill="1" applyBorder="1" applyAlignment="1" applyProtection="1">
      <alignment vertical="center"/>
      <protection locked="0"/>
    </xf>
    <xf numFmtId="3" fontId="25" fillId="8" borderId="0" xfId="0" applyNumberFormat="1" applyFont="1" applyFill="1" applyBorder="1" applyAlignment="1">
      <alignment horizontal="right"/>
    </xf>
    <xf numFmtId="3" fontId="18" fillId="6" borderId="12" xfId="0" applyNumberFormat="1" applyFont="1" applyFill="1" applyBorder="1" applyAlignment="1">
      <alignment horizontal="right"/>
    </xf>
    <xf numFmtId="171" fontId="31" fillId="2" borderId="0" xfId="0" applyNumberFormat="1" applyFont="1" applyFill="1" applyBorder="1"/>
    <xf numFmtId="3" fontId="0" fillId="0" borderId="0" xfId="0" applyNumberFormat="1"/>
    <xf numFmtId="0" fontId="8" fillId="2" borderId="2" xfId="1" applyFont="1" applyFill="1" applyBorder="1" applyAlignment="1"/>
    <xf numFmtId="0" fontId="8" fillId="2" borderId="2" xfId="1" applyNumberFormat="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NumberFormat="1" applyFont="1" applyFill="1" applyBorder="1" applyAlignment="1">
      <alignment horizontal="right" vertical="center" wrapText="1" shrinkToFit="1"/>
    </xf>
    <xf numFmtId="168" fontId="4" fillId="2" borderId="3" xfId="1" applyNumberFormat="1" applyFont="1" applyFill="1" applyBorder="1"/>
    <xf numFmtId="3" fontId="4" fillId="2" borderId="3" xfId="1" applyNumberFormat="1" applyFont="1" applyFill="1" applyBorder="1"/>
    <xf numFmtId="3" fontId="4" fillId="2" borderId="0" xfId="1" applyNumberFormat="1" applyFont="1" applyFill="1" applyBorder="1" applyAlignment="1">
      <alignment horizontal="right"/>
    </xf>
    <xf numFmtId="168" fontId="4" fillId="2" borderId="0" xfId="1" applyNumberFormat="1" applyFont="1" applyFill="1" applyBorder="1" applyAlignment="1">
      <alignment horizontal="right"/>
    </xf>
    <xf numFmtId="168" fontId="4" fillId="2" borderId="0" xfId="1" quotePrefix="1" applyNumberFormat="1" applyFont="1" applyFill="1" applyBorder="1" applyAlignment="1">
      <alignment horizontal="right"/>
    </xf>
    <xf numFmtId="1" fontId="25" fillId="4" borderId="2" xfId="0" applyNumberFormat="1" applyFont="1" applyFill="1" applyBorder="1"/>
    <xf numFmtId="169" fontId="25" fillId="4" borderId="2" xfId="0" applyNumberFormat="1" applyFont="1" applyFill="1" applyBorder="1"/>
    <xf numFmtId="0" fontId="0" fillId="2" borderId="2" xfId="0" applyNumberFormat="1" applyFont="1" applyFill="1" applyBorder="1"/>
    <xf numFmtId="4" fontId="4" fillId="2" borderId="1" xfId="1" applyNumberFormat="1" applyFont="1" applyFill="1" applyBorder="1"/>
    <xf numFmtId="168" fontId="4" fillId="2" borderId="1" xfId="1" applyNumberFormat="1" applyFont="1" applyFill="1" applyBorder="1"/>
    <xf numFmtId="168" fontId="4" fillId="2" borderId="1" xfId="1" quotePrefix="1" applyNumberFormat="1" applyFont="1" applyFill="1" applyBorder="1" applyAlignment="1">
      <alignment horizontal="right"/>
    </xf>
    <xf numFmtId="0" fontId="23" fillId="2" borderId="0" xfId="1" applyFont="1" applyFill="1"/>
    <xf numFmtId="0" fontId="0" fillId="2" borderId="3" xfId="0" applyNumberFormat="1" applyFont="1" applyFill="1" applyBorder="1"/>
    <xf numFmtId="0" fontId="8" fillId="2" borderId="0" xfId="1" applyFont="1" applyFill="1" applyBorder="1" applyAlignment="1">
      <alignment horizontal="left" vertical="center"/>
    </xf>
    <xf numFmtId="17" fontId="4" fillId="2" borderId="2" xfId="1" applyNumberFormat="1" applyFont="1" applyFill="1" applyBorder="1"/>
    <xf numFmtId="0" fontId="8" fillId="2" borderId="2" xfId="1" applyNumberFormat="1" applyFont="1" applyFill="1" applyBorder="1" applyAlignment="1">
      <alignment horizontal="right" vertical="center" wrapText="1"/>
    </xf>
    <xf numFmtId="0" fontId="4" fillId="2" borderId="0" xfId="1" applyNumberFormat="1" applyFont="1" applyFill="1"/>
    <xf numFmtId="0" fontId="4" fillId="2" borderId="0" xfId="1" quotePrefix="1" applyNumberFormat="1" applyFont="1" applyFill="1" applyBorder="1"/>
    <xf numFmtId="4" fontId="4" fillId="2" borderId="0" xfId="1" applyNumberFormat="1" applyFont="1" applyFill="1" applyBorder="1" applyAlignment="1">
      <alignment horizontal="right"/>
    </xf>
    <xf numFmtId="0" fontId="31" fillId="2" borderId="0" xfId="1" applyNumberFormat="1" applyFont="1" applyFill="1" applyBorder="1" applyAlignment="1">
      <alignment textRotation="180"/>
    </xf>
    <xf numFmtId="0" fontId="4" fillId="2" borderId="3" xfId="1" quotePrefix="1" applyNumberFormat="1" applyFont="1" applyFill="1" applyBorder="1"/>
    <xf numFmtId="4" fontId="4" fillId="2" borderId="3" xfId="1" applyNumberFormat="1" applyFont="1" applyFill="1" applyBorder="1" applyAlignment="1">
      <alignment horizontal="right"/>
    </xf>
    <xf numFmtId="0" fontId="4" fillId="2" borderId="1" xfId="1" quotePrefix="1" applyNumberFormat="1" applyFont="1" applyFill="1" applyBorder="1"/>
    <xf numFmtId="4" fontId="4" fillId="2" borderId="1" xfId="1" applyNumberFormat="1" applyFont="1" applyFill="1" applyBorder="1" applyAlignment="1">
      <alignment horizontal="right"/>
    </xf>
    <xf numFmtId="3" fontId="23" fillId="2" borderId="0" xfId="1" applyNumberFormat="1" applyFont="1" applyFill="1" applyBorder="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4" fontId="4" fillId="2" borderId="3" xfId="1" applyNumberFormat="1" applyFont="1" applyFill="1" applyBorder="1"/>
    <xf numFmtId="4" fontId="4" fillId="2" borderId="0" xfId="1" applyNumberFormat="1" applyFont="1" applyFill="1" applyBorder="1"/>
    <xf numFmtId="0" fontId="8" fillId="2" borderId="3" xfId="1" applyNumberFormat="1" applyFont="1" applyFill="1" applyBorder="1" applyAlignment="1">
      <alignment horizontal="right" vertical="center"/>
    </xf>
    <xf numFmtId="0" fontId="8" fillId="2" borderId="2" xfId="1" applyNumberFormat="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NumberFormat="1" applyFont="1" applyFill="1" applyBorder="1" applyAlignment="1">
      <alignment horizontal="left"/>
    </xf>
    <xf numFmtId="4" fontId="4" fillId="3" borderId="0" xfId="1" applyNumberFormat="1" applyFont="1" applyFill="1" applyBorder="1"/>
    <xf numFmtId="4" fontId="4" fillId="3" borderId="0" xfId="1" applyNumberFormat="1" applyFont="1" applyFill="1" applyBorder="1" applyAlignment="1">
      <alignment horizontal="right"/>
    </xf>
    <xf numFmtId="0" fontId="4" fillId="2" borderId="0" xfId="1" quotePrefix="1" applyFont="1" applyFill="1" applyBorder="1"/>
    <xf numFmtId="4" fontId="4" fillId="3" borderId="0" xfId="1" quotePrefix="1" applyNumberFormat="1" applyFont="1" applyFill="1" applyBorder="1"/>
    <xf numFmtId="4" fontId="4" fillId="2" borderId="0" xfId="1" quotePrefix="1" applyNumberFormat="1" applyFont="1" applyFill="1" applyBorder="1"/>
    <xf numFmtId="0" fontId="4" fillId="2" borderId="1" xfId="1" applyFont="1" applyFill="1" applyBorder="1"/>
    <xf numFmtId="4" fontId="4" fillId="3" borderId="1" xfId="1" applyNumberFormat="1" applyFont="1" applyFill="1" applyBorder="1"/>
    <xf numFmtId="0" fontId="25" fillId="4" borderId="2" xfId="1" applyNumberFormat="1" applyFont="1" applyFill="1" applyBorder="1" applyAlignment="1">
      <alignment horizontal="left"/>
    </xf>
    <xf numFmtId="2" fontId="25" fillId="4" borderId="2" xfId="1" applyNumberFormat="1" applyFont="1" applyFill="1" applyBorder="1"/>
    <xf numFmtId="0" fontId="8" fillId="3" borderId="2" xfId="1" applyNumberFormat="1" applyFont="1" applyFill="1" applyBorder="1" applyAlignment="1">
      <alignment horizontal="left"/>
    </xf>
    <xf numFmtId="4" fontId="8" fillId="3" borderId="3" xfId="1" applyNumberFormat="1" applyFont="1" applyFill="1" applyBorder="1"/>
    <xf numFmtId="4" fontId="8" fillId="3" borderId="2" xfId="1" applyNumberFormat="1" applyFont="1" applyFill="1" applyBorder="1" applyAlignment="1">
      <alignment horizontal="right"/>
    </xf>
    <xf numFmtId="0" fontId="0" fillId="2" borderId="1" xfId="0" applyFont="1" applyFill="1" applyBorder="1"/>
    <xf numFmtId="0" fontId="0" fillId="2" borderId="1" xfId="0" applyNumberFormat="1" applyFont="1" applyFill="1" applyBorder="1"/>
    <xf numFmtId="168" fontId="0" fillId="2" borderId="1" xfId="0" applyNumberFormat="1" applyFont="1" applyFill="1" applyBorder="1"/>
    <xf numFmtId="168" fontId="0" fillId="2" borderId="3" xfId="0" applyNumberFormat="1" applyFont="1" applyFill="1" applyBorder="1"/>
    <xf numFmtId="0" fontId="23" fillId="2" borderId="0" xfId="0" applyFont="1" applyFill="1" applyBorder="1"/>
    <xf numFmtId="0" fontId="4" fillId="2" borderId="0" xfId="1" applyFont="1" applyFill="1" applyAlignment="1"/>
    <xf numFmtId="0" fontId="10" fillId="2" borderId="0" xfId="2" applyFill="1" applyAlignment="1"/>
    <xf numFmtId="0" fontId="10" fillId="0" borderId="0" xfId="2"/>
    <xf numFmtId="0" fontId="25" fillId="4" borderId="0" xfId="1" applyNumberFormat="1" applyFont="1" applyFill="1" applyBorder="1"/>
    <xf numFmtId="3" fontId="25" fillId="4" borderId="0" xfId="1" applyNumberFormat="1" applyFont="1" applyFill="1" applyBorder="1" applyAlignment="1">
      <alignment horizontal="right"/>
    </xf>
    <xf numFmtId="168" fontId="25" fillId="4" borderId="0" xfId="1" applyNumberFormat="1" applyFont="1" applyFill="1" applyBorder="1" applyAlignment="1">
      <alignment horizontal="right"/>
    </xf>
    <xf numFmtId="168" fontId="25" fillId="4" borderId="0" xfId="1" quotePrefix="1" applyNumberFormat="1" applyFont="1" applyFill="1" applyBorder="1" applyAlignment="1">
      <alignment horizontal="right"/>
    </xf>
    <xf numFmtId="0" fontId="4" fillId="2" borderId="1" xfId="1" applyNumberFormat="1" applyFont="1" applyFill="1" applyBorder="1" applyAlignment="1">
      <alignment wrapText="1"/>
    </xf>
    <xf numFmtId="0" fontId="0" fillId="2" borderId="10" xfId="0" applyNumberFormat="1" applyFont="1" applyFill="1" applyBorder="1"/>
    <xf numFmtId="0" fontId="8" fillId="2" borderId="1" xfId="0" applyNumberFormat="1" applyFont="1" applyFill="1" applyBorder="1" applyAlignment="1">
      <alignment horizontal="right" vertical="center"/>
    </xf>
    <xf numFmtId="0" fontId="8" fillId="2" borderId="1" xfId="0" applyNumberFormat="1" applyFont="1" applyFill="1" applyBorder="1" applyAlignment="1">
      <alignment horizontal="right" vertical="center" wrapText="1"/>
    </xf>
    <xf numFmtId="0" fontId="8" fillId="2" borderId="11" xfId="0" applyNumberFormat="1" applyFont="1" applyFill="1" applyBorder="1" applyAlignment="1">
      <alignment horizontal="right" vertical="center" wrapText="1"/>
    </xf>
    <xf numFmtId="0" fontId="8" fillId="2" borderId="5"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xf>
    <xf numFmtId="0" fontId="25" fillId="4" borderId="5" xfId="0" applyNumberFormat="1" applyFont="1" applyFill="1" applyBorder="1"/>
    <xf numFmtId="4" fontId="23" fillId="2" borderId="0" xfId="0" applyNumberFormat="1" applyFont="1" applyFill="1" applyBorder="1"/>
    <xf numFmtId="0" fontId="13" fillId="0" borderId="0" xfId="0" applyFont="1"/>
    <xf numFmtId="0" fontId="13" fillId="0" borderId="1" xfId="0" applyFont="1" applyBorder="1"/>
    <xf numFmtId="168" fontId="13" fillId="2" borderId="0" xfId="0" applyNumberFormat="1" applyFont="1" applyFill="1" applyBorder="1"/>
    <xf numFmtId="3" fontId="13" fillId="2" borderId="0" xfId="0" applyNumberFormat="1" applyFont="1" applyFill="1" applyBorder="1"/>
    <xf numFmtId="169" fontId="28" fillId="2" borderId="2" xfId="7" applyNumberFormat="1" applyFont="1" applyFill="1" applyBorder="1" applyAlignment="1" applyProtection="1">
      <alignment horizontal="right" vertical="center"/>
      <protection locked="0"/>
    </xf>
    <xf numFmtId="168" fontId="25" fillId="8" borderId="0" xfId="0" applyNumberFormat="1" applyFont="1" applyFill="1" applyBorder="1"/>
    <xf numFmtId="0" fontId="8" fillId="6" borderId="12" xfId="0" applyNumberFormat="1"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68" fontId="28" fillId="2" borderId="2" xfId="7" quotePrefix="1" applyNumberFormat="1" applyFont="1" applyFill="1" applyBorder="1" applyAlignment="1" applyProtection="1">
      <alignment horizontal="right" vertical="center"/>
      <protection locked="0"/>
    </xf>
    <xf numFmtId="173" fontId="28" fillId="2" borderId="2" xfId="7" applyNumberFormat="1" applyFont="1" applyFill="1" applyBorder="1" applyAlignment="1" applyProtection="1">
      <alignment horizontal="right" vertical="center"/>
      <protection locked="0"/>
    </xf>
    <xf numFmtId="171" fontId="18" fillId="2" borderId="2" xfId="0" applyNumberFormat="1" applyFont="1" applyFill="1" applyBorder="1"/>
    <xf numFmtId="0" fontId="8" fillId="2" borderId="0" xfId="0" applyNumberFormat="1" applyFont="1" applyFill="1" applyBorder="1"/>
    <xf numFmtId="175" fontId="25" fillId="8" borderId="0" xfId="0" applyNumberFormat="1" applyFont="1" applyFill="1" applyBorder="1"/>
    <xf numFmtId="173" fontId="25" fillId="8" borderId="0" xfId="0" applyNumberFormat="1" applyFont="1" applyFill="1" applyBorder="1"/>
    <xf numFmtId="175" fontId="18" fillId="6" borderId="12" xfId="0" applyNumberFormat="1" applyFont="1" applyFill="1" applyBorder="1"/>
    <xf numFmtId="17" fontId="8" fillId="2" borderId="0" xfId="0" applyNumberFormat="1" applyFont="1" applyFill="1" applyBorder="1" applyAlignment="1">
      <alignment horizontal="left"/>
    </xf>
    <xf numFmtId="0" fontId="8" fillId="2" borderId="2" xfId="0" applyNumberFormat="1" applyFont="1" applyFill="1" applyBorder="1" applyAlignment="1">
      <alignment horizontal="right"/>
    </xf>
    <xf numFmtId="0" fontId="8" fillId="2" borderId="0" xfId="0" applyNumberFormat="1" applyFont="1" applyFill="1" applyBorder="1" applyAlignment="1">
      <alignment horizontal="right"/>
    </xf>
    <xf numFmtId="3" fontId="8" fillId="2" borderId="0" xfId="0" applyNumberFormat="1" applyFont="1" applyFill="1" applyBorder="1"/>
    <xf numFmtId="3" fontId="16" fillId="2" borderId="0" xfId="0" applyNumberFormat="1" applyFont="1" applyFill="1" applyBorder="1"/>
    <xf numFmtId="3" fontId="4" fillId="2" borderId="0" xfId="0" applyNumberFormat="1" applyFont="1" applyFill="1" applyBorder="1"/>
    <xf numFmtId="176" fontId="4" fillId="2" borderId="0" xfId="1" applyNumberFormat="1" applyFont="1" applyFill="1" applyBorder="1" applyAlignment="1">
      <alignment horizontal="right"/>
    </xf>
    <xf numFmtId="176" fontId="4" fillId="2" borderId="1" xfId="1" applyNumberFormat="1" applyFont="1" applyFill="1" applyBorder="1" applyAlignment="1">
      <alignment horizontal="right"/>
    </xf>
    <xf numFmtId="168" fontId="4" fillId="2" borderId="3" xfId="1" applyNumberFormat="1" applyFont="1" applyFill="1" applyBorder="1" applyAlignment="1">
      <alignment horizontal="right"/>
    </xf>
    <xf numFmtId="0" fontId="32" fillId="0" borderId="0" xfId="0" applyFont="1"/>
    <xf numFmtId="0" fontId="32" fillId="2" borderId="0" xfId="0" applyNumberFormat="1" applyFont="1" applyFill="1"/>
    <xf numFmtId="0" fontId="32" fillId="2" borderId="0" xfId="0" applyNumberFormat="1" applyFont="1" applyFill="1" applyAlignment="1">
      <alignment horizontal="left"/>
    </xf>
    <xf numFmtId="0" fontId="14" fillId="2" borderId="0" xfId="0" applyNumberFormat="1" applyFont="1" applyFill="1"/>
    <xf numFmtId="3" fontId="14" fillId="2" borderId="0" xfId="0" applyNumberFormat="1" applyFont="1" applyFill="1"/>
    <xf numFmtId="169" fontId="4" fillId="2" borderId="0" xfId="0" applyNumberFormat="1" applyFont="1" applyFill="1" applyBorder="1"/>
    <xf numFmtId="0" fontId="4" fillId="2" borderId="0" xfId="0" applyNumberFormat="1" applyFont="1" applyFill="1" applyBorder="1"/>
    <xf numFmtId="0" fontId="4" fillId="2" borderId="0" xfId="0" applyNumberFormat="1" applyFont="1" applyFill="1" applyBorder="1" applyAlignment="1">
      <alignment horizontal="left"/>
    </xf>
    <xf numFmtId="17" fontId="5" fillId="2" borderId="0" xfId="0" applyNumberFormat="1" applyFont="1" applyFill="1"/>
    <xf numFmtId="0" fontId="23" fillId="2" borderId="1" xfId="0" applyFont="1" applyFill="1" applyBorder="1" applyAlignment="1">
      <alignment horizontal="right"/>
    </xf>
    <xf numFmtId="0" fontId="14" fillId="2" borderId="1" xfId="0" applyFont="1" applyFill="1" applyBorder="1"/>
    <xf numFmtId="0" fontId="12" fillId="2" borderId="0" xfId="8" applyFont="1" applyFill="1"/>
    <xf numFmtId="0" fontId="0" fillId="0" borderId="0" xfId="0" applyBorder="1"/>
    <xf numFmtId="169" fontId="25" fillId="4" borderId="1" xfId="1" applyNumberFormat="1" applyFont="1" applyFill="1" applyBorder="1"/>
    <xf numFmtId="3" fontId="0" fillId="2" borderId="1" xfId="0" applyNumberFormat="1" applyFont="1" applyFill="1" applyBorder="1"/>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3" xfId="0" applyFont="1" applyFill="1" applyBorder="1" applyAlignment="1">
      <alignment vertical="center"/>
    </xf>
    <xf numFmtId="0" fontId="13" fillId="2" borderId="0" xfId="0" applyNumberFormat="1" applyFont="1" applyFill="1"/>
    <xf numFmtId="0" fontId="13" fillId="2" borderId="0" xfId="0" applyNumberFormat="1" applyFont="1" applyFill="1" applyAlignment="1">
      <alignment horizontal="left"/>
    </xf>
    <xf numFmtId="0" fontId="13" fillId="2" borderId="0" xfId="0" applyNumberFormat="1" applyFont="1" applyFill="1" applyBorder="1" applyAlignment="1">
      <alignment wrapText="1"/>
    </xf>
    <xf numFmtId="0" fontId="13" fillId="2" borderId="1" xfId="0" applyNumberFormat="1" applyFont="1" applyFill="1" applyBorder="1"/>
    <xf numFmtId="0" fontId="19" fillId="2" borderId="0" xfId="0" applyFont="1" applyFill="1" applyBorder="1" applyAlignment="1">
      <alignment horizontal="right"/>
    </xf>
    <xf numFmtId="0" fontId="18" fillId="2" borderId="0" xfId="9" applyFont="1" applyFill="1" applyAlignment="1"/>
    <xf numFmtId="0" fontId="13" fillId="2" borderId="0" xfId="9" applyFont="1" applyFill="1"/>
    <xf numFmtId="0" fontId="18" fillId="2" borderId="0" xfId="9" applyFont="1" applyFill="1"/>
    <xf numFmtId="0" fontId="18" fillId="2" borderId="2" xfId="9" applyFont="1" applyFill="1" applyBorder="1" applyAlignment="1">
      <alignment horizontal="right"/>
    </xf>
    <xf numFmtId="0" fontId="18"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8" fillId="2" borderId="0" xfId="9" applyFont="1" applyFill="1" applyBorder="1"/>
    <xf numFmtId="0" fontId="13" fillId="2" borderId="0" xfId="9" applyFont="1" applyFill="1" applyBorder="1" applyAlignment="1">
      <alignment horizontal="right"/>
    </xf>
    <xf numFmtId="0" fontId="13" fillId="2" borderId="0" xfId="9" applyFont="1" applyFill="1" applyBorder="1"/>
    <xf numFmtId="49" fontId="13" fillId="2" borderId="0" xfId="9" applyNumberFormat="1" applyFont="1" applyFill="1" applyBorder="1" applyAlignment="1">
      <alignment horizontal="right"/>
    </xf>
    <xf numFmtId="3" fontId="13" fillId="2" borderId="0" xfId="9" applyNumberFormat="1" applyFont="1" applyFill="1" applyBorder="1" applyAlignment="1">
      <alignment horizontal="right"/>
    </xf>
    <xf numFmtId="0" fontId="18"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3" fillId="2" borderId="0" xfId="9" applyFont="1" applyFill="1" applyAlignment="1">
      <alignment horizontal="right"/>
    </xf>
    <xf numFmtId="0" fontId="18"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ont="1" applyFill="1" applyBorder="1" applyAlignment="1">
      <alignment horizontal="right"/>
    </xf>
    <xf numFmtId="0" fontId="8" fillId="2" borderId="1" xfId="1" applyFont="1" applyFill="1" applyBorder="1"/>
    <xf numFmtId="0" fontId="4" fillId="2" borderId="1" xfId="1" applyFont="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4" fontId="0" fillId="0" borderId="0" xfId="0" applyNumberFormat="1"/>
    <xf numFmtId="0" fontId="34" fillId="0" borderId="0" xfId="13" quotePrefix="1" applyNumberFormat="1"/>
    <xf numFmtId="0" fontId="34" fillId="0" borderId="0" xfId="13" applyNumberFormat="1"/>
    <xf numFmtId="0" fontId="34" fillId="0" borderId="0" xfId="13" quotePrefix="1" applyNumberFormat="1"/>
    <xf numFmtId="0" fontId="34" fillId="0" borderId="0" xfId="13" applyNumberFormat="1"/>
    <xf numFmtId="0" fontId="36" fillId="0" borderId="0" xfId="13" quotePrefix="1" applyNumberFormat="1" applyFont="1" applyFill="1"/>
    <xf numFmtId="0" fontId="34" fillId="0" borderId="0" xfId="13" quotePrefix="1" applyNumberFormat="1" applyFill="1"/>
    <xf numFmtId="0" fontId="8" fillId="2" borderId="3" xfId="1" applyNumberFormat="1" applyFont="1" applyFill="1" applyBorder="1" applyAlignment="1">
      <alignment horizontal="center" vertical="center"/>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4" fillId="2" borderId="16" xfId="1" applyNumberFormat="1" applyFill="1" applyBorder="1"/>
    <xf numFmtId="0" fontId="4" fillId="2" borderId="15" xfId="1" applyNumberFormat="1" applyFill="1" applyBorder="1"/>
    <xf numFmtId="0" fontId="25" fillId="4" borderId="15" xfId="1" applyNumberFormat="1" applyFont="1" applyFill="1" applyBorder="1"/>
    <xf numFmtId="0" fontId="23" fillId="2" borderId="17" xfId="1" applyFont="1" applyFill="1" applyBorder="1"/>
    <xf numFmtId="49" fontId="23" fillId="2" borderId="0" xfId="1" applyNumberFormat="1" applyFont="1" applyFill="1" applyBorder="1"/>
    <xf numFmtId="17" fontId="4" fillId="2" borderId="3" xfId="1" applyNumberFormat="1" applyFill="1" applyBorder="1"/>
    <xf numFmtId="0" fontId="8" fillId="2" borderId="13" xfId="0" applyFont="1" applyFill="1" applyBorder="1" applyAlignment="1">
      <alignment vertical="center"/>
    </xf>
    <xf numFmtId="0" fontId="0" fillId="2" borderId="0" xfId="0" applyFill="1" applyBorder="1"/>
    <xf numFmtId="169" fontId="4" fillId="2" borderId="0" xfId="0" applyNumberFormat="1" applyFont="1" applyFill="1" applyBorder="1" applyAlignment="1">
      <alignment horizontal="right" indent="1"/>
    </xf>
    <xf numFmtId="49" fontId="4" fillId="2" borderId="0" xfId="0" applyNumberFormat="1" applyFont="1" applyFill="1" applyBorder="1" applyAlignment="1">
      <alignment horizontal="center"/>
    </xf>
    <xf numFmtId="0" fontId="3" fillId="2" borderId="1" xfId="0" applyFont="1" applyFill="1" applyBorder="1" applyAlignment="1">
      <alignment horizontal="center"/>
    </xf>
    <xf numFmtId="3" fontId="4" fillId="11" borderId="3" xfId="1" applyNumberFormat="1" applyFont="1" applyFill="1" applyBorder="1" applyAlignment="1">
      <alignment horizontal="right" indent="1"/>
    </xf>
    <xf numFmtId="3" fontId="4" fillId="11" borderId="0" xfId="1" applyNumberFormat="1" applyFont="1" applyFill="1" applyBorder="1" applyAlignment="1">
      <alignment horizontal="right" indent="1"/>
    </xf>
    <xf numFmtId="3" fontId="4" fillId="11" borderId="1" xfId="1" applyNumberFormat="1" applyFont="1" applyFill="1" applyBorder="1" applyAlignment="1">
      <alignment horizontal="right" indent="1"/>
    </xf>
    <xf numFmtId="4" fontId="4" fillId="11" borderId="0" xfId="1" applyNumberFormat="1" applyFont="1" applyFill="1" applyBorder="1" applyAlignment="1">
      <alignment horizontal="right" indent="1"/>
    </xf>
    <xf numFmtId="2" fontId="4" fillId="11" borderId="3" xfId="1" applyNumberFormat="1" applyFont="1" applyFill="1" applyBorder="1" applyAlignment="1">
      <alignment horizontal="right" indent="1"/>
    </xf>
    <xf numFmtId="167" fontId="4" fillId="11" borderId="0" xfId="1" applyNumberFormat="1" applyFont="1" applyFill="1" applyBorder="1" applyAlignment="1">
      <alignment horizontal="right" indent="1"/>
    </xf>
    <xf numFmtId="2" fontId="4" fillId="11" borderId="0" xfId="1" applyNumberFormat="1" applyFont="1" applyFill="1" applyBorder="1" applyAlignment="1">
      <alignment horizontal="right" indent="1"/>
    </xf>
    <xf numFmtId="167" fontId="4" fillId="11" borderId="1" xfId="1" applyNumberFormat="1" applyFont="1" applyFill="1" applyBorder="1" applyAlignment="1">
      <alignment horizontal="right" indent="1"/>
    </xf>
    <xf numFmtId="168" fontId="4" fillId="11" borderId="0" xfId="1" applyNumberFormat="1" applyFont="1" applyFill="1" applyBorder="1" applyAlignment="1">
      <alignment horizontal="right" indent="1"/>
    </xf>
    <xf numFmtId="169" fontId="4" fillId="11" borderId="0" xfId="1" applyNumberFormat="1" applyFont="1" applyFill="1" applyBorder="1" applyAlignment="1">
      <alignment horizontal="right" indent="1"/>
    </xf>
    <xf numFmtId="169" fontId="4" fillId="11" borderId="1" xfId="1" applyNumberFormat="1" applyFont="1" applyFill="1" applyBorder="1" applyAlignment="1">
      <alignment horizontal="right" indent="1"/>
    </xf>
    <xf numFmtId="1" fontId="4" fillId="11" borderId="0" xfId="1" applyNumberFormat="1" applyFont="1" applyFill="1" applyBorder="1" applyAlignment="1">
      <alignment horizontal="right" indent="1"/>
    </xf>
    <xf numFmtId="49" fontId="8" fillId="2" borderId="0" xfId="1" applyNumberFormat="1" applyFont="1" applyFill="1" applyBorder="1" applyAlignment="1">
      <alignment horizontal="left"/>
    </xf>
    <xf numFmtId="3" fontId="4" fillId="11" borderId="3" xfId="1" applyNumberFormat="1" applyFill="1" applyBorder="1"/>
    <xf numFmtId="3" fontId="4" fillId="11" borderId="0" xfId="1" applyNumberFormat="1" applyFill="1" applyBorder="1"/>
    <xf numFmtId="3" fontId="4" fillId="11" borderId="1" xfId="1" applyNumberFormat="1" applyFill="1" applyBorder="1"/>
    <xf numFmtId="168" fontId="4" fillId="11" borderId="3" xfId="1" applyNumberFormat="1" applyFill="1" applyBorder="1"/>
    <xf numFmtId="168" fontId="4" fillId="11" borderId="0" xfId="1" applyNumberFormat="1" applyFill="1" applyBorder="1"/>
    <xf numFmtId="168" fontId="4" fillId="11" borderId="1" xfId="1" applyNumberFormat="1" applyFill="1" applyBorder="1"/>
    <xf numFmtId="0" fontId="4" fillId="2" borderId="0" xfId="1" applyFill="1" applyBorder="1"/>
    <xf numFmtId="0" fontId="8" fillId="2" borderId="0" xfId="1" applyFont="1" applyFill="1" applyBorder="1"/>
    <xf numFmtId="0" fontId="5" fillId="2" borderId="0" xfId="1" applyFont="1" applyFill="1" applyBorder="1"/>
    <xf numFmtId="17" fontId="5" fillId="2" borderId="0" xfId="1" applyNumberFormat="1" applyFont="1" applyFill="1" applyBorder="1"/>
    <xf numFmtId="3" fontId="34" fillId="2" borderId="0" xfId="13" applyNumberFormat="1" applyFill="1" applyBorder="1"/>
    <xf numFmtId="0" fontId="34" fillId="0" borderId="17" xfId="13" applyNumberFormat="1"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applyBorder="1"/>
    <xf numFmtId="0" fontId="34" fillId="2" borderId="0" xfId="13" applyFill="1" applyBorder="1"/>
    <xf numFmtId="0" fontId="34" fillId="2" borderId="0" xfId="13" applyNumberFormat="1" applyFill="1" applyBorder="1"/>
    <xf numFmtId="0" fontId="15" fillId="2" borderId="17" xfId="13" applyNumberFormat="1" applyFont="1" applyFill="1" applyBorder="1"/>
    <xf numFmtId="3" fontId="15" fillId="2" borderId="0" xfId="13" applyNumberFormat="1" applyFont="1" applyFill="1" applyBorder="1"/>
    <xf numFmtId="168" fontId="15" fillId="2" borderId="0" xfId="13" applyNumberFormat="1" applyFont="1" applyFill="1" applyBorder="1"/>
    <xf numFmtId="0" fontId="15" fillId="2" borderId="15" xfId="13" applyNumberFormat="1"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applyBorder="1"/>
    <xf numFmtId="3" fontId="15" fillId="11" borderId="1" xfId="13" quotePrefix="1" applyNumberFormat="1" applyFont="1" applyFill="1" applyBorder="1" applyAlignment="1">
      <alignment horizontal="right"/>
    </xf>
    <xf numFmtId="3" fontId="15" fillId="11" borderId="0" xfId="13" applyNumberFormat="1" applyFont="1" applyFill="1" applyBorder="1"/>
    <xf numFmtId="3" fontId="37" fillId="2" borderId="2" xfId="13" applyNumberFormat="1" applyFont="1" applyFill="1" applyBorder="1"/>
    <xf numFmtId="168" fontId="37" fillId="2" borderId="2" xfId="13" applyNumberFormat="1" applyFont="1" applyFill="1" applyBorder="1"/>
    <xf numFmtId="3" fontId="38" fillId="4" borderId="2" xfId="1" applyNumberFormat="1" applyFont="1" applyFill="1" applyBorder="1"/>
    <xf numFmtId="169" fontId="38" fillId="4" borderId="2" xfId="1" applyNumberFormat="1" applyFont="1" applyFill="1" applyBorder="1"/>
    <xf numFmtId="0" fontId="15" fillId="2" borderId="2" xfId="13" applyNumberFormat="1" applyFont="1" applyFill="1" applyBorder="1"/>
    <xf numFmtId="169" fontId="39" fillId="2" borderId="2" xfId="13" applyNumberFormat="1" applyFont="1" applyFill="1" applyBorder="1"/>
    <xf numFmtId="3" fontId="15" fillId="2" borderId="0" xfId="13" quotePrefix="1" applyNumberFormat="1" applyFont="1" applyFill="1" applyBorder="1" applyAlignment="1">
      <alignment horizontal="right"/>
    </xf>
    <xf numFmtId="168" fontId="15" fillId="2" borderId="0" xfId="13" quotePrefix="1" applyNumberFormat="1" applyFont="1" applyFill="1" applyBorder="1" applyAlignment="1">
      <alignment horizontal="right"/>
    </xf>
    <xf numFmtId="0" fontId="15" fillId="2" borderId="0" xfId="13" applyNumberFormat="1" applyFont="1" applyFill="1" applyBorder="1"/>
    <xf numFmtId="1" fontId="39" fillId="2" borderId="0" xfId="13" applyNumberFormat="1" applyFont="1" applyFill="1" applyBorder="1"/>
    <xf numFmtId="169" fontId="39" fillId="2" borderId="0" xfId="13" applyNumberFormat="1" applyFont="1" applyFill="1" applyBorder="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1" xfId="13" applyNumberFormat="1" applyFont="1" applyFill="1" applyBorder="1"/>
    <xf numFmtId="3" fontId="4" fillId="2" borderId="0" xfId="4" applyNumberFormat="1" applyFill="1"/>
    <xf numFmtId="0" fontId="40" fillId="2" borderId="0" xfId="0" applyFont="1" applyFill="1" applyBorder="1" applyAlignment="1">
      <alignment horizontal="right"/>
    </xf>
    <xf numFmtId="0" fontId="4" fillId="0" borderId="0" xfId="4" applyNumberFormat="1" applyBorder="1"/>
    <xf numFmtId="0" fontId="8" fillId="2" borderId="2" xfId="4" applyNumberFormat="1" applyFont="1" applyFill="1" applyBorder="1"/>
    <xf numFmtId="3" fontId="15" fillId="11" borderId="3" xfId="13" applyNumberFormat="1" applyFont="1" applyFill="1" applyBorder="1"/>
    <xf numFmtId="3" fontId="15" fillId="11" borderId="0" xfId="13" quotePrefix="1" applyNumberFormat="1" applyFont="1" applyFill="1" applyBorder="1" applyAlignment="1">
      <alignment horizontal="right"/>
    </xf>
    <xf numFmtId="1" fontId="39" fillId="11" borderId="0" xfId="13" applyNumberFormat="1" applyFont="1" applyFill="1" applyBorder="1"/>
    <xf numFmtId="168" fontId="15" fillId="11" borderId="3" xfId="13" applyNumberFormat="1" applyFont="1" applyFill="1" applyBorder="1"/>
    <xf numFmtId="169" fontId="39" fillId="11" borderId="0" xfId="13" applyNumberFormat="1" applyFont="1" applyFill="1" applyBorder="1"/>
    <xf numFmtId="0" fontId="39" fillId="11" borderId="1" xfId="13" applyNumberFormat="1" applyFont="1" applyFill="1" applyBorder="1"/>
    <xf numFmtId="3" fontId="4" fillId="11" borderId="3" xfId="1" applyNumberFormat="1" applyFont="1" applyFill="1" applyBorder="1" applyAlignment="1">
      <alignment horizontal="right"/>
    </xf>
    <xf numFmtId="3" fontId="4" fillId="2" borderId="3" xfId="1" applyNumberFormat="1" applyFont="1" applyFill="1" applyBorder="1" applyAlignment="1">
      <alignment horizontal="right"/>
    </xf>
    <xf numFmtId="3" fontId="4" fillId="11" borderId="0" xfId="1" applyNumberFormat="1" applyFont="1" applyFill="1" applyBorder="1" applyAlignment="1">
      <alignment horizontal="right"/>
    </xf>
    <xf numFmtId="3" fontId="4" fillId="11" borderId="0" xfId="1" quotePrefix="1" applyNumberFormat="1" applyFont="1" applyFill="1" applyBorder="1" applyAlignment="1">
      <alignment horizontal="right"/>
    </xf>
    <xf numFmtId="3" fontId="4" fillId="11" borderId="1" xfId="1" applyNumberFormat="1" applyFont="1" applyFill="1" applyBorder="1" applyAlignment="1">
      <alignment horizontal="right"/>
    </xf>
    <xf numFmtId="3" fontId="4" fillId="2" borderId="1" xfId="1" applyNumberFormat="1" applyFont="1" applyFill="1" applyBorder="1" applyAlignment="1">
      <alignment horizontal="right"/>
    </xf>
    <xf numFmtId="0" fontId="23" fillId="2" borderId="8" xfId="3" applyFont="1" applyFill="1" applyBorder="1"/>
    <xf numFmtId="168" fontId="4" fillId="2" borderId="0" xfId="13" quotePrefix="1" applyNumberFormat="1" applyFont="1" applyFill="1" applyBorder="1" applyAlignment="1">
      <alignment horizontal="right"/>
    </xf>
    <xf numFmtId="0" fontId="42" fillId="2" borderId="1" xfId="3" applyFont="1" applyFill="1" applyBorder="1" applyAlignment="1">
      <alignment horizontal="right"/>
    </xf>
    <xf numFmtId="17" fontId="15" fillId="2" borderId="4" xfId="1" applyNumberFormat="1" applyFont="1" applyFill="1" applyBorder="1"/>
    <xf numFmtId="0" fontId="15" fillId="2" borderId="10" xfId="1" applyNumberFormat="1" applyFont="1" applyFill="1" applyBorder="1"/>
    <xf numFmtId="4" fontId="37" fillId="2" borderId="2" xfId="1" applyNumberFormat="1" applyFont="1" applyFill="1" applyBorder="1" applyAlignment="1">
      <alignment horizontal="right"/>
    </xf>
    <xf numFmtId="0" fontId="37" fillId="2" borderId="2" xfId="1" applyNumberFormat="1" applyFont="1" applyFill="1" applyBorder="1" applyAlignment="1">
      <alignment horizontal="right"/>
    </xf>
    <xf numFmtId="0" fontId="15" fillId="2" borderId="8" xfId="13" applyNumberFormat="1" applyFont="1" applyFill="1" applyBorder="1"/>
    <xf numFmtId="3" fontId="15" fillId="2" borderId="0" xfId="1" quotePrefix="1" applyNumberFormat="1" applyFont="1" applyFill="1" applyBorder="1" applyAlignment="1">
      <alignment horizontal="right"/>
    </xf>
    <xf numFmtId="0" fontId="38" fillId="4" borderId="5" xfId="1" applyNumberFormat="1" applyFont="1" applyFill="1" applyBorder="1"/>
    <xf numFmtId="169" fontId="39" fillId="2" borderId="1" xfId="13" applyNumberFormat="1" applyFont="1" applyFill="1" applyBorder="1"/>
    <xf numFmtId="3" fontId="39" fillId="2" borderId="2" xfId="13" applyNumberFormat="1" applyFont="1" applyFill="1" applyBorder="1"/>
    <xf numFmtId="0" fontId="42" fillId="2" borderId="8" xfId="1" applyFont="1" applyFill="1" applyBorder="1"/>
    <xf numFmtId="0" fontId="37" fillId="2" borderId="4" xfId="13" applyFont="1" applyFill="1" applyBorder="1"/>
    <xf numFmtId="0" fontId="15" fillId="2" borderId="3" xfId="13" applyFont="1" applyFill="1" applyBorder="1"/>
    <xf numFmtId="0" fontId="41" fillId="2" borderId="8" xfId="13" applyFont="1" applyFill="1" applyBorder="1"/>
    <xf numFmtId="17" fontId="41" fillId="2" borderId="0" xfId="13" applyNumberFormat="1" applyFont="1" applyFill="1" applyBorder="1"/>
    <xf numFmtId="0" fontId="15" fillId="2" borderId="0" xfId="13" applyFont="1" applyFill="1" applyBorder="1"/>
    <xf numFmtId="0" fontId="15" fillId="2" borderId="4" xfId="13" applyNumberFormat="1" applyFont="1" applyFill="1" applyBorder="1"/>
    <xf numFmtId="0" fontId="15" fillId="2" borderId="3" xfId="13" applyNumberFormat="1" applyFont="1" applyFill="1" applyBorder="1"/>
    <xf numFmtId="0" fontId="42" fillId="2" borderId="3" xfId="3" applyNumberFormat="1" applyFont="1" applyFill="1" applyBorder="1" applyAlignment="1">
      <alignment horizontal="right"/>
    </xf>
    <xf numFmtId="0" fontId="4" fillId="0" borderId="0" xfId="4" applyBorder="1"/>
    <xf numFmtId="0" fontId="19" fillId="0" borderId="0" xfId="4" applyNumberFormat="1" applyFont="1" applyBorder="1"/>
    <xf numFmtId="0" fontId="2" fillId="2" borderId="0" xfId="0" applyFont="1" applyFill="1" applyBorder="1"/>
    <xf numFmtId="0" fontId="37" fillId="2" borderId="5" xfId="13" applyNumberFormat="1" applyFont="1" applyFill="1" applyBorder="1"/>
    <xf numFmtId="3" fontId="15" fillId="11" borderId="0" xfId="1" quotePrefix="1" applyNumberFormat="1" applyFont="1" applyFill="1" applyBorder="1" applyAlignment="1">
      <alignment horizontal="right"/>
    </xf>
    <xf numFmtId="169" fontId="39" fillId="11" borderId="2" xfId="13" applyNumberFormat="1" applyFont="1" applyFill="1" applyBorder="1"/>
    <xf numFmtId="169" fontId="39" fillId="11" borderId="1" xfId="13" applyNumberFormat="1" applyFont="1" applyFill="1" applyBorder="1"/>
    <xf numFmtId="1" fontId="39" fillId="11" borderId="2" xfId="13" applyNumberFormat="1" applyFont="1" applyFill="1" applyBorder="1"/>
    <xf numFmtId="0" fontId="39" fillId="2" borderId="5" xfId="13" applyNumberFormat="1"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5" fillId="4" borderId="5" xfId="3" applyNumberFormat="1" applyFont="1" applyFill="1" applyBorder="1"/>
    <xf numFmtId="1" fontId="25" fillId="4" borderId="2" xfId="3" applyNumberFormat="1" applyFont="1" applyFill="1" applyBorder="1"/>
    <xf numFmtId="0" fontId="8" fillId="2" borderId="2" xfId="3" applyNumberFormat="1"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ont="1" applyFill="1" applyBorder="1"/>
    <xf numFmtId="168" fontId="4" fillId="11" borderId="0" xfId="3" applyNumberFormat="1" applyFont="1" applyFill="1" applyBorder="1"/>
    <xf numFmtId="168" fontId="4" fillId="11" borderId="1" xfId="3" quotePrefix="1" applyNumberFormat="1" applyFont="1" applyFill="1" applyBorder="1" applyAlignment="1">
      <alignment horizontal="right"/>
    </xf>
    <xf numFmtId="3" fontId="4" fillId="11" borderId="3" xfId="3" applyNumberFormat="1" applyFont="1" applyFill="1" applyBorder="1"/>
    <xf numFmtId="3" fontId="4" fillId="11" borderId="0" xfId="3" applyNumberFormat="1" applyFont="1" applyFill="1" applyBorder="1"/>
    <xf numFmtId="168" fontId="4" fillId="11" borderId="1" xfId="3" applyNumberFormat="1" applyFont="1" applyFill="1" applyBorder="1"/>
    <xf numFmtId="0" fontId="12" fillId="2" borderId="0" xfId="6" applyFont="1" applyFill="1" applyBorder="1"/>
    <xf numFmtId="0" fontId="23" fillId="2" borderId="0" xfId="4" applyFont="1" applyFill="1" applyAlignment="1">
      <alignment horizontal="right"/>
    </xf>
    <xf numFmtId="0" fontId="23" fillId="2" borderId="0" xfId="1" applyFont="1" applyFill="1" applyAlignment="1">
      <alignment horizontal="right"/>
    </xf>
    <xf numFmtId="3" fontId="4" fillId="11" borderId="0" xfId="4" applyNumberFormat="1" applyFill="1" applyBorder="1"/>
    <xf numFmtId="168" fontId="4" fillId="11" borderId="0" xfId="4" applyNumberFormat="1" applyFill="1" applyBorder="1"/>
    <xf numFmtId="0" fontId="15" fillId="2" borderId="0" xfId="0" applyNumberFormat="1" applyFont="1" applyFill="1" applyBorder="1" applyAlignment="1">
      <alignment vertical="top"/>
    </xf>
    <xf numFmtId="0" fontId="13" fillId="2" borderId="0" xfId="0" applyFont="1" applyFill="1" applyAlignment="1">
      <alignment vertical="center"/>
    </xf>
    <xf numFmtId="0" fontId="27" fillId="2" borderId="0" xfId="0" applyFont="1" applyFill="1" applyBorder="1" applyAlignment="1">
      <alignment horizontal="right"/>
    </xf>
    <xf numFmtId="0" fontId="31" fillId="2" borderId="0" xfId="0" quotePrefix="1" applyFont="1" applyFill="1" applyBorder="1" applyAlignment="1"/>
    <xf numFmtId="0" fontId="43" fillId="2" borderId="0" xfId="0" applyFont="1" applyFill="1" applyBorder="1" applyAlignment="1">
      <alignment horizontal="right"/>
    </xf>
    <xf numFmtId="0" fontId="13" fillId="2" borderId="18" xfId="0" applyFont="1" applyFill="1" applyBorder="1"/>
    <xf numFmtId="0" fontId="30" fillId="7" borderId="18" xfId="0" applyFont="1" applyFill="1" applyBorder="1"/>
    <xf numFmtId="171" fontId="13" fillId="11" borderId="0" xfId="0" quotePrefix="1" applyNumberFormat="1" applyFont="1" applyFill="1" applyBorder="1" applyAlignment="1">
      <alignment horizontal="right"/>
    </xf>
    <xf numFmtId="171" fontId="13" fillId="11" borderId="0" xfId="0" applyNumberFormat="1" applyFont="1" applyFill="1" applyBorder="1" applyAlignment="1">
      <alignment horizontal="right"/>
    </xf>
    <xf numFmtId="0" fontId="30" fillId="7" borderId="0" xfId="0" applyFont="1" applyFill="1" applyBorder="1"/>
    <xf numFmtId="0" fontId="13" fillId="2" borderId="3" xfId="0" applyFont="1" applyFill="1" applyBorder="1"/>
    <xf numFmtId="0" fontId="13" fillId="2" borderId="1" xfId="0" applyFont="1" applyFill="1" applyBorder="1"/>
    <xf numFmtId="168" fontId="13" fillId="11" borderId="0" xfId="0" applyNumberFormat="1" applyFont="1" applyFill="1" applyBorder="1" applyAlignment="1">
      <alignment horizontal="right"/>
    </xf>
    <xf numFmtId="4" fontId="4" fillId="2" borderId="2" xfId="4" applyNumberFormat="1" applyFont="1" applyFill="1" applyBorder="1"/>
    <xf numFmtId="168" fontId="25" fillId="4" borderId="2" xfId="0" applyNumberFormat="1" applyFont="1" applyFill="1" applyBorder="1" applyAlignment="1">
      <alignment horizontal="right"/>
    </xf>
    <xf numFmtId="168" fontId="16" fillId="2" borderId="0" xfId="0" applyNumberFormat="1" applyFont="1" applyFill="1" applyBorder="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Border="1" applyAlignment="1">
      <alignment horizontal="right"/>
    </xf>
    <xf numFmtId="0" fontId="13" fillId="2" borderId="0" xfId="0" applyFont="1" applyFill="1" applyBorder="1" applyAlignment="1">
      <alignment horizontal="left" indent="5"/>
    </xf>
    <xf numFmtId="0" fontId="30" fillId="7" borderId="0" xfId="0" applyFont="1" applyFill="1" applyAlignment="1">
      <alignment horizontal="left" indent="5"/>
    </xf>
    <xf numFmtId="0" fontId="18" fillId="2" borderId="0" xfId="9" applyFont="1" applyFill="1" applyAlignment="1">
      <alignment horizontal="left" vertical="center"/>
    </xf>
    <xf numFmtId="3" fontId="4" fillId="2" borderId="1" xfId="1" applyNumberFormat="1" applyFont="1" applyFill="1" applyBorder="1"/>
    <xf numFmtId="0" fontId="13" fillId="2" borderId="0" xfId="0" applyNumberFormat="1" applyFont="1" applyFill="1" applyBorder="1" applyAlignment="1">
      <alignment horizontal="left" indent="7"/>
    </xf>
    <xf numFmtId="0" fontId="13" fillId="2" borderId="0" xfId="0" applyNumberFormat="1" applyFont="1" applyFill="1" applyBorder="1" applyAlignment="1">
      <alignment horizontal="left" indent="8"/>
    </xf>
    <xf numFmtId="0" fontId="23" fillId="2" borderId="0" xfId="0" applyNumberFormat="1" applyFont="1" applyFill="1" applyBorder="1" applyAlignment="1">
      <alignment horizontal="left"/>
    </xf>
    <xf numFmtId="0" fontId="32" fillId="2" borderId="0" xfId="0" applyFont="1" applyFill="1"/>
    <xf numFmtId="0" fontId="4" fillId="2" borderId="17" xfId="1" applyNumberFormat="1" applyFont="1" applyFill="1" applyBorder="1"/>
    <xf numFmtId="168" fontId="13" fillId="6" borderId="0" xfId="0" quotePrefix="1" applyNumberFormat="1" applyFont="1" applyFill="1" applyBorder="1" applyAlignment="1">
      <alignment horizontal="right" vertical="center"/>
    </xf>
    <xf numFmtId="3" fontId="13" fillId="2" borderId="0" xfId="0" applyNumberFormat="1" applyFont="1" applyFill="1" applyBorder="1" applyAlignment="1">
      <alignment horizontal="right"/>
    </xf>
    <xf numFmtId="0" fontId="25" fillId="8" borderId="17" xfId="0" applyNumberFormat="1" applyFont="1" applyFill="1" applyBorder="1"/>
    <xf numFmtId="168" fontId="13" fillId="6" borderId="0" xfId="0" applyNumberFormat="1" applyFont="1" applyFill="1" applyBorder="1" applyAlignment="1">
      <alignment horizontal="right" vertical="center"/>
    </xf>
    <xf numFmtId="169" fontId="25" fillId="8" borderId="0" xfId="0" applyNumberFormat="1" applyFont="1" applyFill="1" applyBorder="1" applyAlignment="1">
      <alignment horizontal="right"/>
    </xf>
    <xf numFmtId="3" fontId="18" fillId="9" borderId="12" xfId="0" applyNumberFormat="1" applyFont="1" applyFill="1" applyBorder="1" applyAlignment="1">
      <alignment horizontal="right"/>
    </xf>
    <xf numFmtId="168" fontId="18"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13" fillId="2" borderId="0" xfId="0" applyNumberFormat="1" applyFont="1" applyFill="1" applyBorder="1" applyAlignment="1"/>
    <xf numFmtId="0" fontId="8" fillId="2" borderId="19" xfId="1" applyNumberFormat="1" applyFont="1" applyFill="1" applyBorder="1"/>
    <xf numFmtId="0" fontId="25" fillId="4" borderId="19" xfId="1" applyNumberFormat="1" applyFont="1" applyFill="1" applyBorder="1"/>
    <xf numFmtId="174" fontId="8" fillId="2" borderId="2" xfId="1" applyNumberFormat="1" applyFont="1" applyFill="1" applyBorder="1" applyAlignment="1">
      <alignment horizontal="right"/>
    </xf>
    <xf numFmtId="173" fontId="13" fillId="6" borderId="0" xfId="0" applyNumberFormat="1" applyFont="1" applyFill="1" applyBorder="1"/>
    <xf numFmtId="173" fontId="13" fillId="6" borderId="0" xfId="0" applyNumberFormat="1" applyFont="1" applyFill="1" applyBorder="1" applyAlignment="1">
      <alignment vertical="center"/>
    </xf>
    <xf numFmtId="168" fontId="13" fillId="2" borderId="0" xfId="0" applyNumberFormat="1" applyFont="1" applyFill="1" applyBorder="1" applyAlignment="1">
      <alignment horizontal="left"/>
    </xf>
    <xf numFmtId="168" fontId="28" fillId="2" borderId="2" xfId="7" applyNumberFormat="1" applyFont="1" applyFill="1" applyBorder="1" applyAlignment="1" applyProtection="1">
      <alignment horizontal="left" vertical="center"/>
      <protection locked="0"/>
    </xf>
    <xf numFmtId="171" fontId="32" fillId="5" borderId="0" xfId="0" applyNumberFormat="1" applyFont="1" applyFill="1" applyBorder="1" applyAlignment="1">
      <alignment horizontal="right"/>
    </xf>
    <xf numFmtId="168" fontId="32" fillId="2" borderId="0" xfId="0" applyNumberFormat="1" applyFont="1" applyFill="1" applyBorder="1" applyAlignment="1">
      <alignment horizontal="right"/>
    </xf>
    <xf numFmtId="171" fontId="32" fillId="2" borderId="0" xfId="0" applyNumberFormat="1" applyFont="1" applyFill="1" applyBorder="1"/>
    <xf numFmtId="173" fontId="32" fillId="6" borderId="0" xfId="0" applyNumberFormat="1" applyFont="1" applyFill="1" applyBorder="1"/>
    <xf numFmtId="168" fontId="32" fillId="2" borderId="0" xfId="0" applyNumberFormat="1" applyFont="1" applyFill="1" applyBorder="1" applyAlignment="1">
      <alignment horizontal="left" indent="1"/>
    </xf>
    <xf numFmtId="175" fontId="18" fillId="6" borderId="12" xfId="0" applyNumberFormat="1" applyFont="1" applyFill="1" applyBorder="1" applyAlignment="1">
      <alignment horizontal="right"/>
    </xf>
    <xf numFmtId="173" fontId="18" fillId="6" borderId="12" xfId="0" applyNumberFormat="1" applyFont="1" applyFill="1" applyBorder="1" applyAlignment="1">
      <alignment horizontal="right"/>
    </xf>
    <xf numFmtId="0" fontId="25" fillId="4" borderId="20" xfId="1" applyNumberFormat="1" applyFont="1" applyFill="1" applyBorder="1"/>
    <xf numFmtId="3" fontId="25" fillId="4" borderId="3" xfId="1" applyNumberFormat="1" applyFont="1" applyFill="1" applyBorder="1"/>
    <xf numFmtId="168" fontId="25" fillId="4" borderId="3" xfId="1" applyNumberFormat="1" applyFont="1" applyFill="1" applyBorder="1"/>
    <xf numFmtId="177" fontId="8" fillId="2" borderId="2" xfId="1" applyNumberFormat="1" applyFont="1" applyFill="1" applyBorder="1" applyAlignment="1">
      <alignment horizontal="right"/>
    </xf>
    <xf numFmtId="0" fontId="23" fillId="2" borderId="1" xfId="3" applyNumberFormat="1" applyFont="1" applyFill="1" applyBorder="1" applyAlignment="1">
      <alignment horizontal="right"/>
    </xf>
    <xf numFmtId="0" fontId="3" fillId="2" borderId="2" xfId="0" applyNumberFormat="1" applyFont="1" applyFill="1" applyBorder="1"/>
    <xf numFmtId="168" fontId="4" fillId="2" borderId="2" xfId="1" applyNumberFormat="1" applyFont="1" applyFill="1" applyBorder="1"/>
    <xf numFmtId="3" fontId="4" fillId="2" borderId="2" xfId="1" applyNumberFormat="1" applyFont="1" applyFill="1" applyBorder="1"/>
    <xf numFmtId="168" fontId="4" fillId="11" borderId="3" xfId="1" applyNumberFormat="1" applyFont="1" applyFill="1" applyBorder="1"/>
    <xf numFmtId="168" fontId="4" fillId="11" borderId="0" xfId="1" applyNumberFormat="1" applyFont="1" applyFill="1" applyBorder="1"/>
    <xf numFmtId="3" fontId="4" fillId="11" borderId="2" xfId="1" quotePrefix="1" applyNumberFormat="1" applyFont="1" applyFill="1" applyBorder="1"/>
    <xf numFmtId="3" fontId="4" fillId="11" borderId="2" xfId="1" applyNumberFormat="1" applyFon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4" fontId="4" fillId="11" borderId="0" xfId="1" applyNumberFormat="1" applyFont="1" applyFill="1" applyBorder="1" applyAlignment="1">
      <alignment horizontal="right"/>
    </xf>
    <xf numFmtId="4" fontId="4" fillId="11" borderId="3" xfId="1" applyNumberFormat="1" applyFont="1" applyFill="1" applyBorder="1" applyAlignment="1">
      <alignment horizontal="right"/>
    </xf>
    <xf numFmtId="4" fontId="4" fillId="11" borderId="1" xfId="1" applyNumberFormat="1" applyFont="1" applyFill="1" applyBorder="1" applyAlignment="1">
      <alignment horizontal="right"/>
    </xf>
    <xf numFmtId="0" fontId="4" fillId="2" borderId="3" xfId="1" applyNumberFormat="1" applyFont="1" applyFill="1" applyBorder="1"/>
    <xf numFmtId="0" fontId="45" fillId="2" borderId="0" xfId="1" applyNumberFormat="1" applyFont="1" applyFill="1" applyBorder="1"/>
    <xf numFmtId="3" fontId="46" fillId="4" borderId="2" xfId="0" applyNumberFormat="1" applyFont="1" applyFill="1" applyBorder="1"/>
    <xf numFmtId="3" fontId="18" fillId="2" borderId="0" xfId="0" applyNumberFormat="1" applyFont="1" applyFill="1" applyBorder="1" applyAlignment="1">
      <alignment horizontal="right"/>
    </xf>
    <xf numFmtId="0" fontId="31" fillId="2" borderId="0" xfId="0" applyFont="1" applyFill="1" applyBorder="1" applyAlignment="1"/>
    <xf numFmtId="0" fontId="47" fillId="2" borderId="0" xfId="0" applyFont="1" applyFill="1"/>
    <xf numFmtId="0" fontId="32" fillId="2" borderId="0" xfId="0" applyNumberFormat="1" applyFont="1" applyFill="1" applyBorder="1" applyAlignment="1">
      <alignment horizontal="left" indent="2"/>
    </xf>
    <xf numFmtId="3" fontId="32" fillId="2" borderId="0" xfId="0" applyNumberFormat="1" applyFont="1" applyFill="1" applyBorder="1" applyAlignment="1">
      <alignment horizontal="right"/>
    </xf>
    <xf numFmtId="0" fontId="47" fillId="0" borderId="0" xfId="0" applyFont="1"/>
    <xf numFmtId="0" fontId="23" fillId="2" borderId="0" xfId="0" applyFont="1" applyFill="1" applyBorder="1" applyAlignment="1"/>
    <xf numFmtId="0" fontId="23" fillId="2" borderId="0" xfId="0" quotePrefix="1" applyFont="1" applyFill="1" applyBorder="1" applyAlignment="1"/>
    <xf numFmtId="174" fontId="16" fillId="2" borderId="0" xfId="0" applyNumberFormat="1" applyFont="1" applyFill="1" applyBorder="1" applyAlignment="1">
      <alignment horizontal="right"/>
    </xf>
    <xf numFmtId="169" fontId="16" fillId="2" borderId="0" xfId="0" applyNumberFormat="1" applyFont="1" applyFill="1" applyBorder="1" applyAlignment="1">
      <alignment horizontal="right"/>
    </xf>
    <xf numFmtId="174" fontId="16" fillId="2" borderId="0" xfId="0" quotePrefix="1" applyNumberFormat="1" applyFont="1" applyFill="1" applyBorder="1" applyAlignment="1">
      <alignment horizontal="right"/>
    </xf>
    <xf numFmtId="169" fontId="16" fillId="2" borderId="0" xfId="0" quotePrefix="1" applyNumberFormat="1" applyFont="1" applyFill="1" applyBorder="1" applyAlignment="1">
      <alignment horizontal="right"/>
    </xf>
    <xf numFmtId="0" fontId="4" fillId="2" borderId="19" xfId="1" applyNumberFormat="1" applyFont="1" applyFill="1" applyBorder="1"/>
    <xf numFmtId="166" fontId="4" fillId="11" borderId="2" xfId="1" applyNumberFormat="1" applyFont="1" applyFill="1" applyBorder="1"/>
    <xf numFmtId="166" fontId="4" fillId="2" borderId="2" xfId="1" applyNumberFormat="1" applyFont="1" applyFill="1" applyBorder="1"/>
    <xf numFmtId="0" fontId="0" fillId="2" borderId="0" xfId="0" applyFill="1" applyAlignment="1">
      <alignment horizontal="right"/>
    </xf>
    <xf numFmtId="0" fontId="0" fillId="0" borderId="0" xfId="0" applyAlignment="1">
      <alignment horizontal="right"/>
    </xf>
    <xf numFmtId="3" fontId="0" fillId="2" borderId="0" xfId="0" applyNumberFormat="1" applyFill="1"/>
    <xf numFmtId="177" fontId="16" fillId="2" borderId="0" xfId="0" applyNumberFormat="1" applyFont="1" applyFill="1" applyBorder="1" applyAlignment="1">
      <alignment horizontal="right"/>
    </xf>
    <xf numFmtId="177" fontId="16" fillId="2" borderId="0" xfId="0" quotePrefix="1" applyNumberFormat="1" applyFont="1" applyFill="1" applyBorder="1" applyAlignment="1">
      <alignment horizontal="right"/>
    </xf>
    <xf numFmtId="0" fontId="16" fillId="2" borderId="0" xfId="0" applyNumberFormat="1" applyFont="1" applyFill="1" applyBorder="1"/>
    <xf numFmtId="0" fontId="16" fillId="2" borderId="1" xfId="0" applyNumberFormat="1" applyFont="1" applyFill="1" applyBorder="1"/>
    <xf numFmtId="3" fontId="16" fillId="2" borderId="1" xfId="0" applyNumberFormat="1" applyFont="1" applyFill="1" applyBorder="1"/>
    <xf numFmtId="168" fontId="4" fillId="11" borderId="0"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2" xfId="1" applyNumberFormat="1" applyFont="1" applyFill="1" applyBorder="1" applyAlignment="1">
      <alignment horizontal="right"/>
    </xf>
    <xf numFmtId="0" fontId="4" fillId="2" borderId="2" xfId="1" applyNumberFormat="1" applyFont="1" applyFill="1" applyBorder="1" applyAlignment="1">
      <alignment horizontal="center" vertical="center"/>
    </xf>
    <xf numFmtId="0" fontId="4" fillId="2" borderId="2" xfId="1" quotePrefix="1" applyNumberFormat="1" applyFont="1" applyFill="1" applyBorder="1"/>
    <xf numFmtId="176" fontId="4" fillId="2" borderId="2" xfId="1" applyNumberFormat="1" applyFont="1" applyFill="1" applyBorder="1" applyAlignment="1">
      <alignment horizontal="right"/>
    </xf>
    <xf numFmtId="0" fontId="48" fillId="2" borderId="0" xfId="0" applyFont="1" applyFill="1"/>
    <xf numFmtId="0" fontId="48" fillId="0" borderId="0" xfId="0" applyFont="1"/>
    <xf numFmtId="169" fontId="4" fillId="11" borderId="0" xfId="0" applyNumberFormat="1" applyFont="1" applyFill="1" applyBorder="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applyBorder="1"/>
    <xf numFmtId="3" fontId="16" fillId="11" borderId="1" xfId="0" applyNumberFormat="1" applyFont="1" applyFill="1" applyBorder="1"/>
    <xf numFmtId="49" fontId="4" fillId="2" borderId="0" xfId="1" applyNumberFormat="1" applyFont="1" applyFill="1" applyBorder="1" applyAlignment="1">
      <alignment horizontal="center"/>
    </xf>
    <xf numFmtId="49" fontId="4" fillId="2" borderId="1" xfId="1" applyNumberFormat="1" applyFont="1" applyFill="1" applyBorder="1" applyAlignment="1">
      <alignment horizontal="center"/>
    </xf>
    <xf numFmtId="49" fontId="8"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xf>
    <xf numFmtId="0" fontId="8" fillId="2" borderId="2" xfId="1" applyNumberFormat="1" applyFont="1" applyFill="1" applyBorder="1" applyAlignment="1">
      <alignment horizontal="center" vertical="center"/>
    </xf>
    <xf numFmtId="0" fontId="1" fillId="2" borderId="0" xfId="0" applyFont="1" applyFill="1" applyAlignment="1">
      <alignment horizontal="center"/>
    </xf>
    <xf numFmtId="174" fontId="13" fillId="5" borderId="0" xfId="0" applyNumberFormat="1" applyFont="1" applyFill="1" applyBorder="1" applyAlignment="1">
      <alignment horizontal="right"/>
    </xf>
    <xf numFmtId="174" fontId="18" fillId="2" borderId="2" xfId="0" applyNumberFormat="1" applyFont="1" applyFill="1" applyBorder="1" applyAlignment="1">
      <alignment horizontal="right"/>
    </xf>
    <xf numFmtId="174" fontId="32" fillId="5" borderId="0" xfId="0" applyNumberFormat="1" applyFont="1" applyFill="1" applyBorder="1" applyAlignment="1">
      <alignment horizontal="right"/>
    </xf>
    <xf numFmtId="174" fontId="13" fillId="2" borderId="0" xfId="0" applyNumberFormat="1" applyFont="1" applyFill="1" applyBorder="1" applyAlignment="1">
      <alignment horizontal="right"/>
    </xf>
    <xf numFmtId="174" fontId="32" fillId="2" borderId="0" xfId="0" applyNumberFormat="1" applyFont="1" applyFill="1" applyBorder="1" applyAlignment="1">
      <alignment horizontal="right"/>
    </xf>
    <xf numFmtId="0" fontId="8" fillId="2" borderId="2" xfId="0" applyFont="1" applyFill="1" applyBorder="1" applyAlignment="1"/>
    <xf numFmtId="0" fontId="8" fillId="2" borderId="2" xfId="0" applyNumberFormat="1" applyFont="1" applyFill="1" applyBorder="1" applyAlignment="1"/>
    <xf numFmtId="174" fontId="16" fillId="2" borderId="0" xfId="0" applyNumberFormat="1" applyFont="1" applyFill="1" applyBorder="1"/>
    <xf numFmtId="174" fontId="25" fillId="4" borderId="3" xfId="0" applyNumberFormat="1" applyFont="1" applyFill="1" applyBorder="1"/>
    <xf numFmtId="174" fontId="8" fillId="2" borderId="2" xfId="0" applyNumberFormat="1" applyFont="1" applyFill="1" applyBorder="1"/>
    <xf numFmtId="174" fontId="25"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ont="1" applyFill="1" applyBorder="1"/>
    <xf numFmtId="180" fontId="4" fillId="2" borderId="0" xfId="1" applyNumberFormat="1" applyFont="1" applyFill="1" applyBorder="1"/>
    <xf numFmtId="180" fontId="25" fillId="4" borderId="3" xfId="1" applyNumberFormat="1" applyFont="1" applyFill="1" applyBorder="1"/>
    <xf numFmtId="180" fontId="8" fillId="3" borderId="3" xfId="1" applyNumberFormat="1" applyFont="1" applyFill="1" applyBorder="1"/>
    <xf numFmtId="168" fontId="4" fillId="3" borderId="0" xfId="1" applyNumberFormat="1" applyFont="1" applyFill="1" applyBorder="1" applyAlignment="1">
      <alignment horizontal="right"/>
    </xf>
    <xf numFmtId="3" fontId="4" fillId="3" borderId="0" xfId="1" applyNumberFormat="1" applyFont="1" applyFill="1" applyBorder="1" applyAlignment="1">
      <alignment horizontal="right"/>
    </xf>
    <xf numFmtId="3" fontId="25" fillId="4" borderId="2" xfId="1" applyNumberFormat="1" applyFont="1" applyFill="1" applyBorder="1" applyAlignment="1">
      <alignment horizontal="right"/>
    </xf>
    <xf numFmtId="168" fontId="25" fillId="4" borderId="2" xfId="1" applyNumberFormat="1" applyFont="1" applyFill="1" applyBorder="1" applyAlignment="1">
      <alignment horizontal="right"/>
    </xf>
    <xf numFmtId="0" fontId="50" fillId="2" borderId="0" xfId="0" applyFont="1" applyFill="1"/>
    <xf numFmtId="3" fontId="18" fillId="6" borderId="21" xfId="0" applyNumberFormat="1" applyFont="1" applyFill="1" applyBorder="1" applyAlignment="1">
      <alignment horizontal="right"/>
    </xf>
    <xf numFmtId="168" fontId="18" fillId="6" borderId="21"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Border="1" applyAlignment="1">
      <alignment horizontal="right"/>
    </xf>
    <xf numFmtId="171" fontId="4" fillId="5" borderId="0" xfId="0" applyNumberFormat="1" applyFont="1" applyFill="1" applyBorder="1" applyAlignment="1">
      <alignment horizontal="right"/>
    </xf>
    <xf numFmtId="168" fontId="4" fillId="2" borderId="0" xfId="0" applyNumberFormat="1" applyFont="1" applyFill="1" applyBorder="1" applyAlignment="1">
      <alignment horizontal="right"/>
    </xf>
    <xf numFmtId="171" fontId="4" fillId="2" borderId="0" xfId="0" applyNumberFormat="1" applyFont="1" applyFill="1" applyBorder="1"/>
    <xf numFmtId="0" fontId="0" fillId="0" borderId="0" xfId="0" applyFill="1"/>
    <xf numFmtId="168" fontId="32" fillId="6" borderId="0" xfId="0" applyNumberFormat="1" applyFont="1" applyFill="1" applyBorder="1" applyAlignment="1">
      <alignment horizontal="right"/>
    </xf>
    <xf numFmtId="0" fontId="8" fillId="9" borderId="12" xfId="0" applyNumberFormat="1" applyFont="1" applyFill="1" applyBorder="1" applyAlignment="1">
      <alignment horizontal="left" indent="2"/>
    </xf>
    <xf numFmtId="169" fontId="19" fillId="2" borderId="2" xfId="1" applyNumberFormat="1" applyFont="1" applyFill="1" applyBorder="1"/>
    <xf numFmtId="168" fontId="13" fillId="11" borderId="0" xfId="0" quotePrefix="1" applyNumberFormat="1" applyFont="1" applyFill="1" applyBorder="1" applyAlignment="1">
      <alignment horizontal="right"/>
    </xf>
    <xf numFmtId="177" fontId="13" fillId="11" borderId="0" xfId="0" quotePrefix="1" applyNumberFormat="1" applyFont="1" applyFill="1" applyBorder="1" applyAlignment="1">
      <alignment horizontal="right"/>
    </xf>
    <xf numFmtId="3" fontId="18" fillId="6" borderId="12" xfId="0" applyNumberFormat="1" applyFont="1" applyFill="1" applyBorder="1" applyAlignment="1">
      <alignment horizontal="left"/>
    </xf>
    <xf numFmtId="3" fontId="18" fillId="9" borderId="12" xfId="0" applyNumberFormat="1" applyFont="1" applyFill="1" applyBorder="1" applyAlignment="1">
      <alignment horizontal="left"/>
    </xf>
    <xf numFmtId="168" fontId="4" fillId="11" borderId="0" xfId="1" quotePrefix="1" applyNumberFormat="1" applyFont="1" applyFill="1" applyBorder="1" applyAlignment="1">
      <alignment horizontal="right"/>
    </xf>
    <xf numFmtId="168" fontId="4" fillId="2" borderId="2" xfId="4" applyNumberFormat="1" applyFill="1" applyBorder="1"/>
    <xf numFmtId="3" fontId="13" fillId="0" borderId="0" xfId="0" applyNumberFormat="1" applyFont="1"/>
    <xf numFmtId="3" fontId="12" fillId="2" borderId="0" xfId="5" applyNumberFormat="1" applyFont="1" applyFill="1"/>
    <xf numFmtId="0" fontId="8" fillId="6" borderId="21" xfId="0" applyNumberFormat="1" applyFont="1" applyFill="1" applyBorder="1"/>
    <xf numFmtId="171" fontId="18" fillId="6" borderId="21" xfId="0" applyNumberFormat="1" applyFont="1" applyFill="1" applyBorder="1" applyAlignment="1">
      <alignment horizontal="left"/>
    </xf>
    <xf numFmtId="171" fontId="18" fillId="6" borderId="21" xfId="0" applyNumberFormat="1" applyFont="1" applyFill="1" applyBorder="1"/>
    <xf numFmtId="3" fontId="18" fillId="6" borderId="21" xfId="0" applyNumberFormat="1" applyFont="1" applyFill="1" applyBorder="1"/>
    <xf numFmtId="0" fontId="8" fillId="9" borderId="12" xfId="0" applyNumberFormat="1" applyFont="1" applyFill="1" applyBorder="1" applyAlignment="1">
      <alignment horizontal="left" indent="3"/>
    </xf>
    <xf numFmtId="0" fontId="8" fillId="6" borderId="21" xfId="0" applyNumberFormat="1" applyFont="1" applyFill="1" applyBorder="1" applyAlignment="1">
      <alignment horizontal="left" indent="3"/>
    </xf>
    <xf numFmtId="0" fontId="8" fillId="2" borderId="2" xfId="1" applyNumberFormat="1" applyFont="1" applyFill="1" applyBorder="1" applyAlignment="1">
      <alignment wrapText="1"/>
    </xf>
    <xf numFmtId="3" fontId="6" fillId="2" borderId="0" xfId="0" applyNumberFormat="1" applyFont="1" applyFill="1" applyBorder="1"/>
    <xf numFmtId="168" fontId="15" fillId="11" borderId="1" xfId="13" quotePrefix="1" applyNumberFormat="1" applyFont="1" applyFill="1" applyBorder="1" applyAlignment="1">
      <alignment horizontal="right"/>
    </xf>
    <xf numFmtId="181" fontId="8" fillId="3" borderId="2" xfId="1" applyNumberFormat="1" applyFont="1" applyFill="1" applyBorder="1"/>
    <xf numFmtId="0" fontId="8" fillId="2" borderId="2" xfId="0" applyNumberFormat="1" applyFont="1" applyFill="1" applyBorder="1" applyAlignment="1">
      <alignment horizontal="left"/>
    </xf>
    <xf numFmtId="168" fontId="8" fillId="2" borderId="2" xfId="0" applyNumberFormat="1" applyFont="1" applyFill="1" applyBorder="1" applyAlignment="1">
      <alignment horizontal="right"/>
    </xf>
    <xf numFmtId="0" fontId="8" fillId="2" borderId="15" xfId="0" applyNumberFormat="1" applyFont="1" applyFill="1" applyBorder="1"/>
    <xf numFmtId="173" fontId="13" fillId="0" borderId="0" xfId="0" applyNumberFormat="1" applyFont="1" applyFill="1" applyBorder="1"/>
    <xf numFmtId="171" fontId="18" fillId="2" borderId="1" xfId="0" applyNumberFormat="1" applyFont="1" applyFill="1" applyBorder="1" applyAlignment="1"/>
    <xf numFmtId="171" fontId="18" fillId="2" borderId="2" xfId="0" applyNumberFormat="1" applyFont="1" applyFill="1" applyBorder="1" applyAlignment="1"/>
    <xf numFmtId="171" fontId="18" fillId="2" borderId="2" xfId="0" applyNumberFormat="1" applyFont="1" applyFill="1" applyBorder="1" applyAlignment="1">
      <alignment horizontal="left"/>
    </xf>
    <xf numFmtId="174" fontId="4" fillId="2" borderId="0" xfId="1" quotePrefix="1" applyNumberFormat="1" applyFont="1" applyFill="1" applyBorder="1" applyAlignment="1">
      <alignment horizontal="right"/>
    </xf>
    <xf numFmtId="171" fontId="18" fillId="6" borderId="21" xfId="0" applyNumberFormat="1" applyFont="1" applyFill="1" applyBorder="1" applyAlignment="1">
      <alignment horizontal="right"/>
    </xf>
    <xf numFmtId="4" fontId="8" fillId="2" borderId="2" xfId="1" applyNumberFormat="1" applyFont="1" applyFill="1" applyBorder="1" applyAlignment="1">
      <alignment horizontal="center"/>
    </xf>
    <xf numFmtId="168" fontId="4" fillId="2" borderId="0" xfId="4" applyNumberFormat="1" applyFill="1" applyBorder="1" applyAlignment="1">
      <alignment horizontal="right"/>
    </xf>
    <xf numFmtId="0" fontId="40" fillId="0" borderId="22" xfId="0" applyFont="1" applyBorder="1"/>
    <xf numFmtId="17" fontId="4" fillId="2" borderId="1" xfId="1" applyNumberFormat="1" applyFont="1" applyFill="1" applyBorder="1"/>
    <xf numFmtId="173" fontId="13" fillId="6" borderId="0" xfId="0" applyNumberFormat="1" applyFont="1" applyFill="1" applyBorder="1" applyAlignment="1">
      <alignment horizontal="right" vertical="center"/>
    </xf>
    <xf numFmtId="182" fontId="0" fillId="0" borderId="0" xfId="0" applyNumberFormat="1"/>
    <xf numFmtId="0" fontId="0" fillId="2" borderId="0" xfId="0" applyFill="1"/>
    <xf numFmtId="3" fontId="0" fillId="0" borderId="0" xfId="0" applyNumberFormat="1"/>
    <xf numFmtId="169" fontId="4" fillId="2" borderId="0" xfId="1" applyNumberFormat="1" applyFill="1"/>
    <xf numFmtId="168" fontId="4" fillId="0" borderId="0" xfId="1" quotePrefix="1" applyNumberFormat="1" applyFont="1" applyFill="1" applyBorder="1" applyAlignment="1">
      <alignment horizontal="right"/>
    </xf>
    <xf numFmtId="168" fontId="4" fillId="13" borderId="0" xfId="1" quotePrefix="1" applyNumberFormat="1" applyFont="1" applyFill="1" applyBorder="1" applyAlignment="1">
      <alignment horizontal="right"/>
    </xf>
    <xf numFmtId="16" fontId="4" fillId="2" borderId="1" xfId="1" quotePrefix="1" applyNumberFormat="1" applyFont="1" applyFill="1" applyBorder="1"/>
    <xf numFmtId="0" fontId="0" fillId="2" borderId="3" xfId="0" applyFont="1" applyFill="1" applyBorder="1"/>
    <xf numFmtId="3" fontId="13" fillId="2" borderId="0" xfId="0" applyNumberFormat="1" applyFont="1" applyFill="1"/>
    <xf numFmtId="183" fontId="16" fillId="2" borderId="0" xfId="0" quotePrefix="1" applyNumberFormat="1" applyFont="1" applyFill="1" applyBorder="1" applyAlignment="1">
      <alignment horizontal="right"/>
    </xf>
    <xf numFmtId="168" fontId="15" fillId="2" borderId="0" xfId="1" quotePrefix="1" applyNumberFormat="1" applyFont="1" applyFill="1" applyBorder="1" applyAlignment="1">
      <alignment horizontal="right"/>
    </xf>
    <xf numFmtId="173" fontId="13" fillId="11" borderId="0" xfId="0" applyNumberFormat="1" applyFont="1" applyFill="1" applyBorder="1" applyAlignment="1">
      <alignment horizontal="right"/>
    </xf>
    <xf numFmtId="4" fontId="4" fillId="11" borderId="1" xfId="1" applyNumberFormat="1" applyFont="1" applyFill="1" applyBorder="1"/>
    <xf numFmtId="168" fontId="4" fillId="11" borderId="1" xfId="1" quotePrefix="1" applyNumberFormat="1" applyFont="1" applyFill="1" applyBorder="1" applyAlignment="1">
      <alignment horizontal="right"/>
    </xf>
    <xf numFmtId="14" fontId="51" fillId="2" borderId="0" xfId="1" applyNumberFormat="1" applyFont="1" applyFill="1" applyAlignment="1">
      <alignment horizontal="left" vertical="center"/>
    </xf>
    <xf numFmtId="177" fontId="4" fillId="2" borderId="0" xfId="1" quotePrefix="1" applyNumberFormat="1" applyFont="1" applyFill="1" applyBorder="1" applyAlignment="1">
      <alignment horizontal="right"/>
    </xf>
    <xf numFmtId="0" fontId="52" fillId="14" borderId="0" xfId="0" applyNumberFormat="1" applyFont="1" applyFill="1" applyBorder="1"/>
    <xf numFmtId="174" fontId="4" fillId="14" borderId="3" xfId="1" quotePrefix="1" applyNumberFormat="1" applyFont="1" applyFill="1" applyBorder="1" applyAlignment="1">
      <alignment horizontal="right"/>
    </xf>
    <xf numFmtId="168" fontId="4" fillId="14" borderId="3" xfId="1" applyNumberFormat="1" applyFont="1" applyFill="1" applyBorder="1"/>
    <xf numFmtId="3" fontId="4" fillId="14" borderId="3" xfId="1" applyNumberFormat="1" applyFont="1" applyFill="1" applyBorder="1"/>
    <xf numFmtId="174" fontId="4" fillId="14" borderId="0" xfId="1" applyNumberFormat="1" applyFont="1" applyFill="1" applyBorder="1" applyAlignment="1">
      <alignment horizontal="right"/>
    </xf>
    <xf numFmtId="168" fontId="4" fillId="14" borderId="0" xfId="1" applyNumberFormat="1" applyFont="1" applyFill="1" applyBorder="1"/>
    <xf numFmtId="3" fontId="4" fillId="14" borderId="0" xfId="1" applyNumberFormat="1" applyFont="1" applyFill="1" applyBorder="1"/>
    <xf numFmtId="168" fontId="4" fillId="14" borderId="0" xfId="1" applyNumberFormat="1" applyFont="1" applyFill="1" applyBorder="1" applyAlignment="1">
      <alignment horizontal="right"/>
    </xf>
    <xf numFmtId="0" fontId="53" fillId="15" borderId="2" xfId="0" applyNumberFormat="1" applyFont="1" applyFill="1" applyBorder="1"/>
    <xf numFmtId="1" fontId="53" fillId="15" borderId="2" xfId="0" applyNumberFormat="1" applyFont="1" applyFill="1" applyBorder="1"/>
    <xf numFmtId="169" fontId="53" fillId="15" borderId="2" xfId="0" applyNumberFormat="1" applyFont="1" applyFill="1" applyBorder="1"/>
    <xf numFmtId="3" fontId="53" fillId="15" borderId="2" xfId="0" applyNumberFormat="1" applyFont="1" applyFill="1" applyBorder="1"/>
    <xf numFmtId="0" fontId="0" fillId="0" borderId="0" xfId="0" applyFont="1"/>
    <xf numFmtId="173" fontId="13" fillId="2" borderId="0" xfId="0" applyNumberFormat="1" applyFont="1" applyFill="1" applyBorder="1"/>
    <xf numFmtId="3" fontId="18" fillId="9" borderId="23" xfId="0" applyNumberFormat="1" applyFont="1" applyFill="1" applyBorder="1" applyAlignment="1">
      <alignment horizontal="left" indent="3"/>
    </xf>
    <xf numFmtId="3" fontId="18" fillId="9" borderId="23" xfId="0" applyNumberFormat="1" applyFont="1" applyFill="1" applyBorder="1" applyAlignment="1">
      <alignment horizontal="left"/>
    </xf>
    <xf numFmtId="3" fontId="18" fillId="9" borderId="23" xfId="0" applyNumberFormat="1" applyFont="1" applyFill="1" applyBorder="1" applyAlignment="1">
      <alignment horizontal="right"/>
    </xf>
    <xf numFmtId="168" fontId="18" fillId="9" borderId="23" xfId="0" applyNumberFormat="1" applyFont="1" applyFill="1" applyBorder="1" applyAlignment="1">
      <alignment horizontal="right"/>
    </xf>
    <xf numFmtId="168" fontId="8" fillId="9" borderId="23" xfId="0" applyNumberFormat="1" applyFont="1" applyFill="1" applyBorder="1" applyAlignment="1">
      <alignment horizontal="right"/>
    </xf>
    <xf numFmtId="168" fontId="18" fillId="6" borderId="1" xfId="0" applyNumberFormat="1" applyFont="1" applyFill="1" applyBorder="1" applyAlignment="1">
      <alignment horizontal="right"/>
    </xf>
    <xf numFmtId="3" fontId="18" fillId="6" borderId="1" xfId="0" applyNumberFormat="1" applyFont="1" applyFill="1" applyBorder="1" applyAlignment="1">
      <alignment horizontal="right"/>
    </xf>
    <xf numFmtId="2" fontId="4" fillId="2" borderId="0" xfId="0" applyNumberFormat="1" applyFont="1" applyFill="1" applyBorder="1" applyAlignment="1"/>
    <xf numFmtId="168" fontId="19" fillId="13" borderId="0" xfId="1" quotePrefix="1" applyNumberFormat="1" applyFont="1" applyFill="1" applyBorder="1" applyAlignment="1">
      <alignment horizontal="right"/>
    </xf>
    <xf numFmtId="0" fontId="8" fillId="6" borderId="1" xfId="0" applyNumberFormat="1" applyFont="1" applyFill="1" applyBorder="1" applyAlignment="1">
      <alignment horizontal="left" indent="2"/>
    </xf>
    <xf numFmtId="0" fontId="8" fillId="6" borderId="1" xfId="0" applyNumberFormat="1" applyFont="1" applyFill="1" applyBorder="1" applyAlignment="1"/>
    <xf numFmtId="0" fontId="8" fillId="6" borderId="12" xfId="0" applyNumberFormat="1" applyFont="1" applyFill="1" applyBorder="1" applyAlignment="1">
      <alignment horizontal="left" indent="2"/>
    </xf>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15" fillId="2" borderId="0" xfId="13" quotePrefix="1" applyNumberFormat="1" applyFont="1" applyFill="1" applyBorder="1" applyAlignment="1">
      <alignment horizontal="right"/>
    </xf>
    <xf numFmtId="173" fontId="16" fillId="2" borderId="0" xfId="0" applyNumberFormat="1" applyFont="1" applyFill="1" applyBorder="1"/>
    <xf numFmtId="0" fontId="23" fillId="2" borderId="0" xfId="0" quotePrefix="1" applyFont="1" applyFill="1" applyBorder="1" applyAlignment="1">
      <alignment horizontal="left" vertical="top" wrapText="1"/>
    </xf>
    <xf numFmtId="171" fontId="4" fillId="11" borderId="3" xfId="1" quotePrefix="1" applyNumberFormat="1" applyFont="1" applyFill="1" applyBorder="1" applyAlignment="1">
      <alignment horizontal="right"/>
    </xf>
    <xf numFmtId="174" fontId="54" fillId="2" borderId="2" xfId="0" applyNumberFormat="1" applyFont="1" applyFill="1" applyBorder="1" applyAlignment="1">
      <alignment horizontal="right"/>
    </xf>
    <xf numFmtId="177" fontId="8" fillId="2" borderId="2" xfId="1" quotePrefix="1" applyNumberFormat="1" applyFont="1" applyFill="1" applyBorder="1" applyAlignment="1">
      <alignment horizontal="right"/>
    </xf>
    <xf numFmtId="183" fontId="19" fillId="13" borderId="0" xfId="1" quotePrefix="1" applyNumberFormat="1" applyFont="1" applyFill="1" applyBorder="1" applyAlignment="1">
      <alignment horizontal="right"/>
    </xf>
    <xf numFmtId="168" fontId="4" fillId="14" borderId="3" xfId="1" applyNumberFormat="1" applyFont="1" applyFill="1" applyBorder="1" applyAlignment="1">
      <alignment horizontal="right"/>
    </xf>
    <xf numFmtId="177" fontId="4" fillId="14" borderId="0" xfId="1" applyNumberFormat="1" applyFont="1" applyFill="1" applyBorder="1" applyAlignment="1">
      <alignment horizontal="right"/>
    </xf>
    <xf numFmtId="173" fontId="13" fillId="2" borderId="0" xfId="0" quotePrefix="1" applyNumberFormat="1" applyFont="1" applyFill="1" applyBorder="1" applyAlignment="1">
      <alignment horizontal="right"/>
    </xf>
    <xf numFmtId="0" fontId="4" fillId="2" borderId="3" xfId="1" quotePrefix="1" applyNumberFormat="1" applyFont="1" applyFill="1" applyBorder="1"/>
    <xf numFmtId="0" fontId="4" fillId="2" borderId="1" xfId="1" quotePrefix="1" applyNumberFormat="1" applyFont="1" applyFill="1" applyBorder="1"/>
    <xf numFmtId="176" fontId="4" fillId="2" borderId="1" xfId="1" applyNumberFormat="1" applyFont="1" applyFill="1" applyBorder="1" applyAlignment="1">
      <alignment horizontal="right"/>
    </xf>
    <xf numFmtId="176" fontId="4" fillId="2" borderId="3"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3" xfId="1" applyNumberFormat="1" applyFont="1" applyFill="1" applyBorder="1" applyAlignment="1">
      <alignment horizontal="right"/>
    </xf>
    <xf numFmtId="0" fontId="8" fillId="2" borderId="0" xfId="6" applyFont="1" applyFill="1" applyBorder="1" applyAlignment="1">
      <alignment horizontal="left" vertical="center"/>
    </xf>
    <xf numFmtId="3" fontId="39" fillId="2" borderId="0" xfId="13" applyNumberFormat="1" applyFont="1" applyFill="1" applyBorder="1"/>
    <xf numFmtId="168" fontId="19" fillId="2" borderId="0" xfId="1" quotePrefix="1" applyNumberFormat="1" applyFont="1" applyFill="1" applyBorder="1" applyAlignment="1">
      <alignment horizontal="right"/>
    </xf>
    <xf numFmtId="168" fontId="29" fillId="2" borderId="0" xfId="7" applyNumberFormat="1" applyFont="1" applyFill="1" applyBorder="1" applyAlignment="1" applyProtection="1">
      <alignment horizontal="right"/>
      <protection locked="0"/>
    </xf>
    <xf numFmtId="172" fontId="13" fillId="2" borderId="0" xfId="0" applyNumberFormat="1" applyFont="1" applyFill="1" applyBorder="1" applyAlignment="1"/>
    <xf numFmtId="168" fontId="29" fillId="2" borderId="0" xfId="7" applyNumberFormat="1" applyFont="1" applyFill="1" applyBorder="1" applyAlignment="1" applyProtection="1">
      <alignment horizontal="right"/>
    </xf>
    <xf numFmtId="168" fontId="29" fillId="2" borderId="0" xfId="7" applyNumberFormat="1" applyFont="1" applyFill="1" applyBorder="1" applyAlignment="1" applyProtection="1"/>
    <xf numFmtId="168" fontId="28" fillId="2" borderId="2" xfId="7" applyNumberFormat="1" applyFont="1" applyFill="1" applyBorder="1" applyAlignment="1" applyProtection="1">
      <protection locked="0"/>
    </xf>
    <xf numFmtId="172" fontId="18" fillId="2" borderId="2" xfId="0" applyNumberFormat="1" applyFont="1" applyFill="1" applyBorder="1" applyAlignment="1"/>
    <xf numFmtId="168" fontId="28" fillId="2" borderId="2" xfId="7" applyNumberFormat="1" applyFont="1" applyFill="1" applyBorder="1" applyAlignment="1" applyProtection="1">
      <alignment horizontal="right"/>
      <protection locked="0"/>
    </xf>
    <xf numFmtId="168" fontId="29" fillId="2" borderId="0" xfId="7" applyNumberFormat="1" applyFont="1" applyFill="1" applyBorder="1" applyAlignment="1" applyProtection="1">
      <protection locked="0"/>
    </xf>
    <xf numFmtId="168" fontId="13" fillId="2" borderId="0" xfId="0" applyNumberFormat="1" applyFont="1" applyFill="1" applyBorder="1" applyAlignment="1">
      <alignment horizontal="right" wrapText="1"/>
    </xf>
    <xf numFmtId="3" fontId="25" fillId="8" borderId="0" xfId="0" applyNumberFormat="1" applyFont="1" applyFill="1" applyBorder="1" applyAlignment="1"/>
    <xf numFmtId="169" fontId="25" fillId="8" borderId="0" xfId="0" applyNumberFormat="1" applyFont="1" applyFill="1" applyBorder="1" applyAlignment="1"/>
    <xf numFmtId="3" fontId="18" fillId="6" borderId="12" xfId="0" applyNumberFormat="1" applyFont="1" applyFill="1" applyBorder="1" applyAlignment="1"/>
    <xf numFmtId="168" fontId="18" fillId="6" borderId="12" xfId="0" applyNumberFormat="1" applyFont="1" applyFill="1" applyBorder="1" applyAlignment="1"/>
    <xf numFmtId="169" fontId="18" fillId="6" borderId="12" xfId="0" applyNumberFormat="1" applyFont="1" applyFill="1" applyBorder="1" applyAlignment="1"/>
    <xf numFmtId="3" fontId="18" fillId="9" borderId="12" xfId="0" applyNumberFormat="1" applyFont="1" applyFill="1" applyBorder="1" applyAlignment="1"/>
    <xf numFmtId="168" fontId="18" fillId="9" borderId="12" xfId="0" applyNumberFormat="1" applyFont="1" applyFill="1" applyBorder="1" applyAlignment="1"/>
    <xf numFmtId="169" fontId="18" fillId="9" borderId="12" xfId="0" applyNumberFormat="1" applyFont="1" applyFill="1" applyBorder="1" applyAlignment="1"/>
    <xf numFmtId="3" fontId="18" fillId="6" borderId="21" xfId="0" applyNumberFormat="1" applyFont="1" applyFill="1" applyBorder="1" applyAlignment="1"/>
    <xf numFmtId="168" fontId="18" fillId="6" borderId="21" xfId="0" applyNumberFormat="1" applyFont="1" applyFill="1" applyBorder="1" applyAlignment="1"/>
    <xf numFmtId="169" fontId="18" fillId="6" borderId="21" xfId="0" applyNumberFormat="1" applyFont="1" applyFill="1" applyBorder="1" applyAlignment="1"/>
    <xf numFmtId="3" fontId="13" fillId="10" borderId="0" xfId="0" quotePrefix="1" applyNumberFormat="1" applyFont="1" applyFill="1" applyBorder="1" applyAlignment="1">
      <alignment horizontal="right"/>
    </xf>
    <xf numFmtId="171" fontId="13" fillId="2" borderId="0" xfId="0" quotePrefix="1" applyNumberFormat="1" applyFont="1" applyFill="1" applyBorder="1" applyAlignment="1">
      <alignment horizontal="left"/>
    </xf>
    <xf numFmtId="171" fontId="13" fillId="2" borderId="0" xfId="0" applyNumberFormat="1" applyFont="1" applyFill="1" applyBorder="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applyBorder="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9" fillId="2" borderId="0" xfId="0" applyFont="1" applyFill="1"/>
    <xf numFmtId="0" fontId="16" fillId="2" borderId="0" xfId="0" applyFont="1" applyFill="1" applyBorder="1"/>
    <xf numFmtId="17" fontId="16" fillId="2" borderId="0" xfId="0" applyNumberFormat="1" applyFont="1" applyFill="1" applyBorder="1"/>
    <xf numFmtId="0" fontId="16" fillId="2" borderId="0" xfId="0" applyNumberFormat="1" applyFont="1" applyFill="1" applyBorder="1" applyAlignment="1">
      <alignment horizontal="left"/>
    </xf>
    <xf numFmtId="0" fontId="16" fillId="2" borderId="1" xfId="0" applyNumberFormat="1" applyFont="1" applyFill="1" applyBorder="1" applyAlignment="1">
      <alignment horizontal="left"/>
    </xf>
    <xf numFmtId="0" fontId="54" fillId="2" borderId="1" xfId="0" applyNumberFormat="1" applyFont="1" applyFill="1" applyBorder="1" applyAlignment="1">
      <alignment horizontal="left"/>
    </xf>
    <xf numFmtId="168" fontId="54" fillId="2" borderId="1" xfId="0" applyNumberFormat="1" applyFont="1" applyFill="1" applyBorder="1"/>
    <xf numFmtId="0" fontId="54" fillId="0" borderId="0" xfId="0" applyFont="1"/>
    <xf numFmtId="0" fontId="19" fillId="2" borderId="0" xfId="0"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NumberFormat="1" applyFont="1" applyFill="1" applyBorder="1" applyAlignment="1">
      <alignment horizontal="center"/>
    </xf>
    <xf numFmtId="0" fontId="16" fillId="2" borderId="1" xfId="0" applyNumberFormat="1"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applyBorder="1"/>
    <xf numFmtId="166" fontId="16" fillId="2" borderId="0" xfId="0" applyNumberFormat="1" applyFont="1" applyFill="1"/>
    <xf numFmtId="179" fontId="16" fillId="2" borderId="0" xfId="0" applyNumberFormat="1" applyFont="1" applyFill="1" applyBorder="1"/>
    <xf numFmtId="179" fontId="16" fillId="2" borderId="1" xfId="0" applyNumberFormat="1" applyFont="1" applyFill="1" applyBorder="1"/>
    <xf numFmtId="0" fontId="16" fillId="2" borderId="17" xfId="0" applyFont="1" applyFill="1" applyBorder="1"/>
    <xf numFmtId="0" fontId="19" fillId="2" borderId="0" xfId="3" applyNumberFormat="1" applyFont="1" applyFill="1" applyBorder="1" applyAlignment="1">
      <alignment horizontal="right"/>
    </xf>
    <xf numFmtId="0" fontId="19" fillId="2" borderId="0" xfId="1" applyFont="1" applyFill="1" applyBorder="1" applyAlignment="1">
      <alignment horizontal="right"/>
    </xf>
    <xf numFmtId="17" fontId="16" fillId="2" borderId="8" xfId="0" applyNumberFormat="1" applyFont="1" applyFill="1" applyBorder="1"/>
    <xf numFmtId="0" fontId="16" fillId="2" borderId="10" xfId="0" applyNumberFormat="1" applyFont="1" applyFill="1" applyBorder="1"/>
    <xf numFmtId="0" fontId="16" fillId="2" borderId="4" xfId="0" applyNumberFormat="1" applyFont="1" applyFill="1" applyBorder="1"/>
    <xf numFmtId="3" fontId="16" fillId="3" borderId="7" xfId="0" applyNumberFormat="1" applyFont="1" applyFill="1" applyBorder="1"/>
    <xf numFmtId="3" fontId="16" fillId="3" borderId="3" xfId="0" applyNumberFormat="1" applyFont="1" applyFill="1" applyBorder="1"/>
    <xf numFmtId="0" fontId="16" fillId="2" borderId="8" xfId="0" applyNumberFormat="1" applyFont="1" applyFill="1" applyBorder="1"/>
    <xf numFmtId="3" fontId="16" fillId="3" borderId="9" xfId="0" applyNumberFormat="1" applyFont="1" applyFill="1" applyBorder="1"/>
    <xf numFmtId="3" fontId="16" fillId="3" borderId="0" xfId="0" applyNumberFormat="1" applyFont="1" applyFill="1" applyBorder="1"/>
    <xf numFmtId="3" fontId="4" fillId="10" borderId="9" xfId="1" quotePrefix="1" applyNumberFormat="1" applyFont="1" applyFill="1" applyBorder="1" applyAlignment="1">
      <alignment horizontal="right"/>
    </xf>
    <xf numFmtId="3" fontId="25" fillId="4" borderId="6" xfId="0" applyNumberFormat="1" applyFont="1" applyFill="1" applyBorder="1"/>
    <xf numFmtId="3" fontId="25" fillId="4" borderId="5" xfId="0" applyNumberFormat="1" applyFont="1" applyFill="1" applyBorder="1"/>
    <xf numFmtId="3" fontId="19" fillId="2" borderId="0" xfId="0" applyNumberFormat="1" applyFont="1" applyFill="1" applyBorder="1"/>
    <xf numFmtId="4" fontId="19" fillId="2" borderId="0" xfId="0" applyNumberFormat="1" applyFont="1" applyFill="1" applyBorder="1"/>
    <xf numFmtId="0" fontId="8" fillId="9" borderId="12" xfId="0" applyNumberFormat="1" applyFont="1" applyFill="1" applyBorder="1" applyAlignment="1"/>
    <xf numFmtId="168" fontId="32" fillId="2" borderId="0" xfId="0" quotePrefix="1" applyNumberFormat="1" applyFont="1" applyFill="1" applyBorder="1" applyAlignment="1">
      <alignment horizontal="right"/>
    </xf>
    <xf numFmtId="173" fontId="32" fillId="6" borderId="0" xfId="0" applyNumberFormat="1" applyFont="1" applyFill="1" applyBorder="1" applyAlignment="1">
      <alignment horizontal="right" vertical="center"/>
    </xf>
    <xf numFmtId="0" fontId="0" fillId="2" borderId="0" xfId="0" applyFill="1" applyAlignment="1">
      <alignment vertical="top"/>
    </xf>
    <xf numFmtId="0" fontId="12" fillId="2" borderId="0" xfId="0" applyFont="1" applyFill="1" applyBorder="1" applyAlignment="1">
      <alignment vertical="top"/>
    </xf>
    <xf numFmtId="0" fontId="12" fillId="2" borderId="0" xfId="0" applyFont="1" applyFill="1" applyBorder="1" applyAlignment="1">
      <alignment horizontal="right" vertical="top"/>
    </xf>
    <xf numFmtId="0" fontId="23" fillId="2" borderId="0" xfId="0" applyNumberFormat="1" applyFont="1" applyFill="1" applyBorder="1" applyAlignment="1">
      <alignment horizontal="right" vertical="top"/>
    </xf>
    <xf numFmtId="0" fontId="16" fillId="2" borderId="2" xfId="0" applyNumberFormat="1" applyFont="1" applyFill="1" applyBorder="1"/>
    <xf numFmtId="174" fontId="4" fillId="16" borderId="0" xfId="1" applyNumberFormat="1" applyFont="1" applyFill="1" applyBorder="1" applyAlignment="1">
      <alignment horizontal="right"/>
    </xf>
    <xf numFmtId="168" fontId="4" fillId="16" borderId="3" xfId="1" applyNumberFormat="1" applyFont="1" applyFill="1" applyBorder="1"/>
    <xf numFmtId="177" fontId="4" fillId="16" borderId="0" xfId="1" applyNumberFormat="1" applyFont="1" applyFill="1" applyBorder="1" applyAlignment="1">
      <alignment horizontal="right"/>
    </xf>
    <xf numFmtId="168" fontId="4" fillId="16" borderId="0" xfId="1" applyNumberFormat="1" applyFont="1" applyFill="1" applyBorder="1"/>
    <xf numFmtId="2" fontId="4" fillId="2" borderId="0" xfId="0" applyNumberFormat="1" applyFont="1" applyFill="1" applyBorder="1" applyAlignment="1">
      <alignment horizontal="right"/>
    </xf>
    <xf numFmtId="2" fontId="16" fillId="2" borderId="1" xfId="0" applyNumberFormat="1" applyFont="1" applyFill="1" applyBorder="1"/>
    <xf numFmtId="0" fontId="16" fillId="2" borderId="8" xfId="0" applyNumberFormat="1" applyFont="1" applyFill="1" applyBorder="1" applyAlignment="1">
      <alignment horizontal="left"/>
    </xf>
    <xf numFmtId="0" fontId="39" fillId="2" borderId="8" xfId="13" applyNumberFormat="1" applyFont="1" applyFill="1" applyBorder="1" applyAlignment="1">
      <alignment horizontal="left"/>
    </xf>
    <xf numFmtId="0" fontId="39" fillId="2" borderId="10" xfId="13" applyNumberFormat="1" applyFont="1" applyFill="1" applyBorder="1" applyAlignment="1">
      <alignment horizontal="left"/>
    </xf>
    <xf numFmtId="0" fontId="39" fillId="2" borderId="5" xfId="13" applyNumberFormat="1" applyFont="1" applyFill="1" applyBorder="1" applyAlignment="1">
      <alignment horizontal="left"/>
    </xf>
    <xf numFmtId="0" fontId="8" fillId="2" borderId="0" xfId="0" applyNumberFormat="1" applyFont="1" applyFill="1" applyBorder="1" applyAlignment="1"/>
    <xf numFmtId="168" fontId="18" fillId="2" borderId="0" xfId="0" applyNumberFormat="1" applyFont="1" applyFill="1" applyBorder="1" applyAlignment="1">
      <alignment horizontal="right"/>
    </xf>
    <xf numFmtId="184" fontId="16" fillId="2" borderId="0" xfId="0" applyNumberFormat="1" applyFont="1" applyFill="1" applyBorder="1" applyAlignment="1">
      <alignment horizontal="right"/>
    </xf>
    <xf numFmtId="3" fontId="15" fillId="11" borderId="0" xfId="1" quotePrefix="1" applyNumberFormat="1" applyFont="1" applyFill="1" applyBorder="1" applyAlignment="1"/>
    <xf numFmtId="173" fontId="13" fillId="2" borderId="0" xfId="0" applyNumberFormat="1" applyFont="1" applyFill="1" applyBorder="1" applyAlignment="1">
      <alignment horizontal="right"/>
    </xf>
    <xf numFmtId="0" fontId="23" fillId="2" borderId="0" xfId="0" quotePrefix="1" applyFont="1" applyFill="1" applyBorder="1" applyAlignment="1">
      <alignment vertical="top" wrapText="1"/>
    </xf>
    <xf numFmtId="0" fontId="31" fillId="2" borderId="0" xfId="0" quotePrefix="1" applyFont="1" applyFill="1" applyBorder="1" applyAlignment="1">
      <alignment vertical="top"/>
    </xf>
    <xf numFmtId="171" fontId="13" fillId="11" borderId="0" xfId="0" applyNumberFormat="1" applyFont="1" applyFill="1" applyBorder="1"/>
    <xf numFmtId="171" fontId="4" fillId="11" borderId="0" xfId="1" quotePrefix="1" applyNumberFormat="1" applyFont="1" applyFill="1" applyBorder="1" applyAlignment="1">
      <alignment horizontal="right"/>
    </xf>
    <xf numFmtId="177" fontId="4" fillId="5" borderId="0" xfId="1" quotePrefix="1" applyNumberFormat="1" applyFont="1" applyFill="1" applyBorder="1" applyAlignment="1">
      <alignment horizontal="right"/>
    </xf>
    <xf numFmtId="177" fontId="4" fillId="6" borderId="0" xfId="1" quotePrefix="1" applyNumberFormat="1" applyFont="1" applyFill="1" applyBorder="1" applyAlignment="1">
      <alignment horizontal="right"/>
    </xf>
    <xf numFmtId="185" fontId="0" fillId="0" borderId="0" xfId="0" applyNumberFormat="1"/>
    <xf numFmtId="0" fontId="6" fillId="2" borderId="0" xfId="1" applyFont="1" applyFill="1" applyAlignment="1">
      <alignment horizontal="center"/>
    </xf>
    <xf numFmtId="0" fontId="49" fillId="0" borderId="0" xfId="0" applyFont="1" applyAlignment="1">
      <alignment horizontal="left" vertical="center" wrapText="1"/>
    </xf>
    <xf numFmtId="0" fontId="49" fillId="0" borderId="0" xfId="0" applyFont="1" applyAlignment="1">
      <alignment horizontal="left" vertical="center"/>
    </xf>
    <xf numFmtId="0" fontId="8" fillId="2" borderId="0" xfId="1" applyFont="1" applyFill="1" applyBorder="1" applyAlignment="1">
      <alignment horizontal="left" vertical="center"/>
    </xf>
    <xf numFmtId="0" fontId="8" fillId="2" borderId="1" xfId="1" applyFont="1" applyFill="1" applyBorder="1" applyAlignment="1">
      <alignment horizontal="left" vertical="center"/>
    </xf>
    <xf numFmtId="0" fontId="8" fillId="2" borderId="3" xfId="1" applyNumberFormat="1" applyFont="1" applyFill="1" applyBorder="1" applyAlignment="1">
      <alignment horizontal="center" vertical="center"/>
    </xf>
    <xf numFmtId="0" fontId="8" fillId="2" borderId="1" xfId="1" applyNumberFormat="1" applyFont="1" applyFill="1" applyBorder="1" applyAlignment="1">
      <alignment horizontal="center" vertical="center"/>
    </xf>
    <xf numFmtId="0" fontId="8" fillId="2" borderId="3" xfId="1" applyNumberFormat="1" applyFont="1" applyFill="1" applyBorder="1" applyAlignment="1">
      <alignment horizontal="center" vertical="center" wrapText="1"/>
    </xf>
    <xf numFmtId="0" fontId="8" fillId="2" borderId="1" xfId="1" applyNumberFormat="1" applyFont="1" applyFill="1" applyBorder="1" applyAlignment="1">
      <alignment horizontal="center" vertical="center" wrapText="1"/>
    </xf>
    <xf numFmtId="4" fontId="8" fillId="2" borderId="2" xfId="1" applyNumberFormat="1" applyFont="1" applyFill="1" applyBorder="1" applyAlignment="1">
      <alignment horizontal="center" vertical="center" wrapText="1"/>
    </xf>
    <xf numFmtId="0" fontId="8" fillId="2" borderId="3" xfId="1" applyNumberFormat="1" applyFont="1" applyFill="1" applyBorder="1" applyAlignment="1">
      <alignment horizontal="right" vertical="center"/>
    </xf>
    <xf numFmtId="0" fontId="8" fillId="2" borderId="1" xfId="1" applyNumberFormat="1" applyFont="1" applyFill="1" applyBorder="1" applyAlignment="1">
      <alignment horizontal="right" vertical="center"/>
    </xf>
    <xf numFmtId="0" fontId="8" fillId="2" borderId="3" xfId="1" applyNumberFormat="1" applyFont="1" applyFill="1" applyBorder="1" applyAlignment="1">
      <alignment horizontal="center" vertical="center" wrapText="1" shrinkToFit="1"/>
    </xf>
    <xf numFmtId="0" fontId="8" fillId="2" borderId="1" xfId="1" applyNumberFormat="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NumberFormat="1" applyFont="1" applyFill="1" applyBorder="1" applyAlignment="1">
      <alignment horizontal="center"/>
    </xf>
    <xf numFmtId="0" fontId="8" fillId="2" borderId="2" xfId="1" applyNumberFormat="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7" fillId="2" borderId="3" xfId="1" applyNumberFormat="1" applyFont="1" applyFill="1" applyBorder="1" applyAlignment="1">
      <alignment horizontal="center"/>
    </xf>
    <xf numFmtId="0" fontId="37" fillId="2" borderId="3" xfId="1" applyNumberFormat="1" applyFont="1" applyFill="1" applyBorder="1" applyAlignment="1">
      <alignment horizontal="center"/>
    </xf>
    <xf numFmtId="0" fontId="37" fillId="2" borderId="0" xfId="1" applyNumberFormat="1" applyFont="1" applyFill="1" applyBorder="1" applyAlignment="1">
      <alignment horizontal="center"/>
    </xf>
    <xf numFmtId="0" fontId="42" fillId="2" borderId="8" xfId="1" applyFont="1" applyFill="1" applyBorder="1" applyAlignment="1">
      <alignment wrapText="1"/>
    </xf>
    <xf numFmtId="0" fontId="42" fillId="2" borderId="0" xfId="1" applyFont="1" applyFill="1" applyBorder="1" applyAlignment="1">
      <alignment wrapText="1"/>
    </xf>
    <xf numFmtId="0" fontId="1" fillId="2" borderId="0" xfId="0" applyFont="1" applyFill="1" applyAlignment="1">
      <alignment horizontal="center"/>
    </xf>
    <xf numFmtId="0" fontId="8" fillId="2" borderId="0" xfId="3" applyFont="1" applyFill="1" applyBorder="1" applyAlignment="1">
      <alignment horizontal="left" vertical="center"/>
    </xf>
    <xf numFmtId="0" fontId="8" fillId="2" borderId="1" xfId="3" applyFont="1" applyFill="1" applyBorder="1" applyAlignment="1">
      <alignment horizontal="left" vertical="center"/>
    </xf>
    <xf numFmtId="0" fontId="8" fillId="2" borderId="0" xfId="6" applyFont="1" applyFill="1" applyBorder="1" applyAlignment="1">
      <alignment horizontal="left" vertical="center"/>
    </xf>
    <xf numFmtId="0" fontId="8" fillId="2" borderId="1" xfId="6" applyFont="1" applyFill="1" applyBorder="1" applyAlignment="1">
      <alignment horizontal="left" vertical="center"/>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8" fillId="2" borderId="3" xfId="4" applyFont="1" applyFill="1" applyBorder="1" applyAlignment="1" applyProtection="1">
      <alignment horizontal="center" vertical="center"/>
    </xf>
    <xf numFmtId="0" fontId="28" fillId="2" borderId="1" xfId="4" applyFont="1" applyFill="1" applyBorder="1" applyAlignment="1" applyProtection="1">
      <alignment horizontal="center" vertical="center"/>
    </xf>
    <xf numFmtId="0" fontId="28" fillId="2" borderId="2" xfId="4" applyFont="1" applyFill="1" applyBorder="1" applyAlignment="1" applyProtection="1">
      <alignment horizontal="center" vertical="center" wrapText="1"/>
    </xf>
    <xf numFmtId="0" fontId="28" fillId="2" borderId="2" xfId="4" applyFont="1" applyFill="1" applyBorder="1" applyAlignment="1" applyProtection="1">
      <alignment horizontal="center" vertical="center"/>
    </xf>
    <xf numFmtId="0" fontId="8" fillId="2" borderId="2" xfId="1" applyFont="1" applyFill="1" applyBorder="1" applyAlignment="1">
      <alignment horizont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NumberFormat="1" applyFont="1" applyFill="1" applyBorder="1" applyAlignment="1">
      <alignment horizontal="center" vertical="center"/>
    </xf>
    <xf numFmtId="0" fontId="16" fillId="2" borderId="3" xfId="0" applyFont="1" applyFill="1" applyBorder="1" applyAlignment="1">
      <alignment horizontal="center" wrapText="1"/>
    </xf>
    <xf numFmtId="0" fontId="16" fillId="2" borderId="1" xfId="0" applyFont="1" applyFill="1" applyBorder="1" applyAlignment="1">
      <alignment horizontal="center" wrapText="1"/>
    </xf>
    <xf numFmtId="0" fontId="16"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8" fillId="2" borderId="3" xfId="0" applyNumberFormat="1" applyFont="1" applyFill="1" applyBorder="1" applyAlignment="1">
      <alignment horizontal="right" vertical="center"/>
    </xf>
    <xf numFmtId="0" fontId="8" fillId="2" borderId="1" xfId="0" applyNumberFormat="1" applyFont="1" applyFill="1" applyBorder="1" applyAlignment="1">
      <alignment horizontal="right" vertical="center"/>
    </xf>
    <xf numFmtId="0" fontId="8" fillId="2" borderId="0" xfId="0" applyNumberFormat="1" applyFont="1" applyFill="1" applyBorder="1" applyAlignment="1">
      <alignment horizontal="right" vertical="center"/>
    </xf>
    <xf numFmtId="0" fontId="8" fillId="2" borderId="0" xfId="0" applyFont="1" applyFill="1" applyBorder="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NumberFormat="1" applyFont="1" applyFill="1" applyBorder="1" applyAlignment="1">
      <alignment horizontal="center"/>
    </xf>
    <xf numFmtId="0" fontId="8" fillId="2" borderId="6" xfId="0" applyNumberFormat="1" applyFont="1" applyFill="1" applyBorder="1" applyAlignment="1">
      <alignment horizontal="center"/>
    </xf>
    <xf numFmtId="0" fontId="8" fillId="2" borderId="5" xfId="0" applyNumberFormat="1"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Border="1" applyAlignment="1">
      <alignment horizontal="center" vertical="center" wrapText="1"/>
    </xf>
    <xf numFmtId="0" fontId="23" fillId="2" borderId="0" xfId="0" quotePrefix="1" applyFont="1" applyFill="1" applyBorder="1" applyAlignment="1">
      <alignment horizontal="left" vertical="top" wrapText="1"/>
    </xf>
    <xf numFmtId="0" fontId="4" fillId="2" borderId="3" xfId="1" applyNumberFormat="1" applyFont="1" applyFill="1" applyBorder="1" applyAlignment="1">
      <alignment horizontal="center" vertical="center"/>
    </xf>
    <xf numFmtId="0" fontId="4" fillId="2" borderId="0" xfId="1" applyNumberFormat="1" applyFont="1" applyFill="1" applyBorder="1" applyAlignment="1">
      <alignment horizontal="center" vertical="center"/>
    </xf>
    <xf numFmtId="0" fontId="4" fillId="2" borderId="1" xfId="1" applyNumberFormat="1" applyFont="1" applyFill="1" applyBorder="1" applyAlignment="1">
      <alignment horizontal="center" vertical="center"/>
    </xf>
    <xf numFmtId="17" fontId="8" fillId="2" borderId="2" xfId="1" applyNumberFormat="1" applyFont="1" applyFill="1" applyBorder="1" applyAlignment="1">
      <alignment horizontal="center" vertical="center"/>
    </xf>
    <xf numFmtId="0" fontId="8" fillId="2" borderId="2" xfId="1" applyNumberFormat="1" applyFont="1" applyFill="1" applyBorder="1" applyAlignment="1">
      <alignment horizontal="center" vertical="center"/>
    </xf>
    <xf numFmtId="0" fontId="18"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ont="1" applyFill="1" applyBorder="1" applyAlignment="1">
      <alignment horizontal="left" wrapText="1"/>
    </xf>
    <xf numFmtId="0" fontId="0" fillId="2" borderId="0" xfId="0" applyFill="1" applyAlignment="1">
      <alignment horizontal="left" vertical="top" wrapText="1"/>
    </xf>
  </cellXfs>
  <cellStyles count="24">
    <cellStyle name="Hipervínculo" xfId="2" builtinId="8"/>
    <cellStyle name="Millares 2" xfId="17"/>
    <cellStyle name="Millares 3" xfId="16"/>
    <cellStyle name="Moneda 2" xfId="18"/>
    <cellStyle name="Normal" xfId="0" builtinId="0"/>
    <cellStyle name="Normal 11" xfId="9"/>
    <cellStyle name="Normal 2" xfId="1"/>
    <cellStyle name="Normal 2 2" xfId="3"/>
    <cellStyle name="Normal 2 3" xfId="12"/>
    <cellStyle name="Normal 2 3 2" xfId="14"/>
    <cellStyle name="Normal 3" xfId="4"/>
    <cellStyle name="Normal 3 2" xfId="13"/>
    <cellStyle name="Normal 3 3" xfId="19"/>
    <cellStyle name="Normal 4" xfId="11"/>
    <cellStyle name="Normal 4 2" xfId="20"/>
    <cellStyle name="Normal 5" xfId="10"/>
    <cellStyle name="Normal 5 2" xfId="21"/>
    <cellStyle name="Normal 6" xfId="15"/>
    <cellStyle name="Normal 7" xfId="6"/>
    <cellStyle name="Normal 8" xfId="5"/>
    <cellStyle name="Normal 8 2" xfId="8"/>
    <cellStyle name="Porcentaje 2" xfId="22"/>
    <cellStyle name="Porcentual 2" xfId="7"/>
    <cellStyle name="Titular_gráfico" xfId="23"/>
  </cellStyles>
  <dxfs count="2005">
    <dxf>
      <numFmt numFmtId="186" formatCode="&quot;-&quot;"/>
    </dxf>
    <dxf>
      <numFmt numFmtId="186" formatCode="&quot;-&quot;"/>
    </dxf>
    <dxf>
      <numFmt numFmtId="187" formatCode="\^;\^;\^"/>
    </dxf>
    <dxf>
      <numFmt numFmtId="187" formatCode="\^;\^;\^"/>
    </dxf>
    <dxf>
      <numFmt numFmtId="186" formatCode="&quot;-&quot;"/>
    </dxf>
    <dxf>
      <numFmt numFmtId="188" formatCode="\^"/>
    </dxf>
    <dxf>
      <numFmt numFmtId="187" formatCode="\^;\^;\^"/>
    </dxf>
    <dxf>
      <numFmt numFmtId="186" formatCode="&quot;-&quot;"/>
    </dxf>
    <dxf>
      <numFmt numFmtId="188" formatCode="\^"/>
    </dxf>
    <dxf>
      <numFmt numFmtId="189" formatCode="&quot;^&quot;"/>
    </dxf>
    <dxf>
      <numFmt numFmtId="189" formatCode="&quot;^&quot;"/>
    </dxf>
    <dxf>
      <numFmt numFmtId="189" formatCode="&quot;^&quot;"/>
    </dxf>
    <dxf>
      <numFmt numFmtId="189" formatCode="&quot;^&quot;"/>
    </dxf>
    <dxf>
      <numFmt numFmtId="188" formatCode="\^"/>
    </dxf>
    <dxf>
      <numFmt numFmtId="188" formatCode="\^"/>
    </dxf>
    <dxf>
      <numFmt numFmtId="188"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8" formatCode="\^"/>
    </dxf>
    <dxf>
      <numFmt numFmtId="187" formatCode="\^;\^;\^"/>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7" formatCode="\^;\^;\^"/>
    </dxf>
    <dxf>
      <numFmt numFmtId="187" formatCode="\^;\^;\^"/>
    </dxf>
    <dxf>
      <numFmt numFmtId="187" formatCode="\^;\^;\^"/>
    </dxf>
    <dxf>
      <numFmt numFmtId="188" formatCode="\^"/>
    </dxf>
    <dxf>
      <numFmt numFmtId="188" formatCode="\^"/>
    </dxf>
    <dxf>
      <numFmt numFmtId="188" formatCode="\^"/>
    </dxf>
    <dxf>
      <numFmt numFmtId="188" formatCode="\^"/>
    </dxf>
    <dxf>
      <numFmt numFmtId="188" formatCode="\^"/>
    </dxf>
    <dxf>
      <numFmt numFmtId="188" formatCode="\^"/>
    </dxf>
    <dxf>
      <numFmt numFmtId="186" formatCode="&quot;-&quot;"/>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6" formatCode="&quot;-&quot;"/>
    </dxf>
    <dxf>
      <numFmt numFmtId="188" formatCode="\^"/>
    </dxf>
    <dxf>
      <numFmt numFmtId="188" formatCode="\^"/>
    </dxf>
    <dxf>
      <numFmt numFmtId="188" formatCode="\^"/>
    </dxf>
    <dxf>
      <numFmt numFmtId="188" formatCode="\^"/>
    </dxf>
    <dxf>
      <numFmt numFmtId="186" formatCode="&quot;-&quot;"/>
    </dxf>
    <dxf>
      <numFmt numFmtId="188" formatCode="\^"/>
    </dxf>
    <dxf>
      <numFmt numFmtId="188" formatCode="\^"/>
    </dxf>
    <dxf>
      <numFmt numFmtId="186" formatCode="&quot;-&quot;"/>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6" formatCode="&quot;-&quot;"/>
    </dxf>
    <dxf>
      <numFmt numFmtId="186" formatCode="&quot;-&quot;"/>
    </dxf>
    <dxf>
      <numFmt numFmtId="188" formatCode="\^"/>
    </dxf>
    <dxf>
      <numFmt numFmtId="188" formatCode="\^"/>
    </dxf>
    <dxf>
      <numFmt numFmtId="188" formatCode="\^"/>
    </dxf>
    <dxf>
      <numFmt numFmtId="188" formatCode="\^"/>
    </dxf>
    <dxf>
      <numFmt numFmtId="188" formatCode="\^"/>
    </dxf>
    <dxf>
      <numFmt numFmtId="188" formatCode="\^"/>
    </dxf>
    <dxf>
      <numFmt numFmtId="186" formatCode="&quot;-&quot;"/>
    </dxf>
    <dxf>
      <numFmt numFmtId="186" formatCode="&quot;-&quot;"/>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6" formatCode="&quot;-&quot;"/>
    </dxf>
    <dxf>
      <numFmt numFmtId="186" formatCode="&quot;-&quot;"/>
    </dxf>
    <dxf>
      <numFmt numFmtId="188" formatCode="\^"/>
    </dxf>
    <dxf>
      <numFmt numFmtId="188" formatCode="\^"/>
    </dxf>
    <dxf>
      <numFmt numFmtId="186" formatCode="&quot;-&quot;"/>
    </dxf>
    <dxf>
      <numFmt numFmtId="186" formatCode="&quot;-&quot;"/>
    </dxf>
    <dxf>
      <numFmt numFmtId="186" formatCode="&quot;-&quot;"/>
    </dxf>
    <dxf>
      <numFmt numFmtId="188" formatCode="\^"/>
    </dxf>
    <dxf>
      <numFmt numFmtId="188" formatCode="\^"/>
    </dxf>
    <dxf>
      <numFmt numFmtId="186" formatCode="&quot;-&quot;"/>
    </dxf>
    <dxf>
      <numFmt numFmtId="188" formatCode="\^"/>
    </dxf>
    <dxf>
      <numFmt numFmtId="188" formatCode="\^"/>
    </dxf>
    <dxf>
      <numFmt numFmtId="186" formatCode="&quot;-&quot;"/>
    </dxf>
    <dxf>
      <numFmt numFmtId="186" formatCode="&quot;-&quot;"/>
    </dxf>
    <dxf>
      <numFmt numFmtId="188" formatCode="\^"/>
    </dxf>
    <dxf>
      <numFmt numFmtId="188" formatCode="\^"/>
    </dxf>
    <dxf>
      <numFmt numFmtId="188" formatCode="\^"/>
    </dxf>
    <dxf>
      <numFmt numFmtId="188" formatCode="\^"/>
    </dxf>
    <dxf>
      <numFmt numFmtId="188" formatCode="\^"/>
    </dxf>
    <dxf>
      <numFmt numFmtId="188" formatCode="\^"/>
    </dxf>
    <dxf>
      <numFmt numFmtId="188"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35.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2:K102"/>
  <sheetViews>
    <sheetView tabSelected="1" zoomScaleNormal="100" zoomScaleSheetLayoutView="140" workbookViewId="0"/>
  </sheetViews>
  <sheetFormatPr baseColWidth="10" defaultColWidth="11.375" defaultRowHeight="15" customHeight="1" x14ac:dyDescent="0.2"/>
  <cols>
    <col min="1" max="1" width="9" style="8" customWidth="1"/>
    <col min="2" max="2" width="3.875" style="8" customWidth="1"/>
    <col min="3" max="3" width="7.5" style="8" customWidth="1"/>
    <col min="4" max="4" width="4.75" style="8" customWidth="1"/>
    <col min="5" max="5" width="8.375" style="8" customWidth="1"/>
    <col min="6" max="9" width="11.375" style="8"/>
    <col min="10" max="10" width="12.875" style="8" customWidth="1"/>
    <col min="11" max="16384" width="11.375" style="8"/>
  </cols>
  <sheetData>
    <row r="2" spans="1:9" ht="15" customHeight="1" x14ac:dyDescent="0.25">
      <c r="A2" s="2" t="s">
        <v>678</v>
      </c>
    </row>
    <row r="3" spans="1:9" ht="15" customHeight="1" x14ac:dyDescent="0.2">
      <c r="A3" s="729">
        <v>43040</v>
      </c>
    </row>
    <row r="4" spans="1:9" ht="15" customHeight="1" x14ac:dyDescent="0.25">
      <c r="A4" s="879" t="s">
        <v>19</v>
      </c>
      <c r="B4" s="879"/>
      <c r="C4" s="879"/>
      <c r="D4" s="879"/>
      <c r="E4" s="879"/>
      <c r="F4" s="879"/>
      <c r="G4" s="879"/>
    </row>
    <row r="5" spans="1:9" ht="15" customHeight="1" x14ac:dyDescent="0.25">
      <c r="A5" s="4"/>
      <c r="B5" s="4"/>
      <c r="C5" s="4"/>
      <c r="D5" s="4"/>
      <c r="E5" s="4"/>
      <c r="F5" s="4"/>
      <c r="G5" s="4"/>
    </row>
    <row r="6" spans="1:9" ht="15" customHeight="1" x14ac:dyDescent="0.2">
      <c r="A6" s="6" t="s">
        <v>0</v>
      </c>
      <c r="B6" s="16"/>
      <c r="C6" s="16"/>
      <c r="D6" s="16"/>
      <c r="E6" s="16"/>
      <c r="F6" s="16"/>
      <c r="G6" s="16"/>
    </row>
    <row r="7" spans="1:9" ht="15" customHeight="1" x14ac:dyDescent="0.2">
      <c r="A7" s="6"/>
      <c r="B7" s="16"/>
      <c r="C7" s="16"/>
      <c r="D7" s="16"/>
      <c r="E7" s="16"/>
      <c r="F7" s="16"/>
      <c r="G7" s="16"/>
    </row>
    <row r="8" spans="1:9" ht="15" customHeight="1" x14ac:dyDescent="0.2">
      <c r="A8" s="16"/>
      <c r="B8" s="16"/>
      <c r="C8" s="76" t="s">
        <v>0</v>
      </c>
      <c r="D8" s="10"/>
      <c r="E8" s="16"/>
      <c r="F8" s="16"/>
      <c r="G8" s="16"/>
    </row>
    <row r="9" spans="1:9" ht="15" customHeight="1" x14ac:dyDescent="0.2">
      <c r="A9" s="16"/>
      <c r="B9" s="16"/>
      <c r="C9" s="77" t="s">
        <v>105</v>
      </c>
      <c r="D9" s="10"/>
      <c r="E9" s="10"/>
      <c r="F9" s="10"/>
      <c r="G9" s="10"/>
      <c r="H9" s="9"/>
      <c r="I9" s="9"/>
    </row>
    <row r="10" spans="1:9" ht="15" customHeight="1" x14ac:dyDescent="0.2">
      <c r="A10" s="16"/>
      <c r="B10" s="16"/>
      <c r="C10" s="77" t="s">
        <v>23</v>
      </c>
      <c r="D10" s="10"/>
      <c r="E10" s="10"/>
      <c r="F10" s="10"/>
      <c r="G10" s="10"/>
    </row>
    <row r="11" spans="1:9" ht="15" customHeight="1" x14ac:dyDescent="0.2">
      <c r="A11" s="16"/>
      <c r="B11" s="16"/>
      <c r="C11" s="16"/>
      <c r="D11" s="16"/>
      <c r="E11" s="16"/>
      <c r="F11" s="16"/>
      <c r="G11" s="16"/>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9" t="s">
        <v>5</v>
      </c>
      <c r="D16" s="9"/>
      <c r="E16" s="9"/>
      <c r="F16" s="9"/>
    </row>
    <row r="17" spans="2:9" ht="15" customHeight="1" x14ac:dyDescent="0.2">
      <c r="C17" s="301" t="s">
        <v>548</v>
      </c>
      <c r="D17" s="301"/>
      <c r="E17" s="301"/>
      <c r="F17" s="301"/>
      <c r="G17" s="301"/>
      <c r="H17" s="301"/>
    </row>
    <row r="18" spans="2:9" ht="15" customHeight="1" x14ac:dyDescent="0.2">
      <c r="C18" s="9" t="s">
        <v>24</v>
      </c>
      <c r="D18" s="9"/>
      <c r="E18" s="9"/>
      <c r="F18" s="9"/>
      <c r="G18" s="9"/>
    </row>
    <row r="19" spans="2:9" ht="15" customHeight="1" x14ac:dyDescent="0.2">
      <c r="C19" s="9" t="s">
        <v>25</v>
      </c>
      <c r="D19" s="9"/>
      <c r="E19" s="9"/>
      <c r="F19" s="12"/>
    </row>
    <row r="20" spans="2:9" ht="15" customHeight="1" x14ac:dyDescent="0.2">
      <c r="C20" s="9" t="s">
        <v>556</v>
      </c>
      <c r="D20" s="9"/>
      <c r="E20" s="9"/>
      <c r="F20" s="9"/>
      <c r="G20" s="9"/>
      <c r="H20" s="9"/>
      <c r="I20" s="9"/>
    </row>
    <row r="21" spans="2:9" ht="15" customHeight="1" x14ac:dyDescent="0.2">
      <c r="C21" s="9" t="s">
        <v>27</v>
      </c>
      <c r="D21" s="9"/>
      <c r="E21" s="9"/>
      <c r="F21" s="12"/>
      <c r="G21" s="12"/>
      <c r="H21" s="12"/>
      <c r="I21" s="12"/>
    </row>
    <row r="22" spans="2:9" ht="15" customHeight="1" x14ac:dyDescent="0.2">
      <c r="C22" s="9" t="s">
        <v>207</v>
      </c>
      <c r="D22" s="9"/>
      <c r="E22" s="9"/>
      <c r="F22" s="9"/>
      <c r="G22" s="9"/>
      <c r="H22" s="12"/>
      <c r="I22" s="12"/>
    </row>
    <row r="23" spans="2:9" ht="15" customHeight="1" x14ac:dyDescent="0.2">
      <c r="C23" s="9" t="s">
        <v>28</v>
      </c>
      <c r="D23" s="9"/>
      <c r="E23" s="9"/>
      <c r="F23" s="9"/>
      <c r="G23" s="9"/>
    </row>
    <row r="24" spans="2:9" ht="15" customHeight="1" x14ac:dyDescent="0.2">
      <c r="C24" s="9" t="s">
        <v>26</v>
      </c>
      <c r="D24" s="9"/>
      <c r="E24" s="9"/>
      <c r="F24" s="9"/>
      <c r="G24" s="9"/>
    </row>
    <row r="25" spans="2:9" ht="15" customHeight="1" x14ac:dyDescent="0.2">
      <c r="C25" s="301" t="s">
        <v>562</v>
      </c>
      <c r="D25" s="301"/>
      <c r="E25" s="301"/>
      <c r="F25" s="301"/>
      <c r="G25" s="9"/>
      <c r="H25" s="9"/>
    </row>
    <row r="26" spans="2:9" ht="15" customHeight="1" x14ac:dyDescent="0.2">
      <c r="C26" s="301" t="s">
        <v>33</v>
      </c>
      <c r="D26" s="301"/>
      <c r="E26" s="301"/>
      <c r="F26" s="301"/>
      <c r="G26" s="9"/>
      <c r="H26" s="9"/>
    </row>
    <row r="27" spans="2:9" ht="15" customHeight="1" x14ac:dyDescent="0.2">
      <c r="C27" s="301" t="s">
        <v>476</v>
      </c>
      <c r="D27" s="301"/>
      <c r="E27" s="301"/>
      <c r="F27" s="301"/>
      <c r="G27" s="301"/>
      <c r="H27" s="301"/>
      <c r="I27" s="9"/>
    </row>
    <row r="28" spans="2:9" ht="15" customHeight="1" x14ac:dyDescent="0.2">
      <c r="C28" s="9" t="s">
        <v>6</v>
      </c>
      <c r="D28" s="9"/>
      <c r="E28" s="9"/>
      <c r="F28" s="12"/>
    </row>
    <row r="29" spans="2:9" s="6" customFormat="1" ht="15" customHeight="1" x14ac:dyDescent="0.2">
      <c r="B29" s="8"/>
      <c r="C29" s="9" t="s">
        <v>29</v>
      </c>
      <c r="D29" s="9"/>
      <c r="E29" s="9"/>
      <c r="F29" s="12"/>
      <c r="G29" s="8"/>
    </row>
    <row r="30" spans="2:9" ht="15" customHeight="1" x14ac:dyDescent="0.2">
      <c r="C30" s="9" t="s">
        <v>480</v>
      </c>
      <c r="D30" s="9"/>
      <c r="E30" s="9"/>
      <c r="F30" s="9"/>
      <c r="G30" s="9"/>
    </row>
    <row r="31" spans="2:9" ht="15" customHeight="1" x14ac:dyDescent="0.2">
      <c r="C31" s="9" t="s">
        <v>7</v>
      </c>
      <c r="D31" s="9"/>
      <c r="E31" s="9"/>
      <c r="F31" s="9"/>
      <c r="G31" s="6"/>
      <c r="H31" s="12"/>
    </row>
    <row r="33" spans="1:9" ht="15" customHeight="1" x14ac:dyDescent="0.2">
      <c r="B33" s="6" t="s">
        <v>16</v>
      </c>
      <c r="C33" s="6"/>
      <c r="D33" s="12"/>
      <c r="E33" s="12"/>
      <c r="F33" s="12"/>
      <c r="G33" s="12"/>
    </row>
    <row r="34" spans="1:9" ht="15" customHeight="1" x14ac:dyDescent="0.2">
      <c r="D34" s="12"/>
      <c r="E34" s="12"/>
      <c r="F34" s="12"/>
      <c r="G34" s="12"/>
      <c r="H34" s="12"/>
    </row>
    <row r="35" spans="1:9" ht="15" customHeight="1" x14ac:dyDescent="0.2">
      <c r="C35" s="9" t="s">
        <v>257</v>
      </c>
      <c r="D35" s="9"/>
      <c r="E35" s="9"/>
      <c r="F35" s="9"/>
      <c r="G35" s="9"/>
    </row>
    <row r="36" spans="1:9" ht="15" customHeight="1" x14ac:dyDescent="0.2">
      <c r="C36" s="9" t="s">
        <v>233</v>
      </c>
      <c r="D36" s="9"/>
      <c r="E36" s="9"/>
      <c r="F36" s="9"/>
      <c r="G36" s="12"/>
    </row>
    <row r="37" spans="1:9" ht="15" customHeight="1" x14ac:dyDescent="0.2">
      <c r="A37" s="6"/>
      <c r="C37" s="301" t="s">
        <v>34</v>
      </c>
      <c r="D37" s="301"/>
      <c r="E37" s="301"/>
      <c r="F37" s="301"/>
      <c r="G37" s="301"/>
      <c r="H37" s="9"/>
      <c r="I37" s="9"/>
    </row>
    <row r="38" spans="1:9" ht="15" customHeight="1" x14ac:dyDescent="0.2">
      <c r="A38" s="6"/>
      <c r="C38" s="301" t="s">
        <v>551</v>
      </c>
      <c r="D38" s="301"/>
      <c r="E38" s="301"/>
      <c r="F38" s="301"/>
      <c r="G38" s="301"/>
      <c r="H38" s="9"/>
    </row>
    <row r="40" spans="1:9" ht="15" customHeight="1" x14ac:dyDescent="0.2">
      <c r="B40" s="6" t="s">
        <v>14</v>
      </c>
      <c r="C40" s="6"/>
    </row>
    <row r="42" spans="1:9" ht="15" customHeight="1" x14ac:dyDescent="0.2">
      <c r="C42" s="9" t="s">
        <v>30</v>
      </c>
      <c r="D42" s="9"/>
      <c r="E42" s="9"/>
      <c r="H42" s="12"/>
      <c r="I42" s="12"/>
    </row>
    <row r="43" spans="1:9" ht="15" customHeight="1" x14ac:dyDescent="0.2">
      <c r="C43" s="9" t="s">
        <v>265</v>
      </c>
      <c r="D43" s="9"/>
      <c r="E43" s="9"/>
      <c r="F43" s="9"/>
      <c r="H43" s="12"/>
      <c r="I43" s="12"/>
    </row>
    <row r="44" spans="1:9" ht="15" customHeight="1" x14ac:dyDescent="0.2">
      <c r="C44" s="9" t="s">
        <v>550</v>
      </c>
      <c r="D44" s="9"/>
      <c r="E44" s="9"/>
      <c r="F44" s="9"/>
      <c r="G44" s="12"/>
    </row>
    <row r="45" spans="1:9" ht="15" customHeight="1" x14ac:dyDescent="0.2">
      <c r="C45" s="9" t="s">
        <v>267</v>
      </c>
      <c r="D45" s="9"/>
      <c r="E45" s="9"/>
      <c r="F45" s="9"/>
      <c r="G45" s="9"/>
    </row>
    <row r="46" spans="1:9" ht="15" customHeight="1" x14ac:dyDescent="0.2">
      <c r="C46" s="12"/>
      <c r="D46" s="6"/>
    </row>
    <row r="47" spans="1:9" ht="15" customHeight="1" x14ac:dyDescent="0.2">
      <c r="B47" s="6" t="s">
        <v>15</v>
      </c>
      <c r="C47" s="6"/>
      <c r="D47" s="6"/>
    </row>
    <row r="48" spans="1:9" ht="15" customHeight="1" x14ac:dyDescent="0.2">
      <c r="B48" s="6"/>
      <c r="C48" s="299"/>
      <c r="D48" s="299"/>
      <c r="E48" s="299"/>
      <c r="F48" s="299"/>
    </row>
    <row r="49" spans="1:8" ht="15" customHeight="1" x14ac:dyDescent="0.2">
      <c r="B49" s="6"/>
      <c r="C49" s="300" t="s">
        <v>549</v>
      </c>
      <c r="D49" s="300"/>
      <c r="E49" s="300"/>
      <c r="F49" s="300"/>
      <c r="G49" s="9"/>
    </row>
    <row r="50" spans="1:8" ht="15" customHeight="1" x14ac:dyDescent="0.2">
      <c r="B50" s="6"/>
      <c r="C50" s="9" t="s">
        <v>528</v>
      </c>
      <c r="D50" s="9"/>
      <c r="E50" s="9"/>
      <c r="F50" s="9"/>
    </row>
    <row r="51" spans="1:8" ht="15" customHeight="1" x14ac:dyDescent="0.2">
      <c r="B51" s="6"/>
      <c r="C51" s="9" t="s">
        <v>37</v>
      </c>
      <c r="D51" s="9"/>
      <c r="E51" s="9"/>
      <c r="F51" s="9"/>
    </row>
    <row r="52" spans="1:8" ht="15" customHeight="1" x14ac:dyDescent="0.2">
      <c r="B52" s="6"/>
      <c r="C52" s="9" t="s">
        <v>36</v>
      </c>
      <c r="D52" s="9"/>
      <c r="E52" s="9"/>
      <c r="F52" s="9"/>
    </row>
    <row r="53" spans="1:8" ht="15" customHeight="1" x14ac:dyDescent="0.2">
      <c r="B53" s="6"/>
      <c r="C53" s="9" t="s">
        <v>35</v>
      </c>
      <c r="D53" s="9"/>
      <c r="E53" s="9"/>
      <c r="F53" s="9"/>
    </row>
    <row r="54" spans="1:8" ht="15" customHeight="1" x14ac:dyDescent="0.2">
      <c r="B54" s="6"/>
      <c r="C54" s="9" t="s">
        <v>20</v>
      </c>
      <c r="D54" s="9"/>
      <c r="E54" s="9"/>
      <c r="F54" s="9"/>
      <c r="G54" s="9"/>
    </row>
    <row r="55" spans="1:8" s="20" customFormat="1" ht="15" customHeight="1" x14ac:dyDescent="0.2">
      <c r="A55" s="8"/>
      <c r="B55" s="6"/>
      <c r="C55" s="9" t="s">
        <v>21</v>
      </c>
      <c r="D55" s="9"/>
      <c r="E55" s="9"/>
      <c r="F55" s="9"/>
      <c r="G55" s="8"/>
      <c r="H55" s="19"/>
    </row>
    <row r="56" spans="1:8" s="20" customFormat="1" ht="15" customHeight="1" x14ac:dyDescent="0.2">
      <c r="A56" s="8"/>
      <c r="B56" s="6"/>
      <c r="C56" s="301" t="s">
        <v>22</v>
      </c>
      <c r="D56" s="301"/>
      <c r="E56" s="301"/>
      <c r="F56" s="301"/>
      <c r="G56" s="301"/>
      <c r="H56" s="9"/>
    </row>
    <row r="57" spans="1:8" s="20" customFormat="1" ht="15" customHeight="1" x14ac:dyDescent="0.2">
      <c r="A57" s="8"/>
      <c r="B57" s="6"/>
      <c r="C57" s="6"/>
      <c r="D57" s="18"/>
      <c r="E57" s="18"/>
      <c r="F57" s="18"/>
      <c r="G57" s="19"/>
      <c r="H57" s="19"/>
    </row>
    <row r="58" spans="1:8" s="20" customFormat="1" ht="15" customHeight="1" x14ac:dyDescent="0.2">
      <c r="A58" s="17" t="s">
        <v>3</v>
      </c>
      <c r="B58" s="18"/>
      <c r="C58" s="18"/>
      <c r="D58" s="18"/>
      <c r="E58" s="18"/>
      <c r="F58" s="18"/>
      <c r="G58" s="19"/>
      <c r="H58" s="19"/>
    </row>
    <row r="59" spans="1:8" s="20" customFormat="1" ht="15" customHeight="1" x14ac:dyDescent="0.2">
      <c r="A59" s="17"/>
      <c r="B59" s="18"/>
      <c r="C59" s="18"/>
      <c r="D59" s="18"/>
      <c r="E59" s="18"/>
      <c r="F59" s="18"/>
      <c r="G59" s="19"/>
      <c r="H59" s="19"/>
    </row>
    <row r="60" spans="1:8" s="20" customFormat="1" ht="15" customHeight="1" x14ac:dyDescent="0.2">
      <c r="A60" s="17"/>
      <c r="B60" s="17" t="s">
        <v>9</v>
      </c>
      <c r="C60" s="18"/>
      <c r="D60" s="18"/>
      <c r="E60" s="18"/>
      <c r="F60" s="18"/>
      <c r="G60" s="19"/>
      <c r="H60" s="19"/>
    </row>
    <row r="61" spans="1:8" ht="15" customHeight="1" x14ac:dyDescent="0.2">
      <c r="A61" s="17"/>
      <c r="B61" s="17"/>
      <c r="C61" s="18"/>
      <c r="D61" s="18"/>
      <c r="E61" s="18"/>
      <c r="F61" s="18"/>
      <c r="G61" s="19"/>
    </row>
    <row r="62" spans="1:8" ht="15" customHeight="1" x14ac:dyDescent="0.2">
      <c r="A62" s="17"/>
      <c r="B62" s="12"/>
      <c r="C62" s="9" t="s">
        <v>38</v>
      </c>
      <c r="D62" s="9"/>
      <c r="E62" s="9"/>
      <c r="F62" s="18"/>
      <c r="G62" s="19"/>
    </row>
    <row r="63" spans="1:8" ht="15" customHeight="1" x14ac:dyDescent="0.2">
      <c r="A63" s="17"/>
      <c r="B63" s="12"/>
      <c r="C63" s="9" t="s">
        <v>347</v>
      </c>
      <c r="D63" s="9"/>
      <c r="E63" s="9"/>
      <c r="F63" s="9"/>
      <c r="G63" s="9"/>
    </row>
    <row r="64" spans="1:8" ht="15" customHeight="1" x14ac:dyDescent="0.2">
      <c r="B64" s="6"/>
      <c r="C64" s="9" t="s">
        <v>400</v>
      </c>
      <c r="D64" s="9"/>
      <c r="E64" s="9"/>
      <c r="F64" s="9"/>
      <c r="G64" s="9"/>
    </row>
    <row r="65" spans="2:9" ht="15" customHeight="1" x14ac:dyDescent="0.2">
      <c r="B65" s="6"/>
      <c r="C65" s="9" t="s">
        <v>540</v>
      </c>
      <c r="D65" s="9"/>
      <c r="E65" s="9"/>
      <c r="F65" s="9"/>
      <c r="G65" s="9"/>
      <c r="H65" s="9"/>
    </row>
    <row r="66" spans="2:9" ht="15" customHeight="1" x14ac:dyDescent="0.2">
      <c r="B66" s="6"/>
      <c r="C66" s="6"/>
      <c r="D66" s="12"/>
      <c r="E66" s="12"/>
      <c r="F66" s="12"/>
    </row>
    <row r="67" spans="2:9" ht="15" customHeight="1" x14ac:dyDescent="0.2">
      <c r="B67" s="6" t="s">
        <v>17</v>
      </c>
      <c r="C67" s="6"/>
      <c r="D67" s="12"/>
      <c r="E67" s="12"/>
      <c r="F67" s="12"/>
      <c r="G67" s="11"/>
      <c r="H67" s="11"/>
      <c r="I67" s="11"/>
    </row>
    <row r="68" spans="2:9" ht="15" customHeight="1" x14ac:dyDescent="0.2">
      <c r="B68" s="6"/>
      <c r="C68" s="6"/>
      <c r="D68" s="12"/>
      <c r="E68" s="12"/>
      <c r="F68" s="12"/>
    </row>
    <row r="69" spans="2:9" ht="15" customHeight="1" x14ac:dyDescent="0.2">
      <c r="B69" s="6"/>
      <c r="C69" s="9" t="s">
        <v>541</v>
      </c>
      <c r="D69" s="9"/>
      <c r="E69" s="9"/>
      <c r="F69" s="9"/>
      <c r="G69" s="11"/>
      <c r="H69" s="11"/>
    </row>
    <row r="70" spans="2:9" ht="15" customHeight="1" x14ac:dyDescent="0.2">
      <c r="B70" s="6"/>
      <c r="C70" s="9" t="s">
        <v>18</v>
      </c>
      <c r="D70" s="9"/>
      <c r="E70" s="9"/>
      <c r="F70" s="9"/>
      <c r="G70" s="11"/>
    </row>
    <row r="71" spans="2:9" ht="15" customHeight="1" x14ac:dyDescent="0.2">
      <c r="C71" s="301" t="s">
        <v>553</v>
      </c>
      <c r="D71" s="301"/>
      <c r="E71" s="301"/>
      <c r="F71" s="9"/>
      <c r="G71" s="9"/>
    </row>
    <row r="72" spans="2:9" ht="15" customHeight="1" x14ac:dyDescent="0.2">
      <c r="C72" s="9" t="s">
        <v>552</v>
      </c>
      <c r="D72" s="9"/>
      <c r="E72" s="9"/>
      <c r="F72" s="9"/>
      <c r="G72" s="9"/>
      <c r="H72" s="9"/>
    </row>
    <row r="73" spans="2:9" ht="15" customHeight="1" x14ac:dyDescent="0.2">
      <c r="C73" s="9" t="s">
        <v>376</v>
      </c>
      <c r="D73" s="9"/>
      <c r="E73" s="9"/>
      <c r="F73" s="9"/>
    </row>
    <row r="74" spans="2:9" ht="15" customHeight="1" x14ac:dyDescent="0.2">
      <c r="C74" s="9" t="s">
        <v>584</v>
      </c>
      <c r="D74" s="9"/>
      <c r="E74" s="9"/>
      <c r="F74" s="9"/>
    </row>
    <row r="75" spans="2:9" ht="15" customHeight="1" x14ac:dyDescent="0.2">
      <c r="D75" s="11"/>
      <c r="E75" s="11"/>
      <c r="F75" s="11"/>
      <c r="H75" s="11"/>
    </row>
    <row r="76" spans="2:9" ht="15" customHeight="1" x14ac:dyDescent="0.2">
      <c r="B76" s="6" t="s">
        <v>10</v>
      </c>
      <c r="D76" s="11"/>
      <c r="E76" s="11"/>
      <c r="F76" s="11"/>
    </row>
    <row r="77" spans="2:9" ht="15" customHeight="1" x14ac:dyDescent="0.2">
      <c r="D77" s="11"/>
      <c r="E77" s="11"/>
      <c r="F77" s="11"/>
      <c r="G77" s="11"/>
    </row>
    <row r="78" spans="2:9" ht="15" customHeight="1" x14ac:dyDescent="0.2">
      <c r="C78" s="9" t="s">
        <v>31</v>
      </c>
      <c r="D78" s="9"/>
      <c r="E78" s="9"/>
      <c r="F78" s="9"/>
    </row>
    <row r="79" spans="2:9" ht="15" customHeight="1" x14ac:dyDescent="0.2">
      <c r="C79" s="301" t="s">
        <v>384</v>
      </c>
      <c r="D79" s="301"/>
      <c r="E79" s="301"/>
      <c r="F79" s="9"/>
      <c r="G79" s="9"/>
    </row>
    <row r="81" spans="1:10" ht="15" customHeight="1" x14ac:dyDescent="0.2">
      <c r="B81" s="6" t="s">
        <v>11</v>
      </c>
    </row>
    <row r="83" spans="1:10" ht="15" customHeight="1" x14ac:dyDescent="0.2">
      <c r="C83" s="9" t="s">
        <v>12</v>
      </c>
      <c r="D83" s="9"/>
      <c r="E83" s="9"/>
      <c r="F83" s="9"/>
      <c r="G83" s="9"/>
    </row>
    <row r="84" spans="1:10" ht="15" customHeight="1" x14ac:dyDescent="0.2">
      <c r="C84" s="301" t="s">
        <v>399</v>
      </c>
      <c r="D84" s="301"/>
      <c r="E84" s="301"/>
      <c r="F84" s="9"/>
    </row>
    <row r="85" spans="1:10" ht="15" customHeight="1" x14ac:dyDescent="0.2">
      <c r="H85" s="11"/>
      <c r="I85" s="11"/>
    </row>
    <row r="86" spans="1:10" ht="15" customHeight="1" x14ac:dyDescent="0.2">
      <c r="A86" s="17" t="s">
        <v>4</v>
      </c>
      <c r="H86" s="11"/>
      <c r="I86" s="11"/>
      <c r="J86" s="11"/>
    </row>
    <row r="87" spans="1:10" ht="15" customHeight="1" x14ac:dyDescent="0.2">
      <c r="D87" s="11"/>
      <c r="E87" s="11"/>
      <c r="F87" s="11"/>
      <c r="G87" s="11"/>
      <c r="H87" s="11"/>
    </row>
    <row r="88" spans="1:10" ht="15" customHeight="1" x14ac:dyDescent="0.2">
      <c r="C88" s="9" t="s">
        <v>39</v>
      </c>
      <c r="D88" s="9"/>
      <c r="E88" s="9"/>
      <c r="F88" s="9"/>
      <c r="G88" s="9"/>
    </row>
    <row r="89" spans="1:10" ht="15" customHeight="1" x14ac:dyDescent="0.2">
      <c r="C89" s="9" t="s">
        <v>41</v>
      </c>
      <c r="D89" s="9"/>
      <c r="E89" s="9"/>
      <c r="F89" s="9"/>
      <c r="G89" s="9"/>
    </row>
    <row r="90" spans="1:10" ht="15" customHeight="1" x14ac:dyDescent="0.2">
      <c r="C90" s="9" t="s">
        <v>554</v>
      </c>
      <c r="D90" s="9"/>
      <c r="E90" s="9"/>
      <c r="F90" s="9"/>
      <c r="G90" s="9"/>
      <c r="H90" s="9"/>
      <c r="I90" s="11"/>
      <c r="J90" s="11"/>
    </row>
    <row r="91" spans="1:10" ht="15" customHeight="1" x14ac:dyDescent="0.2">
      <c r="C91" s="301" t="s">
        <v>555</v>
      </c>
      <c r="D91" s="301"/>
      <c r="E91" s="301"/>
      <c r="F91" s="301"/>
      <c r="G91" s="11"/>
      <c r="H91" s="11"/>
      <c r="I91" s="11"/>
    </row>
    <row r="92" spans="1:10" ht="15" customHeight="1" x14ac:dyDescent="0.2">
      <c r="C92" s="301" t="s">
        <v>40</v>
      </c>
      <c r="D92" s="301"/>
      <c r="E92" s="301"/>
      <c r="F92" s="11"/>
      <c r="G92" s="11"/>
    </row>
    <row r="93" spans="1:10" ht="15" customHeight="1" x14ac:dyDescent="0.2">
      <c r="D93" s="11"/>
      <c r="E93" s="11"/>
      <c r="F93" s="11"/>
    </row>
    <row r="94" spans="1:10" ht="15" customHeight="1" x14ac:dyDescent="0.2">
      <c r="A94" s="9" t="s">
        <v>32</v>
      </c>
      <c r="B94" s="9"/>
      <c r="C94" s="9"/>
      <c r="D94" s="9"/>
      <c r="E94" s="9"/>
      <c r="F94" s="9"/>
    </row>
    <row r="96" spans="1:10" ht="15" customHeight="1" x14ac:dyDescent="0.2">
      <c r="B96" s="6"/>
    </row>
    <row r="98" spans="1:11" ht="15" customHeight="1" x14ac:dyDescent="0.2">
      <c r="A98" s="880" t="s">
        <v>564</v>
      </c>
      <c r="B98" s="881"/>
      <c r="C98" s="881"/>
      <c r="D98" s="881"/>
      <c r="E98" s="881"/>
      <c r="F98" s="881"/>
      <c r="G98" s="881"/>
      <c r="H98" s="881"/>
      <c r="I98" s="881"/>
      <c r="J98" s="881"/>
      <c r="K98" s="881"/>
    </row>
    <row r="99" spans="1:11" ht="15" customHeight="1" x14ac:dyDescent="0.2">
      <c r="A99" s="881"/>
      <c r="B99" s="881"/>
      <c r="C99" s="881"/>
      <c r="D99" s="881"/>
      <c r="E99" s="881"/>
      <c r="F99" s="881"/>
      <c r="G99" s="881"/>
      <c r="H99" s="881"/>
      <c r="I99" s="881"/>
      <c r="J99" s="881"/>
      <c r="K99" s="881"/>
    </row>
    <row r="100" spans="1:11" ht="15" customHeight="1" x14ac:dyDescent="0.2">
      <c r="A100" s="881"/>
      <c r="B100" s="881"/>
      <c r="C100" s="881"/>
      <c r="D100" s="881"/>
      <c r="E100" s="881"/>
      <c r="F100" s="881"/>
      <c r="G100" s="881"/>
      <c r="H100" s="881"/>
      <c r="I100" s="881"/>
      <c r="J100" s="881"/>
      <c r="K100" s="881"/>
    </row>
    <row r="101" spans="1:11" ht="15" customHeight="1" x14ac:dyDescent="0.2">
      <c r="A101" s="881"/>
      <c r="B101" s="881"/>
      <c r="C101" s="881"/>
      <c r="D101" s="881"/>
      <c r="E101" s="881"/>
      <c r="F101" s="881"/>
      <c r="G101" s="881"/>
      <c r="H101" s="881"/>
      <c r="I101" s="881"/>
      <c r="J101" s="881"/>
      <c r="K101" s="881"/>
    </row>
    <row r="102" spans="1:11" ht="15" customHeight="1" x14ac:dyDescent="0.2">
      <c r="A102" s="881"/>
      <c r="B102" s="881"/>
      <c r="C102" s="881"/>
      <c r="D102" s="881"/>
      <c r="E102" s="881"/>
      <c r="F102" s="881"/>
      <c r="G102" s="881"/>
      <c r="H102" s="881"/>
      <c r="I102" s="881"/>
      <c r="J102" s="881"/>
      <c r="K102" s="881"/>
    </row>
  </sheetData>
  <mergeCells count="2">
    <mergeCell ref="A4:G4"/>
    <mergeCell ref="A98:K102"/>
  </mergeCells>
  <hyperlinks>
    <hyperlink ref="C8:D8" location="Indicadores!A1" display="Indicadores"/>
    <hyperlink ref="C9:I9" location="'Energia primaria'!A1" display="Consumo anual de energía primaria en España y grado de autoabastecimiento "/>
    <hyperlink ref="C10:G10" location="'Energia final'!A1" display="Consumo anual de energía final en España"/>
    <hyperlink ref="C16:F16" location="'Consumo PP'!A1" display="Consumo de productos petrolíferos"/>
    <hyperlink ref="C18:G18" location="'Consumo GLP'!A1" display="Consumo de gases licuados del petróleo"/>
    <hyperlink ref="C19:E19" location="'Consumo gasolinas'!A1" display="Consumo de gasolinas"/>
    <hyperlink ref="C20:I20" location="'GNA CCAA'!A1" display="Consumo de gasolinas de automoción por Comunidades Autónomas"/>
    <hyperlink ref="C21:E21" location="'Consumo gasóleos'!A1" display="Consumo de gasóleos"/>
    <hyperlink ref="C22:G22" location="'GO CCAA'!A1" display="Consumo de gasóleos por Comunidades Autónomas"/>
    <hyperlink ref="C23:G23" location="'Consumo Combustibles Auto'!A1" display="Consumo de combustibles de automoción"/>
    <hyperlink ref="C24:G24" location="Bios!A1" display="Biocarburantes en gasolinas y gasóleos"/>
    <hyperlink ref="C28:E28" location="'Consumo Querosenos'!A1" display="Consumo de querosenos"/>
    <hyperlink ref="C29:E29" location="'Consumo Fuelóleos'!A1" display="Consumo de fuelóleos"/>
    <hyperlink ref="C30:G30" location="'FO CCAA'!A1" display="Consumo de fuelóleos por Comunidades Autónomas "/>
    <hyperlink ref="C31:F31" location="'Consumo Otros Productos'!A1" display="Consumo de otros productos"/>
    <hyperlink ref="C35:G35" location="'Impor Crudo'!A1" display="Importaciones de crudo por países y zonas económicas"/>
    <hyperlink ref="C36:F36" location="'Coste CIF'!A1" display="Coste CIF del crudo importado en España"/>
    <hyperlink ref="C42:E42" location="'produccion interior'!A1" display="Producción interior de crudo"/>
    <hyperlink ref="C43:F43" location="'MP procesada'!A1" display="Crudo y Materia prima procesada"/>
    <hyperlink ref="C44:F44" location="'Produccion bruta'!A1" display="Producción bruta de crudo de refinería"/>
    <hyperlink ref="C45:G45" location="Balance!A1" display="Balance de producción y consumo de productos petrolíferos"/>
    <hyperlink ref="C49:G49" location="'PVP máximo bombona'!A1" display="PVP máximo de la bombona de butano (12,5 kg)"/>
    <hyperlink ref="C50:F50" location="'PVP de gna y glo'!A1" display="PVP gasolinas y gasóleos de automoción "/>
    <hyperlink ref="C51:F51" location="'PVP medio de la gna'!A1" display="PVP medio de la gasolina 95 I.O. "/>
    <hyperlink ref="C52:F52" location="'PVP medio del glo'!A1" display="PVP medio del gasóleo de automoción"/>
    <hyperlink ref="C53:F53" location="'PVP medio del glo C'!A1" display="PVP medio del gasóleo calefacción"/>
    <hyperlink ref="C55:F55" location="'Evolución crudos SPOT'!A1" display="Evolución de los precios spot de crudos"/>
    <hyperlink ref="C56:H56" location="'Cotizaciones FOB'!A1" display="Cotizaciones internacionales FOB de productos petrolíferos "/>
    <hyperlink ref="C62:E62" location="'Consumo de gas natural'!A1" display="Consumo de gas natural"/>
    <hyperlink ref="C63:G63" location="'Consumo de gas natural grupos'!A1" display="Consumo de gas natural por grupos de presión"/>
    <hyperlink ref="C64:G64" location="'Tasa variación año móvil GN '!A1" display="Tasa variación año móvil de consumo gas natural "/>
    <hyperlink ref="C65:H65" location="'Consumo de gas natural por CCAA'!A1" display="Consumo de gas natural por Comunidad Autónoma y grupos de presión"/>
    <hyperlink ref="C69:F69" location="'import. GN paises'!A1" display="Importaciones de gas natural por países"/>
    <hyperlink ref="C70:F70" location="'import. GN puntos entrada '!A1" display="Importaciones por punto de entrada"/>
    <hyperlink ref="C72:H72" location="'export. GN paises'!A1" display="Exportaciones de gas natural por países y zonas económicas"/>
    <hyperlink ref="C73:F73" location="'export. GN puntos salida'!A1" display="Exportaciones por punto de salida"/>
    <hyperlink ref="C78:F78" location="'Producción interior GN'!A1" display="Producción interior de gas natural"/>
    <hyperlink ref="C83:G83" location="'PVP máximo TUR'!A1" display="PVP máximo de las tarifas último recurso de gas natural "/>
    <hyperlink ref="C88:G88" location="'Stocks mat. primas y PP'!A1" display="Stocks de crudo, materias primas y productos petrolíferos"/>
    <hyperlink ref="C89:G89" location="'EMS prod. pet.'!A1" display="Existencias mínimas de seguridad de productos petroliferos"/>
    <hyperlink ref="C90:H90" location="'Nivel Stocks España'!A1" display="Nivel de Stocks en España calculado en días de importaciones netas"/>
    <hyperlink ref="A94:F94" location="'Unidades y factores conversión'!A1" display="Unidades y factores de conversión utilizados "/>
    <hyperlink ref="C27:I27" location="'Consumo Comb. Auto CCAA'!A1" display="Consumo de combustibles de automoción por Comunidades Autónomas"/>
    <hyperlink ref="C37:I37" location="'imp-exp PP'!A1" display="Importaciones - Exportaciones de productos petrolíferos por productos"/>
    <hyperlink ref="C38:H38" location="'imp-exp PP paises'!A1" display="Importaciones - Exportaciones de productos petrolíferos por países "/>
    <hyperlink ref="C17:H17" location="'Tv año móvil cons. PP'!A1" display="Tasa variación año móvil del consumo de productos petrolíferos"/>
    <hyperlink ref="C25:H25" location="'Tv año móvil cons. auto'!A1" display="Tasa de variación año móvil combustibles de automoción"/>
    <hyperlink ref="C26:H26" location="'Consumo Comb. Auto Canales'!A1" display="Consumo de combustibles de automoción por canales"/>
    <hyperlink ref="C71:G71" location="'Coste de aprov'!A1" display="Coste de aprovisionamiento gas natural"/>
    <hyperlink ref="C79:G79" location="'Balance  Gas natural'!A1" display="Balance de producción y consumo de gas natural "/>
    <hyperlink ref="C84:F84" location="'Cotizaciones GN'!A1" display="Cotizaciones del gas natural"/>
    <hyperlink ref="C91:F91" location="'RREE Cores'!A1" display="Reservas estrategicas Cores"/>
    <hyperlink ref="C92:E92" location="'Existencias GN'!A1" display="Existencias gas natural"/>
    <hyperlink ref="C54:G54" location="'Cotizaciones de los crudos'!A1" display="Cotizaciones de los crudos de referencia y tipo de cambio"/>
    <hyperlink ref="C74" location="'importaciones netas GN'!A1" display="Importaciones netas de gas natural "/>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N32"/>
  <sheetViews>
    <sheetView zoomScale="115" zoomScaleNormal="115" zoomScaleSheetLayoutView="100" workbookViewId="0">
      <selection activeCell="H7" sqref="H7"/>
    </sheetView>
  </sheetViews>
  <sheetFormatPr baseColWidth="10" defaultRowHeight="12.75" x14ac:dyDescent="0.2"/>
  <cols>
    <col min="1" max="1" width="32.5" style="96" customWidth="1"/>
    <col min="2" max="2" width="10.375" style="96" customWidth="1"/>
    <col min="3" max="3" width="14.25" style="96" customWidth="1"/>
    <col min="4" max="4" width="12.5" style="96" customWidth="1"/>
    <col min="5" max="5" width="11.25" style="96" customWidth="1"/>
    <col min="6" max="6" width="9.375" style="96" customWidth="1"/>
    <col min="7" max="7" width="12.625" style="96" customWidth="1"/>
    <col min="8" max="8" width="15.25" style="96" customWidth="1"/>
    <col min="9" max="10" width="12.375" style="96" customWidth="1"/>
    <col min="11" max="15" width="11" style="96"/>
    <col min="16" max="256" width="10" style="96"/>
    <col min="257" max="257" width="19.75" style="96" customWidth="1"/>
    <col min="258" max="258" width="9.125" style="96" customWidth="1"/>
    <col min="259" max="260" width="11" style="96" bestFit="1" customWidth="1"/>
    <col min="261" max="262" width="8.25" style="96" bestFit="1" customWidth="1"/>
    <col min="263" max="263" width="10.125" style="96" bestFit="1" customWidth="1"/>
    <col min="264" max="264" width="11" style="96" bestFit="1" customWidth="1"/>
    <col min="265" max="266" width="10.875" style="96" bestFit="1" customWidth="1"/>
    <col min="267" max="512" width="10" style="96"/>
    <col min="513" max="513" width="19.75" style="96" customWidth="1"/>
    <col min="514" max="514" width="9.125" style="96" customWidth="1"/>
    <col min="515" max="516" width="11" style="96" bestFit="1" customWidth="1"/>
    <col min="517" max="518" width="8.25" style="96" bestFit="1" customWidth="1"/>
    <col min="519" max="519" width="10.125" style="96" bestFit="1" customWidth="1"/>
    <col min="520" max="520" width="11" style="96" bestFit="1" customWidth="1"/>
    <col min="521" max="522" width="10.875" style="96" bestFit="1" customWidth="1"/>
    <col min="523" max="768" width="10" style="96"/>
    <col min="769" max="769" width="19.75" style="96" customWidth="1"/>
    <col min="770" max="770" width="9.125" style="96" customWidth="1"/>
    <col min="771" max="772" width="11" style="96" bestFit="1" customWidth="1"/>
    <col min="773" max="774" width="8.25" style="96" bestFit="1" customWidth="1"/>
    <col min="775" max="775" width="10.125" style="96" bestFit="1" customWidth="1"/>
    <col min="776" max="776" width="11" style="96" bestFit="1" customWidth="1"/>
    <col min="777" max="778" width="10.875" style="96" bestFit="1" customWidth="1"/>
    <col min="779" max="1024" width="11" style="96"/>
    <col min="1025" max="1025" width="19.75" style="96" customWidth="1"/>
    <col min="1026" max="1026" width="9.125" style="96" customWidth="1"/>
    <col min="1027" max="1028" width="11" style="96" bestFit="1" customWidth="1"/>
    <col min="1029" max="1030" width="8.25" style="96" bestFit="1" customWidth="1"/>
    <col min="1031" max="1031" width="10.125" style="96" bestFit="1" customWidth="1"/>
    <col min="1032" max="1032" width="11" style="96" bestFit="1" customWidth="1"/>
    <col min="1033" max="1034" width="10.875" style="96" bestFit="1" customWidth="1"/>
    <col min="1035" max="1280" width="10" style="96"/>
    <col min="1281" max="1281" width="19.75" style="96" customWidth="1"/>
    <col min="1282" max="1282" width="9.125" style="96" customWidth="1"/>
    <col min="1283" max="1284" width="11" style="96" bestFit="1" customWidth="1"/>
    <col min="1285" max="1286" width="8.25" style="96" bestFit="1" customWidth="1"/>
    <col min="1287" max="1287" width="10.125" style="96" bestFit="1" customWidth="1"/>
    <col min="1288" max="1288" width="11" style="96" bestFit="1" customWidth="1"/>
    <col min="1289" max="1290" width="10.875" style="96" bestFit="1" customWidth="1"/>
    <col min="1291" max="1536" width="10" style="96"/>
    <col min="1537" max="1537" width="19.75" style="96" customWidth="1"/>
    <col min="1538" max="1538" width="9.125" style="96" customWidth="1"/>
    <col min="1539" max="1540" width="11" style="96" bestFit="1" customWidth="1"/>
    <col min="1541" max="1542" width="8.25" style="96" bestFit="1" customWidth="1"/>
    <col min="1543" max="1543" width="10.125" style="96" bestFit="1" customWidth="1"/>
    <col min="1544" max="1544" width="11" style="96" bestFit="1" customWidth="1"/>
    <col min="1545" max="1546" width="10.875" style="96" bestFit="1" customWidth="1"/>
    <col min="1547" max="1792" width="10" style="96"/>
    <col min="1793" max="1793" width="19.75" style="96" customWidth="1"/>
    <col min="1794" max="1794" width="9.125" style="96" customWidth="1"/>
    <col min="1795" max="1796" width="11" style="96" bestFit="1" customWidth="1"/>
    <col min="1797" max="1798" width="8.25" style="96" bestFit="1" customWidth="1"/>
    <col min="1799" max="1799" width="10.125" style="96" bestFit="1" customWidth="1"/>
    <col min="1800" max="1800" width="11" style="96" bestFit="1" customWidth="1"/>
    <col min="1801" max="1802" width="10.875" style="96" bestFit="1" customWidth="1"/>
    <col min="1803" max="2048" width="11" style="96"/>
    <col min="2049" max="2049" width="19.75" style="96" customWidth="1"/>
    <col min="2050" max="2050" width="9.125" style="96" customWidth="1"/>
    <col min="2051" max="2052" width="11" style="96" bestFit="1" customWidth="1"/>
    <col min="2053" max="2054" width="8.25" style="96" bestFit="1" customWidth="1"/>
    <col min="2055" max="2055" width="10.125" style="96" bestFit="1" customWidth="1"/>
    <col min="2056" max="2056" width="11" style="96" bestFit="1" customWidth="1"/>
    <col min="2057" max="2058" width="10.875" style="96" bestFit="1" customWidth="1"/>
    <col min="2059" max="2304" width="10" style="96"/>
    <col min="2305" max="2305" width="19.75" style="96" customWidth="1"/>
    <col min="2306" max="2306" width="9.125" style="96" customWidth="1"/>
    <col min="2307" max="2308" width="11" style="96" bestFit="1" customWidth="1"/>
    <col min="2309" max="2310" width="8.25" style="96" bestFit="1" customWidth="1"/>
    <col min="2311" max="2311" width="10.125" style="96" bestFit="1" customWidth="1"/>
    <col min="2312" max="2312" width="11" style="96" bestFit="1" customWidth="1"/>
    <col min="2313" max="2314" width="10.875" style="96" bestFit="1" customWidth="1"/>
    <col min="2315" max="2560" width="10" style="96"/>
    <col min="2561" max="2561" width="19.75" style="96" customWidth="1"/>
    <col min="2562" max="2562" width="9.125" style="96" customWidth="1"/>
    <col min="2563" max="2564" width="11" style="96" bestFit="1" customWidth="1"/>
    <col min="2565" max="2566" width="8.25" style="96" bestFit="1" customWidth="1"/>
    <col min="2567" max="2567" width="10.125" style="96" bestFit="1" customWidth="1"/>
    <col min="2568" max="2568" width="11" style="96" bestFit="1" customWidth="1"/>
    <col min="2569" max="2570" width="10.875" style="96" bestFit="1" customWidth="1"/>
    <col min="2571" max="2816" width="10" style="96"/>
    <col min="2817" max="2817" width="19.75" style="96" customWidth="1"/>
    <col min="2818" max="2818" width="9.125" style="96" customWidth="1"/>
    <col min="2819" max="2820" width="11" style="96" bestFit="1" customWidth="1"/>
    <col min="2821" max="2822" width="8.25" style="96" bestFit="1" customWidth="1"/>
    <col min="2823" max="2823" width="10.125" style="96" bestFit="1" customWidth="1"/>
    <col min="2824" max="2824" width="11" style="96" bestFit="1" customWidth="1"/>
    <col min="2825" max="2826" width="10.875" style="96" bestFit="1" customWidth="1"/>
    <col min="2827" max="3072" width="11" style="96"/>
    <col min="3073" max="3073" width="19.75" style="96" customWidth="1"/>
    <col min="3074" max="3074" width="9.125" style="96" customWidth="1"/>
    <col min="3075" max="3076" width="11" style="96" bestFit="1" customWidth="1"/>
    <col min="3077" max="3078" width="8.25" style="96" bestFit="1" customWidth="1"/>
    <col min="3079" max="3079" width="10.125" style="96" bestFit="1" customWidth="1"/>
    <col min="3080" max="3080" width="11" style="96" bestFit="1" customWidth="1"/>
    <col min="3081" max="3082" width="10.875" style="96" bestFit="1" customWidth="1"/>
    <col min="3083" max="3328" width="10" style="96"/>
    <col min="3329" max="3329" width="19.75" style="96" customWidth="1"/>
    <col min="3330" max="3330" width="9.125" style="96" customWidth="1"/>
    <col min="3331" max="3332" width="11" style="96" bestFit="1" customWidth="1"/>
    <col min="3333" max="3334" width="8.25" style="96" bestFit="1" customWidth="1"/>
    <col min="3335" max="3335" width="10.125" style="96" bestFit="1" customWidth="1"/>
    <col min="3336" max="3336" width="11" style="96" bestFit="1" customWidth="1"/>
    <col min="3337" max="3338" width="10.875" style="96" bestFit="1" customWidth="1"/>
    <col min="3339" max="3584" width="10" style="96"/>
    <col min="3585" max="3585" width="19.75" style="96" customWidth="1"/>
    <col min="3586" max="3586" width="9.125" style="96" customWidth="1"/>
    <col min="3587" max="3588" width="11" style="96" bestFit="1" customWidth="1"/>
    <col min="3589" max="3590" width="8.25" style="96" bestFit="1" customWidth="1"/>
    <col min="3591" max="3591" width="10.125" style="96" bestFit="1" customWidth="1"/>
    <col min="3592" max="3592" width="11" style="96" bestFit="1" customWidth="1"/>
    <col min="3593" max="3594" width="10.875" style="96" bestFit="1" customWidth="1"/>
    <col min="3595" max="3840" width="10" style="96"/>
    <col min="3841" max="3841" width="19.75" style="96" customWidth="1"/>
    <col min="3842" max="3842" width="9.125" style="96" customWidth="1"/>
    <col min="3843" max="3844" width="11" style="96" bestFit="1" customWidth="1"/>
    <col min="3845" max="3846" width="8.25" style="96" bestFit="1" customWidth="1"/>
    <col min="3847" max="3847" width="10.125" style="96" bestFit="1" customWidth="1"/>
    <col min="3848" max="3848" width="11" style="96" bestFit="1" customWidth="1"/>
    <col min="3849" max="3850" width="10.875" style="96" bestFit="1" customWidth="1"/>
    <col min="3851" max="4096" width="11" style="96"/>
    <col min="4097" max="4097" width="19.75" style="96" customWidth="1"/>
    <col min="4098" max="4098" width="9.125" style="96" customWidth="1"/>
    <col min="4099" max="4100" width="11" style="96" bestFit="1" customWidth="1"/>
    <col min="4101" max="4102" width="8.25" style="96" bestFit="1" customWidth="1"/>
    <col min="4103" max="4103" width="10.125" style="96" bestFit="1" customWidth="1"/>
    <col min="4104" max="4104" width="11" style="96" bestFit="1" customWidth="1"/>
    <col min="4105" max="4106" width="10.875" style="96" bestFit="1" customWidth="1"/>
    <col min="4107" max="4352" width="10" style="96"/>
    <col min="4353" max="4353" width="19.75" style="96" customWidth="1"/>
    <col min="4354" max="4354" width="9.125" style="96" customWidth="1"/>
    <col min="4355" max="4356" width="11" style="96" bestFit="1" customWidth="1"/>
    <col min="4357" max="4358" width="8.25" style="96" bestFit="1" customWidth="1"/>
    <col min="4359" max="4359" width="10.125" style="96" bestFit="1" customWidth="1"/>
    <col min="4360" max="4360" width="11" style="96" bestFit="1" customWidth="1"/>
    <col min="4361" max="4362" width="10.875" style="96" bestFit="1" customWidth="1"/>
    <col min="4363" max="4608" width="10" style="96"/>
    <col min="4609" max="4609" width="19.75" style="96" customWidth="1"/>
    <col min="4610" max="4610" width="9.125" style="96" customWidth="1"/>
    <col min="4611" max="4612" width="11" style="96" bestFit="1" customWidth="1"/>
    <col min="4613" max="4614" width="8.25" style="96" bestFit="1" customWidth="1"/>
    <col min="4615" max="4615" width="10.125" style="96" bestFit="1" customWidth="1"/>
    <col min="4616" max="4616" width="11" style="96" bestFit="1" customWidth="1"/>
    <col min="4617" max="4618" width="10.875" style="96" bestFit="1" customWidth="1"/>
    <col min="4619" max="4864" width="10" style="96"/>
    <col min="4865" max="4865" width="19.75" style="96" customWidth="1"/>
    <col min="4866" max="4866" width="9.125" style="96" customWidth="1"/>
    <col min="4867" max="4868" width="11" style="96" bestFit="1" customWidth="1"/>
    <col min="4869" max="4870" width="8.25" style="96" bestFit="1" customWidth="1"/>
    <col min="4871" max="4871" width="10.125" style="96" bestFit="1" customWidth="1"/>
    <col min="4872" max="4872" width="11" style="96" bestFit="1" customWidth="1"/>
    <col min="4873" max="4874" width="10.875" style="96" bestFit="1" customWidth="1"/>
    <col min="4875" max="5120" width="11" style="96"/>
    <col min="5121" max="5121" width="19.75" style="96" customWidth="1"/>
    <col min="5122" max="5122" width="9.125" style="96" customWidth="1"/>
    <col min="5123" max="5124" width="11" style="96" bestFit="1" customWidth="1"/>
    <col min="5125" max="5126" width="8.25" style="96" bestFit="1" customWidth="1"/>
    <col min="5127" max="5127" width="10.125" style="96" bestFit="1" customWidth="1"/>
    <col min="5128" max="5128" width="11" style="96" bestFit="1" customWidth="1"/>
    <col min="5129" max="5130" width="10.875" style="96" bestFit="1" customWidth="1"/>
    <col min="5131" max="5376" width="10" style="96"/>
    <col min="5377" max="5377" width="19.75" style="96" customWidth="1"/>
    <col min="5378" max="5378" width="9.125" style="96" customWidth="1"/>
    <col min="5379" max="5380" width="11" style="96" bestFit="1" customWidth="1"/>
    <col min="5381" max="5382" width="8.25" style="96" bestFit="1" customWidth="1"/>
    <col min="5383" max="5383" width="10.125" style="96" bestFit="1" customWidth="1"/>
    <col min="5384" max="5384" width="11" style="96" bestFit="1" customWidth="1"/>
    <col min="5385" max="5386" width="10.875" style="96" bestFit="1" customWidth="1"/>
    <col min="5387" max="5632" width="10" style="96"/>
    <col min="5633" max="5633" width="19.75" style="96" customWidth="1"/>
    <col min="5634" max="5634" width="9.125" style="96" customWidth="1"/>
    <col min="5635" max="5636" width="11" style="96" bestFit="1" customWidth="1"/>
    <col min="5637" max="5638" width="8.25" style="96" bestFit="1" customWidth="1"/>
    <col min="5639" max="5639" width="10.125" style="96" bestFit="1" customWidth="1"/>
    <col min="5640" max="5640" width="11" style="96" bestFit="1" customWidth="1"/>
    <col min="5641" max="5642" width="10.875" style="96" bestFit="1" customWidth="1"/>
    <col min="5643" max="5888" width="10" style="96"/>
    <col min="5889" max="5889" width="19.75" style="96" customWidth="1"/>
    <col min="5890" max="5890" width="9.125" style="96" customWidth="1"/>
    <col min="5891" max="5892" width="11" style="96" bestFit="1" customWidth="1"/>
    <col min="5893" max="5894" width="8.25" style="96" bestFit="1" customWidth="1"/>
    <col min="5895" max="5895" width="10.125" style="96" bestFit="1" customWidth="1"/>
    <col min="5896" max="5896" width="11" style="96" bestFit="1" customWidth="1"/>
    <col min="5897" max="5898" width="10.875" style="96" bestFit="1" customWidth="1"/>
    <col min="5899" max="6144" width="11" style="96"/>
    <col min="6145" max="6145" width="19.75" style="96" customWidth="1"/>
    <col min="6146" max="6146" width="9.125" style="96" customWidth="1"/>
    <col min="6147" max="6148" width="11" style="96" bestFit="1" customWidth="1"/>
    <col min="6149" max="6150" width="8.25" style="96" bestFit="1" customWidth="1"/>
    <col min="6151" max="6151" width="10.125" style="96" bestFit="1" customWidth="1"/>
    <col min="6152" max="6152" width="11" style="96" bestFit="1" customWidth="1"/>
    <col min="6153" max="6154" width="10.875" style="96" bestFit="1" customWidth="1"/>
    <col min="6155" max="6400" width="10" style="96"/>
    <col min="6401" max="6401" width="19.75" style="96" customWidth="1"/>
    <col min="6402" max="6402" width="9.125" style="96" customWidth="1"/>
    <col min="6403" max="6404" width="11" style="96" bestFit="1" customWidth="1"/>
    <col min="6405" max="6406" width="8.25" style="96" bestFit="1" customWidth="1"/>
    <col min="6407" max="6407" width="10.125" style="96" bestFit="1" customWidth="1"/>
    <col min="6408" max="6408" width="11" style="96" bestFit="1" customWidth="1"/>
    <col min="6409" max="6410" width="10.875" style="96" bestFit="1" customWidth="1"/>
    <col min="6411" max="6656" width="10" style="96"/>
    <col min="6657" max="6657" width="19.75" style="96" customWidth="1"/>
    <col min="6658" max="6658" width="9.125" style="96" customWidth="1"/>
    <col min="6659" max="6660" width="11" style="96" bestFit="1" customWidth="1"/>
    <col min="6661" max="6662" width="8.25" style="96" bestFit="1" customWidth="1"/>
    <col min="6663" max="6663" width="10.125" style="96" bestFit="1" customWidth="1"/>
    <col min="6664" max="6664" width="11" style="96" bestFit="1" customWidth="1"/>
    <col min="6665" max="6666" width="10.875" style="96" bestFit="1" customWidth="1"/>
    <col min="6667" max="6912" width="10" style="96"/>
    <col min="6913" max="6913" width="19.75" style="96" customWidth="1"/>
    <col min="6914" max="6914" width="9.125" style="96" customWidth="1"/>
    <col min="6915" max="6916" width="11" style="96" bestFit="1" customWidth="1"/>
    <col min="6917" max="6918" width="8.25" style="96" bestFit="1" customWidth="1"/>
    <col min="6919" max="6919" width="10.125" style="96" bestFit="1" customWidth="1"/>
    <col min="6920" max="6920" width="11" style="96" bestFit="1" customWidth="1"/>
    <col min="6921" max="6922" width="10.875" style="96" bestFit="1" customWidth="1"/>
    <col min="6923" max="7168" width="11" style="96"/>
    <col min="7169" max="7169" width="19.75" style="96" customWidth="1"/>
    <col min="7170" max="7170" width="9.125" style="96" customWidth="1"/>
    <col min="7171" max="7172" width="11" style="96" bestFit="1" customWidth="1"/>
    <col min="7173" max="7174" width="8.25" style="96" bestFit="1" customWidth="1"/>
    <col min="7175" max="7175" width="10.125" style="96" bestFit="1" customWidth="1"/>
    <col min="7176" max="7176" width="11" style="96" bestFit="1" customWidth="1"/>
    <col min="7177" max="7178" width="10.875" style="96" bestFit="1" customWidth="1"/>
    <col min="7179" max="7424" width="10" style="96"/>
    <col min="7425" max="7425" width="19.75" style="96" customWidth="1"/>
    <col min="7426" max="7426" width="9.125" style="96" customWidth="1"/>
    <col min="7427" max="7428" width="11" style="96" bestFit="1" customWidth="1"/>
    <col min="7429" max="7430" width="8.25" style="96" bestFit="1" customWidth="1"/>
    <col min="7431" max="7431" width="10.125" style="96" bestFit="1" customWidth="1"/>
    <col min="7432" max="7432" width="11" style="96" bestFit="1" customWidth="1"/>
    <col min="7433" max="7434" width="10.875" style="96" bestFit="1" customWidth="1"/>
    <col min="7435" max="7680" width="10" style="96"/>
    <col min="7681" max="7681" width="19.75" style="96" customWidth="1"/>
    <col min="7682" max="7682" width="9.125" style="96" customWidth="1"/>
    <col min="7683" max="7684" width="11" style="96" bestFit="1" customWidth="1"/>
    <col min="7685" max="7686" width="8.25" style="96" bestFit="1" customWidth="1"/>
    <col min="7687" max="7687" width="10.125" style="96" bestFit="1" customWidth="1"/>
    <col min="7688" max="7688" width="11" style="96" bestFit="1" customWidth="1"/>
    <col min="7689" max="7690" width="10.875" style="96" bestFit="1" customWidth="1"/>
    <col min="7691" max="7936" width="10" style="96"/>
    <col min="7937" max="7937" width="19.75" style="96" customWidth="1"/>
    <col min="7938" max="7938" width="9.125" style="96" customWidth="1"/>
    <col min="7939" max="7940" width="11" style="96" bestFit="1" customWidth="1"/>
    <col min="7941" max="7942" width="8.25" style="96" bestFit="1" customWidth="1"/>
    <col min="7943" max="7943" width="10.125" style="96" bestFit="1" customWidth="1"/>
    <col min="7944" max="7944" width="11" style="96" bestFit="1" customWidth="1"/>
    <col min="7945" max="7946" width="10.875" style="96" bestFit="1" customWidth="1"/>
    <col min="7947" max="8192" width="11" style="96"/>
    <col min="8193" max="8193" width="19.75" style="96" customWidth="1"/>
    <col min="8194" max="8194" width="9.125" style="96" customWidth="1"/>
    <col min="8195" max="8196" width="11" style="96" bestFit="1" customWidth="1"/>
    <col min="8197" max="8198" width="8.25" style="96" bestFit="1" customWidth="1"/>
    <col min="8199" max="8199" width="10.125" style="96" bestFit="1" customWidth="1"/>
    <col min="8200" max="8200" width="11" style="96" bestFit="1" customWidth="1"/>
    <col min="8201" max="8202" width="10.875" style="96" bestFit="1" customWidth="1"/>
    <col min="8203" max="8448" width="10" style="96"/>
    <col min="8449" max="8449" width="19.75" style="96" customWidth="1"/>
    <col min="8450" max="8450" width="9.125" style="96" customWidth="1"/>
    <col min="8451" max="8452" width="11" style="96" bestFit="1" customWidth="1"/>
    <col min="8453" max="8454" width="8.25" style="96" bestFit="1" customWidth="1"/>
    <col min="8455" max="8455" width="10.125" style="96" bestFit="1" customWidth="1"/>
    <col min="8456" max="8456" width="11" style="96" bestFit="1" customWidth="1"/>
    <col min="8457" max="8458" width="10.875" style="96" bestFit="1" customWidth="1"/>
    <col min="8459" max="8704" width="10" style="96"/>
    <col min="8705" max="8705" width="19.75" style="96" customWidth="1"/>
    <col min="8706" max="8706" width="9.125" style="96" customWidth="1"/>
    <col min="8707" max="8708" width="11" style="96" bestFit="1" customWidth="1"/>
    <col min="8709" max="8710" width="8.25" style="96" bestFit="1" customWidth="1"/>
    <col min="8711" max="8711" width="10.125" style="96" bestFit="1" customWidth="1"/>
    <col min="8712" max="8712" width="11" style="96" bestFit="1" customWidth="1"/>
    <col min="8713" max="8714" width="10.875" style="96" bestFit="1" customWidth="1"/>
    <col min="8715" max="8960" width="10" style="96"/>
    <col min="8961" max="8961" width="19.75" style="96" customWidth="1"/>
    <col min="8962" max="8962" width="9.125" style="96" customWidth="1"/>
    <col min="8963" max="8964" width="11" style="96" bestFit="1" customWidth="1"/>
    <col min="8965" max="8966" width="8.25" style="96" bestFit="1" customWidth="1"/>
    <col min="8967" max="8967" width="10.125" style="96" bestFit="1" customWidth="1"/>
    <col min="8968" max="8968" width="11" style="96" bestFit="1" customWidth="1"/>
    <col min="8969" max="8970" width="10.875" style="96" bestFit="1" customWidth="1"/>
    <col min="8971" max="9216" width="11" style="96"/>
    <col min="9217" max="9217" width="19.75" style="96" customWidth="1"/>
    <col min="9218" max="9218" width="9.125" style="96" customWidth="1"/>
    <col min="9219" max="9220" width="11" style="96" bestFit="1" customWidth="1"/>
    <col min="9221" max="9222" width="8.25" style="96" bestFit="1" customWidth="1"/>
    <col min="9223" max="9223" width="10.125" style="96" bestFit="1" customWidth="1"/>
    <col min="9224" max="9224" width="11" style="96" bestFit="1" customWidth="1"/>
    <col min="9225" max="9226" width="10.875" style="96" bestFit="1" customWidth="1"/>
    <col min="9227" max="9472" width="10" style="96"/>
    <col min="9473" max="9473" width="19.75" style="96" customWidth="1"/>
    <col min="9474" max="9474" width="9.125" style="96" customWidth="1"/>
    <col min="9475" max="9476" width="11" style="96" bestFit="1" customWidth="1"/>
    <col min="9477" max="9478" width="8.25" style="96" bestFit="1" customWidth="1"/>
    <col min="9479" max="9479" width="10.125" style="96" bestFit="1" customWidth="1"/>
    <col min="9480" max="9480" width="11" style="96" bestFit="1" customWidth="1"/>
    <col min="9481" max="9482" width="10.875" style="96" bestFit="1" customWidth="1"/>
    <col min="9483" max="9728" width="10" style="96"/>
    <col min="9729" max="9729" width="19.75" style="96" customWidth="1"/>
    <col min="9730" max="9730" width="9.125" style="96" customWidth="1"/>
    <col min="9731" max="9732" width="11" style="96" bestFit="1" customWidth="1"/>
    <col min="9733" max="9734" width="8.25" style="96" bestFit="1" customWidth="1"/>
    <col min="9735" max="9735" width="10.125" style="96" bestFit="1" customWidth="1"/>
    <col min="9736" max="9736" width="11" style="96" bestFit="1" customWidth="1"/>
    <col min="9737" max="9738" width="10.875" style="96" bestFit="1" customWidth="1"/>
    <col min="9739" max="9984" width="10" style="96"/>
    <col min="9985" max="9985" width="19.75" style="96" customWidth="1"/>
    <col min="9986" max="9986" width="9.125" style="96" customWidth="1"/>
    <col min="9987" max="9988" width="11" style="96" bestFit="1" customWidth="1"/>
    <col min="9989" max="9990" width="8.25" style="96" bestFit="1" customWidth="1"/>
    <col min="9991" max="9991" width="10.125" style="96" bestFit="1" customWidth="1"/>
    <col min="9992" max="9992" width="11" style="96" bestFit="1" customWidth="1"/>
    <col min="9993" max="9994" width="10.875" style="96" bestFit="1" customWidth="1"/>
    <col min="9995" max="10240" width="11" style="96"/>
    <col min="10241" max="10241" width="19.75" style="96" customWidth="1"/>
    <col min="10242" max="10242" width="9.125" style="96" customWidth="1"/>
    <col min="10243" max="10244" width="11" style="96" bestFit="1" customWidth="1"/>
    <col min="10245" max="10246" width="8.25" style="96" bestFit="1" customWidth="1"/>
    <col min="10247" max="10247" width="10.125" style="96" bestFit="1" customWidth="1"/>
    <col min="10248" max="10248" width="11" style="96" bestFit="1" customWidth="1"/>
    <col min="10249" max="10250" width="10.875" style="96" bestFit="1" customWidth="1"/>
    <col min="10251" max="10496" width="10" style="96"/>
    <col min="10497" max="10497" width="19.75" style="96" customWidth="1"/>
    <col min="10498" max="10498" width="9.125" style="96" customWidth="1"/>
    <col min="10499" max="10500" width="11" style="96" bestFit="1" customWidth="1"/>
    <col min="10501" max="10502" width="8.25" style="96" bestFit="1" customWidth="1"/>
    <col min="10503" max="10503" width="10.125" style="96" bestFit="1" customWidth="1"/>
    <col min="10504" max="10504" width="11" style="96" bestFit="1" customWidth="1"/>
    <col min="10505" max="10506" width="10.875" style="96" bestFit="1" customWidth="1"/>
    <col min="10507" max="10752" width="10" style="96"/>
    <col min="10753" max="10753" width="19.75" style="96" customWidth="1"/>
    <col min="10754" max="10754" width="9.125" style="96" customWidth="1"/>
    <col min="10755" max="10756" width="11" style="96" bestFit="1" customWidth="1"/>
    <col min="10757" max="10758" width="8.25" style="96" bestFit="1" customWidth="1"/>
    <col min="10759" max="10759" width="10.125" style="96" bestFit="1" customWidth="1"/>
    <col min="10760" max="10760" width="11" style="96" bestFit="1" customWidth="1"/>
    <col min="10761" max="10762" width="10.875" style="96" bestFit="1" customWidth="1"/>
    <col min="10763" max="11008" width="10" style="96"/>
    <col min="11009" max="11009" width="19.75" style="96" customWidth="1"/>
    <col min="11010" max="11010" width="9.125" style="96" customWidth="1"/>
    <col min="11011" max="11012" width="11" style="96" bestFit="1" customWidth="1"/>
    <col min="11013" max="11014" width="8.25" style="96" bestFit="1" customWidth="1"/>
    <col min="11015" max="11015" width="10.125" style="96" bestFit="1" customWidth="1"/>
    <col min="11016" max="11016" width="11" style="96" bestFit="1" customWidth="1"/>
    <col min="11017" max="11018" width="10.875" style="96" bestFit="1" customWidth="1"/>
    <col min="11019" max="11264" width="11" style="96"/>
    <col min="11265" max="11265" width="19.75" style="96" customWidth="1"/>
    <col min="11266" max="11266" width="9.125" style="96" customWidth="1"/>
    <col min="11267" max="11268" width="11" style="96" bestFit="1" customWidth="1"/>
    <col min="11269" max="11270" width="8.25" style="96" bestFit="1" customWidth="1"/>
    <col min="11271" max="11271" width="10.125" style="96" bestFit="1" customWidth="1"/>
    <col min="11272" max="11272" width="11" style="96" bestFit="1" customWidth="1"/>
    <col min="11273" max="11274" width="10.875" style="96" bestFit="1" customWidth="1"/>
    <col min="11275" max="11520" width="10" style="96"/>
    <col min="11521" max="11521" width="19.75" style="96" customWidth="1"/>
    <col min="11522" max="11522" width="9.125" style="96" customWidth="1"/>
    <col min="11523" max="11524" width="11" style="96" bestFit="1" customWidth="1"/>
    <col min="11525" max="11526" width="8.25" style="96" bestFit="1" customWidth="1"/>
    <col min="11527" max="11527" width="10.125" style="96" bestFit="1" customWidth="1"/>
    <col min="11528" max="11528" width="11" style="96" bestFit="1" customWidth="1"/>
    <col min="11529" max="11530" width="10.875" style="96" bestFit="1" customWidth="1"/>
    <col min="11531" max="11776" width="10" style="96"/>
    <col min="11777" max="11777" width="19.75" style="96" customWidth="1"/>
    <col min="11778" max="11778" width="9.125" style="96" customWidth="1"/>
    <col min="11779" max="11780" width="11" style="96" bestFit="1" customWidth="1"/>
    <col min="11781" max="11782" width="8.25" style="96" bestFit="1" customWidth="1"/>
    <col min="11783" max="11783" width="10.125" style="96" bestFit="1" customWidth="1"/>
    <col min="11784" max="11784" width="11" style="96" bestFit="1" customWidth="1"/>
    <col min="11785" max="11786" width="10.875" style="96" bestFit="1" customWidth="1"/>
    <col min="11787" max="12032" width="10" style="96"/>
    <col min="12033" max="12033" width="19.75" style="96" customWidth="1"/>
    <col min="12034" max="12034" width="9.125" style="96" customWidth="1"/>
    <col min="12035" max="12036" width="11" style="96" bestFit="1" customWidth="1"/>
    <col min="12037" max="12038" width="8.25" style="96" bestFit="1" customWidth="1"/>
    <col min="12039" max="12039" width="10.125" style="96" bestFit="1" customWidth="1"/>
    <col min="12040" max="12040" width="11" style="96" bestFit="1" customWidth="1"/>
    <col min="12041" max="12042" width="10.875" style="96" bestFit="1" customWidth="1"/>
    <col min="12043" max="12288" width="11" style="96"/>
    <col min="12289" max="12289" width="19.75" style="96" customWidth="1"/>
    <col min="12290" max="12290" width="9.125" style="96" customWidth="1"/>
    <col min="12291" max="12292" width="11" style="96" bestFit="1" customWidth="1"/>
    <col min="12293" max="12294" width="8.25" style="96" bestFit="1" customWidth="1"/>
    <col min="12295" max="12295" width="10.125" style="96" bestFit="1" customWidth="1"/>
    <col min="12296" max="12296" width="11" style="96" bestFit="1" customWidth="1"/>
    <col min="12297" max="12298" width="10.875" style="96" bestFit="1" customWidth="1"/>
    <col min="12299" max="12544" width="10" style="96"/>
    <col min="12545" max="12545" width="19.75" style="96" customWidth="1"/>
    <col min="12546" max="12546" width="9.125" style="96" customWidth="1"/>
    <col min="12547" max="12548" width="11" style="96" bestFit="1" customWidth="1"/>
    <col min="12549" max="12550" width="8.25" style="96" bestFit="1" customWidth="1"/>
    <col min="12551" max="12551" width="10.125" style="96" bestFit="1" customWidth="1"/>
    <col min="12552" max="12552" width="11" style="96" bestFit="1" customWidth="1"/>
    <col min="12553" max="12554" width="10.875" style="96" bestFit="1" customWidth="1"/>
    <col min="12555" max="12800" width="10" style="96"/>
    <col min="12801" max="12801" width="19.75" style="96" customWidth="1"/>
    <col min="12802" max="12802" width="9.125" style="96" customWidth="1"/>
    <col min="12803" max="12804" width="11" style="96" bestFit="1" customWidth="1"/>
    <col min="12805" max="12806" width="8.25" style="96" bestFit="1" customWidth="1"/>
    <col min="12807" max="12807" width="10.125" style="96" bestFit="1" customWidth="1"/>
    <col min="12808" max="12808" width="11" style="96" bestFit="1" customWidth="1"/>
    <col min="12809" max="12810" width="10.875" style="96" bestFit="1" customWidth="1"/>
    <col min="12811" max="13056" width="10" style="96"/>
    <col min="13057" max="13057" width="19.75" style="96" customWidth="1"/>
    <col min="13058" max="13058" width="9.125" style="96" customWidth="1"/>
    <col min="13059" max="13060" width="11" style="96" bestFit="1" customWidth="1"/>
    <col min="13061" max="13062" width="8.25" style="96" bestFit="1" customWidth="1"/>
    <col min="13063" max="13063" width="10.125" style="96" bestFit="1" customWidth="1"/>
    <col min="13064" max="13064" width="11" style="96" bestFit="1" customWidth="1"/>
    <col min="13065" max="13066" width="10.875" style="96" bestFit="1" customWidth="1"/>
    <col min="13067" max="13312" width="11" style="96"/>
    <col min="13313" max="13313" width="19.75" style="96" customWidth="1"/>
    <col min="13314" max="13314" width="9.125" style="96" customWidth="1"/>
    <col min="13315" max="13316" width="11" style="96" bestFit="1" customWidth="1"/>
    <col min="13317" max="13318" width="8.25" style="96" bestFit="1" customWidth="1"/>
    <col min="13319" max="13319" width="10.125" style="96" bestFit="1" customWidth="1"/>
    <col min="13320" max="13320" width="11" style="96" bestFit="1" customWidth="1"/>
    <col min="13321" max="13322" width="10.875" style="96" bestFit="1" customWidth="1"/>
    <col min="13323" max="13568" width="10" style="96"/>
    <col min="13569" max="13569" width="19.75" style="96" customWidth="1"/>
    <col min="13570" max="13570" width="9.125" style="96" customWidth="1"/>
    <col min="13571" max="13572" width="11" style="96" bestFit="1" customWidth="1"/>
    <col min="13573" max="13574" width="8.25" style="96" bestFit="1" customWidth="1"/>
    <col min="13575" max="13575" width="10.125" style="96" bestFit="1" customWidth="1"/>
    <col min="13576" max="13576" width="11" style="96" bestFit="1" customWidth="1"/>
    <col min="13577" max="13578" width="10.875" style="96" bestFit="1" customWidth="1"/>
    <col min="13579" max="13824" width="10" style="96"/>
    <col min="13825" max="13825" width="19.75" style="96" customWidth="1"/>
    <col min="13826" max="13826" width="9.125" style="96" customWidth="1"/>
    <col min="13827" max="13828" width="11" style="96" bestFit="1" customWidth="1"/>
    <col min="13829" max="13830" width="8.25" style="96" bestFit="1" customWidth="1"/>
    <col min="13831" max="13831" width="10.125" style="96" bestFit="1" customWidth="1"/>
    <col min="13832" max="13832" width="11" style="96" bestFit="1" customWidth="1"/>
    <col min="13833" max="13834" width="10.875" style="96" bestFit="1" customWidth="1"/>
    <col min="13835" max="14080" width="10" style="96"/>
    <col min="14081" max="14081" width="19.75" style="96" customWidth="1"/>
    <col min="14082" max="14082" width="9.125" style="96" customWidth="1"/>
    <col min="14083" max="14084" width="11" style="96" bestFit="1" customWidth="1"/>
    <col min="14085" max="14086" width="8.25" style="96" bestFit="1" customWidth="1"/>
    <col min="14087" max="14087" width="10.125" style="96" bestFit="1" customWidth="1"/>
    <col min="14088" max="14088" width="11" style="96" bestFit="1" customWidth="1"/>
    <col min="14089" max="14090" width="10.875" style="96" bestFit="1" customWidth="1"/>
    <col min="14091" max="14336" width="11" style="96"/>
    <col min="14337" max="14337" width="19.75" style="96" customWidth="1"/>
    <col min="14338" max="14338" width="9.125" style="96" customWidth="1"/>
    <col min="14339" max="14340" width="11" style="96" bestFit="1" customWidth="1"/>
    <col min="14341" max="14342" width="8.25" style="96" bestFit="1" customWidth="1"/>
    <col min="14343" max="14343" width="10.125" style="96" bestFit="1" customWidth="1"/>
    <col min="14344" max="14344" width="11" style="96" bestFit="1" customWidth="1"/>
    <col min="14345" max="14346" width="10.875" style="96" bestFit="1" customWidth="1"/>
    <col min="14347" max="14592" width="10" style="96"/>
    <col min="14593" max="14593" width="19.75" style="96" customWidth="1"/>
    <col min="14594" max="14594" width="9.125" style="96" customWidth="1"/>
    <col min="14595" max="14596" width="11" style="96" bestFit="1" customWidth="1"/>
    <col min="14597" max="14598" width="8.25" style="96" bestFit="1" customWidth="1"/>
    <col min="14599" max="14599" width="10.125" style="96" bestFit="1" customWidth="1"/>
    <col min="14600" max="14600" width="11" style="96" bestFit="1" customWidth="1"/>
    <col min="14601" max="14602" width="10.875" style="96" bestFit="1" customWidth="1"/>
    <col min="14603" max="14848" width="10" style="96"/>
    <col min="14849" max="14849" width="19.75" style="96" customWidth="1"/>
    <col min="14850" max="14850" width="9.125" style="96" customWidth="1"/>
    <col min="14851" max="14852" width="11" style="96" bestFit="1" customWidth="1"/>
    <col min="14853" max="14854" width="8.25" style="96" bestFit="1" customWidth="1"/>
    <col min="14855" max="14855" width="10.125" style="96" bestFit="1" customWidth="1"/>
    <col min="14856" max="14856" width="11" style="96" bestFit="1" customWidth="1"/>
    <col min="14857" max="14858" width="10.875" style="96" bestFit="1" customWidth="1"/>
    <col min="14859" max="15104" width="10" style="96"/>
    <col min="15105" max="15105" width="19.75" style="96" customWidth="1"/>
    <col min="15106" max="15106" width="9.125" style="96" customWidth="1"/>
    <col min="15107" max="15108" width="11" style="96" bestFit="1" customWidth="1"/>
    <col min="15109" max="15110" width="8.25" style="96" bestFit="1" customWidth="1"/>
    <col min="15111" max="15111" width="10.125" style="96" bestFit="1" customWidth="1"/>
    <col min="15112" max="15112" width="11" style="96" bestFit="1" customWidth="1"/>
    <col min="15113" max="15114" width="10.875" style="96" bestFit="1" customWidth="1"/>
    <col min="15115" max="15360" width="11" style="96"/>
    <col min="15361" max="15361" width="19.75" style="96" customWidth="1"/>
    <col min="15362" max="15362" width="9.125" style="96" customWidth="1"/>
    <col min="15363" max="15364" width="11" style="96" bestFit="1" customWidth="1"/>
    <col min="15365" max="15366" width="8.25" style="96" bestFit="1" customWidth="1"/>
    <col min="15367" max="15367" width="10.125" style="96" bestFit="1" customWidth="1"/>
    <col min="15368" max="15368" width="11" style="96" bestFit="1" customWidth="1"/>
    <col min="15369" max="15370" width="10.875" style="96" bestFit="1" customWidth="1"/>
    <col min="15371" max="15616" width="10" style="96"/>
    <col min="15617" max="15617" width="19.75" style="96" customWidth="1"/>
    <col min="15618" max="15618" width="9.125" style="96" customWidth="1"/>
    <col min="15619" max="15620" width="11" style="96" bestFit="1" customWidth="1"/>
    <col min="15621" max="15622" width="8.25" style="96" bestFit="1" customWidth="1"/>
    <col min="15623" max="15623" width="10.125" style="96" bestFit="1" customWidth="1"/>
    <col min="15624" max="15624" width="11" style="96" bestFit="1" customWidth="1"/>
    <col min="15625" max="15626" width="10.875" style="96" bestFit="1" customWidth="1"/>
    <col min="15627" max="15872" width="10" style="96"/>
    <col min="15873" max="15873" width="19.75" style="96" customWidth="1"/>
    <col min="15874" max="15874" width="9.125" style="96" customWidth="1"/>
    <col min="15875" max="15876" width="11" style="96" bestFit="1" customWidth="1"/>
    <col min="15877" max="15878" width="8.25" style="96" bestFit="1" customWidth="1"/>
    <col min="15879" max="15879" width="10.125" style="96" bestFit="1" customWidth="1"/>
    <col min="15880" max="15880" width="11" style="96" bestFit="1" customWidth="1"/>
    <col min="15881" max="15882" width="10.875" style="96" bestFit="1" customWidth="1"/>
    <col min="15883" max="16128" width="10" style="96"/>
    <col min="16129" max="16129" width="19.75" style="96" customWidth="1"/>
    <col min="16130" max="16130" width="9.125" style="96" customWidth="1"/>
    <col min="16131" max="16132" width="11" style="96" bestFit="1" customWidth="1"/>
    <col min="16133" max="16134" width="8.25" style="96" bestFit="1" customWidth="1"/>
    <col min="16135" max="16135" width="10.125" style="96" bestFit="1" customWidth="1"/>
    <col min="16136" max="16136" width="11" style="96" bestFit="1" customWidth="1"/>
    <col min="16137" max="16138" width="10.875" style="96" bestFit="1" customWidth="1"/>
    <col min="16139" max="16384" width="11" style="96"/>
  </cols>
  <sheetData>
    <row r="1" spans="1:11" x14ac:dyDescent="0.2">
      <c r="A1" s="497" t="s">
        <v>27</v>
      </c>
      <c r="B1" s="498"/>
      <c r="C1" s="498"/>
      <c r="D1" s="498"/>
      <c r="E1" s="498"/>
      <c r="F1" s="498"/>
      <c r="G1" s="498"/>
      <c r="H1" s="498"/>
      <c r="I1" s="505"/>
    </row>
    <row r="2" spans="1:11" ht="15.75" x14ac:dyDescent="0.25">
      <c r="A2" s="499"/>
      <c r="B2" s="500"/>
      <c r="C2" s="501"/>
      <c r="D2" s="501"/>
      <c r="E2" s="501"/>
      <c r="F2" s="501"/>
      <c r="G2" s="486"/>
      <c r="H2" s="486" t="s">
        <v>156</v>
      </c>
      <c r="I2" s="505"/>
    </row>
    <row r="3" spans="1:11" s="102" customFormat="1" x14ac:dyDescent="0.2">
      <c r="A3" s="487"/>
      <c r="B3" s="898">
        <f>INDICE!A3</f>
        <v>43040</v>
      </c>
      <c r="C3" s="899"/>
      <c r="D3" s="899" t="s">
        <v>117</v>
      </c>
      <c r="E3" s="899"/>
      <c r="F3" s="899" t="s">
        <v>118</v>
      </c>
      <c r="G3" s="900"/>
      <c r="H3" s="899"/>
      <c r="I3" s="470"/>
    </row>
    <row r="4" spans="1:11" s="102" customFormat="1" x14ac:dyDescent="0.2">
      <c r="A4" s="488"/>
      <c r="B4" s="489" t="s">
        <v>47</v>
      </c>
      <c r="C4" s="489" t="s">
        <v>458</v>
      </c>
      <c r="D4" s="489" t="s">
        <v>47</v>
      </c>
      <c r="E4" s="489" t="s">
        <v>458</v>
      </c>
      <c r="F4" s="489" t="s">
        <v>47</v>
      </c>
      <c r="G4" s="490" t="s">
        <v>458</v>
      </c>
      <c r="H4" s="490" t="s">
        <v>107</v>
      </c>
      <c r="I4" s="470"/>
    </row>
    <row r="5" spans="1:11" s="102" customFormat="1" x14ac:dyDescent="0.2">
      <c r="A5" s="491" t="s">
        <v>176</v>
      </c>
      <c r="B5" s="452">
        <v>1884.3268300000004</v>
      </c>
      <c r="C5" s="445">
        <v>1.9916510497389135</v>
      </c>
      <c r="D5" s="444">
        <v>21160.402920000008</v>
      </c>
      <c r="E5" s="445">
        <v>2.5370018065508542</v>
      </c>
      <c r="F5" s="444">
        <v>23021.28849000001</v>
      </c>
      <c r="G5" s="445">
        <v>2.3423991348254081</v>
      </c>
      <c r="H5" s="450">
        <v>74.779701608705295</v>
      </c>
      <c r="I5" s="470"/>
      <c r="K5" s="96"/>
    </row>
    <row r="6" spans="1:11" s="102" customFormat="1" x14ac:dyDescent="0.2">
      <c r="A6" s="491" t="s">
        <v>177</v>
      </c>
      <c r="B6" s="870">
        <v>3.2065300000000003</v>
      </c>
      <c r="C6" s="460">
        <v>2683.2045829355093</v>
      </c>
      <c r="D6" s="492">
        <v>9.7469199999999994</v>
      </c>
      <c r="E6" s="445">
        <v>117.43801616019202</v>
      </c>
      <c r="F6" s="444">
        <v>9.7959699999999987</v>
      </c>
      <c r="G6" s="445">
        <v>78.562093171200303</v>
      </c>
      <c r="H6" s="509">
        <v>3.1820100507668342E-2</v>
      </c>
      <c r="I6" s="470"/>
      <c r="K6" s="96"/>
    </row>
    <row r="7" spans="1:11" s="102" customFormat="1" x14ac:dyDescent="0.2">
      <c r="A7" s="491" t="s">
        <v>178</v>
      </c>
      <c r="B7" s="870">
        <v>2.2880100000000003</v>
      </c>
      <c r="C7" s="445">
        <v>115.02034602336278</v>
      </c>
      <c r="D7" s="492">
        <v>8.9200600000000012</v>
      </c>
      <c r="E7" s="445">
        <v>-26.184596848136582</v>
      </c>
      <c r="F7" s="444">
        <v>9.6682600000000001</v>
      </c>
      <c r="G7" s="445">
        <v>-28.729212938971056</v>
      </c>
      <c r="H7" s="509">
        <v>3.1405262055137939E-2</v>
      </c>
      <c r="I7" s="470"/>
      <c r="K7" s="96"/>
    </row>
    <row r="8" spans="1:11" s="102" customFormat="1" x14ac:dyDescent="0.2">
      <c r="A8" s="508" t="s">
        <v>179</v>
      </c>
      <c r="B8" s="453">
        <v>1889.8213700000006</v>
      </c>
      <c r="C8" s="454">
        <v>2.2237995745541643</v>
      </c>
      <c r="D8" s="453">
        <v>21179.06990000001</v>
      </c>
      <c r="E8" s="454">
        <v>2.5451349779281376</v>
      </c>
      <c r="F8" s="453">
        <v>23040.752720000011</v>
      </c>
      <c r="G8" s="454">
        <v>2.3422499191181281</v>
      </c>
      <c r="H8" s="454">
        <v>74.842926971268113</v>
      </c>
      <c r="I8" s="470"/>
    </row>
    <row r="9" spans="1:11" s="102" customFormat="1" x14ac:dyDescent="0.2">
      <c r="A9" s="491" t="s">
        <v>180</v>
      </c>
      <c r="B9" s="452">
        <v>419.0154</v>
      </c>
      <c r="C9" s="445">
        <v>5.6103472761510602</v>
      </c>
      <c r="D9" s="444">
        <v>3720.7784899999997</v>
      </c>
      <c r="E9" s="445">
        <v>6.2177394544805216</v>
      </c>
      <c r="F9" s="444">
        <v>4129.1734199999992</v>
      </c>
      <c r="G9" s="445">
        <v>6.5993747973028318</v>
      </c>
      <c r="H9" s="450">
        <v>13.412731280107289</v>
      </c>
      <c r="I9" s="470"/>
    </row>
    <row r="10" spans="1:11" s="102" customFormat="1" x14ac:dyDescent="0.2">
      <c r="A10" s="491" t="s">
        <v>181</v>
      </c>
      <c r="B10" s="452">
        <v>196.04469999999995</v>
      </c>
      <c r="C10" s="445">
        <v>2.8622988910299458</v>
      </c>
      <c r="D10" s="444">
        <v>1491.1485399999999</v>
      </c>
      <c r="E10" s="445">
        <v>-8.1017862567543073</v>
      </c>
      <c r="F10" s="444">
        <v>1723.4714800000002</v>
      </c>
      <c r="G10" s="445">
        <v>-8.5103664035460671</v>
      </c>
      <c r="H10" s="450">
        <v>5.598326221466575</v>
      </c>
      <c r="I10" s="470"/>
    </row>
    <row r="11" spans="1:11" s="102" customFormat="1" x14ac:dyDescent="0.2">
      <c r="A11" s="491" t="s">
        <v>182</v>
      </c>
      <c r="B11" s="452">
        <v>167.14185000000001</v>
      </c>
      <c r="C11" s="445">
        <v>-1.3591617521875121</v>
      </c>
      <c r="D11" s="444">
        <v>1737.3442500000001</v>
      </c>
      <c r="E11" s="445">
        <v>-8.130166376562876</v>
      </c>
      <c r="F11" s="444">
        <v>1892.08025</v>
      </c>
      <c r="G11" s="445">
        <v>-8.3968086588727378</v>
      </c>
      <c r="H11" s="450">
        <v>6.1460155271580312</v>
      </c>
      <c r="I11" s="470"/>
    </row>
    <row r="12" spans="1:11" s="3" customFormat="1" x14ac:dyDescent="0.2">
      <c r="A12" s="493" t="s">
        <v>183</v>
      </c>
      <c r="B12" s="455">
        <v>2672.0233200000007</v>
      </c>
      <c r="C12" s="456">
        <v>2.5531835323808036</v>
      </c>
      <c r="D12" s="455">
        <v>28128.341180000007</v>
      </c>
      <c r="E12" s="456">
        <v>1.6561336100087445</v>
      </c>
      <c r="F12" s="455">
        <v>30785.47787000001</v>
      </c>
      <c r="G12" s="456">
        <v>1.4807206631388221</v>
      </c>
      <c r="H12" s="456">
        <v>100</v>
      </c>
      <c r="I12" s="431"/>
    </row>
    <row r="13" spans="1:11" s="102" customFormat="1" x14ac:dyDescent="0.2">
      <c r="A13" s="513" t="s">
        <v>154</v>
      </c>
      <c r="B13" s="457"/>
      <c r="C13" s="457"/>
      <c r="D13" s="457"/>
      <c r="E13" s="457"/>
      <c r="F13" s="457"/>
      <c r="G13" s="457"/>
      <c r="H13" s="457"/>
      <c r="I13" s="470"/>
    </row>
    <row r="14" spans="1:11" s="130" customFormat="1" x14ac:dyDescent="0.2">
      <c r="A14" s="864" t="s">
        <v>184</v>
      </c>
      <c r="B14" s="474">
        <v>95.037150000000011</v>
      </c>
      <c r="C14" s="463">
        <v>-3.8896141543776825</v>
      </c>
      <c r="D14" s="462">
        <v>1009.6915000000002</v>
      </c>
      <c r="E14" s="463">
        <v>1.5457491034743267</v>
      </c>
      <c r="F14" s="776">
        <v>1122.2382700000003</v>
      </c>
      <c r="G14" s="463">
        <v>4.3895460643952839</v>
      </c>
      <c r="H14" s="476">
        <v>3.6453495207674034</v>
      </c>
      <c r="I14" s="506"/>
    </row>
    <row r="15" spans="1:11" s="130" customFormat="1" x14ac:dyDescent="0.2">
      <c r="A15" s="865" t="s">
        <v>663</v>
      </c>
      <c r="B15" s="511">
        <v>5.0288959321060052</v>
      </c>
      <c r="C15" s="467"/>
      <c r="D15" s="494">
        <v>4.7674024627493194</v>
      </c>
      <c r="E15" s="467"/>
      <c r="F15" s="494">
        <v>4.8706666992952297</v>
      </c>
      <c r="G15" s="467"/>
      <c r="H15" s="477"/>
      <c r="I15" s="506"/>
    </row>
    <row r="16" spans="1:11" s="130" customFormat="1" x14ac:dyDescent="0.2">
      <c r="A16" s="866" t="s">
        <v>466</v>
      </c>
      <c r="B16" s="512">
        <v>115.81226000000001</v>
      </c>
      <c r="C16" s="725">
        <v>-11.210503590150594</v>
      </c>
      <c r="D16" s="495">
        <v>1313.9342300000003</v>
      </c>
      <c r="E16" s="458">
        <v>-7.9973433288230114</v>
      </c>
      <c r="F16" s="495">
        <v>1433.2579200000005</v>
      </c>
      <c r="G16" s="458">
        <v>-8.5493229107765583</v>
      </c>
      <c r="H16" s="510">
        <v>4.6556299241230521</v>
      </c>
      <c r="I16" s="506"/>
    </row>
    <row r="17" spans="1:14" s="102" customFormat="1" x14ac:dyDescent="0.2">
      <c r="A17" s="502"/>
      <c r="B17" s="503"/>
      <c r="C17" s="503"/>
      <c r="D17" s="503"/>
      <c r="E17" s="503"/>
      <c r="F17" s="503"/>
      <c r="G17" s="503"/>
      <c r="H17" s="504" t="s">
        <v>231</v>
      </c>
      <c r="I17" s="470"/>
    </row>
    <row r="18" spans="1:14" s="102" customFormat="1" x14ac:dyDescent="0.2">
      <c r="A18" s="496" t="s">
        <v>525</v>
      </c>
      <c r="B18" s="461"/>
      <c r="C18" s="461"/>
      <c r="D18" s="461"/>
      <c r="E18" s="461"/>
      <c r="F18" s="444"/>
      <c r="G18" s="461"/>
      <c r="H18" s="461"/>
      <c r="I18" s="107"/>
      <c r="J18" s="107"/>
      <c r="K18" s="107"/>
      <c r="L18" s="107"/>
      <c r="M18" s="107"/>
      <c r="N18" s="107"/>
    </row>
    <row r="19" spans="1:14" x14ac:dyDescent="0.2">
      <c r="A19" s="901" t="s">
        <v>467</v>
      </c>
      <c r="B19" s="902"/>
      <c r="C19" s="902"/>
      <c r="D19" s="902"/>
      <c r="E19" s="902"/>
      <c r="F19" s="902"/>
      <c r="G19" s="902"/>
      <c r="H19" s="501"/>
      <c r="I19" s="108"/>
      <c r="J19" s="108"/>
      <c r="K19" s="108"/>
      <c r="L19" s="108"/>
      <c r="M19" s="108"/>
      <c r="N19" s="108"/>
    </row>
    <row r="20" spans="1:14" ht="14.25" x14ac:dyDescent="0.2">
      <c r="A20" s="165" t="s">
        <v>599</v>
      </c>
      <c r="B20" s="507"/>
      <c r="C20" s="507"/>
      <c r="D20" s="507"/>
      <c r="E20" s="507"/>
      <c r="F20" s="507"/>
      <c r="G20" s="507"/>
      <c r="H20" s="507"/>
      <c r="I20" s="108"/>
      <c r="J20" s="108"/>
      <c r="K20" s="108"/>
      <c r="L20" s="108"/>
      <c r="M20" s="108"/>
      <c r="N20" s="108"/>
    </row>
    <row r="21" spans="1:14" x14ac:dyDescent="0.2">
      <c r="A21" s="170"/>
      <c r="B21" s="171"/>
      <c r="C21" s="171"/>
      <c r="D21" s="171"/>
      <c r="E21" s="171"/>
      <c r="F21" s="171"/>
      <c r="G21" s="171"/>
      <c r="H21" s="171"/>
    </row>
    <row r="24" spans="1:14" x14ac:dyDescent="0.2">
      <c r="B24" s="96" t="s">
        <v>405</v>
      </c>
    </row>
    <row r="32" spans="1:14" x14ac:dyDescent="0.2">
      <c r="C32" s="96" t="s">
        <v>405</v>
      </c>
    </row>
  </sheetData>
  <mergeCells count="4">
    <mergeCell ref="B3:C3"/>
    <mergeCell ref="D3:E3"/>
    <mergeCell ref="F3:H3"/>
    <mergeCell ref="A19:G19"/>
  </mergeCells>
  <conditionalFormatting sqref="B6">
    <cfRule type="cellIs" dxfId="1983" priority="17" operator="between">
      <formula>0</formula>
      <formula>0.5</formula>
    </cfRule>
    <cfRule type="cellIs" dxfId="1982" priority="18" operator="between">
      <formula>0</formula>
      <formula>0.49</formula>
    </cfRule>
  </conditionalFormatting>
  <conditionalFormatting sqref="D6">
    <cfRule type="cellIs" dxfId="1981" priority="15" operator="between">
      <formula>0</formula>
      <formula>0.5</formula>
    </cfRule>
    <cfRule type="cellIs" dxfId="1980" priority="16" operator="between">
      <formula>0</formula>
      <formula>0.49</formula>
    </cfRule>
  </conditionalFormatting>
  <conditionalFormatting sqref="D7">
    <cfRule type="cellIs" dxfId="1979" priority="13" operator="between">
      <formula>0</formula>
      <formula>0.5</formula>
    </cfRule>
    <cfRule type="cellIs" dxfId="1978" priority="14" operator="between">
      <formula>0</formula>
      <formula>0.49</formula>
    </cfRule>
  </conditionalFormatting>
  <conditionalFormatting sqref="H6">
    <cfRule type="cellIs" dxfId="1977" priority="9" operator="between">
      <formula>0</formula>
      <formula>0.5</formula>
    </cfRule>
    <cfRule type="cellIs" dxfId="1976" priority="10" operator="between">
      <formula>0</formula>
      <formula>0.49</formula>
    </cfRule>
  </conditionalFormatting>
  <conditionalFormatting sqref="H7">
    <cfRule type="cellIs" dxfId="1975" priority="7" operator="between">
      <formula>0</formula>
      <formula>0.5</formula>
    </cfRule>
    <cfRule type="cellIs" dxfId="1974" priority="8" operator="between">
      <formula>0</formula>
      <formula>0.49</formula>
    </cfRule>
  </conditionalFormatting>
  <conditionalFormatting sqref="C16">
    <cfRule type="cellIs" dxfId="1973" priority="5" operator="between">
      <formula>0</formula>
      <formula>0.5</formula>
    </cfRule>
    <cfRule type="cellIs" dxfId="1972" priority="6" operator="between">
      <formula>0</formula>
      <formula>0.49</formula>
    </cfRule>
  </conditionalFormatting>
  <conditionalFormatting sqref="B7">
    <cfRule type="cellIs" dxfId="1971" priority="1" operator="between">
      <formula>0</formula>
      <formula>0.5</formula>
    </cfRule>
    <cfRule type="cellIs" dxfId="1970"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P47"/>
  <sheetViews>
    <sheetView zoomScale="115" zoomScaleNormal="115" zoomScaleSheetLayoutView="100" workbookViewId="0">
      <selection activeCell="H9" sqref="H9"/>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1" s="8" customFormat="1" x14ac:dyDescent="0.2">
      <c r="A1" s="6" t="s">
        <v>468</v>
      </c>
    </row>
    <row r="2" spans="1:11" ht="15.75" x14ac:dyDescent="0.25">
      <c r="A2" s="2"/>
      <c r="J2" s="110" t="s">
        <v>156</v>
      </c>
    </row>
    <row r="3" spans="1:11" s="114" customFormat="1" ht="13.7" customHeight="1" x14ac:dyDescent="0.2">
      <c r="A3" s="111"/>
      <c r="B3" s="896">
        <f>INDICE!A3</f>
        <v>43040</v>
      </c>
      <c r="C3" s="896"/>
      <c r="D3" s="896">
        <f>INDICE!C3</f>
        <v>0</v>
      </c>
      <c r="E3" s="896"/>
      <c r="F3" s="112"/>
      <c r="G3" s="897" t="s">
        <v>118</v>
      </c>
      <c r="H3" s="897"/>
      <c r="I3" s="897"/>
      <c r="J3" s="897"/>
    </row>
    <row r="4" spans="1:11" s="114" customFormat="1" x14ac:dyDescent="0.2">
      <c r="A4" s="115"/>
      <c r="B4" s="116" t="s">
        <v>185</v>
      </c>
      <c r="C4" s="116" t="s">
        <v>186</v>
      </c>
      <c r="D4" s="116" t="s">
        <v>187</v>
      </c>
      <c r="E4" s="116" t="s">
        <v>188</v>
      </c>
      <c r="F4" s="116"/>
      <c r="G4" s="116" t="s">
        <v>185</v>
      </c>
      <c r="H4" s="116" t="s">
        <v>186</v>
      </c>
      <c r="I4" s="116" t="s">
        <v>187</v>
      </c>
      <c r="J4" s="116" t="s">
        <v>188</v>
      </c>
    </row>
    <row r="5" spans="1:11" s="114" customFormat="1" x14ac:dyDescent="0.2">
      <c r="A5" s="514" t="s">
        <v>158</v>
      </c>
      <c r="B5" s="117">
        <v>283.51901000000004</v>
      </c>
      <c r="C5" s="117">
        <v>62.418160000000029</v>
      </c>
      <c r="D5" s="117">
        <v>10.975480000000001</v>
      </c>
      <c r="E5" s="478">
        <v>356.91265000000004</v>
      </c>
      <c r="F5" s="117"/>
      <c r="G5" s="117">
        <v>3504.7592499999992</v>
      </c>
      <c r="H5" s="117">
        <v>648.50291999999956</v>
      </c>
      <c r="I5" s="117">
        <v>110.17411999999996</v>
      </c>
      <c r="J5" s="478">
        <v>4263.4362899999987</v>
      </c>
      <c r="K5" s="82"/>
    </row>
    <row r="6" spans="1:11" s="114" customFormat="1" x14ac:dyDescent="0.2">
      <c r="A6" s="515" t="s">
        <v>159</v>
      </c>
      <c r="B6" s="119">
        <v>74.120629999999991</v>
      </c>
      <c r="C6" s="119">
        <v>30.73565</v>
      </c>
      <c r="D6" s="119">
        <v>10.0374</v>
      </c>
      <c r="E6" s="481">
        <v>114.89368</v>
      </c>
      <c r="F6" s="119"/>
      <c r="G6" s="119">
        <v>907.03092999999978</v>
      </c>
      <c r="H6" s="119">
        <v>303.17282000000006</v>
      </c>
      <c r="I6" s="119">
        <v>79.214489999999984</v>
      </c>
      <c r="J6" s="481">
        <v>1289.41824</v>
      </c>
      <c r="K6" s="82"/>
    </row>
    <row r="7" spans="1:11" s="114" customFormat="1" x14ac:dyDescent="0.2">
      <c r="A7" s="515" t="s">
        <v>160</v>
      </c>
      <c r="B7" s="119">
        <v>36.386739999999989</v>
      </c>
      <c r="C7" s="119">
        <v>8.0699100000000001</v>
      </c>
      <c r="D7" s="119">
        <v>5.4569400000000003</v>
      </c>
      <c r="E7" s="481">
        <v>49.913589999999992</v>
      </c>
      <c r="F7" s="119"/>
      <c r="G7" s="119">
        <v>464.31441999999998</v>
      </c>
      <c r="H7" s="119">
        <v>79.741320000000016</v>
      </c>
      <c r="I7" s="119">
        <v>48.689850000000007</v>
      </c>
      <c r="J7" s="481">
        <v>592.74558999999999</v>
      </c>
      <c r="K7" s="82"/>
    </row>
    <row r="8" spans="1:11" s="114" customFormat="1" x14ac:dyDescent="0.2">
      <c r="A8" s="515" t="s">
        <v>161</v>
      </c>
      <c r="B8" s="119">
        <v>28.609550000000002</v>
      </c>
      <c r="C8" s="119">
        <v>4.4880399999999989</v>
      </c>
      <c r="D8" s="119">
        <v>11.197759999999999</v>
      </c>
      <c r="E8" s="481">
        <v>44.295349999999999</v>
      </c>
      <c r="F8" s="119"/>
      <c r="G8" s="119">
        <v>431.64844999999997</v>
      </c>
      <c r="H8" s="119">
        <v>46.73451</v>
      </c>
      <c r="I8" s="119">
        <v>136.02956999999995</v>
      </c>
      <c r="J8" s="481">
        <v>614.41252999999995</v>
      </c>
      <c r="K8" s="82"/>
    </row>
    <row r="9" spans="1:11" s="114" customFormat="1" x14ac:dyDescent="0.2">
      <c r="A9" s="515" t="s">
        <v>162</v>
      </c>
      <c r="B9" s="119">
        <v>54.294579999999996</v>
      </c>
      <c r="C9" s="119">
        <v>0</v>
      </c>
      <c r="D9" s="119">
        <v>19.994</v>
      </c>
      <c r="E9" s="481">
        <v>74.288579999999996</v>
      </c>
      <c r="F9" s="119"/>
      <c r="G9" s="119">
        <v>667.30835000000013</v>
      </c>
      <c r="H9" s="119">
        <v>3.5E-4</v>
      </c>
      <c r="I9" s="119">
        <v>215.76725999999999</v>
      </c>
      <c r="J9" s="481">
        <v>883.07596000000012</v>
      </c>
      <c r="K9" s="82"/>
    </row>
    <row r="10" spans="1:11" s="114" customFormat="1" x14ac:dyDescent="0.2">
      <c r="A10" s="515" t="s">
        <v>163</v>
      </c>
      <c r="B10" s="119">
        <v>25.846549999999997</v>
      </c>
      <c r="C10" s="119">
        <v>6.6549700000000014</v>
      </c>
      <c r="D10" s="119">
        <v>0.53467999999999993</v>
      </c>
      <c r="E10" s="481">
        <v>33.036200000000001</v>
      </c>
      <c r="F10" s="119"/>
      <c r="G10" s="119">
        <v>327.36308999999989</v>
      </c>
      <c r="H10" s="119">
        <v>58.875579999999978</v>
      </c>
      <c r="I10" s="119">
        <v>5.0923800000000004</v>
      </c>
      <c r="J10" s="481">
        <v>391.33104999999983</v>
      </c>
      <c r="K10" s="82"/>
    </row>
    <row r="11" spans="1:11" s="114" customFormat="1" x14ac:dyDescent="0.2">
      <c r="A11" s="515" t="s">
        <v>164</v>
      </c>
      <c r="B11" s="119">
        <v>148.94033999999999</v>
      </c>
      <c r="C11" s="119">
        <v>66.592060000000004</v>
      </c>
      <c r="D11" s="119">
        <v>22.06615</v>
      </c>
      <c r="E11" s="481">
        <v>237.59854999999999</v>
      </c>
      <c r="F11" s="119"/>
      <c r="G11" s="119">
        <v>1822.9729700000023</v>
      </c>
      <c r="H11" s="119">
        <v>626.44522999999981</v>
      </c>
      <c r="I11" s="119">
        <v>186.17421999999991</v>
      </c>
      <c r="J11" s="481">
        <v>2635.5924200000018</v>
      </c>
      <c r="K11" s="82"/>
    </row>
    <row r="12" spans="1:11" s="114" customFormat="1" x14ac:dyDescent="0.2">
      <c r="A12" s="515" t="s">
        <v>571</v>
      </c>
      <c r="B12" s="119">
        <v>102.67090000000002</v>
      </c>
      <c r="C12" s="119">
        <v>56.149869999999993</v>
      </c>
      <c r="D12" s="119">
        <v>15.373089999999998</v>
      </c>
      <c r="E12" s="481">
        <v>174.19386</v>
      </c>
      <c r="F12" s="119"/>
      <c r="G12" s="119">
        <v>1276.2552500000006</v>
      </c>
      <c r="H12" s="119">
        <v>546.93133000000012</v>
      </c>
      <c r="I12" s="119">
        <v>109.69204999999999</v>
      </c>
      <c r="J12" s="481">
        <v>1932.8786300000006</v>
      </c>
      <c r="K12" s="82"/>
    </row>
    <row r="13" spans="1:11" s="114" customFormat="1" x14ac:dyDescent="0.2">
      <c r="A13" s="515" t="s">
        <v>165</v>
      </c>
      <c r="B13" s="119">
        <v>296.38207000000006</v>
      </c>
      <c r="C13" s="119">
        <v>55.993770000000005</v>
      </c>
      <c r="D13" s="119">
        <v>24.956400000000002</v>
      </c>
      <c r="E13" s="481">
        <v>377.33224000000007</v>
      </c>
      <c r="F13" s="119"/>
      <c r="G13" s="119">
        <v>3579.6421100000011</v>
      </c>
      <c r="H13" s="119">
        <v>516.30228000000022</v>
      </c>
      <c r="I13" s="119">
        <v>222.54607000000004</v>
      </c>
      <c r="J13" s="481">
        <v>4318.4904600000018</v>
      </c>
      <c r="K13" s="82"/>
    </row>
    <row r="14" spans="1:11" s="114" customFormat="1" x14ac:dyDescent="0.2">
      <c r="A14" s="515" t="s">
        <v>166</v>
      </c>
      <c r="B14" s="119">
        <v>1.06176</v>
      </c>
      <c r="C14" s="119">
        <v>0</v>
      </c>
      <c r="D14" s="119">
        <v>0.10958</v>
      </c>
      <c r="E14" s="481">
        <v>1.17134</v>
      </c>
      <c r="F14" s="119"/>
      <c r="G14" s="119">
        <v>13.117900000000004</v>
      </c>
      <c r="H14" s="119">
        <v>0</v>
      </c>
      <c r="I14" s="119">
        <v>0.69084000000000001</v>
      </c>
      <c r="J14" s="481">
        <v>13.808740000000004</v>
      </c>
      <c r="K14" s="82"/>
    </row>
    <row r="15" spans="1:11" s="114" customFormat="1" x14ac:dyDescent="0.2">
      <c r="A15" s="515" t="s">
        <v>167</v>
      </c>
      <c r="B15" s="119">
        <v>175.51469999999995</v>
      </c>
      <c r="C15" s="119">
        <v>23.871790000000001</v>
      </c>
      <c r="D15" s="119">
        <v>9.1898699999999991</v>
      </c>
      <c r="E15" s="481">
        <v>208.57635999999997</v>
      </c>
      <c r="F15" s="119"/>
      <c r="G15" s="119">
        <v>2194.3918099999987</v>
      </c>
      <c r="H15" s="119">
        <v>243.87847999999991</v>
      </c>
      <c r="I15" s="119">
        <v>77.307539999999989</v>
      </c>
      <c r="J15" s="481">
        <v>2515.5778299999984</v>
      </c>
      <c r="K15" s="82"/>
    </row>
    <row r="16" spans="1:11" s="114" customFormat="1" x14ac:dyDescent="0.2">
      <c r="A16" s="515" t="s">
        <v>168</v>
      </c>
      <c r="B16" s="119">
        <v>50.434080000000009</v>
      </c>
      <c r="C16" s="119">
        <v>13.812520000000003</v>
      </c>
      <c r="D16" s="119">
        <v>2.55098</v>
      </c>
      <c r="E16" s="481">
        <v>66.797580000000011</v>
      </c>
      <c r="F16" s="119"/>
      <c r="G16" s="119">
        <v>639.36769000000027</v>
      </c>
      <c r="H16" s="119">
        <v>144.93854999999994</v>
      </c>
      <c r="I16" s="119">
        <v>20.294559999999997</v>
      </c>
      <c r="J16" s="481">
        <v>804.60080000000028</v>
      </c>
      <c r="K16" s="82"/>
    </row>
    <row r="17" spans="1:16" s="114" customFormat="1" x14ac:dyDescent="0.2">
      <c r="A17" s="515" t="s">
        <v>169</v>
      </c>
      <c r="B17" s="119">
        <v>114.81285999999999</v>
      </c>
      <c r="C17" s="119">
        <v>26.208229999999997</v>
      </c>
      <c r="D17" s="119">
        <v>24.988290000000003</v>
      </c>
      <c r="E17" s="481">
        <v>166.00937999999999</v>
      </c>
      <c r="F17" s="119"/>
      <c r="G17" s="119">
        <v>1402.0836799999993</v>
      </c>
      <c r="H17" s="119">
        <v>273.65466999999995</v>
      </c>
      <c r="I17" s="119">
        <v>205.20205000000001</v>
      </c>
      <c r="J17" s="481">
        <v>1880.9403999999993</v>
      </c>
      <c r="K17" s="82"/>
    </row>
    <row r="18" spans="1:16" s="114" customFormat="1" x14ac:dyDescent="0.2">
      <c r="A18" s="515" t="s">
        <v>170</v>
      </c>
      <c r="B18" s="119">
        <v>21.14068</v>
      </c>
      <c r="C18" s="119">
        <v>5.3637000000000006</v>
      </c>
      <c r="D18" s="119">
        <v>2.5412400000000002</v>
      </c>
      <c r="E18" s="481">
        <v>29.04562</v>
      </c>
      <c r="F18" s="119"/>
      <c r="G18" s="119">
        <v>237.28378999999987</v>
      </c>
      <c r="H18" s="119">
        <v>52.922979999999995</v>
      </c>
      <c r="I18" s="119">
        <v>16.445970000000003</v>
      </c>
      <c r="J18" s="481">
        <v>306.65273999999988</v>
      </c>
      <c r="K18" s="82"/>
    </row>
    <row r="19" spans="1:16" s="114" customFormat="1" x14ac:dyDescent="0.2">
      <c r="A19" s="515" t="s">
        <v>171</v>
      </c>
      <c r="B19" s="119">
        <v>179.55478999999997</v>
      </c>
      <c r="C19" s="119">
        <v>17.841739999999998</v>
      </c>
      <c r="D19" s="119">
        <v>23.030709999999999</v>
      </c>
      <c r="E19" s="481">
        <v>220.42723999999995</v>
      </c>
      <c r="F19" s="119"/>
      <c r="G19" s="119">
        <v>2226.7889699999996</v>
      </c>
      <c r="H19" s="119">
        <v>169.13231999999999</v>
      </c>
      <c r="I19" s="119">
        <v>194.12678999999997</v>
      </c>
      <c r="J19" s="481">
        <v>2590.0480799999996</v>
      </c>
      <c r="K19" s="82"/>
    </row>
    <row r="20" spans="1:16" s="114" customFormat="1" x14ac:dyDescent="0.2">
      <c r="A20" s="515" t="s">
        <v>172</v>
      </c>
      <c r="B20" s="119">
        <v>1.5661200000000002</v>
      </c>
      <c r="C20" s="119">
        <v>0</v>
      </c>
      <c r="D20" s="119">
        <v>0</v>
      </c>
      <c r="E20" s="481">
        <v>1.5661200000000002</v>
      </c>
      <c r="F20" s="119"/>
      <c r="G20" s="119">
        <v>21.452109999999998</v>
      </c>
      <c r="H20" s="119">
        <v>0</v>
      </c>
      <c r="I20" s="119">
        <v>0</v>
      </c>
      <c r="J20" s="481">
        <v>21.452109999999998</v>
      </c>
      <c r="K20" s="82"/>
    </row>
    <row r="21" spans="1:16" s="114" customFormat="1" x14ac:dyDescent="0.2">
      <c r="A21" s="515" t="s">
        <v>173</v>
      </c>
      <c r="B21" s="119">
        <v>76.36845000000001</v>
      </c>
      <c r="C21" s="119">
        <v>13.52225</v>
      </c>
      <c r="D21" s="119">
        <v>1.62897</v>
      </c>
      <c r="E21" s="481">
        <v>91.519670000000005</v>
      </c>
      <c r="F21" s="119"/>
      <c r="G21" s="119">
        <v>916.33249000000012</v>
      </c>
      <c r="H21" s="119">
        <v>154.85417999999996</v>
      </c>
      <c r="I21" s="119">
        <v>12.061709999999998</v>
      </c>
      <c r="J21" s="481">
        <v>1083.24838</v>
      </c>
      <c r="K21" s="82"/>
    </row>
    <row r="22" spans="1:16" s="114" customFormat="1" x14ac:dyDescent="0.2">
      <c r="A22" s="515" t="s">
        <v>174</v>
      </c>
      <c r="B22" s="119">
        <v>56.84270999999999</v>
      </c>
      <c r="C22" s="119">
        <v>9.5157200000000017</v>
      </c>
      <c r="D22" s="119">
        <v>2.5953400000000002</v>
      </c>
      <c r="E22" s="481">
        <v>68.953769999999992</v>
      </c>
      <c r="F22" s="119"/>
      <c r="G22" s="119">
        <v>627.14188999999988</v>
      </c>
      <c r="H22" s="119">
        <v>96.805999999999997</v>
      </c>
      <c r="I22" s="119">
        <v>21.255500000000001</v>
      </c>
      <c r="J22" s="481">
        <v>745.2033899999999</v>
      </c>
      <c r="K22" s="82"/>
    </row>
    <row r="23" spans="1:16" x14ac:dyDescent="0.2">
      <c r="A23" s="516" t="s">
        <v>175</v>
      </c>
      <c r="B23" s="119">
        <v>156.26030999999998</v>
      </c>
      <c r="C23" s="119">
        <v>17.77702</v>
      </c>
      <c r="D23" s="119">
        <v>8.8178200000000011</v>
      </c>
      <c r="E23" s="481">
        <v>182.85514999999998</v>
      </c>
      <c r="F23" s="119"/>
      <c r="G23" s="119">
        <v>1762.0333400000011</v>
      </c>
      <c r="H23" s="119">
        <v>166.27989999999994</v>
      </c>
      <c r="I23" s="119">
        <v>62.706509999999987</v>
      </c>
      <c r="J23" s="481">
        <v>1991.0197500000011</v>
      </c>
      <c r="K23" s="431"/>
      <c r="P23" s="114"/>
    </row>
    <row r="24" spans="1:16" x14ac:dyDescent="0.2">
      <c r="A24" s="517" t="s">
        <v>469</v>
      </c>
      <c r="B24" s="123">
        <v>1884.3268300000013</v>
      </c>
      <c r="C24" s="123">
        <v>419.01540000000011</v>
      </c>
      <c r="D24" s="123">
        <v>196.04469999999989</v>
      </c>
      <c r="E24" s="123">
        <v>2499.3869300000015</v>
      </c>
      <c r="F24" s="123"/>
      <c r="G24" s="123">
        <v>23021.288489999937</v>
      </c>
      <c r="H24" s="123">
        <v>4129.1734199999937</v>
      </c>
      <c r="I24" s="123">
        <v>1723.4714800000029</v>
      </c>
      <c r="J24" s="123">
        <v>28873.933389999936</v>
      </c>
      <c r="K24" s="431"/>
    </row>
    <row r="25" spans="1:16" x14ac:dyDescent="0.2">
      <c r="I25" s="8"/>
      <c r="J25" s="93" t="s">
        <v>231</v>
      </c>
    </row>
    <row r="26" spans="1:16" x14ac:dyDescent="0.2">
      <c r="A26" s="484" t="s">
        <v>646</v>
      </c>
      <c r="G26" s="125"/>
      <c r="H26" s="125"/>
      <c r="I26" s="125"/>
      <c r="J26" s="125"/>
    </row>
    <row r="27" spans="1:16" x14ac:dyDescent="0.2">
      <c r="A27" s="154" t="s">
        <v>232</v>
      </c>
      <c r="G27" s="125"/>
      <c r="H27" s="125"/>
      <c r="I27" s="125"/>
      <c r="J27" s="125"/>
    </row>
    <row r="28" spans="1:16" ht="18" x14ac:dyDescent="0.25">
      <c r="A28" s="126"/>
      <c r="E28" s="903"/>
      <c r="F28" s="903"/>
      <c r="G28" s="125"/>
      <c r="H28" s="125"/>
      <c r="I28" s="125"/>
      <c r="J28" s="125"/>
    </row>
    <row r="29" spans="1:16" x14ac:dyDescent="0.2">
      <c r="A29" s="126"/>
      <c r="G29" s="125"/>
      <c r="H29" s="125"/>
      <c r="I29" s="125"/>
      <c r="J29" s="125"/>
    </row>
    <row r="30" spans="1:16" x14ac:dyDescent="0.2">
      <c r="A30" s="126"/>
      <c r="G30" s="125"/>
      <c r="H30" s="125"/>
      <c r="I30" s="125"/>
      <c r="J30" s="125"/>
    </row>
    <row r="31" spans="1:16" x14ac:dyDescent="0.2">
      <c r="A31" s="126"/>
      <c r="G31" s="125"/>
      <c r="H31" s="125"/>
      <c r="I31" s="125"/>
      <c r="J31" s="125"/>
    </row>
    <row r="32" spans="1:16" x14ac:dyDescent="0.2">
      <c r="A32" s="126"/>
      <c r="G32" s="125"/>
      <c r="H32" s="125"/>
      <c r="I32" s="125"/>
      <c r="J32" s="125"/>
    </row>
    <row r="33" spans="1:10" x14ac:dyDescent="0.2">
      <c r="A33" s="126"/>
      <c r="G33" s="125"/>
      <c r="H33" s="125"/>
      <c r="I33" s="125"/>
      <c r="J33" s="125"/>
    </row>
    <row r="34" spans="1:10" x14ac:dyDescent="0.2">
      <c r="A34" s="126"/>
      <c r="G34" s="125"/>
      <c r="H34" s="125"/>
      <c r="I34" s="125"/>
      <c r="J34" s="125"/>
    </row>
    <row r="35" spans="1:10" x14ac:dyDescent="0.2">
      <c r="A35" s="126"/>
      <c r="G35" s="125"/>
      <c r="H35" s="125"/>
      <c r="I35" s="125"/>
      <c r="J35" s="125"/>
    </row>
    <row r="36" spans="1:10" x14ac:dyDescent="0.2">
      <c r="A36" s="126"/>
      <c r="G36" s="125"/>
      <c r="H36" s="125"/>
      <c r="I36" s="125"/>
      <c r="J36" s="125"/>
    </row>
    <row r="37" spans="1:10" x14ac:dyDescent="0.2">
      <c r="A37" s="126"/>
      <c r="G37" s="125"/>
      <c r="H37" s="125"/>
      <c r="I37" s="125"/>
      <c r="J37" s="125"/>
    </row>
    <row r="38" spans="1:10" x14ac:dyDescent="0.2">
      <c r="A38" s="126"/>
      <c r="G38" s="125"/>
      <c r="H38" s="125"/>
      <c r="I38" s="125"/>
      <c r="J38" s="125"/>
    </row>
    <row r="39" spans="1:10" x14ac:dyDescent="0.2">
      <c r="A39" s="126"/>
      <c r="G39" s="125"/>
      <c r="H39" s="125"/>
      <c r="I39" s="125"/>
      <c r="J39" s="125"/>
    </row>
    <row r="40" spans="1:10" x14ac:dyDescent="0.2">
      <c r="A40" s="126"/>
      <c r="G40" s="125"/>
      <c r="H40" s="125"/>
      <c r="I40" s="125"/>
      <c r="J40" s="125"/>
    </row>
    <row r="41" spans="1:10" x14ac:dyDescent="0.2">
      <c r="A41" s="126"/>
      <c r="G41" s="125"/>
      <c r="H41" s="125"/>
      <c r="I41" s="125"/>
      <c r="J41" s="125"/>
    </row>
    <row r="42" spans="1:10" x14ac:dyDescent="0.2">
      <c r="A42" s="126"/>
      <c r="G42" s="125"/>
      <c r="H42" s="125"/>
      <c r="I42" s="125"/>
      <c r="J42" s="125"/>
    </row>
    <row r="43" spans="1:10" x14ac:dyDescent="0.2">
      <c r="A43" s="126"/>
      <c r="G43" s="125"/>
      <c r="H43" s="125"/>
      <c r="I43" s="125"/>
      <c r="J43" s="125"/>
    </row>
    <row r="44" spans="1:10" x14ac:dyDescent="0.2">
      <c r="A44" s="126"/>
      <c r="G44" s="125"/>
      <c r="H44" s="125"/>
      <c r="I44" s="125"/>
      <c r="J44" s="125"/>
    </row>
    <row r="45" spans="1:10" x14ac:dyDescent="0.2">
      <c r="A45" s="126"/>
      <c r="G45" s="125"/>
      <c r="H45" s="125"/>
      <c r="I45" s="125"/>
      <c r="J45" s="125"/>
    </row>
    <row r="46" spans="1:10" x14ac:dyDescent="0.2">
      <c r="G46" s="125"/>
      <c r="H46" s="125"/>
      <c r="I46" s="125"/>
      <c r="J46" s="125"/>
    </row>
    <row r="47" spans="1:10" x14ac:dyDescent="0.2">
      <c r="G47" s="125"/>
      <c r="H47" s="125"/>
      <c r="I47" s="125"/>
      <c r="J47" s="125"/>
    </row>
  </sheetData>
  <mergeCells count="3">
    <mergeCell ref="B3:E3"/>
    <mergeCell ref="E28:F28"/>
    <mergeCell ref="G3:J3"/>
  </mergeCells>
  <conditionalFormatting sqref="B6:J23">
    <cfRule type="cellIs" dxfId="1969" priority="2" operator="between">
      <formula>0</formula>
      <formula>0.5</formula>
    </cfRule>
    <cfRule type="cellIs" dxfId="1968" priority="3" operator="between">
      <formula>0</formula>
      <formula>0.49</formula>
    </cfRule>
  </conditionalFormatting>
  <conditionalFormatting sqref="B5:J24">
    <cfRule type="cellIs" dxfId="1967"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BM19"/>
  <sheetViews>
    <sheetView zoomScaleNormal="100" workbookViewId="0">
      <selection activeCell="H7" sqref="H7"/>
    </sheetView>
  </sheetViews>
  <sheetFormatPr baseColWidth="10" defaultRowHeight="13.7" customHeight="1" x14ac:dyDescent="0.2"/>
  <cols>
    <col min="1" max="1" width="28.375" style="134" customWidth="1"/>
    <col min="2" max="7" width="10.625" style="134" customWidth="1"/>
    <col min="8" max="8" width="14.75" style="134" customWidth="1"/>
    <col min="9" max="9" width="11" style="133"/>
    <col min="10" max="66" width="11" style="134"/>
    <col min="67" max="243" width="10" style="134"/>
    <col min="244" max="244" width="3.625" style="134" customWidth="1"/>
    <col min="245" max="245" width="24.875" style="134" bestFit="1" customWidth="1"/>
    <col min="246" max="251" width="9" style="134" customWidth="1"/>
    <col min="252" max="252" width="8.75" style="134" customWidth="1"/>
    <col min="253" max="253" width="5.625" style="134" bestFit="1" customWidth="1"/>
    <col min="254" max="254" width="7" style="134" bestFit="1" customWidth="1"/>
    <col min="255" max="259" width="5.625" style="134" bestFit="1" customWidth="1"/>
    <col min="260" max="260" width="6.375" style="134" bestFit="1" customWidth="1"/>
    <col min="261" max="261" width="9.625" style="134" bestFit="1" customWidth="1"/>
    <col min="262" max="262" width="7.25" style="134" bestFit="1" customWidth="1"/>
    <col min="263" max="263" width="9.125" style="134" bestFit="1" customWidth="1"/>
    <col min="264" max="264" width="8.5" style="134" bestFit="1" customWidth="1"/>
    <col min="265" max="499" width="10" style="134"/>
    <col min="500" max="500" width="3.625" style="134" customWidth="1"/>
    <col min="501" max="501" width="24.875" style="134" bestFit="1" customWidth="1"/>
    <col min="502" max="507" width="9" style="134" customWidth="1"/>
    <col min="508" max="508" width="8.75" style="134" customWidth="1"/>
    <col min="509" max="509" width="5.625" style="134" bestFit="1" customWidth="1"/>
    <col min="510" max="510" width="7" style="134" bestFit="1" customWidth="1"/>
    <col min="511" max="515" width="5.625" style="134" bestFit="1" customWidth="1"/>
    <col min="516" max="516" width="6.375" style="134" bestFit="1" customWidth="1"/>
    <col min="517" max="517" width="9.625" style="134" bestFit="1" customWidth="1"/>
    <col min="518" max="518" width="7.25" style="134" bestFit="1" customWidth="1"/>
    <col min="519" max="519" width="9.125" style="134" bestFit="1" customWidth="1"/>
    <col min="520" max="520" width="8.5" style="134" bestFit="1" customWidth="1"/>
    <col min="521" max="755" width="10" style="134"/>
    <col min="756" max="756" width="3.625" style="134" customWidth="1"/>
    <col min="757" max="757" width="24.875" style="134" bestFit="1" customWidth="1"/>
    <col min="758" max="763" width="9" style="134" customWidth="1"/>
    <col min="764" max="764" width="8.75" style="134" customWidth="1"/>
    <col min="765" max="765" width="5.625" style="134" bestFit="1" customWidth="1"/>
    <col min="766" max="766" width="7" style="134" bestFit="1" customWidth="1"/>
    <col min="767" max="771" width="5.625" style="134" bestFit="1" customWidth="1"/>
    <col min="772" max="772" width="6.375" style="134" bestFit="1" customWidth="1"/>
    <col min="773" max="773" width="9.625" style="134" bestFit="1" customWidth="1"/>
    <col min="774" max="774" width="7.25" style="134" bestFit="1" customWidth="1"/>
    <col min="775" max="775" width="9.125" style="134" bestFit="1" customWidth="1"/>
    <col min="776" max="776" width="8.5" style="134" bestFit="1" customWidth="1"/>
    <col min="777" max="1011" width="10" style="134"/>
    <col min="1012" max="1012" width="3.625" style="134" customWidth="1"/>
    <col min="1013" max="1013" width="24.875" style="134" bestFit="1" customWidth="1"/>
    <col min="1014" max="1019" width="9" style="134" customWidth="1"/>
    <col min="1020" max="1020" width="8.75" style="134" customWidth="1"/>
    <col min="1021" max="1021" width="5.625" style="134" bestFit="1" customWidth="1"/>
    <col min="1022" max="1022" width="7" style="134" bestFit="1" customWidth="1"/>
    <col min="1023" max="1027" width="5.625" style="134" bestFit="1" customWidth="1"/>
    <col min="1028" max="1028" width="6.375" style="134" bestFit="1" customWidth="1"/>
    <col min="1029" max="1029" width="9.625" style="134" bestFit="1" customWidth="1"/>
    <col min="1030" max="1030" width="7.25" style="134" bestFit="1" customWidth="1"/>
    <col min="1031" max="1031" width="9.125" style="134" bestFit="1" customWidth="1"/>
    <col min="1032" max="1032" width="8.5" style="134" bestFit="1" customWidth="1"/>
    <col min="1033" max="1267" width="10" style="134"/>
    <col min="1268" max="1268" width="3.625" style="134" customWidth="1"/>
    <col min="1269" max="1269" width="24.875" style="134" bestFit="1" customWidth="1"/>
    <col min="1270" max="1275" width="9" style="134" customWidth="1"/>
    <col min="1276" max="1276" width="8.75" style="134" customWidth="1"/>
    <col min="1277" max="1277" width="5.625" style="134" bestFit="1" customWidth="1"/>
    <col min="1278" max="1278" width="7" style="134" bestFit="1" customWidth="1"/>
    <col min="1279" max="1283" width="5.625" style="134" bestFit="1" customWidth="1"/>
    <col min="1284" max="1284" width="6.375" style="134" bestFit="1" customWidth="1"/>
    <col min="1285" max="1285" width="9.625" style="134" bestFit="1" customWidth="1"/>
    <col min="1286" max="1286" width="7.25" style="134" bestFit="1" customWidth="1"/>
    <col min="1287" max="1287" width="9.125" style="134" bestFit="1" customWidth="1"/>
    <col min="1288" max="1288" width="8.5" style="134" bestFit="1" customWidth="1"/>
    <col min="1289" max="1523" width="10" style="134"/>
    <col min="1524" max="1524" width="3.625" style="134" customWidth="1"/>
    <col min="1525" max="1525" width="24.875" style="134" bestFit="1" customWidth="1"/>
    <col min="1526" max="1531" width="9" style="134" customWidth="1"/>
    <col min="1532" max="1532" width="8.75" style="134" customWidth="1"/>
    <col min="1533" max="1533" width="5.625" style="134" bestFit="1" customWidth="1"/>
    <col min="1534" max="1534" width="7" style="134" bestFit="1" customWidth="1"/>
    <col min="1535" max="1539" width="5.625" style="134" bestFit="1" customWidth="1"/>
    <col min="1540" max="1540" width="6.375" style="134" bestFit="1" customWidth="1"/>
    <col min="1541" max="1541" width="9.625" style="134" bestFit="1" customWidth="1"/>
    <col min="1542" max="1542" width="7.25" style="134" bestFit="1" customWidth="1"/>
    <col min="1543" max="1543" width="9.125" style="134" bestFit="1" customWidth="1"/>
    <col min="1544" max="1544" width="8.5" style="134" bestFit="1" customWidth="1"/>
    <col min="1545" max="1779" width="10" style="134"/>
    <col min="1780" max="1780" width="3.625" style="134" customWidth="1"/>
    <col min="1781" max="1781" width="24.875" style="134" bestFit="1" customWidth="1"/>
    <col min="1782" max="1787" width="9" style="134" customWidth="1"/>
    <col min="1788" max="1788" width="8.75" style="134" customWidth="1"/>
    <col min="1789" max="1789" width="5.625" style="134" bestFit="1" customWidth="1"/>
    <col min="1790" max="1790" width="7" style="134" bestFit="1" customWidth="1"/>
    <col min="1791" max="1795" width="5.625" style="134" bestFit="1" customWidth="1"/>
    <col min="1796" max="1796" width="6.375" style="134" bestFit="1" customWidth="1"/>
    <col min="1797" max="1797" width="9.625" style="134" bestFit="1" customWidth="1"/>
    <col min="1798" max="1798" width="7.25" style="134" bestFit="1" customWidth="1"/>
    <col min="1799" max="1799" width="9.125" style="134" bestFit="1" customWidth="1"/>
    <col min="1800" max="1800" width="8.5" style="134" bestFit="1" customWidth="1"/>
    <col min="1801" max="2035" width="10" style="134"/>
    <col min="2036" max="2036" width="3.625" style="134" customWidth="1"/>
    <col min="2037" max="2037" width="24.875" style="134" bestFit="1" customWidth="1"/>
    <col min="2038" max="2043" width="9" style="134" customWidth="1"/>
    <col min="2044" max="2044" width="8.75" style="134" customWidth="1"/>
    <col min="2045" max="2045" width="5.625" style="134" bestFit="1" customWidth="1"/>
    <col min="2046" max="2046" width="7" style="134" bestFit="1" customWidth="1"/>
    <col min="2047" max="2051" width="5.625" style="134" bestFit="1" customWidth="1"/>
    <col min="2052" max="2052" width="6.375" style="134" bestFit="1" customWidth="1"/>
    <col min="2053" max="2053" width="9.625" style="134" bestFit="1" customWidth="1"/>
    <col min="2054" max="2054" width="7.25" style="134" bestFit="1" customWidth="1"/>
    <col min="2055" max="2055" width="9.125" style="134" bestFit="1" customWidth="1"/>
    <col min="2056" max="2056" width="8.5" style="134" bestFit="1" customWidth="1"/>
    <col min="2057" max="2291" width="10" style="134"/>
    <col min="2292" max="2292" width="3.625" style="134" customWidth="1"/>
    <col min="2293" max="2293" width="24.875" style="134" bestFit="1" customWidth="1"/>
    <col min="2294" max="2299" width="9" style="134" customWidth="1"/>
    <col min="2300" max="2300" width="8.75" style="134" customWidth="1"/>
    <col min="2301" max="2301" width="5.625" style="134" bestFit="1" customWidth="1"/>
    <col min="2302" max="2302" width="7" style="134" bestFit="1" customWidth="1"/>
    <col min="2303" max="2307" width="5.625" style="134" bestFit="1" customWidth="1"/>
    <col min="2308" max="2308" width="6.375" style="134" bestFit="1" customWidth="1"/>
    <col min="2309" max="2309" width="9.625" style="134" bestFit="1" customWidth="1"/>
    <col min="2310" max="2310" width="7.25" style="134" bestFit="1" customWidth="1"/>
    <col min="2311" max="2311" width="9.125" style="134" bestFit="1" customWidth="1"/>
    <col min="2312" max="2312" width="8.5" style="134" bestFit="1" customWidth="1"/>
    <col min="2313" max="2547" width="10" style="134"/>
    <col min="2548" max="2548" width="3.625" style="134" customWidth="1"/>
    <col min="2549" max="2549" width="24.875" style="134" bestFit="1" customWidth="1"/>
    <col min="2550" max="2555" width="9" style="134" customWidth="1"/>
    <col min="2556" max="2556" width="8.75" style="134" customWidth="1"/>
    <col min="2557" max="2557" width="5.625" style="134" bestFit="1" customWidth="1"/>
    <col min="2558" max="2558" width="7" style="134" bestFit="1" customWidth="1"/>
    <col min="2559" max="2563" width="5.625" style="134" bestFit="1" customWidth="1"/>
    <col min="2564" max="2564" width="6.375" style="134" bestFit="1" customWidth="1"/>
    <col min="2565" max="2565" width="9.625" style="134" bestFit="1" customWidth="1"/>
    <col min="2566" max="2566" width="7.25" style="134" bestFit="1" customWidth="1"/>
    <col min="2567" max="2567" width="9.125" style="134" bestFit="1" customWidth="1"/>
    <col min="2568" max="2568" width="8.5" style="134" bestFit="1" customWidth="1"/>
    <col min="2569" max="2803" width="10" style="134"/>
    <col min="2804" max="2804" width="3.625" style="134" customWidth="1"/>
    <col min="2805" max="2805" width="24.875" style="134" bestFit="1" customWidth="1"/>
    <col min="2806" max="2811" width="9" style="134" customWidth="1"/>
    <col min="2812" max="2812" width="8.75" style="134" customWidth="1"/>
    <col min="2813" max="2813" width="5.625" style="134" bestFit="1" customWidth="1"/>
    <col min="2814" max="2814" width="7" style="134" bestFit="1" customWidth="1"/>
    <col min="2815" max="2819" width="5.625" style="134" bestFit="1" customWidth="1"/>
    <col min="2820" max="2820" width="6.375" style="134" bestFit="1" customWidth="1"/>
    <col min="2821" max="2821" width="9.625" style="134" bestFit="1" customWidth="1"/>
    <col min="2822" max="2822" width="7.25" style="134" bestFit="1" customWidth="1"/>
    <col min="2823" max="2823" width="9.125" style="134" bestFit="1" customWidth="1"/>
    <col min="2824" max="2824" width="8.5" style="134" bestFit="1" customWidth="1"/>
    <col min="2825" max="3059" width="10" style="134"/>
    <col min="3060" max="3060" width="3.625" style="134" customWidth="1"/>
    <col min="3061" max="3061" width="24.875" style="134" bestFit="1" customWidth="1"/>
    <col min="3062" max="3067" width="9" style="134" customWidth="1"/>
    <col min="3068" max="3068" width="8.75" style="134" customWidth="1"/>
    <col min="3069" max="3069" width="5.625" style="134" bestFit="1" customWidth="1"/>
    <col min="3070" max="3070" width="7" style="134" bestFit="1" customWidth="1"/>
    <col min="3071" max="3075" width="5.625" style="134" bestFit="1" customWidth="1"/>
    <col min="3076" max="3076" width="6.375" style="134" bestFit="1" customWidth="1"/>
    <col min="3077" max="3077" width="9.625" style="134" bestFit="1" customWidth="1"/>
    <col min="3078" max="3078" width="7.25" style="134" bestFit="1" customWidth="1"/>
    <col min="3079" max="3079" width="9.125" style="134" bestFit="1" customWidth="1"/>
    <col min="3080" max="3080" width="8.5" style="134" bestFit="1" customWidth="1"/>
    <col min="3081" max="3315" width="10" style="134"/>
    <col min="3316" max="3316" width="3.625" style="134" customWidth="1"/>
    <col min="3317" max="3317" width="24.875" style="134" bestFit="1" customWidth="1"/>
    <col min="3318" max="3323" width="9" style="134" customWidth="1"/>
    <col min="3324" max="3324" width="8.75" style="134" customWidth="1"/>
    <col min="3325" max="3325" width="5.625" style="134" bestFit="1" customWidth="1"/>
    <col min="3326" max="3326" width="7" style="134" bestFit="1" customWidth="1"/>
    <col min="3327" max="3331" width="5.625" style="134" bestFit="1" customWidth="1"/>
    <col min="3332" max="3332" width="6.375" style="134" bestFit="1" customWidth="1"/>
    <col min="3333" max="3333" width="9.625" style="134" bestFit="1" customWidth="1"/>
    <col min="3334" max="3334" width="7.25" style="134" bestFit="1" customWidth="1"/>
    <col min="3335" max="3335" width="9.125" style="134" bestFit="1" customWidth="1"/>
    <col min="3336" max="3336" width="8.5" style="134" bestFit="1" customWidth="1"/>
    <col min="3337" max="3571" width="10" style="134"/>
    <col min="3572" max="3572" width="3.625" style="134" customWidth="1"/>
    <col min="3573" max="3573" width="24.875" style="134" bestFit="1" customWidth="1"/>
    <col min="3574" max="3579" width="9" style="134" customWidth="1"/>
    <col min="3580" max="3580" width="8.75" style="134" customWidth="1"/>
    <col min="3581" max="3581" width="5.625" style="134" bestFit="1" customWidth="1"/>
    <col min="3582" max="3582" width="7" style="134" bestFit="1" customWidth="1"/>
    <col min="3583" max="3587" width="5.625" style="134" bestFit="1" customWidth="1"/>
    <col min="3588" max="3588" width="6.375" style="134" bestFit="1" customWidth="1"/>
    <col min="3589" max="3589" width="9.625" style="134" bestFit="1" customWidth="1"/>
    <col min="3590" max="3590" width="7.25" style="134" bestFit="1" customWidth="1"/>
    <col min="3591" max="3591" width="9.125" style="134" bestFit="1" customWidth="1"/>
    <col min="3592" max="3592" width="8.5" style="134" bestFit="1" customWidth="1"/>
    <col min="3593" max="3827" width="10" style="134"/>
    <col min="3828" max="3828" width="3.625" style="134" customWidth="1"/>
    <col min="3829" max="3829" width="24.875" style="134" bestFit="1" customWidth="1"/>
    <col min="3830" max="3835" width="9" style="134" customWidth="1"/>
    <col min="3836" max="3836" width="8.75" style="134" customWidth="1"/>
    <col min="3837" max="3837" width="5.625" style="134" bestFit="1" customWidth="1"/>
    <col min="3838" max="3838" width="7" style="134" bestFit="1" customWidth="1"/>
    <col min="3839" max="3843" width="5.625" style="134" bestFit="1" customWidth="1"/>
    <col min="3844" max="3844" width="6.375" style="134" bestFit="1" customWidth="1"/>
    <col min="3845" max="3845" width="9.625" style="134" bestFit="1" customWidth="1"/>
    <col min="3846" max="3846" width="7.25" style="134" bestFit="1" customWidth="1"/>
    <col min="3847" max="3847" width="9.125" style="134" bestFit="1" customWidth="1"/>
    <col min="3848" max="3848" width="8.5" style="134" bestFit="1" customWidth="1"/>
    <col min="3849" max="4083" width="10" style="134"/>
    <col min="4084" max="4084" width="3.625" style="134" customWidth="1"/>
    <col min="4085" max="4085" width="24.875" style="134" bestFit="1" customWidth="1"/>
    <col min="4086" max="4091" width="9" style="134" customWidth="1"/>
    <col min="4092" max="4092" width="8.75" style="134" customWidth="1"/>
    <col min="4093" max="4093" width="5.625" style="134" bestFit="1" customWidth="1"/>
    <col min="4094" max="4094" width="7" style="134" bestFit="1" customWidth="1"/>
    <col min="4095" max="4099" width="5.625" style="134" bestFit="1" customWidth="1"/>
    <col min="4100" max="4100" width="6.375" style="134" bestFit="1" customWidth="1"/>
    <col min="4101" max="4101" width="9.625" style="134" bestFit="1" customWidth="1"/>
    <col min="4102" max="4102" width="7.25" style="134" bestFit="1" customWidth="1"/>
    <col min="4103" max="4103" width="9.125" style="134" bestFit="1" customWidth="1"/>
    <col min="4104" max="4104" width="8.5" style="134" bestFit="1" customWidth="1"/>
    <col min="4105" max="4339" width="10" style="134"/>
    <col min="4340" max="4340" width="3.625" style="134" customWidth="1"/>
    <col min="4341" max="4341" width="24.875" style="134" bestFit="1" customWidth="1"/>
    <col min="4342" max="4347" width="9" style="134" customWidth="1"/>
    <col min="4348" max="4348" width="8.75" style="134" customWidth="1"/>
    <col min="4349" max="4349" width="5.625" style="134" bestFit="1" customWidth="1"/>
    <col min="4350" max="4350" width="7" style="134" bestFit="1" customWidth="1"/>
    <col min="4351" max="4355" width="5.625" style="134" bestFit="1" customWidth="1"/>
    <col min="4356" max="4356" width="6.375" style="134" bestFit="1" customWidth="1"/>
    <col min="4357" max="4357" width="9.625" style="134" bestFit="1" customWidth="1"/>
    <col min="4358" max="4358" width="7.25" style="134" bestFit="1" customWidth="1"/>
    <col min="4359" max="4359" width="9.125" style="134" bestFit="1" customWidth="1"/>
    <col min="4360" max="4360" width="8.5" style="134" bestFit="1" customWidth="1"/>
    <col min="4361" max="4595" width="10" style="134"/>
    <col min="4596" max="4596" width="3.625" style="134" customWidth="1"/>
    <col min="4597" max="4597" width="24.875" style="134" bestFit="1" customWidth="1"/>
    <col min="4598" max="4603" width="9" style="134" customWidth="1"/>
    <col min="4604" max="4604" width="8.75" style="134" customWidth="1"/>
    <col min="4605" max="4605" width="5.625" style="134" bestFit="1" customWidth="1"/>
    <col min="4606" max="4606" width="7" style="134" bestFit="1" customWidth="1"/>
    <col min="4607" max="4611" width="5.625" style="134" bestFit="1" customWidth="1"/>
    <col min="4612" max="4612" width="6.375" style="134" bestFit="1" customWidth="1"/>
    <col min="4613" max="4613" width="9.625" style="134" bestFit="1" customWidth="1"/>
    <col min="4614" max="4614" width="7.25" style="134" bestFit="1" customWidth="1"/>
    <col min="4615" max="4615" width="9.125" style="134" bestFit="1" customWidth="1"/>
    <col min="4616" max="4616" width="8.5" style="134" bestFit="1" customWidth="1"/>
    <col min="4617" max="4851" width="10" style="134"/>
    <col min="4852" max="4852" width="3.625" style="134" customWidth="1"/>
    <col min="4853" max="4853" width="24.875" style="134" bestFit="1" customWidth="1"/>
    <col min="4854" max="4859" width="9" style="134" customWidth="1"/>
    <col min="4860" max="4860" width="8.75" style="134" customWidth="1"/>
    <col min="4861" max="4861" width="5.625" style="134" bestFit="1" customWidth="1"/>
    <col min="4862" max="4862" width="7" style="134" bestFit="1" customWidth="1"/>
    <col min="4863" max="4867" width="5.625" style="134" bestFit="1" customWidth="1"/>
    <col min="4868" max="4868" width="6.375" style="134" bestFit="1" customWidth="1"/>
    <col min="4869" max="4869" width="9.625" style="134" bestFit="1" customWidth="1"/>
    <col min="4870" max="4870" width="7.25" style="134" bestFit="1" customWidth="1"/>
    <col min="4871" max="4871" width="9.125" style="134" bestFit="1" customWidth="1"/>
    <col min="4872" max="4872" width="8.5" style="134" bestFit="1" customWidth="1"/>
    <col min="4873" max="5107" width="10" style="134"/>
    <col min="5108" max="5108" width="3.625" style="134" customWidth="1"/>
    <col min="5109" max="5109" width="24.875" style="134" bestFit="1" customWidth="1"/>
    <col min="5110" max="5115" width="9" style="134" customWidth="1"/>
    <col min="5116" max="5116" width="8.75" style="134" customWidth="1"/>
    <col min="5117" max="5117" width="5.625" style="134" bestFit="1" customWidth="1"/>
    <col min="5118" max="5118" width="7" style="134" bestFit="1" customWidth="1"/>
    <col min="5119" max="5123" width="5.625" style="134" bestFit="1" customWidth="1"/>
    <col min="5124" max="5124" width="6.375" style="134" bestFit="1" customWidth="1"/>
    <col min="5125" max="5125" width="9.625" style="134" bestFit="1" customWidth="1"/>
    <col min="5126" max="5126" width="7.25" style="134" bestFit="1" customWidth="1"/>
    <col min="5127" max="5127" width="9.125" style="134" bestFit="1" customWidth="1"/>
    <col min="5128" max="5128" width="8.5" style="134" bestFit="1" customWidth="1"/>
    <col min="5129" max="5363" width="10" style="134"/>
    <col min="5364" max="5364" width="3.625" style="134" customWidth="1"/>
    <col min="5365" max="5365" width="24.875" style="134" bestFit="1" customWidth="1"/>
    <col min="5366" max="5371" width="9" style="134" customWidth="1"/>
    <col min="5372" max="5372" width="8.75" style="134" customWidth="1"/>
    <col min="5373" max="5373" width="5.625" style="134" bestFit="1" customWidth="1"/>
    <col min="5374" max="5374" width="7" style="134" bestFit="1" customWidth="1"/>
    <col min="5375" max="5379" width="5.625" style="134" bestFit="1" customWidth="1"/>
    <col min="5380" max="5380" width="6.375" style="134" bestFit="1" customWidth="1"/>
    <col min="5381" max="5381" width="9.625" style="134" bestFit="1" customWidth="1"/>
    <col min="5382" max="5382" width="7.25" style="134" bestFit="1" customWidth="1"/>
    <col min="5383" max="5383" width="9.125" style="134" bestFit="1" customWidth="1"/>
    <col min="5384" max="5384" width="8.5" style="134" bestFit="1" customWidth="1"/>
    <col min="5385" max="5619" width="10" style="134"/>
    <col min="5620" max="5620" width="3.625" style="134" customWidth="1"/>
    <col min="5621" max="5621" width="24.875" style="134" bestFit="1" customWidth="1"/>
    <col min="5622" max="5627" width="9" style="134" customWidth="1"/>
    <col min="5628" max="5628" width="8.75" style="134" customWidth="1"/>
    <col min="5629" max="5629" width="5.625" style="134" bestFit="1" customWidth="1"/>
    <col min="5630" max="5630" width="7" style="134" bestFit="1" customWidth="1"/>
    <col min="5631" max="5635" width="5.625" style="134" bestFit="1" customWidth="1"/>
    <col min="5636" max="5636" width="6.375" style="134" bestFit="1" customWidth="1"/>
    <col min="5637" max="5637" width="9.625" style="134" bestFit="1" customWidth="1"/>
    <col min="5638" max="5638" width="7.25" style="134" bestFit="1" customWidth="1"/>
    <col min="5639" max="5639" width="9.125" style="134" bestFit="1" customWidth="1"/>
    <col min="5640" max="5640" width="8.5" style="134" bestFit="1" customWidth="1"/>
    <col min="5641" max="5875" width="10" style="134"/>
    <col min="5876" max="5876" width="3.625" style="134" customWidth="1"/>
    <col min="5877" max="5877" width="24.875" style="134" bestFit="1" customWidth="1"/>
    <col min="5878" max="5883" width="9" style="134" customWidth="1"/>
    <col min="5884" max="5884" width="8.75" style="134" customWidth="1"/>
    <col min="5885" max="5885" width="5.625" style="134" bestFit="1" customWidth="1"/>
    <col min="5886" max="5886" width="7" style="134" bestFit="1" customWidth="1"/>
    <col min="5887" max="5891" width="5.625" style="134" bestFit="1" customWidth="1"/>
    <col min="5892" max="5892" width="6.375" style="134" bestFit="1" customWidth="1"/>
    <col min="5893" max="5893" width="9.625" style="134" bestFit="1" customWidth="1"/>
    <col min="5894" max="5894" width="7.25" style="134" bestFit="1" customWidth="1"/>
    <col min="5895" max="5895" width="9.125" style="134" bestFit="1" customWidth="1"/>
    <col min="5896" max="5896" width="8.5" style="134" bestFit="1" customWidth="1"/>
    <col min="5897" max="6131" width="10" style="134"/>
    <col min="6132" max="6132" width="3.625" style="134" customWidth="1"/>
    <col min="6133" max="6133" width="24.875" style="134" bestFit="1" customWidth="1"/>
    <col min="6134" max="6139" width="9" style="134" customWidth="1"/>
    <col min="6140" max="6140" width="8.75" style="134" customWidth="1"/>
    <col min="6141" max="6141" width="5.625" style="134" bestFit="1" customWidth="1"/>
    <col min="6142" max="6142" width="7" style="134" bestFit="1" customWidth="1"/>
    <col min="6143" max="6147" width="5.625" style="134" bestFit="1" customWidth="1"/>
    <col min="6148" max="6148" width="6.375" style="134" bestFit="1" customWidth="1"/>
    <col min="6149" max="6149" width="9.625" style="134" bestFit="1" customWidth="1"/>
    <col min="6150" max="6150" width="7.25" style="134" bestFit="1" customWidth="1"/>
    <col min="6151" max="6151" width="9.125" style="134" bestFit="1" customWidth="1"/>
    <col min="6152" max="6152" width="8.5" style="134" bestFit="1" customWidth="1"/>
    <col min="6153" max="6387" width="10" style="134"/>
    <col min="6388" max="6388" width="3.625" style="134" customWidth="1"/>
    <col min="6389" max="6389" width="24.875" style="134" bestFit="1" customWidth="1"/>
    <col min="6390" max="6395" width="9" style="134" customWidth="1"/>
    <col min="6396" max="6396" width="8.75" style="134" customWidth="1"/>
    <col min="6397" max="6397" width="5.625" style="134" bestFit="1" customWidth="1"/>
    <col min="6398" max="6398" width="7" style="134" bestFit="1" customWidth="1"/>
    <col min="6399" max="6403" width="5.625" style="134" bestFit="1" customWidth="1"/>
    <col min="6404" max="6404" width="6.375" style="134" bestFit="1" customWidth="1"/>
    <col min="6405" max="6405" width="9.625" style="134" bestFit="1" customWidth="1"/>
    <col min="6406" max="6406" width="7.25" style="134" bestFit="1" customWidth="1"/>
    <col min="6407" max="6407" width="9.125" style="134" bestFit="1" customWidth="1"/>
    <col min="6408" max="6408" width="8.5" style="134" bestFit="1" customWidth="1"/>
    <col min="6409" max="6643" width="10" style="134"/>
    <col min="6644" max="6644" width="3.625" style="134" customWidth="1"/>
    <col min="6645" max="6645" width="24.875" style="134" bestFit="1" customWidth="1"/>
    <col min="6646" max="6651" width="9" style="134" customWidth="1"/>
    <col min="6652" max="6652" width="8.75" style="134" customWidth="1"/>
    <col min="6653" max="6653" width="5.625" style="134" bestFit="1" customWidth="1"/>
    <col min="6654" max="6654" width="7" style="134" bestFit="1" customWidth="1"/>
    <col min="6655" max="6659" width="5.625" style="134" bestFit="1" customWidth="1"/>
    <col min="6660" max="6660" width="6.375" style="134" bestFit="1" customWidth="1"/>
    <col min="6661" max="6661" width="9.625" style="134" bestFit="1" customWidth="1"/>
    <col min="6662" max="6662" width="7.25" style="134" bestFit="1" customWidth="1"/>
    <col min="6663" max="6663" width="9.125" style="134" bestFit="1" customWidth="1"/>
    <col min="6664" max="6664" width="8.5" style="134" bestFit="1" customWidth="1"/>
    <col min="6665" max="6899" width="10" style="134"/>
    <col min="6900" max="6900" width="3.625" style="134" customWidth="1"/>
    <col min="6901" max="6901" width="24.875" style="134" bestFit="1" customWidth="1"/>
    <col min="6902" max="6907" width="9" style="134" customWidth="1"/>
    <col min="6908" max="6908" width="8.75" style="134" customWidth="1"/>
    <col min="6909" max="6909" width="5.625" style="134" bestFit="1" customWidth="1"/>
    <col min="6910" max="6910" width="7" style="134" bestFit="1" customWidth="1"/>
    <col min="6911" max="6915" width="5.625" style="134" bestFit="1" customWidth="1"/>
    <col min="6916" max="6916" width="6.375" style="134" bestFit="1" customWidth="1"/>
    <col min="6917" max="6917" width="9.625" style="134" bestFit="1" customWidth="1"/>
    <col min="6918" max="6918" width="7.25" style="134" bestFit="1" customWidth="1"/>
    <col min="6919" max="6919" width="9.125" style="134" bestFit="1" customWidth="1"/>
    <col min="6920" max="6920" width="8.5" style="134" bestFit="1" customWidth="1"/>
    <col min="6921" max="7155" width="10" style="134"/>
    <col min="7156" max="7156" width="3.625" style="134" customWidth="1"/>
    <col min="7157" max="7157" width="24.875" style="134" bestFit="1" customWidth="1"/>
    <col min="7158" max="7163" width="9" style="134" customWidth="1"/>
    <col min="7164" max="7164" width="8.75" style="134" customWidth="1"/>
    <col min="7165" max="7165" width="5.625" style="134" bestFit="1" customWidth="1"/>
    <col min="7166" max="7166" width="7" style="134" bestFit="1" customWidth="1"/>
    <col min="7167" max="7171" width="5.625" style="134" bestFit="1" customWidth="1"/>
    <col min="7172" max="7172" width="6.375" style="134" bestFit="1" customWidth="1"/>
    <col min="7173" max="7173" width="9.625" style="134" bestFit="1" customWidth="1"/>
    <col min="7174" max="7174" width="7.25" style="134" bestFit="1" customWidth="1"/>
    <col min="7175" max="7175" width="9.125" style="134" bestFit="1" customWidth="1"/>
    <col min="7176" max="7176" width="8.5" style="134" bestFit="1" customWidth="1"/>
    <col min="7177" max="7411" width="10" style="134"/>
    <col min="7412" max="7412" width="3.625" style="134" customWidth="1"/>
    <col min="7413" max="7413" width="24.875" style="134" bestFit="1" customWidth="1"/>
    <col min="7414" max="7419" width="9" style="134" customWidth="1"/>
    <col min="7420" max="7420" width="8.75" style="134" customWidth="1"/>
    <col min="7421" max="7421" width="5.625" style="134" bestFit="1" customWidth="1"/>
    <col min="7422" max="7422" width="7" style="134" bestFit="1" customWidth="1"/>
    <col min="7423" max="7427" width="5.625" style="134" bestFit="1" customWidth="1"/>
    <col min="7428" max="7428" width="6.375" style="134" bestFit="1" customWidth="1"/>
    <col min="7429" max="7429" width="9.625" style="134" bestFit="1" customWidth="1"/>
    <col min="7430" max="7430" width="7.25" style="134" bestFit="1" customWidth="1"/>
    <col min="7431" max="7431" width="9.125" style="134" bestFit="1" customWidth="1"/>
    <col min="7432" max="7432" width="8.5" style="134" bestFit="1" customWidth="1"/>
    <col min="7433" max="7667" width="10" style="134"/>
    <col min="7668" max="7668" width="3.625" style="134" customWidth="1"/>
    <col min="7669" max="7669" width="24.875" style="134" bestFit="1" customWidth="1"/>
    <col min="7670" max="7675" width="9" style="134" customWidth="1"/>
    <col min="7676" max="7676" width="8.75" style="134" customWidth="1"/>
    <col min="7677" max="7677" width="5.625" style="134" bestFit="1" customWidth="1"/>
    <col min="7678" max="7678" width="7" style="134" bestFit="1" customWidth="1"/>
    <col min="7679" max="7683" width="5.625" style="134" bestFit="1" customWidth="1"/>
    <col min="7684" max="7684" width="6.375" style="134" bestFit="1" customWidth="1"/>
    <col min="7685" max="7685" width="9.625" style="134" bestFit="1" customWidth="1"/>
    <col min="7686" max="7686" width="7.25" style="134" bestFit="1" customWidth="1"/>
    <col min="7687" max="7687" width="9.125" style="134" bestFit="1" customWidth="1"/>
    <col min="7688" max="7688" width="8.5" style="134" bestFit="1" customWidth="1"/>
    <col min="7689" max="7923" width="10" style="134"/>
    <col min="7924" max="7924" width="3.625" style="134" customWidth="1"/>
    <col min="7925" max="7925" width="24.875" style="134" bestFit="1" customWidth="1"/>
    <col min="7926" max="7931" width="9" style="134" customWidth="1"/>
    <col min="7932" max="7932" width="8.75" style="134" customWidth="1"/>
    <col min="7933" max="7933" width="5.625" style="134" bestFit="1" customWidth="1"/>
    <col min="7934" max="7934" width="7" style="134" bestFit="1" customWidth="1"/>
    <col min="7935" max="7939" width="5.625" style="134" bestFit="1" customWidth="1"/>
    <col min="7940" max="7940" width="6.375" style="134" bestFit="1" customWidth="1"/>
    <col min="7941" max="7941" width="9.625" style="134" bestFit="1" customWidth="1"/>
    <col min="7942" max="7942" width="7.25" style="134" bestFit="1" customWidth="1"/>
    <col min="7943" max="7943" width="9.125" style="134" bestFit="1" customWidth="1"/>
    <col min="7944" max="7944" width="8.5" style="134" bestFit="1" customWidth="1"/>
    <col min="7945" max="8179" width="10" style="134"/>
    <col min="8180" max="8180" width="3.625" style="134" customWidth="1"/>
    <col min="8181" max="8181" width="24.875" style="134" bestFit="1" customWidth="1"/>
    <col min="8182" max="8187" width="9" style="134" customWidth="1"/>
    <col min="8188" max="8188" width="8.75" style="134" customWidth="1"/>
    <col min="8189" max="8189" width="5.625" style="134" bestFit="1" customWidth="1"/>
    <col min="8190" max="8190" width="7" style="134" bestFit="1" customWidth="1"/>
    <col min="8191" max="8195" width="5.625" style="134" bestFit="1" customWidth="1"/>
    <col min="8196" max="8196" width="6.375" style="134" bestFit="1" customWidth="1"/>
    <col min="8197" max="8197" width="9.625" style="134" bestFit="1" customWidth="1"/>
    <col min="8198" max="8198" width="7.25" style="134" bestFit="1" customWidth="1"/>
    <col min="8199" max="8199" width="9.125" style="134" bestFit="1" customWidth="1"/>
    <col min="8200" max="8200" width="8.5" style="134" bestFit="1" customWidth="1"/>
    <col min="8201" max="8435" width="10" style="134"/>
    <col min="8436" max="8436" width="3.625" style="134" customWidth="1"/>
    <col min="8437" max="8437" width="24.875" style="134" bestFit="1" customWidth="1"/>
    <col min="8438" max="8443" width="9" style="134" customWidth="1"/>
    <col min="8444" max="8444" width="8.75" style="134" customWidth="1"/>
    <col min="8445" max="8445" width="5.625" style="134" bestFit="1" customWidth="1"/>
    <col min="8446" max="8446" width="7" style="134" bestFit="1" customWidth="1"/>
    <col min="8447" max="8451" width="5.625" style="134" bestFit="1" customWidth="1"/>
    <col min="8452" max="8452" width="6.375" style="134" bestFit="1" customWidth="1"/>
    <col min="8453" max="8453" width="9.625" style="134" bestFit="1" customWidth="1"/>
    <col min="8454" max="8454" width="7.25" style="134" bestFit="1" customWidth="1"/>
    <col min="8455" max="8455" width="9.125" style="134" bestFit="1" customWidth="1"/>
    <col min="8456" max="8456" width="8.5" style="134" bestFit="1" customWidth="1"/>
    <col min="8457" max="8691" width="10" style="134"/>
    <col min="8692" max="8692" width="3.625" style="134" customWidth="1"/>
    <col min="8693" max="8693" width="24.875" style="134" bestFit="1" customWidth="1"/>
    <col min="8694" max="8699" width="9" style="134" customWidth="1"/>
    <col min="8700" max="8700" width="8.75" style="134" customWidth="1"/>
    <col min="8701" max="8701" width="5.625" style="134" bestFit="1" customWidth="1"/>
    <col min="8702" max="8702" width="7" style="134" bestFit="1" customWidth="1"/>
    <col min="8703" max="8707" width="5.625" style="134" bestFit="1" customWidth="1"/>
    <col min="8708" max="8708" width="6.375" style="134" bestFit="1" customWidth="1"/>
    <col min="8709" max="8709" width="9.625" style="134" bestFit="1" customWidth="1"/>
    <col min="8710" max="8710" width="7.25" style="134" bestFit="1" customWidth="1"/>
    <col min="8711" max="8711" width="9.125" style="134" bestFit="1" customWidth="1"/>
    <col min="8712" max="8712" width="8.5" style="134" bestFit="1" customWidth="1"/>
    <col min="8713" max="8947" width="10" style="134"/>
    <col min="8948" max="8948" width="3.625" style="134" customWidth="1"/>
    <col min="8949" max="8949" width="24.875" style="134" bestFit="1" customWidth="1"/>
    <col min="8950" max="8955" width="9" style="134" customWidth="1"/>
    <col min="8956" max="8956" width="8.75" style="134" customWidth="1"/>
    <col min="8957" max="8957" width="5.625" style="134" bestFit="1" customWidth="1"/>
    <col min="8958" max="8958" width="7" style="134" bestFit="1" customWidth="1"/>
    <col min="8959" max="8963" width="5.625" style="134" bestFit="1" customWidth="1"/>
    <col min="8964" max="8964" width="6.375" style="134" bestFit="1" customWidth="1"/>
    <col min="8965" max="8965" width="9.625" style="134" bestFit="1" customWidth="1"/>
    <col min="8966" max="8966" width="7.25" style="134" bestFit="1" customWidth="1"/>
    <col min="8967" max="8967" width="9.125" style="134" bestFit="1" customWidth="1"/>
    <col min="8968" max="8968" width="8.5" style="134" bestFit="1" customWidth="1"/>
    <col min="8969" max="9203" width="10" style="134"/>
    <col min="9204" max="9204" width="3.625" style="134" customWidth="1"/>
    <col min="9205" max="9205" width="24.875" style="134" bestFit="1" customWidth="1"/>
    <col min="9206" max="9211" width="9" style="134" customWidth="1"/>
    <col min="9212" max="9212" width="8.75" style="134" customWidth="1"/>
    <col min="9213" max="9213" width="5.625" style="134" bestFit="1" customWidth="1"/>
    <col min="9214" max="9214" width="7" style="134" bestFit="1" customWidth="1"/>
    <col min="9215" max="9219" width="5.625" style="134" bestFit="1" customWidth="1"/>
    <col min="9220" max="9220" width="6.375" style="134" bestFit="1" customWidth="1"/>
    <col min="9221" max="9221" width="9.625" style="134" bestFit="1" customWidth="1"/>
    <col min="9222" max="9222" width="7.25" style="134" bestFit="1" customWidth="1"/>
    <col min="9223" max="9223" width="9.125" style="134" bestFit="1" customWidth="1"/>
    <col min="9224" max="9224" width="8.5" style="134" bestFit="1" customWidth="1"/>
    <col min="9225" max="9459" width="10" style="134"/>
    <col min="9460" max="9460" width="3.625" style="134" customWidth="1"/>
    <col min="9461" max="9461" width="24.875" style="134" bestFit="1" customWidth="1"/>
    <col min="9462" max="9467" width="9" style="134" customWidth="1"/>
    <col min="9468" max="9468" width="8.75" style="134" customWidth="1"/>
    <col min="9469" max="9469" width="5.625" style="134" bestFit="1" customWidth="1"/>
    <col min="9470" max="9470" width="7" style="134" bestFit="1" customWidth="1"/>
    <col min="9471" max="9475" width="5.625" style="134" bestFit="1" customWidth="1"/>
    <col min="9476" max="9476" width="6.375" style="134" bestFit="1" customWidth="1"/>
    <col min="9477" max="9477" width="9.625" style="134" bestFit="1" customWidth="1"/>
    <col min="9478" max="9478" width="7.25" style="134" bestFit="1" customWidth="1"/>
    <col min="9479" max="9479" width="9.125" style="134" bestFit="1" customWidth="1"/>
    <col min="9480" max="9480" width="8.5" style="134" bestFit="1" customWidth="1"/>
    <col min="9481" max="9715" width="10" style="134"/>
    <col min="9716" max="9716" width="3.625" style="134" customWidth="1"/>
    <col min="9717" max="9717" width="24.875" style="134" bestFit="1" customWidth="1"/>
    <col min="9718" max="9723" width="9" style="134" customWidth="1"/>
    <col min="9724" max="9724" width="8.75" style="134" customWidth="1"/>
    <col min="9725" max="9725" width="5.625" style="134" bestFit="1" customWidth="1"/>
    <col min="9726" max="9726" width="7" style="134" bestFit="1" customWidth="1"/>
    <col min="9727" max="9731" width="5.625" style="134" bestFit="1" customWidth="1"/>
    <col min="9732" max="9732" width="6.375" style="134" bestFit="1" customWidth="1"/>
    <col min="9733" max="9733" width="9.625" style="134" bestFit="1" customWidth="1"/>
    <col min="9734" max="9734" width="7.25" style="134" bestFit="1" customWidth="1"/>
    <col min="9735" max="9735" width="9.125" style="134" bestFit="1" customWidth="1"/>
    <col min="9736" max="9736" width="8.5" style="134" bestFit="1" customWidth="1"/>
    <col min="9737" max="9971" width="10" style="134"/>
    <col min="9972" max="9972" width="3.625" style="134" customWidth="1"/>
    <col min="9973" max="9973" width="24.875" style="134" bestFit="1" customWidth="1"/>
    <col min="9974" max="9979" width="9" style="134" customWidth="1"/>
    <col min="9980" max="9980" width="8.75" style="134" customWidth="1"/>
    <col min="9981" max="9981" width="5.625" style="134" bestFit="1" customWidth="1"/>
    <col min="9982" max="9982" width="7" style="134" bestFit="1" customWidth="1"/>
    <col min="9983" max="9987" width="5.625" style="134" bestFit="1" customWidth="1"/>
    <col min="9988" max="9988" width="6.375" style="134" bestFit="1" customWidth="1"/>
    <col min="9989" max="9989" width="9.625" style="134" bestFit="1" customWidth="1"/>
    <col min="9990" max="9990" width="7.25" style="134" bestFit="1" customWidth="1"/>
    <col min="9991" max="9991" width="9.125" style="134" bestFit="1" customWidth="1"/>
    <col min="9992" max="9992" width="8.5" style="134" bestFit="1" customWidth="1"/>
    <col min="9993" max="10227" width="10" style="134"/>
    <col min="10228" max="10228" width="3.625" style="134" customWidth="1"/>
    <col min="10229" max="10229" width="24.875" style="134" bestFit="1" customWidth="1"/>
    <col min="10230" max="10235" width="9" style="134" customWidth="1"/>
    <col min="10236" max="10236" width="8.75" style="134" customWidth="1"/>
    <col min="10237" max="10237" width="5.625" style="134" bestFit="1" customWidth="1"/>
    <col min="10238" max="10238" width="7" style="134" bestFit="1" customWidth="1"/>
    <col min="10239" max="10243" width="5.625" style="134" bestFit="1" customWidth="1"/>
    <col min="10244" max="10244" width="6.375" style="134" bestFit="1" customWidth="1"/>
    <col min="10245" max="10245" width="9.625" style="134" bestFit="1" customWidth="1"/>
    <col min="10246" max="10246" width="7.25" style="134" bestFit="1" customWidth="1"/>
    <col min="10247" max="10247" width="9.125" style="134" bestFit="1" customWidth="1"/>
    <col min="10248" max="10248" width="8.5" style="134" bestFit="1" customWidth="1"/>
    <col min="10249" max="10483" width="10" style="134"/>
    <col min="10484" max="10484" width="3.625" style="134" customWidth="1"/>
    <col min="10485" max="10485" width="24.875" style="134" bestFit="1" customWidth="1"/>
    <col min="10486" max="10491" width="9" style="134" customWidth="1"/>
    <col min="10492" max="10492" width="8.75" style="134" customWidth="1"/>
    <col min="10493" max="10493" width="5.625" style="134" bestFit="1" customWidth="1"/>
    <col min="10494" max="10494" width="7" style="134" bestFit="1" customWidth="1"/>
    <col min="10495" max="10499" width="5.625" style="134" bestFit="1" customWidth="1"/>
    <col min="10500" max="10500" width="6.375" style="134" bestFit="1" customWidth="1"/>
    <col min="10501" max="10501" width="9.625" style="134" bestFit="1" customWidth="1"/>
    <col min="10502" max="10502" width="7.25" style="134" bestFit="1" customWidth="1"/>
    <col min="10503" max="10503" width="9.125" style="134" bestFit="1" customWidth="1"/>
    <col min="10504" max="10504" width="8.5" style="134" bestFit="1" customWidth="1"/>
    <col min="10505" max="10739" width="10" style="134"/>
    <col min="10740" max="10740" width="3.625" style="134" customWidth="1"/>
    <col min="10741" max="10741" width="24.875" style="134" bestFit="1" customWidth="1"/>
    <col min="10742" max="10747" width="9" style="134" customWidth="1"/>
    <col min="10748" max="10748" width="8.75" style="134" customWidth="1"/>
    <col min="10749" max="10749" width="5.625" style="134" bestFit="1" customWidth="1"/>
    <col min="10750" max="10750" width="7" style="134" bestFit="1" customWidth="1"/>
    <col min="10751" max="10755" width="5.625" style="134" bestFit="1" customWidth="1"/>
    <col min="10756" max="10756" width="6.375" style="134" bestFit="1" customWidth="1"/>
    <col min="10757" max="10757" width="9.625" style="134" bestFit="1" customWidth="1"/>
    <col min="10758" max="10758" width="7.25" style="134" bestFit="1" customWidth="1"/>
    <col min="10759" max="10759" width="9.125" style="134" bestFit="1" customWidth="1"/>
    <col min="10760" max="10760" width="8.5" style="134" bestFit="1" customWidth="1"/>
    <col min="10761" max="10995" width="10" style="134"/>
    <col min="10996" max="10996" width="3.625" style="134" customWidth="1"/>
    <col min="10997" max="10997" width="24.875" style="134" bestFit="1" customWidth="1"/>
    <col min="10998" max="11003" width="9" style="134" customWidth="1"/>
    <col min="11004" max="11004" width="8.75" style="134" customWidth="1"/>
    <col min="11005" max="11005" width="5.625" style="134" bestFit="1" customWidth="1"/>
    <col min="11006" max="11006" width="7" style="134" bestFit="1" customWidth="1"/>
    <col min="11007" max="11011" width="5.625" style="134" bestFit="1" customWidth="1"/>
    <col min="11012" max="11012" width="6.375" style="134" bestFit="1" customWidth="1"/>
    <col min="11013" max="11013" width="9.625" style="134" bestFit="1" customWidth="1"/>
    <col min="11014" max="11014" width="7.25" style="134" bestFit="1" customWidth="1"/>
    <col min="11015" max="11015" width="9.125" style="134" bestFit="1" customWidth="1"/>
    <col min="11016" max="11016" width="8.5" style="134" bestFit="1" customWidth="1"/>
    <col min="11017" max="11251" width="10" style="134"/>
    <col min="11252" max="11252" width="3.625" style="134" customWidth="1"/>
    <col min="11253" max="11253" width="24.875" style="134" bestFit="1" customWidth="1"/>
    <col min="11254" max="11259" width="9" style="134" customWidth="1"/>
    <col min="11260" max="11260" width="8.75" style="134" customWidth="1"/>
    <col min="11261" max="11261" width="5.625" style="134" bestFit="1" customWidth="1"/>
    <col min="11262" max="11262" width="7" style="134" bestFit="1" customWidth="1"/>
    <col min="11263" max="11267" width="5.625" style="134" bestFit="1" customWidth="1"/>
    <col min="11268" max="11268" width="6.375" style="134" bestFit="1" customWidth="1"/>
    <col min="11269" max="11269" width="9.625" style="134" bestFit="1" customWidth="1"/>
    <col min="11270" max="11270" width="7.25" style="134" bestFit="1" customWidth="1"/>
    <col min="11271" max="11271" width="9.125" style="134" bestFit="1" customWidth="1"/>
    <col min="11272" max="11272" width="8.5" style="134" bestFit="1" customWidth="1"/>
    <col min="11273" max="11507" width="10" style="134"/>
    <col min="11508" max="11508" width="3.625" style="134" customWidth="1"/>
    <col min="11509" max="11509" width="24.875" style="134" bestFit="1" customWidth="1"/>
    <col min="11510" max="11515" width="9" style="134" customWidth="1"/>
    <col min="11516" max="11516" width="8.75" style="134" customWidth="1"/>
    <col min="11517" max="11517" width="5.625" style="134" bestFit="1" customWidth="1"/>
    <col min="11518" max="11518" width="7" style="134" bestFit="1" customWidth="1"/>
    <col min="11519" max="11523" width="5.625" style="134" bestFit="1" customWidth="1"/>
    <col min="11524" max="11524" width="6.375" style="134" bestFit="1" customWidth="1"/>
    <col min="11525" max="11525" width="9.625" style="134" bestFit="1" customWidth="1"/>
    <col min="11526" max="11526" width="7.25" style="134" bestFit="1" customWidth="1"/>
    <col min="11527" max="11527" width="9.125" style="134" bestFit="1" customWidth="1"/>
    <col min="11528" max="11528" width="8.5" style="134" bestFit="1" customWidth="1"/>
    <col min="11529" max="11763" width="10" style="134"/>
    <col min="11764" max="11764" width="3.625" style="134" customWidth="1"/>
    <col min="11765" max="11765" width="24.875" style="134" bestFit="1" customWidth="1"/>
    <col min="11766" max="11771" width="9" style="134" customWidth="1"/>
    <col min="11772" max="11772" width="8.75" style="134" customWidth="1"/>
    <col min="11773" max="11773" width="5.625" style="134" bestFit="1" customWidth="1"/>
    <col min="11774" max="11774" width="7" style="134" bestFit="1" customWidth="1"/>
    <col min="11775" max="11779" width="5.625" style="134" bestFit="1" customWidth="1"/>
    <col min="11780" max="11780" width="6.375" style="134" bestFit="1" customWidth="1"/>
    <col min="11781" max="11781" width="9.625" style="134" bestFit="1" customWidth="1"/>
    <col min="11782" max="11782" width="7.25" style="134" bestFit="1" customWidth="1"/>
    <col min="11783" max="11783" width="9.125" style="134" bestFit="1" customWidth="1"/>
    <col min="11784" max="11784" width="8.5" style="134" bestFit="1" customWidth="1"/>
    <col min="11785" max="12019" width="10" style="134"/>
    <col min="12020" max="12020" width="3.625" style="134" customWidth="1"/>
    <col min="12021" max="12021" width="24.875" style="134" bestFit="1" customWidth="1"/>
    <col min="12022" max="12027" width="9" style="134" customWidth="1"/>
    <col min="12028" max="12028" width="8.75" style="134" customWidth="1"/>
    <col min="12029" max="12029" width="5.625" style="134" bestFit="1" customWidth="1"/>
    <col min="12030" max="12030" width="7" style="134" bestFit="1" customWidth="1"/>
    <col min="12031" max="12035" width="5.625" style="134" bestFit="1" customWidth="1"/>
    <col min="12036" max="12036" width="6.375" style="134" bestFit="1" customWidth="1"/>
    <col min="12037" max="12037" width="9.625" style="134" bestFit="1" customWidth="1"/>
    <col min="12038" max="12038" width="7.25" style="134" bestFit="1" customWidth="1"/>
    <col min="12039" max="12039" width="9.125" style="134" bestFit="1" customWidth="1"/>
    <col min="12040" max="12040" width="8.5" style="134" bestFit="1" customWidth="1"/>
    <col min="12041" max="12275" width="10" style="134"/>
    <col min="12276" max="12276" width="3.625" style="134" customWidth="1"/>
    <col min="12277" max="12277" width="24.875" style="134" bestFit="1" customWidth="1"/>
    <col min="12278" max="12283" width="9" style="134" customWidth="1"/>
    <col min="12284" max="12284" width="8.75" style="134" customWidth="1"/>
    <col min="12285" max="12285" width="5.625" style="134" bestFit="1" customWidth="1"/>
    <col min="12286" max="12286" width="7" style="134" bestFit="1" customWidth="1"/>
    <col min="12287" max="12291" width="5.625" style="134" bestFit="1" customWidth="1"/>
    <col min="12292" max="12292" width="6.375" style="134" bestFit="1" customWidth="1"/>
    <col min="12293" max="12293" width="9.625" style="134" bestFit="1" customWidth="1"/>
    <col min="12294" max="12294" width="7.25" style="134" bestFit="1" customWidth="1"/>
    <col min="12295" max="12295" width="9.125" style="134" bestFit="1" customWidth="1"/>
    <col min="12296" max="12296" width="8.5" style="134" bestFit="1" customWidth="1"/>
    <col min="12297" max="12531" width="10" style="134"/>
    <col min="12532" max="12532" width="3.625" style="134" customWidth="1"/>
    <col min="12533" max="12533" width="24.875" style="134" bestFit="1" customWidth="1"/>
    <col min="12534" max="12539" width="9" style="134" customWidth="1"/>
    <col min="12540" max="12540" width="8.75" style="134" customWidth="1"/>
    <col min="12541" max="12541" width="5.625" style="134" bestFit="1" customWidth="1"/>
    <col min="12542" max="12542" width="7" style="134" bestFit="1" customWidth="1"/>
    <col min="12543" max="12547" width="5.625" style="134" bestFit="1" customWidth="1"/>
    <col min="12548" max="12548" width="6.375" style="134" bestFit="1" customWidth="1"/>
    <col min="12549" max="12549" width="9.625" style="134" bestFit="1" customWidth="1"/>
    <col min="12550" max="12550" width="7.25" style="134" bestFit="1" customWidth="1"/>
    <col min="12551" max="12551" width="9.125" style="134" bestFit="1" customWidth="1"/>
    <col min="12552" max="12552" width="8.5" style="134" bestFit="1" customWidth="1"/>
    <col min="12553" max="12787" width="10" style="134"/>
    <col min="12788" max="12788" width="3.625" style="134" customWidth="1"/>
    <col min="12789" max="12789" width="24.875" style="134" bestFit="1" customWidth="1"/>
    <col min="12790" max="12795" width="9" style="134" customWidth="1"/>
    <col min="12796" max="12796" width="8.75" style="134" customWidth="1"/>
    <col min="12797" max="12797" width="5.625" style="134" bestFit="1" customWidth="1"/>
    <col min="12798" max="12798" width="7" style="134" bestFit="1" customWidth="1"/>
    <col min="12799" max="12803" width="5.625" style="134" bestFit="1" customWidth="1"/>
    <col min="12804" max="12804" width="6.375" style="134" bestFit="1" customWidth="1"/>
    <col min="12805" max="12805" width="9.625" style="134" bestFit="1" customWidth="1"/>
    <col min="12806" max="12806" width="7.25" style="134" bestFit="1" customWidth="1"/>
    <col min="12807" max="12807" width="9.125" style="134" bestFit="1" customWidth="1"/>
    <col min="12808" max="12808" width="8.5" style="134" bestFit="1" customWidth="1"/>
    <col min="12809" max="13043" width="10" style="134"/>
    <col min="13044" max="13044" width="3.625" style="134" customWidth="1"/>
    <col min="13045" max="13045" width="24.875" style="134" bestFit="1" customWidth="1"/>
    <col min="13046" max="13051" width="9" style="134" customWidth="1"/>
    <col min="13052" max="13052" width="8.75" style="134" customWidth="1"/>
    <col min="13053" max="13053" width="5.625" style="134" bestFit="1" customWidth="1"/>
    <col min="13054" max="13054" width="7" style="134" bestFit="1" customWidth="1"/>
    <col min="13055" max="13059" width="5.625" style="134" bestFit="1" customWidth="1"/>
    <col min="13060" max="13060" width="6.375" style="134" bestFit="1" customWidth="1"/>
    <col min="13061" max="13061" width="9.625" style="134" bestFit="1" customWidth="1"/>
    <col min="13062" max="13062" width="7.25" style="134" bestFit="1" customWidth="1"/>
    <col min="13063" max="13063" width="9.125" style="134" bestFit="1" customWidth="1"/>
    <col min="13064" max="13064" width="8.5" style="134" bestFit="1" customWidth="1"/>
    <col min="13065" max="13299" width="10" style="134"/>
    <col min="13300" max="13300" width="3.625" style="134" customWidth="1"/>
    <col min="13301" max="13301" width="24.875" style="134" bestFit="1" customWidth="1"/>
    <col min="13302" max="13307" width="9" style="134" customWidth="1"/>
    <col min="13308" max="13308" width="8.75" style="134" customWidth="1"/>
    <col min="13309" max="13309" width="5.625" style="134" bestFit="1" customWidth="1"/>
    <col min="13310" max="13310" width="7" style="134" bestFit="1" customWidth="1"/>
    <col min="13311" max="13315" width="5.625" style="134" bestFit="1" customWidth="1"/>
    <col min="13316" max="13316" width="6.375" style="134" bestFit="1" customWidth="1"/>
    <col min="13317" max="13317" width="9.625" style="134" bestFit="1" customWidth="1"/>
    <col min="13318" max="13318" width="7.25" style="134" bestFit="1" customWidth="1"/>
    <col min="13319" max="13319" width="9.125" style="134" bestFit="1" customWidth="1"/>
    <col min="13320" max="13320" width="8.5" style="134" bestFit="1" customWidth="1"/>
    <col min="13321" max="13555" width="10" style="134"/>
    <col min="13556" max="13556" width="3.625" style="134" customWidth="1"/>
    <col min="13557" max="13557" width="24.875" style="134" bestFit="1" customWidth="1"/>
    <col min="13558" max="13563" width="9" style="134" customWidth="1"/>
    <col min="13564" max="13564" width="8.75" style="134" customWidth="1"/>
    <col min="13565" max="13565" width="5.625" style="134" bestFit="1" customWidth="1"/>
    <col min="13566" max="13566" width="7" style="134" bestFit="1" customWidth="1"/>
    <col min="13567" max="13571" width="5.625" style="134" bestFit="1" customWidth="1"/>
    <col min="13572" max="13572" width="6.375" style="134" bestFit="1" customWidth="1"/>
    <col min="13573" max="13573" width="9.625" style="134" bestFit="1" customWidth="1"/>
    <col min="13574" max="13574" width="7.25" style="134" bestFit="1" customWidth="1"/>
    <col min="13575" max="13575" width="9.125" style="134" bestFit="1" customWidth="1"/>
    <col min="13576" max="13576" width="8.5" style="134" bestFit="1" customWidth="1"/>
    <col min="13577" max="13811" width="10" style="134"/>
    <col min="13812" max="13812" width="3.625" style="134" customWidth="1"/>
    <col min="13813" max="13813" width="24.875" style="134" bestFit="1" customWidth="1"/>
    <col min="13814" max="13819" width="9" style="134" customWidth="1"/>
    <col min="13820" max="13820" width="8.75" style="134" customWidth="1"/>
    <col min="13821" max="13821" width="5.625" style="134" bestFit="1" customWidth="1"/>
    <col min="13822" max="13822" width="7" style="134" bestFit="1" customWidth="1"/>
    <col min="13823" max="13827" width="5.625" style="134" bestFit="1" customWidth="1"/>
    <col min="13828" max="13828" width="6.375" style="134" bestFit="1" customWidth="1"/>
    <col min="13829" max="13829" width="9.625" style="134" bestFit="1" customWidth="1"/>
    <col min="13830" max="13830" width="7.25" style="134" bestFit="1" customWidth="1"/>
    <col min="13831" max="13831" width="9.125" style="134" bestFit="1" customWidth="1"/>
    <col min="13832" max="13832" width="8.5" style="134" bestFit="1" customWidth="1"/>
    <col min="13833" max="14067" width="10" style="134"/>
    <col min="14068" max="14068" width="3.625" style="134" customWidth="1"/>
    <col min="14069" max="14069" width="24.875" style="134" bestFit="1" customWidth="1"/>
    <col min="14070" max="14075" width="9" style="134" customWidth="1"/>
    <col min="14076" max="14076" width="8.75" style="134" customWidth="1"/>
    <col min="14077" max="14077" width="5.625" style="134" bestFit="1" customWidth="1"/>
    <col min="14078" max="14078" width="7" style="134" bestFit="1" customWidth="1"/>
    <col min="14079" max="14083" width="5.625" style="134" bestFit="1" customWidth="1"/>
    <col min="14084" max="14084" width="6.375" style="134" bestFit="1" customWidth="1"/>
    <col min="14085" max="14085" width="9.625" style="134" bestFit="1" customWidth="1"/>
    <col min="14086" max="14086" width="7.25" style="134" bestFit="1" customWidth="1"/>
    <col min="14087" max="14087" width="9.125" style="134" bestFit="1" customWidth="1"/>
    <col min="14088" max="14088" width="8.5" style="134" bestFit="1" customWidth="1"/>
    <col min="14089" max="14323" width="10" style="134"/>
    <col min="14324" max="14324" width="3.625" style="134" customWidth="1"/>
    <col min="14325" max="14325" width="24.875" style="134" bestFit="1" customWidth="1"/>
    <col min="14326" max="14331" width="9" style="134" customWidth="1"/>
    <col min="14332" max="14332" width="8.75" style="134" customWidth="1"/>
    <col min="14333" max="14333" width="5.625" style="134" bestFit="1" customWidth="1"/>
    <col min="14334" max="14334" width="7" style="134" bestFit="1" customWidth="1"/>
    <col min="14335" max="14339" width="5.625" style="134" bestFit="1" customWidth="1"/>
    <col min="14340" max="14340" width="6.375" style="134" bestFit="1" customWidth="1"/>
    <col min="14341" max="14341" width="9.625" style="134" bestFit="1" customWidth="1"/>
    <col min="14342" max="14342" width="7.25" style="134" bestFit="1" customWidth="1"/>
    <col min="14343" max="14343" width="9.125" style="134" bestFit="1" customWidth="1"/>
    <col min="14344" max="14344" width="8.5" style="134" bestFit="1" customWidth="1"/>
    <col min="14345" max="14579" width="10" style="134"/>
    <col min="14580" max="14580" width="3.625" style="134" customWidth="1"/>
    <col min="14581" max="14581" width="24.875" style="134" bestFit="1" customWidth="1"/>
    <col min="14582" max="14587" width="9" style="134" customWidth="1"/>
    <col min="14588" max="14588" width="8.75" style="134" customWidth="1"/>
    <col min="14589" max="14589" width="5.625" style="134" bestFit="1" customWidth="1"/>
    <col min="14590" max="14590" width="7" style="134" bestFit="1" customWidth="1"/>
    <col min="14591" max="14595" width="5.625" style="134" bestFit="1" customWidth="1"/>
    <col min="14596" max="14596" width="6.375" style="134" bestFit="1" customWidth="1"/>
    <col min="14597" max="14597" width="9.625" style="134" bestFit="1" customWidth="1"/>
    <col min="14598" max="14598" width="7.25" style="134" bestFit="1" customWidth="1"/>
    <col min="14599" max="14599" width="9.125" style="134" bestFit="1" customWidth="1"/>
    <col min="14600" max="14600" width="8.5" style="134" bestFit="1" customWidth="1"/>
    <col min="14601" max="14835" width="10" style="134"/>
    <col min="14836" max="14836" width="3.625" style="134" customWidth="1"/>
    <col min="14837" max="14837" width="24.875" style="134" bestFit="1" customWidth="1"/>
    <col min="14838" max="14843" width="9" style="134" customWidth="1"/>
    <col min="14844" max="14844" width="8.75" style="134" customWidth="1"/>
    <col min="14845" max="14845" width="5.625" style="134" bestFit="1" customWidth="1"/>
    <col min="14846" max="14846" width="7" style="134" bestFit="1" customWidth="1"/>
    <col min="14847" max="14851" width="5.625" style="134" bestFit="1" customWidth="1"/>
    <col min="14852" max="14852" width="6.375" style="134" bestFit="1" customWidth="1"/>
    <col min="14853" max="14853" width="9.625" style="134" bestFit="1" customWidth="1"/>
    <col min="14854" max="14854" width="7.25" style="134" bestFit="1" customWidth="1"/>
    <col min="14855" max="14855" width="9.125" style="134" bestFit="1" customWidth="1"/>
    <col min="14856" max="14856" width="8.5" style="134" bestFit="1" customWidth="1"/>
    <col min="14857" max="15091" width="10" style="134"/>
    <col min="15092" max="15092" width="3.625" style="134" customWidth="1"/>
    <col min="15093" max="15093" width="24.875" style="134" bestFit="1" customWidth="1"/>
    <col min="15094" max="15099" width="9" style="134" customWidth="1"/>
    <col min="15100" max="15100" width="8.75" style="134" customWidth="1"/>
    <col min="15101" max="15101" width="5.625" style="134" bestFit="1" customWidth="1"/>
    <col min="15102" max="15102" width="7" style="134" bestFit="1" customWidth="1"/>
    <col min="15103" max="15107" width="5.625" style="134" bestFit="1" customWidth="1"/>
    <col min="15108" max="15108" width="6.375" style="134" bestFit="1" customWidth="1"/>
    <col min="15109" max="15109" width="9.625" style="134" bestFit="1" customWidth="1"/>
    <col min="15110" max="15110" width="7.25" style="134" bestFit="1" customWidth="1"/>
    <col min="15111" max="15111" width="9.125" style="134" bestFit="1" customWidth="1"/>
    <col min="15112" max="15112" width="8.5" style="134" bestFit="1" customWidth="1"/>
    <col min="15113" max="15347" width="10" style="134"/>
    <col min="15348" max="15348" width="3.625" style="134" customWidth="1"/>
    <col min="15349" max="15349" width="24.875" style="134" bestFit="1" customWidth="1"/>
    <col min="15350" max="15355" width="9" style="134" customWidth="1"/>
    <col min="15356" max="15356" width="8.75" style="134" customWidth="1"/>
    <col min="15357" max="15357" width="5.625" style="134" bestFit="1" customWidth="1"/>
    <col min="15358" max="15358" width="7" style="134" bestFit="1" customWidth="1"/>
    <col min="15359" max="15363" width="5.625" style="134" bestFit="1" customWidth="1"/>
    <col min="15364" max="15364" width="6.375" style="134" bestFit="1" customWidth="1"/>
    <col min="15365" max="15365" width="9.625" style="134" bestFit="1" customWidth="1"/>
    <col min="15366" max="15366" width="7.25" style="134" bestFit="1" customWidth="1"/>
    <col min="15367" max="15367" width="9.125" style="134" bestFit="1" customWidth="1"/>
    <col min="15368" max="15368" width="8.5" style="134" bestFit="1" customWidth="1"/>
    <col min="15369" max="15603" width="10" style="134"/>
    <col min="15604" max="15604" width="3.625" style="134" customWidth="1"/>
    <col min="15605" max="15605" width="24.875" style="134" bestFit="1" customWidth="1"/>
    <col min="15606" max="15611" width="9" style="134" customWidth="1"/>
    <col min="15612" max="15612" width="8.75" style="134" customWidth="1"/>
    <col min="15613" max="15613" width="5.625" style="134" bestFit="1" customWidth="1"/>
    <col min="15614" max="15614" width="7" style="134" bestFit="1" customWidth="1"/>
    <col min="15615" max="15619" width="5.625" style="134" bestFit="1" customWidth="1"/>
    <col min="15620" max="15620" width="6.375" style="134" bestFit="1" customWidth="1"/>
    <col min="15621" max="15621" width="9.625" style="134" bestFit="1" customWidth="1"/>
    <col min="15622" max="15622" width="7.25" style="134" bestFit="1" customWidth="1"/>
    <col min="15623" max="15623" width="9.125" style="134" bestFit="1" customWidth="1"/>
    <col min="15624" max="15624" width="8.5" style="134" bestFit="1" customWidth="1"/>
    <col min="15625" max="15859" width="10" style="134"/>
    <col min="15860" max="15860" width="3.625" style="134" customWidth="1"/>
    <col min="15861" max="15861" width="24.875" style="134" bestFit="1" customWidth="1"/>
    <col min="15862" max="15867" width="9" style="134" customWidth="1"/>
    <col min="15868" max="15868" width="8.75" style="134" customWidth="1"/>
    <col min="15869" max="15869" width="5.625" style="134" bestFit="1" customWidth="1"/>
    <col min="15870" max="15870" width="7" style="134" bestFit="1" customWidth="1"/>
    <col min="15871" max="15875" width="5.625" style="134" bestFit="1" customWidth="1"/>
    <col min="15876" max="15876" width="6.375" style="134" bestFit="1" customWidth="1"/>
    <col min="15877" max="15877" width="9.625" style="134" bestFit="1" customWidth="1"/>
    <col min="15878" max="15878" width="7.25" style="134" bestFit="1" customWidth="1"/>
    <col min="15879" max="15879" width="9.125" style="134" bestFit="1" customWidth="1"/>
    <col min="15880" max="15880" width="8.5" style="134" bestFit="1" customWidth="1"/>
    <col min="15881" max="16115" width="10" style="134"/>
    <col min="16116" max="16116" width="3.625" style="134" customWidth="1"/>
    <col min="16117" max="16117" width="24.875" style="134" bestFit="1" customWidth="1"/>
    <col min="16118" max="16123" width="9" style="134" customWidth="1"/>
    <col min="16124" max="16124" width="8.75" style="134" customWidth="1"/>
    <col min="16125" max="16125" width="5.625" style="134" bestFit="1" customWidth="1"/>
    <col min="16126" max="16126" width="7" style="134" bestFit="1" customWidth="1"/>
    <col min="16127" max="16131" width="5.625" style="134" bestFit="1" customWidth="1"/>
    <col min="16132" max="16132" width="6.375" style="134" bestFit="1" customWidth="1"/>
    <col min="16133" max="16133" width="9.625" style="134" bestFit="1" customWidth="1"/>
    <col min="16134" max="16134" width="7.25" style="134" bestFit="1" customWidth="1"/>
    <col min="16135" max="16135" width="9.125" style="134" bestFit="1" customWidth="1"/>
    <col min="16136" max="16136" width="8.5" style="134" bestFit="1" customWidth="1"/>
    <col min="16137" max="16384" width="11" style="134"/>
  </cols>
  <sheetData>
    <row r="1" spans="1:65" ht="13.7" customHeight="1" x14ac:dyDescent="0.2">
      <c r="A1" s="904" t="s">
        <v>28</v>
      </c>
      <c r="B1" s="904"/>
      <c r="C1" s="904"/>
      <c r="D1" s="131"/>
      <c r="E1" s="131"/>
      <c r="F1" s="131"/>
      <c r="G1" s="131"/>
      <c r="H1" s="132"/>
    </row>
    <row r="2" spans="1:65" ht="13.7" customHeight="1" x14ac:dyDescent="0.2">
      <c r="A2" s="905"/>
      <c r="B2" s="905"/>
      <c r="C2" s="905"/>
      <c r="D2" s="135"/>
      <c r="E2" s="135"/>
      <c r="F2" s="135"/>
      <c r="H2" s="110" t="s">
        <v>156</v>
      </c>
    </row>
    <row r="3" spans="1:65" s="102" customFormat="1" ht="12.75" x14ac:dyDescent="0.2">
      <c r="A3" s="79"/>
      <c r="B3" s="893">
        <f>INDICE!A3</f>
        <v>43040</v>
      </c>
      <c r="C3" s="894"/>
      <c r="D3" s="894" t="s">
        <v>117</v>
      </c>
      <c r="E3" s="894"/>
      <c r="F3" s="894" t="s">
        <v>118</v>
      </c>
      <c r="G3" s="894"/>
      <c r="H3" s="894"/>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ht="12.75" x14ac:dyDescent="0.2">
      <c r="A4" s="81"/>
      <c r="B4" s="97" t="s">
        <v>47</v>
      </c>
      <c r="C4" s="97" t="s">
        <v>458</v>
      </c>
      <c r="D4" s="97" t="s">
        <v>47</v>
      </c>
      <c r="E4" s="97" t="s">
        <v>458</v>
      </c>
      <c r="F4" s="97" t="s">
        <v>47</v>
      </c>
      <c r="G4" s="97" t="s">
        <v>458</v>
      </c>
      <c r="H4" s="398" t="s">
        <v>107</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ht="13.7" customHeight="1" x14ac:dyDescent="0.2">
      <c r="A5" s="137" t="s">
        <v>189</v>
      </c>
      <c r="B5" s="526">
        <v>347.8732700000001</v>
      </c>
      <c r="C5" s="139">
        <v>2.8320387295390144</v>
      </c>
      <c r="D5" s="138">
        <v>4109.3158500000009</v>
      </c>
      <c r="E5" s="139">
        <v>2.2467225421339569</v>
      </c>
      <c r="F5" s="138">
        <v>4469.2974900000027</v>
      </c>
      <c r="G5" s="139">
        <v>1.9107590561719974</v>
      </c>
      <c r="H5" s="523">
        <v>16.020018551581177</v>
      </c>
    </row>
    <row r="6" spans="1:65" ht="13.7" customHeight="1" x14ac:dyDescent="0.2">
      <c r="A6" s="137" t="s">
        <v>190</v>
      </c>
      <c r="B6" s="527">
        <v>29.950330000000008</v>
      </c>
      <c r="C6" s="252">
        <v>2.6041994973649865</v>
      </c>
      <c r="D6" s="140">
        <v>355.45918000000006</v>
      </c>
      <c r="E6" s="141">
        <v>3.5808591129220115</v>
      </c>
      <c r="F6" s="140">
        <v>388.12589000000003</v>
      </c>
      <c r="G6" s="142">
        <v>3.5803588124820021</v>
      </c>
      <c r="H6" s="524">
        <v>1.3912217685354733</v>
      </c>
    </row>
    <row r="7" spans="1:65" ht="13.7" customHeight="1" x14ac:dyDescent="0.2">
      <c r="A7" s="137" t="s">
        <v>150</v>
      </c>
      <c r="B7" s="481">
        <v>0</v>
      </c>
      <c r="C7" s="141">
        <v>-100</v>
      </c>
      <c r="D7" s="119">
        <v>2.811E-2</v>
      </c>
      <c r="E7" s="141">
        <v>-70.450961841690315</v>
      </c>
      <c r="F7" s="119">
        <v>2.811E-2</v>
      </c>
      <c r="G7" s="141">
        <v>-72.703437560691398</v>
      </c>
      <c r="H7" s="481">
        <v>1.0075917355972349E-4</v>
      </c>
    </row>
    <row r="8" spans="1:65" ht="13.7" customHeight="1" x14ac:dyDescent="0.2">
      <c r="A8" s="519" t="s">
        <v>191</v>
      </c>
      <c r="B8" s="520">
        <v>377.82360000000011</v>
      </c>
      <c r="C8" s="521">
        <v>2.8046837914021832</v>
      </c>
      <c r="D8" s="520">
        <v>4464.8031400000018</v>
      </c>
      <c r="E8" s="521">
        <v>2.3500905768321969</v>
      </c>
      <c r="F8" s="520">
        <v>4857.4514900000031</v>
      </c>
      <c r="G8" s="522">
        <v>2.0405681050404003</v>
      </c>
      <c r="H8" s="522">
        <v>17.41134107929021</v>
      </c>
    </row>
    <row r="9" spans="1:65" ht="13.7" customHeight="1" x14ac:dyDescent="0.2">
      <c r="A9" s="137" t="s">
        <v>176</v>
      </c>
      <c r="B9" s="527">
        <v>1884.3268300000004</v>
      </c>
      <c r="C9" s="141">
        <v>1.9916510497389135</v>
      </c>
      <c r="D9" s="140">
        <v>21160.402920000008</v>
      </c>
      <c r="E9" s="141">
        <v>2.5370018065508542</v>
      </c>
      <c r="F9" s="140">
        <v>23021.28849000001</v>
      </c>
      <c r="G9" s="142">
        <v>2.3423991348254081</v>
      </c>
      <c r="H9" s="524">
        <v>82.518890164794584</v>
      </c>
    </row>
    <row r="10" spans="1:65" ht="13.7" customHeight="1" x14ac:dyDescent="0.2">
      <c r="A10" s="137" t="s">
        <v>192</v>
      </c>
      <c r="B10" s="527">
        <v>5.4945400000000006</v>
      </c>
      <c r="C10" s="141">
        <v>365.91537352666859</v>
      </c>
      <c r="D10" s="140">
        <v>18.666980000000002</v>
      </c>
      <c r="E10" s="141">
        <v>12.676360695121003</v>
      </c>
      <c r="F10" s="140">
        <v>19.464230000000001</v>
      </c>
      <c r="G10" s="142">
        <v>2.1660693402534923</v>
      </c>
      <c r="H10" s="687">
        <v>6.9768755915203734E-2</v>
      </c>
    </row>
    <row r="11" spans="1:65" ht="13.7" customHeight="1" x14ac:dyDescent="0.2">
      <c r="A11" s="519" t="s">
        <v>492</v>
      </c>
      <c r="B11" s="520">
        <v>1889.8213700000006</v>
      </c>
      <c r="C11" s="521">
        <v>2.2237995745541643</v>
      </c>
      <c r="D11" s="520">
        <v>21179.06990000001</v>
      </c>
      <c r="E11" s="521">
        <v>2.5451349779281376</v>
      </c>
      <c r="F11" s="520">
        <v>23040.752720000011</v>
      </c>
      <c r="G11" s="522">
        <v>2.3422499191181281</v>
      </c>
      <c r="H11" s="522">
        <v>82.588658920709804</v>
      </c>
    </row>
    <row r="12" spans="1:65" ht="13.7" customHeight="1" x14ac:dyDescent="0.2">
      <c r="A12" s="144" t="s">
        <v>470</v>
      </c>
      <c r="B12" s="145">
        <v>2267.6449700000007</v>
      </c>
      <c r="C12" s="146">
        <v>2.3201274025469503</v>
      </c>
      <c r="D12" s="145">
        <v>25643.873040000009</v>
      </c>
      <c r="E12" s="146">
        <v>2.5111227607293936</v>
      </c>
      <c r="F12" s="145">
        <v>27898.204210000011</v>
      </c>
      <c r="G12" s="146">
        <v>2.2895948793821352</v>
      </c>
      <c r="H12" s="146">
        <v>100</v>
      </c>
    </row>
    <row r="13" spans="1:65" ht="13.7" customHeight="1" x14ac:dyDescent="0.2">
      <c r="A13" s="147" t="s">
        <v>193</v>
      </c>
      <c r="B13" s="148">
        <v>4885.60232</v>
      </c>
      <c r="C13" s="148"/>
      <c r="D13" s="148">
        <v>53362.184044346162</v>
      </c>
      <c r="E13" s="148"/>
      <c r="F13" s="148">
        <v>58303.622813106682</v>
      </c>
      <c r="G13" s="149"/>
      <c r="H13" s="150" t="s">
        <v>147</v>
      </c>
    </row>
    <row r="14" spans="1:65" ht="13.7" customHeight="1" x14ac:dyDescent="0.2">
      <c r="A14" s="151" t="s">
        <v>194</v>
      </c>
      <c r="B14" s="528">
        <v>46.414849622881313</v>
      </c>
      <c r="C14" s="152"/>
      <c r="D14" s="152">
        <v>48.056265873017679</v>
      </c>
      <c r="E14" s="152"/>
      <c r="F14" s="152">
        <v>47.849863977455072</v>
      </c>
      <c r="G14" s="153" t="s">
        <v>147</v>
      </c>
      <c r="H14" s="525" t="s">
        <v>147</v>
      </c>
    </row>
    <row r="15" spans="1:65" ht="13.7" customHeight="1" x14ac:dyDescent="0.2">
      <c r="A15" s="137"/>
      <c r="B15" s="137"/>
      <c r="C15" s="137"/>
      <c r="D15" s="137"/>
      <c r="E15" s="137"/>
      <c r="F15" s="137"/>
      <c r="H15" s="93" t="s">
        <v>231</v>
      </c>
    </row>
    <row r="16" spans="1:65" ht="13.7" customHeight="1" x14ac:dyDescent="0.2">
      <c r="A16" s="124" t="s">
        <v>525</v>
      </c>
      <c r="B16" s="154"/>
      <c r="C16" s="155"/>
      <c r="D16" s="155"/>
      <c r="E16" s="155"/>
      <c r="F16" s="154"/>
      <c r="G16" s="154"/>
      <c r="H16" s="154"/>
    </row>
    <row r="17" spans="1:1" ht="13.7" customHeight="1" x14ac:dyDescent="0.2">
      <c r="A17" s="124" t="s">
        <v>471</v>
      </c>
    </row>
    <row r="18" spans="1:1" ht="13.7" customHeight="1" x14ac:dyDescent="0.2">
      <c r="A18" s="165" t="s">
        <v>599</v>
      </c>
    </row>
    <row r="19" spans="1:1" ht="13.7" customHeight="1" x14ac:dyDescent="0.2">
      <c r="A19" s="156"/>
    </row>
  </sheetData>
  <mergeCells count="4">
    <mergeCell ref="A1:C2"/>
    <mergeCell ref="B3:C3"/>
    <mergeCell ref="D3:E3"/>
    <mergeCell ref="F3:H3"/>
  </mergeCells>
  <conditionalFormatting sqref="B7">
    <cfRule type="cellIs" dxfId="1966" priority="9" operator="equal">
      <formula>0</formula>
    </cfRule>
    <cfRule type="cellIs" dxfId="1965" priority="16" operator="between">
      <formula>0</formula>
      <formula>0.5</formula>
    </cfRule>
    <cfRule type="cellIs" dxfId="1964" priority="17" operator="between">
      <formula>0</formula>
      <formula>0.49</formula>
    </cfRule>
  </conditionalFormatting>
  <conditionalFormatting sqref="F7">
    <cfRule type="cellIs" dxfId="1963" priority="12" operator="between">
      <formula>0</formula>
      <formula>0.5</formula>
    </cfRule>
    <cfRule type="cellIs" dxfId="1962" priority="13" operator="between">
      <formula>0</formula>
      <formula>0.49</formula>
    </cfRule>
  </conditionalFormatting>
  <conditionalFormatting sqref="H7">
    <cfRule type="cellIs" dxfId="1961" priority="10" operator="between">
      <formula>0</formula>
      <formula>0.5</formula>
    </cfRule>
    <cfRule type="cellIs" dxfId="1960" priority="11" operator="between">
      <formula>0</formula>
      <formula>0.49</formula>
    </cfRule>
  </conditionalFormatting>
  <conditionalFormatting sqref="C7">
    <cfRule type="cellIs" dxfId="1959" priority="8" operator="equal">
      <formula>0</formula>
    </cfRule>
  </conditionalFormatting>
  <conditionalFormatting sqref="E7">
    <cfRule type="cellIs" dxfId="1958" priority="7" operator="equal">
      <formula>0</formula>
    </cfRule>
  </conditionalFormatting>
  <conditionalFormatting sqref="C6">
    <cfRule type="cellIs" dxfId="1957" priority="5" operator="between">
      <formula>0</formula>
      <formula>0.5</formula>
    </cfRule>
    <cfRule type="cellIs" dxfId="1956" priority="6" operator="between">
      <formula>0</formula>
      <formula>0.49</formula>
    </cfRule>
  </conditionalFormatting>
  <conditionalFormatting sqref="D7">
    <cfRule type="cellIs" dxfId="1955" priority="1" operator="between">
      <formula>0</formula>
      <formula>0.5</formula>
    </cfRule>
    <cfRule type="cellIs" dxfId="1954"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N8"/>
  <sheetViews>
    <sheetView workbookViewId="0">
      <selection activeCell="C17" sqref="C17"/>
    </sheetView>
  </sheetViews>
  <sheetFormatPr baseColWidth="10" defaultRowHeight="14.25" x14ac:dyDescent="0.2"/>
  <cols>
    <col min="1" max="11" width="9.375" style="716" customWidth="1"/>
    <col min="12" max="12" width="9.375" style="408" customWidth="1"/>
    <col min="13" max="13" width="9.375" style="716" customWidth="1"/>
    <col min="14" max="16384" width="11" style="716"/>
  </cols>
  <sheetData>
    <row r="1" spans="1:14" x14ac:dyDescent="0.2">
      <c r="A1" s="906" t="s">
        <v>26</v>
      </c>
      <c r="B1" s="906"/>
      <c r="C1" s="906"/>
      <c r="D1" s="906"/>
      <c r="E1" s="906"/>
      <c r="F1" s="157"/>
      <c r="G1" s="157"/>
      <c r="H1" s="157"/>
      <c r="I1" s="157"/>
      <c r="J1" s="157"/>
      <c r="K1" s="157"/>
      <c r="L1" s="529"/>
      <c r="M1" s="157"/>
      <c r="N1" s="157"/>
    </row>
    <row r="2" spans="1:14" x14ac:dyDescent="0.2">
      <c r="A2" s="906"/>
      <c r="B2" s="907"/>
      <c r="C2" s="907"/>
      <c r="D2" s="907"/>
      <c r="E2" s="907"/>
      <c r="F2" s="157"/>
      <c r="G2" s="157"/>
      <c r="H2" s="157"/>
      <c r="I2" s="157"/>
      <c r="J2" s="157"/>
      <c r="K2" s="157"/>
      <c r="L2" s="529"/>
      <c r="M2" s="158" t="s">
        <v>156</v>
      </c>
      <c r="N2" s="157"/>
    </row>
    <row r="3" spans="1:14" x14ac:dyDescent="0.2">
      <c r="A3" s="775"/>
      <c r="B3" s="654">
        <v>2016</v>
      </c>
      <c r="C3" s="654">
        <v>2017</v>
      </c>
      <c r="D3" s="654" t="s">
        <v>566</v>
      </c>
      <c r="E3" s="654" t="s">
        <v>566</v>
      </c>
      <c r="F3" s="654" t="s">
        <v>566</v>
      </c>
      <c r="G3" s="654" t="s">
        <v>566</v>
      </c>
      <c r="H3" s="654" t="s">
        <v>566</v>
      </c>
      <c r="I3" s="654" t="s">
        <v>566</v>
      </c>
      <c r="J3" s="654" t="s">
        <v>566</v>
      </c>
      <c r="K3" s="654" t="s">
        <v>566</v>
      </c>
      <c r="L3" s="654" t="s">
        <v>566</v>
      </c>
      <c r="M3" s="654" t="s">
        <v>566</v>
      </c>
    </row>
    <row r="4" spans="1:14" x14ac:dyDescent="0.2">
      <c r="A4" s="159"/>
      <c r="B4" s="674">
        <v>42735</v>
      </c>
      <c r="C4" s="674">
        <v>42766</v>
      </c>
      <c r="D4" s="674">
        <v>42794</v>
      </c>
      <c r="E4" s="674">
        <v>42825</v>
      </c>
      <c r="F4" s="674">
        <v>42855</v>
      </c>
      <c r="G4" s="674">
        <v>42886</v>
      </c>
      <c r="H4" s="674">
        <v>42916</v>
      </c>
      <c r="I4" s="674">
        <v>42947</v>
      </c>
      <c r="J4" s="674">
        <v>42978</v>
      </c>
      <c r="K4" s="674">
        <v>43008</v>
      </c>
      <c r="L4" s="674">
        <v>43039</v>
      </c>
      <c r="M4" s="674">
        <v>43069</v>
      </c>
    </row>
    <row r="5" spans="1:14" x14ac:dyDescent="0.2">
      <c r="A5" s="160" t="s">
        <v>195</v>
      </c>
      <c r="B5" s="161">
        <v>12.871299999999996</v>
      </c>
      <c r="C5" s="161">
        <v>21.025559999999988</v>
      </c>
      <c r="D5" s="161">
        <v>21.312920000000002</v>
      </c>
      <c r="E5" s="161">
        <v>20.479369999999999</v>
      </c>
      <c r="F5" s="161">
        <v>20.614910000000037</v>
      </c>
      <c r="G5" s="161">
        <v>21.312969999999972</v>
      </c>
      <c r="H5" s="161">
        <v>21.807840000000009</v>
      </c>
      <c r="I5" s="161">
        <v>17.67697999999999</v>
      </c>
      <c r="J5" s="161">
        <v>21.64592</v>
      </c>
      <c r="K5" s="161">
        <v>20.356550000000002</v>
      </c>
      <c r="L5" s="161">
        <v>20.684460000000016</v>
      </c>
      <c r="M5" s="161">
        <v>20.106310000000001</v>
      </c>
    </row>
    <row r="6" spans="1:14" x14ac:dyDescent="0.2">
      <c r="A6" s="162" t="s">
        <v>473</v>
      </c>
      <c r="B6" s="163">
        <v>112.54677000000008</v>
      </c>
      <c r="C6" s="163">
        <v>78.992939999999976</v>
      </c>
      <c r="D6" s="163">
        <v>80.273789999999977</v>
      </c>
      <c r="E6" s="163">
        <v>91.907469999999961</v>
      </c>
      <c r="F6" s="163">
        <v>87.91380999999997</v>
      </c>
      <c r="G6" s="163">
        <v>96.627820000000042</v>
      </c>
      <c r="H6" s="163">
        <v>96.240810000000025</v>
      </c>
      <c r="I6" s="163">
        <v>99.530550000000019</v>
      </c>
      <c r="J6" s="163">
        <v>94.029900000000012</v>
      </c>
      <c r="K6" s="163">
        <v>92.788300000000106</v>
      </c>
      <c r="L6" s="163">
        <v>96.348960000000034</v>
      </c>
      <c r="M6" s="163">
        <v>95.037150000000011</v>
      </c>
    </row>
    <row r="7" spans="1:14" ht="22.5" x14ac:dyDescent="0.2">
      <c r="A7" s="160"/>
      <c r="B7" s="161"/>
      <c r="C7" s="161"/>
      <c r="D7" s="161"/>
      <c r="E7" s="161"/>
      <c r="F7" s="161"/>
      <c r="G7" s="161"/>
      <c r="H7" s="161"/>
      <c r="I7" s="161"/>
      <c r="J7" s="161"/>
      <c r="K7" s="161"/>
      <c r="L7" s="161"/>
      <c r="M7" s="164" t="s">
        <v>231</v>
      </c>
    </row>
    <row r="8" spans="1:14" x14ac:dyDescent="0.2">
      <c r="A8" s="165" t="s">
        <v>472</v>
      </c>
      <c r="B8" s="157"/>
      <c r="C8" s="157"/>
      <c r="D8" s="157"/>
      <c r="E8" s="157"/>
      <c r="F8" s="157"/>
      <c r="G8" s="157"/>
      <c r="H8" s="157"/>
      <c r="I8" s="157"/>
      <c r="J8" s="157"/>
      <c r="K8" s="157"/>
      <c r="L8" s="529"/>
      <c r="M8" s="157"/>
      <c r="N8" s="157"/>
    </row>
  </sheetData>
  <mergeCells count="1">
    <mergeCell ref="A1:E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D16"/>
  <sheetViews>
    <sheetView workbookViewId="0">
      <selection activeCell="E21" sqref="E21"/>
    </sheetView>
  </sheetViews>
  <sheetFormatPr baseColWidth="10" defaultColWidth="11.375" defaultRowHeight="12.75" x14ac:dyDescent="0.2"/>
  <cols>
    <col min="1" max="1" width="11" style="20" customWidth="1"/>
    <col min="2" max="16384" width="11.375" style="20"/>
  </cols>
  <sheetData>
    <row r="1" spans="1:4" s="8" customFormat="1" x14ac:dyDescent="0.2">
      <c r="A1" s="6" t="s">
        <v>563</v>
      </c>
    </row>
    <row r="2" spans="1:4" x14ac:dyDescent="0.2">
      <c r="A2" s="826"/>
      <c r="B2" s="826"/>
      <c r="C2" s="826"/>
      <c r="D2" s="826"/>
    </row>
    <row r="3" spans="1:4" x14ac:dyDescent="0.2">
      <c r="B3" s="826">
        <v>2015</v>
      </c>
      <c r="C3" s="826">
        <v>2016</v>
      </c>
      <c r="D3" s="826">
        <v>2017</v>
      </c>
    </row>
    <row r="4" spans="1:4" x14ac:dyDescent="0.2">
      <c r="A4" s="804" t="s">
        <v>131</v>
      </c>
      <c r="B4" s="829">
        <v>1.5175991015610621</v>
      </c>
      <c r="C4" s="829">
        <v>3.1446442492783206</v>
      </c>
      <c r="D4" s="831">
        <v>3.6029628183641109</v>
      </c>
    </row>
    <row r="5" spans="1:4" x14ac:dyDescent="0.2">
      <c r="A5" s="806" t="s">
        <v>132</v>
      </c>
      <c r="B5" s="829">
        <v>1.6828255350127983</v>
      </c>
      <c r="C5" s="829">
        <v>3.5414595413015082</v>
      </c>
      <c r="D5" s="831">
        <v>2.8126468556194473</v>
      </c>
    </row>
    <row r="6" spans="1:4" x14ac:dyDescent="0.2">
      <c r="A6" s="806" t="s">
        <v>133</v>
      </c>
      <c r="B6" s="829">
        <v>1.8136933827890891</v>
      </c>
      <c r="C6" s="829">
        <v>3.5387937892307879</v>
      </c>
      <c r="D6" s="831">
        <v>2.9394313417189553</v>
      </c>
    </row>
    <row r="7" spans="1:4" x14ac:dyDescent="0.2">
      <c r="A7" s="806" t="s">
        <v>134</v>
      </c>
      <c r="B7" s="829">
        <v>2.0967406881541018</v>
      </c>
      <c r="C7" s="829">
        <v>3.6558072258888923</v>
      </c>
      <c r="D7" s="831">
        <v>2.4623260090794945</v>
      </c>
    </row>
    <row r="8" spans="1:4" x14ac:dyDescent="0.2">
      <c r="A8" s="806" t="s">
        <v>135</v>
      </c>
      <c r="B8" s="829">
        <v>2.0197771266441431</v>
      </c>
      <c r="C8" s="829">
        <v>3.9314649100235362</v>
      </c>
      <c r="D8" s="829">
        <v>2.6266984861323301</v>
      </c>
    </row>
    <row r="9" spans="1:4" x14ac:dyDescent="0.2">
      <c r="A9" s="806" t="s">
        <v>136</v>
      </c>
      <c r="B9" s="829">
        <v>2.3778024851071962</v>
      </c>
      <c r="C9" s="829">
        <v>3.608987156129511</v>
      </c>
      <c r="D9" s="831">
        <v>2.7734504929944523</v>
      </c>
    </row>
    <row r="10" spans="1:4" x14ac:dyDescent="0.2">
      <c r="A10" s="806" t="s">
        <v>137</v>
      </c>
      <c r="B10" s="829">
        <v>2.8710444237134087</v>
      </c>
      <c r="C10" s="829">
        <v>2.9169980011802545</v>
      </c>
      <c r="D10" s="831">
        <v>3.0598117535037317</v>
      </c>
    </row>
    <row r="11" spans="1:4" x14ac:dyDescent="0.2">
      <c r="A11" s="806" t="s">
        <v>138</v>
      </c>
      <c r="B11" s="829">
        <v>3.5258137004728765</v>
      </c>
      <c r="C11" s="829">
        <v>3.1676100006839856</v>
      </c>
      <c r="D11" s="831">
        <v>2.5212136471999038</v>
      </c>
    </row>
    <row r="12" spans="1:4" x14ac:dyDescent="0.2">
      <c r="A12" s="806" t="s">
        <v>139</v>
      </c>
      <c r="B12" s="829">
        <v>3.076849945887917</v>
      </c>
      <c r="C12" s="829">
        <v>3.6942022756675503</v>
      </c>
      <c r="D12" s="831">
        <v>1.984976820018002</v>
      </c>
    </row>
    <row r="13" spans="1:4" x14ac:dyDescent="0.2">
      <c r="A13" s="806" t="s">
        <v>140</v>
      </c>
      <c r="B13" s="829">
        <v>3.0800209445451432</v>
      </c>
      <c r="C13" s="829">
        <v>3.4645775985425011</v>
      </c>
      <c r="D13" s="831">
        <v>2.5345993880240236</v>
      </c>
    </row>
    <row r="14" spans="1:4" x14ac:dyDescent="0.2">
      <c r="A14" s="806" t="s">
        <v>141</v>
      </c>
      <c r="B14" s="829">
        <v>3.6008981885810303</v>
      </c>
      <c r="C14" s="829">
        <v>3.519272790959008</v>
      </c>
      <c r="D14" s="831">
        <v>2.2895948793821352</v>
      </c>
    </row>
    <row r="15" spans="1:4" x14ac:dyDescent="0.2">
      <c r="A15" s="807" t="s">
        <v>142</v>
      </c>
      <c r="B15" s="639">
        <v>3.4660042122067019</v>
      </c>
      <c r="C15" s="639">
        <v>3.1849821043984345</v>
      </c>
      <c r="D15" s="832" t="s">
        <v>566</v>
      </c>
    </row>
    <row r="16" spans="1:4" x14ac:dyDescent="0.2">
      <c r="D16" s="834" t="s">
        <v>231</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M15"/>
  <sheetViews>
    <sheetView zoomScaleNormal="100" workbookViewId="0">
      <selection activeCell="A3" sqref="A3"/>
    </sheetView>
  </sheetViews>
  <sheetFormatPr baseColWidth="10" defaultRowHeight="13.7" customHeight="1" x14ac:dyDescent="0.2"/>
  <cols>
    <col min="1" max="1" width="28.375" style="134" customWidth="1"/>
    <col min="2" max="7" width="12.25" style="134" customWidth="1"/>
    <col min="8" max="8" width="11" style="133"/>
    <col min="9" max="11" width="11" style="134"/>
    <col min="12" max="12" width="12.875" style="134" customWidth="1"/>
    <col min="13" max="14" width="11.75" style="134" customWidth="1"/>
    <col min="15" max="242" width="10" style="134"/>
    <col min="243" max="243" width="3.625" style="134" customWidth="1"/>
    <col min="244" max="244" width="24.875" style="134" bestFit="1" customWidth="1"/>
    <col min="245" max="250" width="9" style="134" customWidth="1"/>
    <col min="251" max="251" width="8.75" style="134" customWidth="1"/>
    <col min="252" max="252" width="5.625" style="134" bestFit="1" customWidth="1"/>
    <col min="253" max="253" width="7" style="134" bestFit="1" customWidth="1"/>
    <col min="254" max="258" width="5.625" style="134" bestFit="1" customWidth="1"/>
    <col min="259" max="259" width="6.375" style="134" bestFit="1" customWidth="1"/>
    <col min="260" max="260" width="9.625" style="134" bestFit="1" customWidth="1"/>
    <col min="261" max="261" width="7.25" style="134" bestFit="1" customWidth="1"/>
    <col min="262" max="262" width="9.125" style="134" bestFit="1" customWidth="1"/>
    <col min="263" max="263" width="8.5" style="134" bestFit="1" customWidth="1"/>
    <col min="264" max="498" width="10" style="134"/>
    <col min="499" max="499" width="3.625" style="134" customWidth="1"/>
    <col min="500" max="500" width="24.875" style="134" bestFit="1" customWidth="1"/>
    <col min="501" max="506" width="9" style="134" customWidth="1"/>
    <col min="507" max="507" width="8.75" style="134" customWidth="1"/>
    <col min="508" max="508" width="5.625" style="134" bestFit="1" customWidth="1"/>
    <col min="509" max="509" width="7" style="134" bestFit="1" customWidth="1"/>
    <col min="510" max="514" width="5.625" style="134" bestFit="1" customWidth="1"/>
    <col min="515" max="515" width="6.375" style="134" bestFit="1" customWidth="1"/>
    <col min="516" max="516" width="9.625" style="134" bestFit="1" customWidth="1"/>
    <col min="517" max="517" width="7.25" style="134" bestFit="1" customWidth="1"/>
    <col min="518" max="518" width="9.125" style="134" bestFit="1" customWidth="1"/>
    <col min="519" max="519" width="8.5" style="134" bestFit="1" customWidth="1"/>
    <col min="520" max="754" width="10" style="134"/>
    <col min="755" max="755" width="3.625" style="134" customWidth="1"/>
    <col min="756" max="756" width="24.875" style="134" bestFit="1" customWidth="1"/>
    <col min="757" max="762" width="9" style="134" customWidth="1"/>
    <col min="763" max="763" width="8.75" style="134" customWidth="1"/>
    <col min="764" max="764" width="5.625" style="134" bestFit="1" customWidth="1"/>
    <col min="765" max="765" width="7" style="134" bestFit="1" customWidth="1"/>
    <col min="766" max="770" width="5.625" style="134" bestFit="1" customWidth="1"/>
    <col min="771" max="771" width="6.375" style="134" bestFit="1" customWidth="1"/>
    <col min="772" max="772" width="9.625" style="134" bestFit="1" customWidth="1"/>
    <col min="773" max="773" width="7.25" style="134" bestFit="1" customWidth="1"/>
    <col min="774" max="774" width="9.125" style="134" bestFit="1" customWidth="1"/>
    <col min="775" max="775" width="8.5" style="134" bestFit="1" customWidth="1"/>
    <col min="776" max="1010" width="10" style="134"/>
    <col min="1011" max="1011" width="3.625" style="134" customWidth="1"/>
    <col min="1012" max="1012" width="24.875" style="134" bestFit="1" customWidth="1"/>
    <col min="1013" max="1018" width="9" style="134" customWidth="1"/>
    <col min="1019" max="1019" width="8.75" style="134" customWidth="1"/>
    <col min="1020" max="1020" width="5.625" style="134" bestFit="1" customWidth="1"/>
    <col min="1021" max="1021" width="7" style="134" bestFit="1" customWidth="1"/>
    <col min="1022" max="1026" width="5.625" style="134" bestFit="1" customWidth="1"/>
    <col min="1027" max="1027" width="6.375" style="134" bestFit="1" customWidth="1"/>
    <col min="1028" max="1028" width="9.625" style="134" bestFit="1" customWidth="1"/>
    <col min="1029" max="1029" width="7.25" style="134" bestFit="1" customWidth="1"/>
    <col min="1030" max="1030" width="9.125" style="134" bestFit="1" customWidth="1"/>
    <col min="1031" max="1031" width="8.5" style="134" bestFit="1" customWidth="1"/>
    <col min="1032" max="1266" width="10" style="134"/>
    <col min="1267" max="1267" width="3.625" style="134" customWidth="1"/>
    <col min="1268" max="1268" width="24.875" style="134" bestFit="1" customWidth="1"/>
    <col min="1269" max="1274" width="9" style="134" customWidth="1"/>
    <col min="1275" max="1275" width="8.75" style="134" customWidth="1"/>
    <col min="1276" max="1276" width="5.625" style="134" bestFit="1" customWidth="1"/>
    <col min="1277" max="1277" width="7" style="134" bestFit="1" customWidth="1"/>
    <col min="1278" max="1282" width="5.625" style="134" bestFit="1" customWidth="1"/>
    <col min="1283" max="1283" width="6.375" style="134" bestFit="1" customWidth="1"/>
    <col min="1284" max="1284" width="9.625" style="134" bestFit="1" customWidth="1"/>
    <col min="1285" max="1285" width="7.25" style="134" bestFit="1" customWidth="1"/>
    <col min="1286" max="1286" width="9.125" style="134" bestFit="1" customWidth="1"/>
    <col min="1287" max="1287" width="8.5" style="134" bestFit="1" customWidth="1"/>
    <col min="1288" max="1522" width="10" style="134"/>
    <col min="1523" max="1523" width="3.625" style="134" customWidth="1"/>
    <col min="1524" max="1524" width="24.875" style="134" bestFit="1" customWidth="1"/>
    <col min="1525" max="1530" width="9" style="134" customWidth="1"/>
    <col min="1531" max="1531" width="8.75" style="134" customWidth="1"/>
    <col min="1532" max="1532" width="5.625" style="134" bestFit="1" customWidth="1"/>
    <col min="1533" max="1533" width="7" style="134" bestFit="1" customWidth="1"/>
    <col min="1534" max="1538" width="5.625" style="134" bestFit="1" customWidth="1"/>
    <col min="1539" max="1539" width="6.375" style="134" bestFit="1" customWidth="1"/>
    <col min="1540" max="1540" width="9.625" style="134" bestFit="1" customWidth="1"/>
    <col min="1541" max="1541" width="7.25" style="134" bestFit="1" customWidth="1"/>
    <col min="1542" max="1542" width="9.125" style="134" bestFit="1" customWidth="1"/>
    <col min="1543" max="1543" width="8.5" style="134" bestFit="1" customWidth="1"/>
    <col min="1544" max="1778" width="10" style="134"/>
    <col min="1779" max="1779" width="3.625" style="134" customWidth="1"/>
    <col min="1780" max="1780" width="24.875" style="134" bestFit="1" customWidth="1"/>
    <col min="1781" max="1786" width="9" style="134" customWidth="1"/>
    <col min="1787" max="1787" width="8.75" style="134" customWidth="1"/>
    <col min="1788" max="1788" width="5.625" style="134" bestFit="1" customWidth="1"/>
    <col min="1789" max="1789" width="7" style="134" bestFit="1" customWidth="1"/>
    <col min="1790" max="1794" width="5.625" style="134" bestFit="1" customWidth="1"/>
    <col min="1795" max="1795" width="6.375" style="134" bestFit="1" customWidth="1"/>
    <col min="1796" max="1796" width="9.625" style="134" bestFit="1" customWidth="1"/>
    <col min="1797" max="1797" width="7.25" style="134" bestFit="1" customWidth="1"/>
    <col min="1798" max="1798" width="9.125" style="134" bestFit="1" customWidth="1"/>
    <col min="1799" max="1799" width="8.5" style="134" bestFit="1" customWidth="1"/>
    <col min="1800" max="2034" width="10" style="134"/>
    <col min="2035" max="2035" width="3.625" style="134" customWidth="1"/>
    <col min="2036" max="2036" width="24.875" style="134" bestFit="1" customWidth="1"/>
    <col min="2037" max="2042" width="9" style="134" customWidth="1"/>
    <col min="2043" max="2043" width="8.75" style="134" customWidth="1"/>
    <col min="2044" max="2044" width="5.625" style="134" bestFit="1" customWidth="1"/>
    <col min="2045" max="2045" width="7" style="134" bestFit="1" customWidth="1"/>
    <col min="2046" max="2050" width="5.625" style="134" bestFit="1" customWidth="1"/>
    <col min="2051" max="2051" width="6.375" style="134" bestFit="1" customWidth="1"/>
    <col min="2052" max="2052" width="9.625" style="134" bestFit="1" customWidth="1"/>
    <col min="2053" max="2053" width="7.25" style="134" bestFit="1" customWidth="1"/>
    <col min="2054" max="2054" width="9.125" style="134" bestFit="1" customWidth="1"/>
    <col min="2055" max="2055" width="8.5" style="134" bestFit="1" customWidth="1"/>
    <col min="2056" max="2290" width="10" style="134"/>
    <col min="2291" max="2291" width="3.625" style="134" customWidth="1"/>
    <col min="2292" max="2292" width="24.875" style="134" bestFit="1" customWidth="1"/>
    <col min="2293" max="2298" width="9" style="134" customWidth="1"/>
    <col min="2299" max="2299" width="8.75" style="134" customWidth="1"/>
    <col min="2300" max="2300" width="5.625" style="134" bestFit="1" customWidth="1"/>
    <col min="2301" max="2301" width="7" style="134" bestFit="1" customWidth="1"/>
    <col min="2302" max="2306" width="5.625" style="134" bestFit="1" customWidth="1"/>
    <col min="2307" max="2307" width="6.375" style="134" bestFit="1" customWidth="1"/>
    <col min="2308" max="2308" width="9.625" style="134" bestFit="1" customWidth="1"/>
    <col min="2309" max="2309" width="7.25" style="134" bestFit="1" customWidth="1"/>
    <col min="2310" max="2310" width="9.125" style="134" bestFit="1" customWidth="1"/>
    <col min="2311" max="2311" width="8.5" style="134" bestFit="1" customWidth="1"/>
    <col min="2312" max="2546" width="10" style="134"/>
    <col min="2547" max="2547" width="3.625" style="134" customWidth="1"/>
    <col min="2548" max="2548" width="24.875" style="134" bestFit="1" customWidth="1"/>
    <col min="2549" max="2554" width="9" style="134" customWidth="1"/>
    <col min="2555" max="2555" width="8.75" style="134" customWidth="1"/>
    <col min="2556" max="2556" width="5.625" style="134" bestFit="1" customWidth="1"/>
    <col min="2557" max="2557" width="7" style="134" bestFit="1" customWidth="1"/>
    <col min="2558" max="2562" width="5.625" style="134" bestFit="1" customWidth="1"/>
    <col min="2563" max="2563" width="6.375" style="134" bestFit="1" customWidth="1"/>
    <col min="2564" max="2564" width="9.625" style="134" bestFit="1" customWidth="1"/>
    <col min="2565" max="2565" width="7.25" style="134" bestFit="1" customWidth="1"/>
    <col min="2566" max="2566" width="9.125" style="134" bestFit="1" customWidth="1"/>
    <col min="2567" max="2567" width="8.5" style="134" bestFit="1" customWidth="1"/>
    <col min="2568" max="2802" width="10" style="134"/>
    <col min="2803" max="2803" width="3.625" style="134" customWidth="1"/>
    <col min="2804" max="2804" width="24.875" style="134" bestFit="1" customWidth="1"/>
    <col min="2805" max="2810" width="9" style="134" customWidth="1"/>
    <col min="2811" max="2811" width="8.75" style="134" customWidth="1"/>
    <col min="2812" max="2812" width="5.625" style="134" bestFit="1" customWidth="1"/>
    <col min="2813" max="2813" width="7" style="134" bestFit="1" customWidth="1"/>
    <col min="2814" max="2818" width="5.625" style="134" bestFit="1" customWidth="1"/>
    <col min="2819" max="2819" width="6.375" style="134" bestFit="1" customWidth="1"/>
    <col min="2820" max="2820" width="9.625" style="134" bestFit="1" customWidth="1"/>
    <col min="2821" max="2821" width="7.25" style="134" bestFit="1" customWidth="1"/>
    <col min="2822" max="2822" width="9.125" style="134" bestFit="1" customWidth="1"/>
    <col min="2823" max="2823" width="8.5" style="134" bestFit="1" customWidth="1"/>
    <col min="2824" max="3058" width="10" style="134"/>
    <col min="3059" max="3059" width="3.625" style="134" customWidth="1"/>
    <col min="3060" max="3060" width="24.875" style="134" bestFit="1" customWidth="1"/>
    <col min="3061" max="3066" width="9" style="134" customWidth="1"/>
    <col min="3067" max="3067" width="8.75" style="134" customWidth="1"/>
    <col min="3068" max="3068" width="5.625" style="134" bestFit="1" customWidth="1"/>
    <col min="3069" max="3069" width="7" style="134" bestFit="1" customWidth="1"/>
    <col min="3070" max="3074" width="5.625" style="134" bestFit="1" customWidth="1"/>
    <col min="3075" max="3075" width="6.375" style="134" bestFit="1" customWidth="1"/>
    <col min="3076" max="3076" width="9.625" style="134" bestFit="1" customWidth="1"/>
    <col min="3077" max="3077" width="7.25" style="134" bestFit="1" customWidth="1"/>
    <col min="3078" max="3078" width="9.125" style="134" bestFit="1" customWidth="1"/>
    <col min="3079" max="3079" width="8.5" style="134" bestFit="1" customWidth="1"/>
    <col min="3080" max="3314" width="10" style="134"/>
    <col min="3315" max="3315" width="3.625" style="134" customWidth="1"/>
    <col min="3316" max="3316" width="24.875" style="134" bestFit="1" customWidth="1"/>
    <col min="3317" max="3322" width="9" style="134" customWidth="1"/>
    <col min="3323" max="3323" width="8.75" style="134" customWidth="1"/>
    <col min="3324" max="3324" width="5.625" style="134" bestFit="1" customWidth="1"/>
    <col min="3325" max="3325" width="7" style="134" bestFit="1" customWidth="1"/>
    <col min="3326" max="3330" width="5.625" style="134" bestFit="1" customWidth="1"/>
    <col min="3331" max="3331" width="6.375" style="134" bestFit="1" customWidth="1"/>
    <col min="3332" max="3332" width="9.625" style="134" bestFit="1" customWidth="1"/>
    <col min="3333" max="3333" width="7.25" style="134" bestFit="1" customWidth="1"/>
    <col min="3334" max="3334" width="9.125" style="134" bestFit="1" customWidth="1"/>
    <col min="3335" max="3335" width="8.5" style="134" bestFit="1" customWidth="1"/>
    <col min="3336" max="3570" width="10" style="134"/>
    <col min="3571" max="3571" width="3.625" style="134" customWidth="1"/>
    <col min="3572" max="3572" width="24.875" style="134" bestFit="1" customWidth="1"/>
    <col min="3573" max="3578" width="9" style="134" customWidth="1"/>
    <col min="3579" max="3579" width="8.75" style="134" customWidth="1"/>
    <col min="3580" max="3580" width="5.625" style="134" bestFit="1" customWidth="1"/>
    <col min="3581" max="3581" width="7" style="134" bestFit="1" customWidth="1"/>
    <col min="3582" max="3586" width="5.625" style="134" bestFit="1" customWidth="1"/>
    <col min="3587" max="3587" width="6.375" style="134" bestFit="1" customWidth="1"/>
    <col min="3588" max="3588" width="9.625" style="134" bestFit="1" customWidth="1"/>
    <col min="3589" max="3589" width="7.25" style="134" bestFit="1" customWidth="1"/>
    <col min="3590" max="3590" width="9.125" style="134" bestFit="1" customWidth="1"/>
    <col min="3591" max="3591" width="8.5" style="134" bestFit="1" customWidth="1"/>
    <col min="3592" max="3826" width="10" style="134"/>
    <col min="3827" max="3827" width="3.625" style="134" customWidth="1"/>
    <col min="3828" max="3828" width="24.875" style="134" bestFit="1" customWidth="1"/>
    <col min="3829" max="3834" width="9" style="134" customWidth="1"/>
    <col min="3835" max="3835" width="8.75" style="134" customWidth="1"/>
    <col min="3836" max="3836" width="5.625" style="134" bestFit="1" customWidth="1"/>
    <col min="3837" max="3837" width="7" style="134" bestFit="1" customWidth="1"/>
    <col min="3838" max="3842" width="5.625" style="134" bestFit="1" customWidth="1"/>
    <col min="3843" max="3843" width="6.375" style="134" bestFit="1" customWidth="1"/>
    <col min="3844" max="3844" width="9.625" style="134" bestFit="1" customWidth="1"/>
    <col min="3845" max="3845" width="7.25" style="134" bestFit="1" customWidth="1"/>
    <col min="3846" max="3846" width="9.125" style="134" bestFit="1" customWidth="1"/>
    <col min="3847" max="3847" width="8.5" style="134" bestFit="1" customWidth="1"/>
    <col min="3848" max="4082" width="10" style="134"/>
    <col min="4083" max="4083" width="3.625" style="134" customWidth="1"/>
    <col min="4084" max="4084" width="24.875" style="134" bestFit="1" customWidth="1"/>
    <col min="4085" max="4090" width="9" style="134" customWidth="1"/>
    <col min="4091" max="4091" width="8.75" style="134" customWidth="1"/>
    <col min="4092" max="4092" width="5.625" style="134" bestFit="1" customWidth="1"/>
    <col min="4093" max="4093" width="7" style="134" bestFit="1" customWidth="1"/>
    <col min="4094" max="4098" width="5.625" style="134" bestFit="1" customWidth="1"/>
    <col min="4099" max="4099" width="6.375" style="134" bestFit="1" customWidth="1"/>
    <col min="4100" max="4100" width="9.625" style="134" bestFit="1" customWidth="1"/>
    <col min="4101" max="4101" width="7.25" style="134" bestFit="1" customWidth="1"/>
    <col min="4102" max="4102" width="9.125" style="134" bestFit="1" customWidth="1"/>
    <col min="4103" max="4103" width="8.5" style="134" bestFit="1" customWidth="1"/>
    <col min="4104" max="4338" width="10" style="134"/>
    <col min="4339" max="4339" width="3.625" style="134" customWidth="1"/>
    <col min="4340" max="4340" width="24.875" style="134" bestFit="1" customWidth="1"/>
    <col min="4341" max="4346" width="9" style="134" customWidth="1"/>
    <col min="4347" max="4347" width="8.75" style="134" customWidth="1"/>
    <col min="4348" max="4348" width="5.625" style="134" bestFit="1" customWidth="1"/>
    <col min="4349" max="4349" width="7" style="134" bestFit="1" customWidth="1"/>
    <col min="4350" max="4354" width="5.625" style="134" bestFit="1" customWidth="1"/>
    <col min="4355" max="4355" width="6.375" style="134" bestFit="1" customWidth="1"/>
    <col min="4356" max="4356" width="9.625" style="134" bestFit="1" customWidth="1"/>
    <col min="4357" max="4357" width="7.25" style="134" bestFit="1" customWidth="1"/>
    <col min="4358" max="4358" width="9.125" style="134" bestFit="1" customWidth="1"/>
    <col min="4359" max="4359" width="8.5" style="134" bestFit="1" customWidth="1"/>
    <col min="4360" max="4594" width="10" style="134"/>
    <col min="4595" max="4595" width="3.625" style="134" customWidth="1"/>
    <col min="4596" max="4596" width="24.875" style="134" bestFit="1" customWidth="1"/>
    <col min="4597" max="4602" width="9" style="134" customWidth="1"/>
    <col min="4603" max="4603" width="8.75" style="134" customWidth="1"/>
    <col min="4604" max="4604" width="5.625" style="134" bestFit="1" customWidth="1"/>
    <col min="4605" max="4605" width="7" style="134" bestFit="1" customWidth="1"/>
    <col min="4606" max="4610" width="5.625" style="134" bestFit="1" customWidth="1"/>
    <col min="4611" max="4611" width="6.375" style="134" bestFit="1" customWidth="1"/>
    <col min="4612" max="4612" width="9.625" style="134" bestFit="1" customWidth="1"/>
    <col min="4613" max="4613" width="7.25" style="134" bestFit="1" customWidth="1"/>
    <col min="4614" max="4614" width="9.125" style="134" bestFit="1" customWidth="1"/>
    <col min="4615" max="4615" width="8.5" style="134" bestFit="1" customWidth="1"/>
    <col min="4616" max="4850" width="10" style="134"/>
    <col min="4851" max="4851" width="3.625" style="134" customWidth="1"/>
    <col min="4852" max="4852" width="24.875" style="134" bestFit="1" customWidth="1"/>
    <col min="4853" max="4858" width="9" style="134" customWidth="1"/>
    <col min="4859" max="4859" width="8.75" style="134" customWidth="1"/>
    <col min="4860" max="4860" width="5.625" style="134" bestFit="1" customWidth="1"/>
    <col min="4861" max="4861" width="7" style="134" bestFit="1" customWidth="1"/>
    <col min="4862" max="4866" width="5.625" style="134" bestFit="1" customWidth="1"/>
    <col min="4867" max="4867" width="6.375" style="134" bestFit="1" customWidth="1"/>
    <col min="4868" max="4868" width="9.625" style="134" bestFit="1" customWidth="1"/>
    <col min="4869" max="4869" width="7.25" style="134" bestFit="1" customWidth="1"/>
    <col min="4870" max="4870" width="9.125" style="134" bestFit="1" customWidth="1"/>
    <col min="4871" max="4871" width="8.5" style="134" bestFit="1" customWidth="1"/>
    <col min="4872" max="5106" width="10" style="134"/>
    <col min="5107" max="5107" width="3.625" style="134" customWidth="1"/>
    <col min="5108" max="5108" width="24.875" style="134" bestFit="1" customWidth="1"/>
    <col min="5109" max="5114" width="9" style="134" customWidth="1"/>
    <col min="5115" max="5115" width="8.75" style="134" customWidth="1"/>
    <col min="5116" max="5116" width="5.625" style="134" bestFit="1" customWidth="1"/>
    <col min="5117" max="5117" width="7" style="134" bestFit="1" customWidth="1"/>
    <col min="5118" max="5122" width="5.625" style="134" bestFit="1" customWidth="1"/>
    <col min="5123" max="5123" width="6.375" style="134" bestFit="1" customWidth="1"/>
    <col min="5124" max="5124" width="9.625" style="134" bestFit="1" customWidth="1"/>
    <col min="5125" max="5125" width="7.25" style="134" bestFit="1" customWidth="1"/>
    <col min="5126" max="5126" width="9.125" style="134" bestFit="1" customWidth="1"/>
    <col min="5127" max="5127" width="8.5" style="134" bestFit="1" customWidth="1"/>
    <col min="5128" max="5362" width="10" style="134"/>
    <col min="5363" max="5363" width="3.625" style="134" customWidth="1"/>
    <col min="5364" max="5364" width="24.875" style="134" bestFit="1" customWidth="1"/>
    <col min="5365" max="5370" width="9" style="134" customWidth="1"/>
    <col min="5371" max="5371" width="8.75" style="134" customWidth="1"/>
    <col min="5372" max="5372" width="5.625" style="134" bestFit="1" customWidth="1"/>
    <col min="5373" max="5373" width="7" style="134" bestFit="1" customWidth="1"/>
    <col min="5374" max="5378" width="5.625" style="134" bestFit="1" customWidth="1"/>
    <col min="5379" max="5379" width="6.375" style="134" bestFit="1" customWidth="1"/>
    <col min="5380" max="5380" width="9.625" style="134" bestFit="1" customWidth="1"/>
    <col min="5381" max="5381" width="7.25" style="134" bestFit="1" customWidth="1"/>
    <col min="5382" max="5382" width="9.125" style="134" bestFit="1" customWidth="1"/>
    <col min="5383" max="5383" width="8.5" style="134" bestFit="1" customWidth="1"/>
    <col min="5384" max="5618" width="10" style="134"/>
    <col min="5619" max="5619" width="3.625" style="134" customWidth="1"/>
    <col min="5620" max="5620" width="24.875" style="134" bestFit="1" customWidth="1"/>
    <col min="5621" max="5626" width="9" style="134" customWidth="1"/>
    <col min="5627" max="5627" width="8.75" style="134" customWidth="1"/>
    <col min="5628" max="5628" width="5.625" style="134" bestFit="1" customWidth="1"/>
    <col min="5629" max="5629" width="7" style="134" bestFit="1" customWidth="1"/>
    <col min="5630" max="5634" width="5.625" style="134" bestFit="1" customWidth="1"/>
    <col min="5635" max="5635" width="6.375" style="134" bestFit="1" customWidth="1"/>
    <col min="5636" max="5636" width="9.625" style="134" bestFit="1" customWidth="1"/>
    <col min="5637" max="5637" width="7.25" style="134" bestFit="1" customWidth="1"/>
    <col min="5638" max="5638" width="9.125" style="134" bestFit="1" customWidth="1"/>
    <col min="5639" max="5639" width="8.5" style="134" bestFit="1" customWidth="1"/>
    <col min="5640" max="5874" width="10" style="134"/>
    <col min="5875" max="5875" width="3.625" style="134" customWidth="1"/>
    <col min="5876" max="5876" width="24.875" style="134" bestFit="1" customWidth="1"/>
    <col min="5877" max="5882" width="9" style="134" customWidth="1"/>
    <col min="5883" max="5883" width="8.75" style="134" customWidth="1"/>
    <col min="5884" max="5884" width="5.625" style="134" bestFit="1" customWidth="1"/>
    <col min="5885" max="5885" width="7" style="134" bestFit="1" customWidth="1"/>
    <col min="5886" max="5890" width="5.625" style="134" bestFit="1" customWidth="1"/>
    <col min="5891" max="5891" width="6.375" style="134" bestFit="1" customWidth="1"/>
    <col min="5892" max="5892" width="9.625" style="134" bestFit="1" customWidth="1"/>
    <col min="5893" max="5893" width="7.25" style="134" bestFit="1" customWidth="1"/>
    <col min="5894" max="5894" width="9.125" style="134" bestFit="1" customWidth="1"/>
    <col min="5895" max="5895" width="8.5" style="134" bestFit="1" customWidth="1"/>
    <col min="5896" max="6130" width="10" style="134"/>
    <col min="6131" max="6131" width="3.625" style="134" customWidth="1"/>
    <col min="6132" max="6132" width="24.875" style="134" bestFit="1" customWidth="1"/>
    <col min="6133" max="6138" width="9" style="134" customWidth="1"/>
    <col min="6139" max="6139" width="8.75" style="134" customWidth="1"/>
    <col min="6140" max="6140" width="5.625" style="134" bestFit="1" customWidth="1"/>
    <col min="6141" max="6141" width="7" style="134" bestFit="1" customWidth="1"/>
    <col min="6142" max="6146" width="5.625" style="134" bestFit="1" customWidth="1"/>
    <col min="6147" max="6147" width="6.375" style="134" bestFit="1" customWidth="1"/>
    <col min="6148" max="6148" width="9.625" style="134" bestFit="1" customWidth="1"/>
    <col min="6149" max="6149" width="7.25" style="134" bestFit="1" customWidth="1"/>
    <col min="6150" max="6150" width="9.125" style="134" bestFit="1" customWidth="1"/>
    <col min="6151" max="6151" width="8.5" style="134" bestFit="1" customWidth="1"/>
    <col min="6152" max="6386" width="10" style="134"/>
    <col min="6387" max="6387" width="3.625" style="134" customWidth="1"/>
    <col min="6388" max="6388" width="24.875" style="134" bestFit="1" customWidth="1"/>
    <col min="6389" max="6394" width="9" style="134" customWidth="1"/>
    <col min="6395" max="6395" width="8.75" style="134" customWidth="1"/>
    <col min="6396" max="6396" width="5.625" style="134" bestFit="1" customWidth="1"/>
    <col min="6397" max="6397" width="7" style="134" bestFit="1" customWidth="1"/>
    <col min="6398" max="6402" width="5.625" style="134" bestFit="1" customWidth="1"/>
    <col min="6403" max="6403" width="6.375" style="134" bestFit="1" customWidth="1"/>
    <col min="6404" max="6404" width="9.625" style="134" bestFit="1" customWidth="1"/>
    <col min="6405" max="6405" width="7.25" style="134" bestFit="1" customWidth="1"/>
    <col min="6406" max="6406" width="9.125" style="134" bestFit="1" customWidth="1"/>
    <col min="6407" max="6407" width="8.5" style="134" bestFit="1" customWidth="1"/>
    <col min="6408" max="6642" width="10" style="134"/>
    <col min="6643" max="6643" width="3.625" style="134" customWidth="1"/>
    <col min="6644" max="6644" width="24.875" style="134" bestFit="1" customWidth="1"/>
    <col min="6645" max="6650" width="9" style="134" customWidth="1"/>
    <col min="6651" max="6651" width="8.75" style="134" customWidth="1"/>
    <col min="6652" max="6652" width="5.625" style="134" bestFit="1" customWidth="1"/>
    <col min="6653" max="6653" width="7" style="134" bestFit="1" customWidth="1"/>
    <col min="6654" max="6658" width="5.625" style="134" bestFit="1" customWidth="1"/>
    <col min="6659" max="6659" width="6.375" style="134" bestFit="1" customWidth="1"/>
    <col min="6660" max="6660" width="9.625" style="134" bestFit="1" customWidth="1"/>
    <col min="6661" max="6661" width="7.25" style="134" bestFit="1" customWidth="1"/>
    <col min="6662" max="6662" width="9.125" style="134" bestFit="1" customWidth="1"/>
    <col min="6663" max="6663" width="8.5" style="134" bestFit="1" customWidth="1"/>
    <col min="6664" max="6898" width="10" style="134"/>
    <col min="6899" max="6899" width="3.625" style="134" customWidth="1"/>
    <col min="6900" max="6900" width="24.875" style="134" bestFit="1" customWidth="1"/>
    <col min="6901" max="6906" width="9" style="134" customWidth="1"/>
    <col min="6907" max="6907" width="8.75" style="134" customWidth="1"/>
    <col min="6908" max="6908" width="5.625" style="134" bestFit="1" customWidth="1"/>
    <col min="6909" max="6909" width="7" style="134" bestFit="1" customWidth="1"/>
    <col min="6910" max="6914" width="5.625" style="134" bestFit="1" customWidth="1"/>
    <col min="6915" max="6915" width="6.375" style="134" bestFit="1" customWidth="1"/>
    <col min="6916" max="6916" width="9.625" style="134" bestFit="1" customWidth="1"/>
    <col min="6917" max="6917" width="7.25" style="134" bestFit="1" customWidth="1"/>
    <col min="6918" max="6918" width="9.125" style="134" bestFit="1" customWidth="1"/>
    <col min="6919" max="6919" width="8.5" style="134" bestFit="1" customWidth="1"/>
    <col min="6920" max="7154" width="10" style="134"/>
    <col min="7155" max="7155" width="3.625" style="134" customWidth="1"/>
    <col min="7156" max="7156" width="24.875" style="134" bestFit="1" customWidth="1"/>
    <col min="7157" max="7162" width="9" style="134" customWidth="1"/>
    <col min="7163" max="7163" width="8.75" style="134" customWidth="1"/>
    <col min="7164" max="7164" width="5.625" style="134" bestFit="1" customWidth="1"/>
    <col min="7165" max="7165" width="7" style="134" bestFit="1" customWidth="1"/>
    <col min="7166" max="7170" width="5.625" style="134" bestFit="1" customWidth="1"/>
    <col min="7171" max="7171" width="6.375" style="134" bestFit="1" customWidth="1"/>
    <col min="7172" max="7172" width="9.625" style="134" bestFit="1" customWidth="1"/>
    <col min="7173" max="7173" width="7.25" style="134" bestFit="1" customWidth="1"/>
    <col min="7174" max="7174" width="9.125" style="134" bestFit="1" customWidth="1"/>
    <col min="7175" max="7175" width="8.5" style="134" bestFit="1" customWidth="1"/>
    <col min="7176" max="7410" width="10" style="134"/>
    <col min="7411" max="7411" width="3.625" style="134" customWidth="1"/>
    <col min="7412" max="7412" width="24.875" style="134" bestFit="1" customWidth="1"/>
    <col min="7413" max="7418" width="9" style="134" customWidth="1"/>
    <col min="7419" max="7419" width="8.75" style="134" customWidth="1"/>
    <col min="7420" max="7420" width="5.625" style="134" bestFit="1" customWidth="1"/>
    <col min="7421" max="7421" width="7" style="134" bestFit="1" customWidth="1"/>
    <col min="7422" max="7426" width="5.625" style="134" bestFit="1" customWidth="1"/>
    <col min="7427" max="7427" width="6.375" style="134" bestFit="1" customWidth="1"/>
    <col min="7428" max="7428" width="9.625" style="134" bestFit="1" customWidth="1"/>
    <col min="7429" max="7429" width="7.25" style="134" bestFit="1" customWidth="1"/>
    <col min="7430" max="7430" width="9.125" style="134" bestFit="1" customWidth="1"/>
    <col min="7431" max="7431" width="8.5" style="134" bestFit="1" customWidth="1"/>
    <col min="7432" max="7666" width="10" style="134"/>
    <col min="7667" max="7667" width="3.625" style="134" customWidth="1"/>
    <col min="7668" max="7668" width="24.875" style="134" bestFit="1" customWidth="1"/>
    <col min="7669" max="7674" width="9" style="134" customWidth="1"/>
    <col min="7675" max="7675" width="8.75" style="134" customWidth="1"/>
    <col min="7676" max="7676" width="5.625" style="134" bestFit="1" customWidth="1"/>
    <col min="7677" max="7677" width="7" style="134" bestFit="1" customWidth="1"/>
    <col min="7678" max="7682" width="5.625" style="134" bestFit="1" customWidth="1"/>
    <col min="7683" max="7683" width="6.375" style="134" bestFit="1" customWidth="1"/>
    <col min="7684" max="7684" width="9.625" style="134" bestFit="1" customWidth="1"/>
    <col min="7685" max="7685" width="7.25" style="134" bestFit="1" customWidth="1"/>
    <col min="7686" max="7686" width="9.125" style="134" bestFit="1" customWidth="1"/>
    <col min="7687" max="7687" width="8.5" style="134" bestFit="1" customWidth="1"/>
    <col min="7688" max="7922" width="10" style="134"/>
    <col min="7923" max="7923" width="3.625" style="134" customWidth="1"/>
    <col min="7924" max="7924" width="24.875" style="134" bestFit="1" customWidth="1"/>
    <col min="7925" max="7930" width="9" style="134" customWidth="1"/>
    <col min="7931" max="7931" width="8.75" style="134" customWidth="1"/>
    <col min="7932" max="7932" width="5.625" style="134" bestFit="1" customWidth="1"/>
    <col min="7933" max="7933" width="7" style="134" bestFit="1" customWidth="1"/>
    <col min="7934" max="7938" width="5.625" style="134" bestFit="1" customWidth="1"/>
    <col min="7939" max="7939" width="6.375" style="134" bestFit="1" customWidth="1"/>
    <col min="7940" max="7940" width="9.625" style="134" bestFit="1" customWidth="1"/>
    <col min="7941" max="7941" width="7.25" style="134" bestFit="1" customWidth="1"/>
    <col min="7942" max="7942" width="9.125" style="134" bestFit="1" customWidth="1"/>
    <col min="7943" max="7943" width="8.5" style="134" bestFit="1" customWidth="1"/>
    <col min="7944" max="8178" width="10" style="134"/>
    <col min="8179" max="8179" width="3.625" style="134" customWidth="1"/>
    <col min="8180" max="8180" width="24.875" style="134" bestFit="1" customWidth="1"/>
    <col min="8181" max="8186" width="9" style="134" customWidth="1"/>
    <col min="8187" max="8187" width="8.75" style="134" customWidth="1"/>
    <col min="8188" max="8188" width="5.625" style="134" bestFit="1" customWidth="1"/>
    <col min="8189" max="8189" width="7" style="134" bestFit="1" customWidth="1"/>
    <col min="8190" max="8194" width="5.625" style="134" bestFit="1" customWidth="1"/>
    <col min="8195" max="8195" width="6.375" style="134" bestFit="1" customWidth="1"/>
    <col min="8196" max="8196" width="9.625" style="134" bestFit="1" customWidth="1"/>
    <col min="8197" max="8197" width="7.25" style="134" bestFit="1" customWidth="1"/>
    <col min="8198" max="8198" width="9.125" style="134" bestFit="1" customWidth="1"/>
    <col min="8199" max="8199" width="8.5" style="134" bestFit="1" customWidth="1"/>
    <col min="8200" max="8434" width="10" style="134"/>
    <col min="8435" max="8435" width="3.625" style="134" customWidth="1"/>
    <col min="8436" max="8436" width="24.875" style="134" bestFit="1" customWidth="1"/>
    <col min="8437" max="8442" width="9" style="134" customWidth="1"/>
    <col min="8443" max="8443" width="8.75" style="134" customWidth="1"/>
    <col min="8444" max="8444" width="5.625" style="134" bestFit="1" customWidth="1"/>
    <col min="8445" max="8445" width="7" style="134" bestFit="1" customWidth="1"/>
    <col min="8446" max="8450" width="5.625" style="134" bestFit="1" customWidth="1"/>
    <col min="8451" max="8451" width="6.375" style="134" bestFit="1" customWidth="1"/>
    <col min="8452" max="8452" width="9.625" style="134" bestFit="1" customWidth="1"/>
    <col min="8453" max="8453" width="7.25" style="134" bestFit="1" customWidth="1"/>
    <col min="8454" max="8454" width="9.125" style="134" bestFit="1" customWidth="1"/>
    <col min="8455" max="8455" width="8.5" style="134" bestFit="1" customWidth="1"/>
    <col min="8456" max="8690" width="10" style="134"/>
    <col min="8691" max="8691" width="3.625" style="134" customWidth="1"/>
    <col min="8692" max="8692" width="24.875" style="134" bestFit="1" customWidth="1"/>
    <col min="8693" max="8698" width="9" style="134" customWidth="1"/>
    <col min="8699" max="8699" width="8.75" style="134" customWidth="1"/>
    <col min="8700" max="8700" width="5.625" style="134" bestFit="1" customWidth="1"/>
    <col min="8701" max="8701" width="7" style="134" bestFit="1" customWidth="1"/>
    <col min="8702" max="8706" width="5.625" style="134" bestFit="1" customWidth="1"/>
    <col min="8707" max="8707" width="6.375" style="134" bestFit="1" customWidth="1"/>
    <col min="8708" max="8708" width="9.625" style="134" bestFit="1" customWidth="1"/>
    <col min="8709" max="8709" width="7.25" style="134" bestFit="1" customWidth="1"/>
    <col min="8710" max="8710" width="9.125" style="134" bestFit="1" customWidth="1"/>
    <col min="8711" max="8711" width="8.5" style="134" bestFit="1" customWidth="1"/>
    <col min="8712" max="8946" width="10" style="134"/>
    <col min="8947" max="8947" width="3.625" style="134" customWidth="1"/>
    <col min="8948" max="8948" width="24.875" style="134" bestFit="1" customWidth="1"/>
    <col min="8949" max="8954" width="9" style="134" customWidth="1"/>
    <col min="8955" max="8955" width="8.75" style="134" customWidth="1"/>
    <col min="8956" max="8956" width="5.625" style="134" bestFit="1" customWidth="1"/>
    <col min="8957" max="8957" width="7" style="134" bestFit="1" customWidth="1"/>
    <col min="8958" max="8962" width="5.625" style="134" bestFit="1" customWidth="1"/>
    <col min="8963" max="8963" width="6.375" style="134" bestFit="1" customWidth="1"/>
    <col min="8964" max="8964" width="9.625" style="134" bestFit="1" customWidth="1"/>
    <col min="8965" max="8965" width="7.25" style="134" bestFit="1" customWidth="1"/>
    <col min="8966" max="8966" width="9.125" style="134" bestFit="1" customWidth="1"/>
    <col min="8967" max="8967" width="8.5" style="134" bestFit="1" customWidth="1"/>
    <col min="8968" max="9202" width="10" style="134"/>
    <col min="9203" max="9203" width="3.625" style="134" customWidth="1"/>
    <col min="9204" max="9204" width="24.875" style="134" bestFit="1" customWidth="1"/>
    <col min="9205" max="9210" width="9" style="134" customWidth="1"/>
    <col min="9211" max="9211" width="8.75" style="134" customWidth="1"/>
    <col min="9212" max="9212" width="5.625" style="134" bestFit="1" customWidth="1"/>
    <col min="9213" max="9213" width="7" style="134" bestFit="1" customWidth="1"/>
    <col min="9214" max="9218" width="5.625" style="134" bestFit="1" customWidth="1"/>
    <col min="9219" max="9219" width="6.375" style="134" bestFit="1" customWidth="1"/>
    <col min="9220" max="9220" width="9.625" style="134" bestFit="1" customWidth="1"/>
    <col min="9221" max="9221" width="7.25" style="134" bestFit="1" customWidth="1"/>
    <col min="9222" max="9222" width="9.125" style="134" bestFit="1" customWidth="1"/>
    <col min="9223" max="9223" width="8.5" style="134" bestFit="1" customWidth="1"/>
    <col min="9224" max="9458" width="10" style="134"/>
    <col min="9459" max="9459" width="3.625" style="134" customWidth="1"/>
    <col min="9460" max="9460" width="24.875" style="134" bestFit="1" customWidth="1"/>
    <col min="9461" max="9466" width="9" style="134" customWidth="1"/>
    <col min="9467" max="9467" width="8.75" style="134" customWidth="1"/>
    <col min="9468" max="9468" width="5.625" style="134" bestFit="1" customWidth="1"/>
    <col min="9469" max="9469" width="7" style="134" bestFit="1" customWidth="1"/>
    <col min="9470" max="9474" width="5.625" style="134" bestFit="1" customWidth="1"/>
    <col min="9475" max="9475" width="6.375" style="134" bestFit="1" customWidth="1"/>
    <col min="9476" max="9476" width="9.625" style="134" bestFit="1" customWidth="1"/>
    <col min="9477" max="9477" width="7.25" style="134" bestFit="1" customWidth="1"/>
    <col min="9478" max="9478" width="9.125" style="134" bestFit="1" customWidth="1"/>
    <col min="9479" max="9479" width="8.5" style="134" bestFit="1" customWidth="1"/>
    <col min="9480" max="9714" width="10" style="134"/>
    <col min="9715" max="9715" width="3.625" style="134" customWidth="1"/>
    <col min="9716" max="9716" width="24.875" style="134" bestFit="1" customWidth="1"/>
    <col min="9717" max="9722" width="9" style="134" customWidth="1"/>
    <col min="9723" max="9723" width="8.75" style="134" customWidth="1"/>
    <col min="9724" max="9724" width="5.625" style="134" bestFit="1" customWidth="1"/>
    <col min="9725" max="9725" width="7" style="134" bestFit="1" customWidth="1"/>
    <col min="9726" max="9730" width="5.625" style="134" bestFit="1" customWidth="1"/>
    <col min="9731" max="9731" width="6.375" style="134" bestFit="1" customWidth="1"/>
    <col min="9732" max="9732" width="9.625" style="134" bestFit="1" customWidth="1"/>
    <col min="9733" max="9733" width="7.25" style="134" bestFit="1" customWidth="1"/>
    <col min="9734" max="9734" width="9.125" style="134" bestFit="1" customWidth="1"/>
    <col min="9735" max="9735" width="8.5" style="134" bestFit="1" customWidth="1"/>
    <col min="9736" max="9970" width="10" style="134"/>
    <col min="9971" max="9971" width="3.625" style="134" customWidth="1"/>
    <col min="9972" max="9972" width="24.875" style="134" bestFit="1" customWidth="1"/>
    <col min="9973" max="9978" width="9" style="134" customWidth="1"/>
    <col min="9979" max="9979" width="8.75" style="134" customWidth="1"/>
    <col min="9980" max="9980" width="5.625" style="134" bestFit="1" customWidth="1"/>
    <col min="9981" max="9981" width="7" style="134" bestFit="1" customWidth="1"/>
    <col min="9982" max="9986" width="5.625" style="134" bestFit="1" customWidth="1"/>
    <col min="9987" max="9987" width="6.375" style="134" bestFit="1" customWidth="1"/>
    <col min="9988" max="9988" width="9.625" style="134" bestFit="1" customWidth="1"/>
    <col min="9989" max="9989" width="7.25" style="134" bestFit="1" customWidth="1"/>
    <col min="9990" max="9990" width="9.125" style="134" bestFit="1" customWidth="1"/>
    <col min="9991" max="9991" width="8.5" style="134" bestFit="1" customWidth="1"/>
    <col min="9992" max="10226" width="10" style="134"/>
    <col min="10227" max="10227" width="3.625" style="134" customWidth="1"/>
    <col min="10228" max="10228" width="24.875" style="134" bestFit="1" customWidth="1"/>
    <col min="10229" max="10234" width="9" style="134" customWidth="1"/>
    <col min="10235" max="10235" width="8.75" style="134" customWidth="1"/>
    <col min="10236" max="10236" width="5.625" style="134" bestFit="1" customWidth="1"/>
    <col min="10237" max="10237" width="7" style="134" bestFit="1" customWidth="1"/>
    <col min="10238" max="10242" width="5.625" style="134" bestFit="1" customWidth="1"/>
    <col min="10243" max="10243" width="6.375" style="134" bestFit="1" customWidth="1"/>
    <col min="10244" max="10244" width="9.625" style="134" bestFit="1" customWidth="1"/>
    <col min="10245" max="10245" width="7.25" style="134" bestFit="1" customWidth="1"/>
    <col min="10246" max="10246" width="9.125" style="134" bestFit="1" customWidth="1"/>
    <col min="10247" max="10247" width="8.5" style="134" bestFit="1" customWidth="1"/>
    <col min="10248" max="10482" width="10" style="134"/>
    <col min="10483" max="10483" width="3.625" style="134" customWidth="1"/>
    <col min="10484" max="10484" width="24.875" style="134" bestFit="1" customWidth="1"/>
    <col min="10485" max="10490" width="9" style="134" customWidth="1"/>
    <col min="10491" max="10491" width="8.75" style="134" customWidth="1"/>
    <col min="10492" max="10492" width="5.625" style="134" bestFit="1" customWidth="1"/>
    <col min="10493" max="10493" width="7" style="134" bestFit="1" customWidth="1"/>
    <col min="10494" max="10498" width="5.625" style="134" bestFit="1" customWidth="1"/>
    <col min="10499" max="10499" width="6.375" style="134" bestFit="1" customWidth="1"/>
    <col min="10500" max="10500" width="9.625" style="134" bestFit="1" customWidth="1"/>
    <col min="10501" max="10501" width="7.25" style="134" bestFit="1" customWidth="1"/>
    <col min="10502" max="10502" width="9.125" style="134" bestFit="1" customWidth="1"/>
    <col min="10503" max="10503" width="8.5" style="134" bestFit="1" customWidth="1"/>
    <col min="10504" max="10738" width="10" style="134"/>
    <col min="10739" max="10739" width="3.625" style="134" customWidth="1"/>
    <col min="10740" max="10740" width="24.875" style="134" bestFit="1" customWidth="1"/>
    <col min="10741" max="10746" width="9" style="134" customWidth="1"/>
    <col min="10747" max="10747" width="8.75" style="134" customWidth="1"/>
    <col min="10748" max="10748" width="5.625" style="134" bestFit="1" customWidth="1"/>
    <col min="10749" max="10749" width="7" style="134" bestFit="1" customWidth="1"/>
    <col min="10750" max="10754" width="5.625" style="134" bestFit="1" customWidth="1"/>
    <col min="10755" max="10755" width="6.375" style="134" bestFit="1" customWidth="1"/>
    <col min="10756" max="10756" width="9.625" style="134" bestFit="1" customWidth="1"/>
    <col min="10757" max="10757" width="7.25" style="134" bestFit="1" customWidth="1"/>
    <col min="10758" max="10758" width="9.125" style="134" bestFit="1" customWidth="1"/>
    <col min="10759" max="10759" width="8.5" style="134" bestFit="1" customWidth="1"/>
    <col min="10760" max="10994" width="10" style="134"/>
    <col min="10995" max="10995" width="3.625" style="134" customWidth="1"/>
    <col min="10996" max="10996" width="24.875" style="134" bestFit="1" customWidth="1"/>
    <col min="10997" max="11002" width="9" style="134" customWidth="1"/>
    <col min="11003" max="11003" width="8.75" style="134" customWidth="1"/>
    <col min="11004" max="11004" width="5.625" style="134" bestFit="1" customWidth="1"/>
    <col min="11005" max="11005" width="7" style="134" bestFit="1" customWidth="1"/>
    <col min="11006" max="11010" width="5.625" style="134" bestFit="1" customWidth="1"/>
    <col min="11011" max="11011" width="6.375" style="134" bestFit="1" customWidth="1"/>
    <col min="11012" max="11012" width="9.625" style="134" bestFit="1" customWidth="1"/>
    <col min="11013" max="11013" width="7.25" style="134" bestFit="1" customWidth="1"/>
    <col min="11014" max="11014" width="9.125" style="134" bestFit="1" customWidth="1"/>
    <col min="11015" max="11015" width="8.5" style="134" bestFit="1" customWidth="1"/>
    <col min="11016" max="11250" width="10" style="134"/>
    <col min="11251" max="11251" width="3.625" style="134" customWidth="1"/>
    <col min="11252" max="11252" width="24.875" style="134" bestFit="1" customWidth="1"/>
    <col min="11253" max="11258" width="9" style="134" customWidth="1"/>
    <col min="11259" max="11259" width="8.75" style="134" customWidth="1"/>
    <col min="11260" max="11260" width="5.625" style="134" bestFit="1" customWidth="1"/>
    <col min="11261" max="11261" width="7" style="134" bestFit="1" customWidth="1"/>
    <col min="11262" max="11266" width="5.625" style="134" bestFit="1" customWidth="1"/>
    <col min="11267" max="11267" width="6.375" style="134" bestFit="1" customWidth="1"/>
    <col min="11268" max="11268" width="9.625" style="134" bestFit="1" customWidth="1"/>
    <col min="11269" max="11269" width="7.25" style="134" bestFit="1" customWidth="1"/>
    <col min="11270" max="11270" width="9.125" style="134" bestFit="1" customWidth="1"/>
    <col min="11271" max="11271" width="8.5" style="134" bestFit="1" customWidth="1"/>
    <col min="11272" max="11506" width="10" style="134"/>
    <col min="11507" max="11507" width="3.625" style="134" customWidth="1"/>
    <col min="11508" max="11508" width="24.875" style="134" bestFit="1" customWidth="1"/>
    <col min="11509" max="11514" width="9" style="134" customWidth="1"/>
    <col min="11515" max="11515" width="8.75" style="134" customWidth="1"/>
    <col min="11516" max="11516" width="5.625" style="134" bestFit="1" customWidth="1"/>
    <col min="11517" max="11517" width="7" style="134" bestFit="1" customWidth="1"/>
    <col min="11518" max="11522" width="5.625" style="134" bestFit="1" customWidth="1"/>
    <col min="11523" max="11523" width="6.375" style="134" bestFit="1" customWidth="1"/>
    <col min="11524" max="11524" width="9.625" style="134" bestFit="1" customWidth="1"/>
    <col min="11525" max="11525" width="7.25" style="134" bestFit="1" customWidth="1"/>
    <col min="11526" max="11526" width="9.125" style="134" bestFit="1" customWidth="1"/>
    <col min="11527" max="11527" width="8.5" style="134" bestFit="1" customWidth="1"/>
    <col min="11528" max="11762" width="10" style="134"/>
    <col min="11763" max="11763" width="3.625" style="134" customWidth="1"/>
    <col min="11764" max="11764" width="24.875" style="134" bestFit="1" customWidth="1"/>
    <col min="11765" max="11770" width="9" style="134" customWidth="1"/>
    <col min="11771" max="11771" width="8.75" style="134" customWidth="1"/>
    <col min="11772" max="11772" width="5.625" style="134" bestFit="1" customWidth="1"/>
    <col min="11773" max="11773" width="7" style="134" bestFit="1" customWidth="1"/>
    <col min="11774" max="11778" width="5.625" style="134" bestFit="1" customWidth="1"/>
    <col min="11779" max="11779" width="6.375" style="134" bestFit="1" customWidth="1"/>
    <col min="11780" max="11780" width="9.625" style="134" bestFit="1" customWidth="1"/>
    <col min="11781" max="11781" width="7.25" style="134" bestFit="1" customWidth="1"/>
    <col min="11782" max="11782" width="9.125" style="134" bestFit="1" customWidth="1"/>
    <col min="11783" max="11783" width="8.5" style="134" bestFit="1" customWidth="1"/>
    <col min="11784" max="12018" width="10" style="134"/>
    <col min="12019" max="12019" width="3.625" style="134" customWidth="1"/>
    <col min="12020" max="12020" width="24.875" style="134" bestFit="1" customWidth="1"/>
    <col min="12021" max="12026" width="9" style="134" customWidth="1"/>
    <col min="12027" max="12027" width="8.75" style="134" customWidth="1"/>
    <col min="12028" max="12028" width="5.625" style="134" bestFit="1" customWidth="1"/>
    <col min="12029" max="12029" width="7" style="134" bestFit="1" customWidth="1"/>
    <col min="12030" max="12034" width="5.625" style="134" bestFit="1" customWidth="1"/>
    <col min="12035" max="12035" width="6.375" style="134" bestFit="1" customWidth="1"/>
    <col min="12036" max="12036" width="9.625" style="134" bestFit="1" customWidth="1"/>
    <col min="12037" max="12037" width="7.25" style="134" bestFit="1" customWidth="1"/>
    <col min="12038" max="12038" width="9.125" style="134" bestFit="1" customWidth="1"/>
    <col min="12039" max="12039" width="8.5" style="134" bestFit="1" customWidth="1"/>
    <col min="12040" max="12274" width="10" style="134"/>
    <col min="12275" max="12275" width="3.625" style="134" customWidth="1"/>
    <col min="12276" max="12276" width="24.875" style="134" bestFit="1" customWidth="1"/>
    <col min="12277" max="12282" width="9" style="134" customWidth="1"/>
    <col min="12283" max="12283" width="8.75" style="134" customWidth="1"/>
    <col min="12284" max="12284" width="5.625" style="134" bestFit="1" customWidth="1"/>
    <col min="12285" max="12285" width="7" style="134" bestFit="1" customWidth="1"/>
    <col min="12286" max="12290" width="5.625" style="134" bestFit="1" customWidth="1"/>
    <col min="12291" max="12291" width="6.375" style="134" bestFit="1" customWidth="1"/>
    <col min="12292" max="12292" width="9.625" style="134" bestFit="1" customWidth="1"/>
    <col min="12293" max="12293" width="7.25" style="134" bestFit="1" customWidth="1"/>
    <col min="12294" max="12294" width="9.125" style="134" bestFit="1" customWidth="1"/>
    <col min="12295" max="12295" width="8.5" style="134" bestFit="1" customWidth="1"/>
    <col min="12296" max="12530" width="10" style="134"/>
    <col min="12531" max="12531" width="3.625" style="134" customWidth="1"/>
    <col min="12532" max="12532" width="24.875" style="134" bestFit="1" customWidth="1"/>
    <col min="12533" max="12538" width="9" style="134" customWidth="1"/>
    <col min="12539" max="12539" width="8.75" style="134" customWidth="1"/>
    <col min="12540" max="12540" width="5.625" style="134" bestFit="1" customWidth="1"/>
    <col min="12541" max="12541" width="7" style="134" bestFit="1" customWidth="1"/>
    <col min="12542" max="12546" width="5.625" style="134" bestFit="1" customWidth="1"/>
    <col min="12547" max="12547" width="6.375" style="134" bestFit="1" customWidth="1"/>
    <col min="12548" max="12548" width="9.625" style="134" bestFit="1" customWidth="1"/>
    <col min="12549" max="12549" width="7.25" style="134" bestFit="1" customWidth="1"/>
    <col min="12550" max="12550" width="9.125" style="134" bestFit="1" customWidth="1"/>
    <col min="12551" max="12551" width="8.5" style="134" bestFit="1" customWidth="1"/>
    <col min="12552" max="12786" width="10" style="134"/>
    <col min="12787" max="12787" width="3.625" style="134" customWidth="1"/>
    <col min="12788" max="12788" width="24.875" style="134" bestFit="1" customWidth="1"/>
    <col min="12789" max="12794" width="9" style="134" customWidth="1"/>
    <col min="12795" max="12795" width="8.75" style="134" customWidth="1"/>
    <col min="12796" max="12796" width="5.625" style="134" bestFit="1" customWidth="1"/>
    <col min="12797" max="12797" width="7" style="134" bestFit="1" customWidth="1"/>
    <col min="12798" max="12802" width="5.625" style="134" bestFit="1" customWidth="1"/>
    <col min="12803" max="12803" width="6.375" style="134" bestFit="1" customWidth="1"/>
    <col min="12804" max="12804" width="9.625" style="134" bestFit="1" customWidth="1"/>
    <col min="12805" max="12805" width="7.25" style="134" bestFit="1" customWidth="1"/>
    <col min="12806" max="12806" width="9.125" style="134" bestFit="1" customWidth="1"/>
    <col min="12807" max="12807" width="8.5" style="134" bestFit="1" customWidth="1"/>
    <col min="12808" max="13042" width="10" style="134"/>
    <col min="13043" max="13043" width="3.625" style="134" customWidth="1"/>
    <col min="13044" max="13044" width="24.875" style="134" bestFit="1" customWidth="1"/>
    <col min="13045" max="13050" width="9" style="134" customWidth="1"/>
    <col min="13051" max="13051" width="8.75" style="134" customWidth="1"/>
    <col min="13052" max="13052" width="5.625" style="134" bestFit="1" customWidth="1"/>
    <col min="13053" max="13053" width="7" style="134" bestFit="1" customWidth="1"/>
    <col min="13054" max="13058" width="5.625" style="134" bestFit="1" customWidth="1"/>
    <col min="13059" max="13059" width="6.375" style="134" bestFit="1" customWidth="1"/>
    <col min="13060" max="13060" width="9.625" style="134" bestFit="1" customWidth="1"/>
    <col min="13061" max="13061" width="7.25" style="134" bestFit="1" customWidth="1"/>
    <col min="13062" max="13062" width="9.125" style="134" bestFit="1" customWidth="1"/>
    <col min="13063" max="13063" width="8.5" style="134" bestFit="1" customWidth="1"/>
    <col min="13064" max="13298" width="10" style="134"/>
    <col min="13299" max="13299" width="3.625" style="134" customWidth="1"/>
    <col min="13300" max="13300" width="24.875" style="134" bestFit="1" customWidth="1"/>
    <col min="13301" max="13306" width="9" style="134" customWidth="1"/>
    <col min="13307" max="13307" width="8.75" style="134" customWidth="1"/>
    <col min="13308" max="13308" width="5.625" style="134" bestFit="1" customWidth="1"/>
    <col min="13309" max="13309" width="7" style="134" bestFit="1" customWidth="1"/>
    <col min="13310" max="13314" width="5.625" style="134" bestFit="1" customWidth="1"/>
    <col min="13315" max="13315" width="6.375" style="134" bestFit="1" customWidth="1"/>
    <col min="13316" max="13316" width="9.625" style="134" bestFit="1" customWidth="1"/>
    <col min="13317" max="13317" width="7.25" style="134" bestFit="1" customWidth="1"/>
    <col min="13318" max="13318" width="9.125" style="134" bestFit="1" customWidth="1"/>
    <col min="13319" max="13319" width="8.5" style="134" bestFit="1" customWidth="1"/>
    <col min="13320" max="13554" width="10" style="134"/>
    <col min="13555" max="13555" width="3.625" style="134" customWidth="1"/>
    <col min="13556" max="13556" width="24.875" style="134" bestFit="1" customWidth="1"/>
    <col min="13557" max="13562" width="9" style="134" customWidth="1"/>
    <col min="13563" max="13563" width="8.75" style="134" customWidth="1"/>
    <col min="13564" max="13564" width="5.625" style="134" bestFit="1" customWidth="1"/>
    <col min="13565" max="13565" width="7" style="134" bestFit="1" customWidth="1"/>
    <col min="13566" max="13570" width="5.625" style="134" bestFit="1" customWidth="1"/>
    <col min="13571" max="13571" width="6.375" style="134" bestFit="1" customWidth="1"/>
    <col min="13572" max="13572" width="9.625" style="134" bestFit="1" customWidth="1"/>
    <col min="13573" max="13573" width="7.25" style="134" bestFit="1" customWidth="1"/>
    <col min="13574" max="13574" width="9.125" style="134" bestFit="1" customWidth="1"/>
    <col min="13575" max="13575" width="8.5" style="134" bestFit="1" customWidth="1"/>
    <col min="13576" max="13810" width="10" style="134"/>
    <col min="13811" max="13811" width="3.625" style="134" customWidth="1"/>
    <col min="13812" max="13812" width="24.875" style="134" bestFit="1" customWidth="1"/>
    <col min="13813" max="13818" width="9" style="134" customWidth="1"/>
    <col min="13819" max="13819" width="8.75" style="134" customWidth="1"/>
    <col min="13820" max="13820" width="5.625" style="134" bestFit="1" customWidth="1"/>
    <col min="13821" max="13821" width="7" style="134" bestFit="1" customWidth="1"/>
    <col min="13822" max="13826" width="5.625" style="134" bestFit="1" customWidth="1"/>
    <col min="13827" max="13827" width="6.375" style="134" bestFit="1" customWidth="1"/>
    <col min="13828" max="13828" width="9.625" style="134" bestFit="1" customWidth="1"/>
    <col min="13829" max="13829" width="7.25" style="134" bestFit="1" customWidth="1"/>
    <col min="13830" max="13830" width="9.125" style="134" bestFit="1" customWidth="1"/>
    <col min="13831" max="13831" width="8.5" style="134" bestFit="1" customWidth="1"/>
    <col min="13832" max="14066" width="10" style="134"/>
    <col min="14067" max="14067" width="3.625" style="134" customWidth="1"/>
    <col min="14068" max="14068" width="24.875" style="134" bestFit="1" customWidth="1"/>
    <col min="14069" max="14074" width="9" style="134" customWidth="1"/>
    <col min="14075" max="14075" width="8.75" style="134" customWidth="1"/>
    <col min="14076" max="14076" width="5.625" style="134" bestFit="1" customWidth="1"/>
    <col min="14077" max="14077" width="7" style="134" bestFit="1" customWidth="1"/>
    <col min="14078" max="14082" width="5.625" style="134" bestFit="1" customWidth="1"/>
    <col min="14083" max="14083" width="6.375" style="134" bestFit="1" customWidth="1"/>
    <col min="14084" max="14084" width="9.625" style="134" bestFit="1" customWidth="1"/>
    <col min="14085" max="14085" width="7.25" style="134" bestFit="1" customWidth="1"/>
    <col min="14086" max="14086" width="9.125" style="134" bestFit="1" customWidth="1"/>
    <col min="14087" max="14087" width="8.5" style="134" bestFit="1" customWidth="1"/>
    <col min="14088" max="14322" width="10" style="134"/>
    <col min="14323" max="14323" width="3.625" style="134" customWidth="1"/>
    <col min="14324" max="14324" width="24.875" style="134" bestFit="1" customWidth="1"/>
    <col min="14325" max="14330" width="9" style="134" customWidth="1"/>
    <col min="14331" max="14331" width="8.75" style="134" customWidth="1"/>
    <col min="14332" max="14332" width="5.625" style="134" bestFit="1" customWidth="1"/>
    <col min="14333" max="14333" width="7" style="134" bestFit="1" customWidth="1"/>
    <col min="14334" max="14338" width="5.625" style="134" bestFit="1" customWidth="1"/>
    <col min="14339" max="14339" width="6.375" style="134" bestFit="1" customWidth="1"/>
    <col min="14340" max="14340" width="9.625" style="134" bestFit="1" customWidth="1"/>
    <col min="14341" max="14341" width="7.25" style="134" bestFit="1" customWidth="1"/>
    <col min="14342" max="14342" width="9.125" style="134" bestFit="1" customWidth="1"/>
    <col min="14343" max="14343" width="8.5" style="134" bestFit="1" customWidth="1"/>
    <col min="14344" max="14578" width="10" style="134"/>
    <col min="14579" max="14579" width="3.625" style="134" customWidth="1"/>
    <col min="14580" max="14580" width="24.875" style="134" bestFit="1" customWidth="1"/>
    <col min="14581" max="14586" width="9" style="134" customWidth="1"/>
    <col min="14587" max="14587" width="8.75" style="134" customWidth="1"/>
    <col min="14588" max="14588" width="5.625" style="134" bestFit="1" customWidth="1"/>
    <col min="14589" max="14589" width="7" style="134" bestFit="1" customWidth="1"/>
    <col min="14590" max="14594" width="5.625" style="134" bestFit="1" customWidth="1"/>
    <col min="14595" max="14595" width="6.375" style="134" bestFit="1" customWidth="1"/>
    <col min="14596" max="14596" width="9.625" style="134" bestFit="1" customWidth="1"/>
    <col min="14597" max="14597" width="7.25" style="134" bestFit="1" customWidth="1"/>
    <col min="14598" max="14598" width="9.125" style="134" bestFit="1" customWidth="1"/>
    <col min="14599" max="14599" width="8.5" style="134" bestFit="1" customWidth="1"/>
    <col min="14600" max="14834" width="10" style="134"/>
    <col min="14835" max="14835" width="3.625" style="134" customWidth="1"/>
    <col min="14836" max="14836" width="24.875" style="134" bestFit="1" customWidth="1"/>
    <col min="14837" max="14842" width="9" style="134" customWidth="1"/>
    <col min="14843" max="14843" width="8.75" style="134" customWidth="1"/>
    <col min="14844" max="14844" width="5.625" style="134" bestFit="1" customWidth="1"/>
    <col min="14845" max="14845" width="7" style="134" bestFit="1" customWidth="1"/>
    <col min="14846" max="14850" width="5.625" style="134" bestFit="1" customWidth="1"/>
    <col min="14851" max="14851" width="6.375" style="134" bestFit="1" customWidth="1"/>
    <col min="14852" max="14852" width="9.625" style="134" bestFit="1" customWidth="1"/>
    <col min="14853" max="14853" width="7.25" style="134" bestFit="1" customWidth="1"/>
    <col min="14854" max="14854" width="9.125" style="134" bestFit="1" customWidth="1"/>
    <col min="14855" max="14855" width="8.5" style="134" bestFit="1" customWidth="1"/>
    <col min="14856" max="15090" width="10" style="134"/>
    <col min="15091" max="15091" width="3.625" style="134" customWidth="1"/>
    <col min="15092" max="15092" width="24.875" style="134" bestFit="1" customWidth="1"/>
    <col min="15093" max="15098" width="9" style="134" customWidth="1"/>
    <col min="15099" max="15099" width="8.75" style="134" customWidth="1"/>
    <col min="15100" max="15100" width="5.625" style="134" bestFit="1" customWidth="1"/>
    <col min="15101" max="15101" width="7" style="134" bestFit="1" customWidth="1"/>
    <col min="15102" max="15106" width="5.625" style="134" bestFit="1" customWidth="1"/>
    <col min="15107" max="15107" width="6.375" style="134" bestFit="1" customWidth="1"/>
    <col min="15108" max="15108" width="9.625" style="134" bestFit="1" customWidth="1"/>
    <col min="15109" max="15109" width="7.25" style="134" bestFit="1" customWidth="1"/>
    <col min="15110" max="15110" width="9.125" style="134" bestFit="1" customWidth="1"/>
    <col min="15111" max="15111" width="8.5" style="134" bestFit="1" customWidth="1"/>
    <col min="15112" max="15346" width="10" style="134"/>
    <col min="15347" max="15347" width="3.625" style="134" customWidth="1"/>
    <col min="15348" max="15348" width="24.875" style="134" bestFit="1" customWidth="1"/>
    <col min="15349" max="15354" width="9" style="134" customWidth="1"/>
    <col min="15355" max="15355" width="8.75" style="134" customWidth="1"/>
    <col min="15356" max="15356" width="5.625" style="134" bestFit="1" customWidth="1"/>
    <col min="15357" max="15357" width="7" style="134" bestFit="1" customWidth="1"/>
    <col min="15358" max="15362" width="5.625" style="134" bestFit="1" customWidth="1"/>
    <col min="15363" max="15363" width="6.375" style="134" bestFit="1" customWidth="1"/>
    <col min="15364" max="15364" width="9.625" style="134" bestFit="1" customWidth="1"/>
    <col min="15365" max="15365" width="7.25" style="134" bestFit="1" customWidth="1"/>
    <col min="15366" max="15366" width="9.125" style="134" bestFit="1" customWidth="1"/>
    <col min="15367" max="15367" width="8.5" style="134" bestFit="1" customWidth="1"/>
    <col min="15368" max="15602" width="10" style="134"/>
    <col min="15603" max="15603" width="3.625" style="134" customWidth="1"/>
    <col min="15604" max="15604" width="24.875" style="134" bestFit="1" customWidth="1"/>
    <col min="15605" max="15610" width="9" style="134" customWidth="1"/>
    <col min="15611" max="15611" width="8.75" style="134" customWidth="1"/>
    <col min="15612" max="15612" width="5.625" style="134" bestFit="1" customWidth="1"/>
    <col min="15613" max="15613" width="7" style="134" bestFit="1" customWidth="1"/>
    <col min="15614" max="15618" width="5.625" style="134" bestFit="1" customWidth="1"/>
    <col min="15619" max="15619" width="6.375" style="134" bestFit="1" customWidth="1"/>
    <col min="15620" max="15620" width="9.625" style="134" bestFit="1" customWidth="1"/>
    <col min="15621" max="15621" width="7.25" style="134" bestFit="1" customWidth="1"/>
    <col min="15622" max="15622" width="9.125" style="134" bestFit="1" customWidth="1"/>
    <col min="15623" max="15623" width="8.5" style="134" bestFit="1" customWidth="1"/>
    <col min="15624" max="15858" width="10" style="134"/>
    <col min="15859" max="15859" width="3.625" style="134" customWidth="1"/>
    <col min="15860" max="15860" width="24.875" style="134" bestFit="1" customWidth="1"/>
    <col min="15861" max="15866" width="9" style="134" customWidth="1"/>
    <col min="15867" max="15867" width="8.75" style="134" customWidth="1"/>
    <col min="15868" max="15868" width="5.625" style="134" bestFit="1" customWidth="1"/>
    <col min="15869" max="15869" width="7" style="134" bestFit="1" customWidth="1"/>
    <col min="15870" max="15874" width="5.625" style="134" bestFit="1" customWidth="1"/>
    <col min="15875" max="15875" width="6.375" style="134" bestFit="1" customWidth="1"/>
    <col min="15876" max="15876" width="9.625" style="134" bestFit="1" customWidth="1"/>
    <col min="15877" max="15877" width="7.25" style="134" bestFit="1" customWidth="1"/>
    <col min="15878" max="15878" width="9.125" style="134" bestFit="1" customWidth="1"/>
    <col min="15879" max="15879" width="8.5" style="134" bestFit="1" customWidth="1"/>
    <col min="15880" max="16114" width="10" style="134"/>
    <col min="16115" max="16115" width="3.625" style="134" customWidth="1"/>
    <col min="16116" max="16116" width="24.875" style="134" bestFit="1" customWidth="1"/>
    <col min="16117" max="16122" width="9" style="134" customWidth="1"/>
    <col min="16123" max="16123" width="8.75" style="134" customWidth="1"/>
    <col min="16124" max="16124" width="5.625" style="134" bestFit="1" customWidth="1"/>
    <col min="16125" max="16125" width="7" style="134" bestFit="1" customWidth="1"/>
    <col min="16126" max="16130" width="5.625" style="134" bestFit="1" customWidth="1"/>
    <col min="16131" max="16131" width="6.375" style="134" bestFit="1" customWidth="1"/>
    <col min="16132" max="16132" width="9.625" style="134" bestFit="1" customWidth="1"/>
    <col min="16133" max="16133" width="7.25" style="134" bestFit="1" customWidth="1"/>
    <col min="16134" max="16134" width="9.125" style="134" bestFit="1" customWidth="1"/>
    <col min="16135" max="16135" width="8.5" style="134" bestFit="1" customWidth="1"/>
    <col min="16136" max="16384" width="11" style="134"/>
  </cols>
  <sheetData>
    <row r="1" spans="1:13" ht="13.7" customHeight="1" x14ac:dyDescent="0.2">
      <c r="A1" s="904" t="s">
        <v>33</v>
      </c>
      <c r="B1" s="904"/>
      <c r="C1" s="904"/>
      <c r="D1" s="131"/>
      <c r="E1" s="131"/>
      <c r="F1" s="131"/>
      <c r="G1" s="131"/>
    </row>
    <row r="2" spans="1:13" ht="13.7" customHeight="1" x14ac:dyDescent="0.2">
      <c r="A2" s="905"/>
      <c r="B2" s="905"/>
      <c r="C2" s="905"/>
      <c r="D2" s="135"/>
      <c r="E2" s="135"/>
      <c r="F2" s="135"/>
      <c r="G2" s="110" t="s">
        <v>156</v>
      </c>
    </row>
    <row r="3" spans="1:13" ht="13.7" customHeight="1" x14ac:dyDescent="0.2">
      <c r="A3" s="166"/>
      <c r="B3" s="908">
        <f>INDICE!A3</f>
        <v>43040</v>
      </c>
      <c r="C3" s="909"/>
      <c r="D3" s="909" t="s">
        <v>117</v>
      </c>
      <c r="E3" s="909"/>
      <c r="F3" s="909" t="s">
        <v>118</v>
      </c>
      <c r="G3" s="909"/>
    </row>
    <row r="4" spans="1:13" ht="30.4" customHeight="1" x14ac:dyDescent="0.2">
      <c r="A4" s="151"/>
      <c r="B4" s="167" t="s">
        <v>196</v>
      </c>
      <c r="C4" s="168" t="s">
        <v>197</v>
      </c>
      <c r="D4" s="167" t="s">
        <v>196</v>
      </c>
      <c r="E4" s="168" t="s">
        <v>197</v>
      </c>
      <c r="F4" s="167" t="s">
        <v>196</v>
      </c>
      <c r="G4" s="168" t="s">
        <v>197</v>
      </c>
    </row>
    <row r="5" spans="1:13" s="133" customFormat="1" ht="13.7" customHeight="1" x14ac:dyDescent="0.2">
      <c r="A5" s="137" t="s">
        <v>198</v>
      </c>
      <c r="B5" s="140">
        <v>365.15841000000012</v>
      </c>
      <c r="C5" s="143">
        <v>12.665190000000003</v>
      </c>
      <c r="D5" s="140">
        <v>4300.6593700000003</v>
      </c>
      <c r="E5" s="140">
        <v>164.14377000000002</v>
      </c>
      <c r="F5" s="140">
        <v>4681.5438200000008</v>
      </c>
      <c r="G5" s="140">
        <v>175.90767000000002</v>
      </c>
      <c r="L5" s="169"/>
      <c r="M5" s="169"/>
    </row>
    <row r="6" spans="1:13" s="133" customFormat="1" ht="13.7" customHeight="1" x14ac:dyDescent="0.2">
      <c r="A6" s="137" t="s">
        <v>199</v>
      </c>
      <c r="B6" s="140">
        <v>1468.3223500000004</v>
      </c>
      <c r="C6" s="140">
        <v>421.49902000000037</v>
      </c>
      <c r="D6" s="140">
        <v>16615.191010000002</v>
      </c>
      <c r="E6" s="140">
        <v>4563.87889</v>
      </c>
      <c r="F6" s="140">
        <v>18075.902910000004</v>
      </c>
      <c r="G6" s="140">
        <v>4964.8498100000006</v>
      </c>
      <c r="L6" s="169"/>
      <c r="M6" s="169"/>
    </row>
    <row r="7" spans="1:13" s="133" customFormat="1" ht="13.7" customHeight="1" x14ac:dyDescent="0.2">
      <c r="A7" s="147" t="s">
        <v>193</v>
      </c>
      <c r="B7" s="148">
        <v>1833.4807600000004</v>
      </c>
      <c r="C7" s="148">
        <v>434.16421000000037</v>
      </c>
      <c r="D7" s="148">
        <v>20915.850380000003</v>
      </c>
      <c r="E7" s="148">
        <v>4728.0226599999996</v>
      </c>
      <c r="F7" s="148">
        <v>22757.446730000003</v>
      </c>
      <c r="G7" s="148">
        <v>5140.7574800000002</v>
      </c>
    </row>
    <row r="8" spans="1:13" ht="13.7" customHeight="1" x14ac:dyDescent="0.2">
      <c r="G8" s="93" t="s">
        <v>231</v>
      </c>
    </row>
    <row r="9" spans="1:13" ht="13.7" customHeight="1" x14ac:dyDescent="0.2">
      <c r="A9" s="154" t="s">
        <v>474</v>
      </c>
    </row>
    <row r="10" spans="1:13" ht="13.7" customHeight="1" x14ac:dyDescent="0.2">
      <c r="A10" s="154" t="s">
        <v>232</v>
      </c>
    </row>
    <row r="14" spans="1:13" ht="13.7" customHeight="1" x14ac:dyDescent="0.2">
      <c r="B14" s="690"/>
      <c r="D14" s="690"/>
      <c r="F14" s="690"/>
    </row>
    <row r="15" spans="1:13" ht="13.7" customHeight="1" x14ac:dyDescent="0.2">
      <c r="B15" s="690"/>
      <c r="D15" s="690"/>
      <c r="F15" s="690"/>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P47"/>
  <sheetViews>
    <sheetView zoomScale="115" zoomScaleNormal="115" zoomScaleSheetLayoutView="100" workbookViewId="0">
      <selection activeCell="C14" sqref="C14"/>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1" s="8" customFormat="1" x14ac:dyDescent="0.2">
      <c r="A1" s="6" t="s">
        <v>477</v>
      </c>
    </row>
    <row r="2" spans="1:11" ht="15.75" x14ac:dyDescent="0.25">
      <c r="A2" s="2"/>
      <c r="J2" s="110" t="s">
        <v>156</v>
      </c>
    </row>
    <row r="3" spans="1:11" s="114" customFormat="1" ht="13.7" customHeight="1" x14ac:dyDescent="0.2">
      <c r="A3" s="111"/>
      <c r="B3" s="896">
        <f>INDICE!A3</f>
        <v>43040</v>
      </c>
      <c r="C3" s="896"/>
      <c r="D3" s="896">
        <f>INDICE!C3</f>
        <v>0</v>
      </c>
      <c r="E3" s="896"/>
      <c r="F3" s="112"/>
      <c r="G3" s="897" t="s">
        <v>118</v>
      </c>
      <c r="H3" s="897"/>
      <c r="I3" s="897"/>
      <c r="J3" s="897"/>
    </row>
    <row r="4" spans="1:11" s="114" customFormat="1" x14ac:dyDescent="0.2">
      <c r="A4" s="115"/>
      <c r="B4" s="116" t="s">
        <v>148</v>
      </c>
      <c r="C4" s="116" t="s">
        <v>149</v>
      </c>
      <c r="D4" s="116" t="s">
        <v>185</v>
      </c>
      <c r="E4" s="116" t="s">
        <v>188</v>
      </c>
      <c r="F4" s="116"/>
      <c r="G4" s="116" t="s">
        <v>148</v>
      </c>
      <c r="H4" s="116" t="s">
        <v>149</v>
      </c>
      <c r="I4" s="116" t="s">
        <v>185</v>
      </c>
      <c r="J4" s="116" t="s">
        <v>188</v>
      </c>
    </row>
    <row r="5" spans="1:11" s="114" customFormat="1" x14ac:dyDescent="0.2">
      <c r="A5" s="514" t="s">
        <v>158</v>
      </c>
      <c r="B5" s="117">
        <f>'GNA CCAA'!B5</f>
        <v>52.051780000000022</v>
      </c>
      <c r="C5" s="117">
        <f>'GNA CCAA'!C5</f>
        <v>2.432840000000001</v>
      </c>
      <c r="D5" s="117">
        <f>'GO CCAA'!B5</f>
        <v>283.51901000000004</v>
      </c>
      <c r="E5" s="478">
        <f>SUM(B5:D5)</f>
        <v>338.00363000000004</v>
      </c>
      <c r="F5" s="117"/>
      <c r="G5" s="117">
        <f>'GNA CCAA'!F5</f>
        <v>677.12801999999931</v>
      </c>
      <c r="H5" s="117">
        <f>'GNA CCAA'!G5</f>
        <v>31.635750000000026</v>
      </c>
      <c r="I5" s="117">
        <f>'GO CCAA'!G5</f>
        <v>3504.7592499999992</v>
      </c>
      <c r="J5" s="478">
        <f>SUM(G5:I5)</f>
        <v>4213.5230199999987</v>
      </c>
      <c r="K5" s="82"/>
    </row>
    <row r="6" spans="1:11" s="114" customFormat="1" x14ac:dyDescent="0.2">
      <c r="A6" s="515" t="s">
        <v>159</v>
      </c>
      <c r="B6" s="119">
        <f>'GNA CCAA'!B6</f>
        <v>10.340509999999998</v>
      </c>
      <c r="C6" s="119">
        <f>'GNA CCAA'!C6</f>
        <v>0.56414999999999982</v>
      </c>
      <c r="D6" s="119">
        <f>'GO CCAA'!B6</f>
        <v>74.120629999999991</v>
      </c>
      <c r="E6" s="481">
        <f>SUM(B6:D6)</f>
        <v>85.025289999999984</v>
      </c>
      <c r="F6" s="119"/>
      <c r="G6" s="119">
        <f>'GNA CCAA'!F6</f>
        <v>132.46489000000005</v>
      </c>
      <c r="H6" s="119">
        <f>'GNA CCAA'!G6</f>
        <v>8.0089800000000047</v>
      </c>
      <c r="I6" s="119">
        <f>'GO CCAA'!G6</f>
        <v>907.03092999999978</v>
      </c>
      <c r="J6" s="481">
        <f t="shared" ref="J6:J24" si="0">SUM(G6:I6)</f>
        <v>1047.5047999999999</v>
      </c>
      <c r="K6" s="82"/>
    </row>
    <row r="7" spans="1:11" s="114" customFormat="1" x14ac:dyDescent="0.2">
      <c r="A7" s="515" t="s">
        <v>160</v>
      </c>
      <c r="B7" s="119">
        <f>'GNA CCAA'!B7</f>
        <v>6.4270299999999994</v>
      </c>
      <c r="C7" s="119">
        <f>'GNA CCAA'!C7</f>
        <v>0.54388999999999998</v>
      </c>
      <c r="D7" s="119">
        <f>'GO CCAA'!B7</f>
        <v>36.386739999999989</v>
      </c>
      <c r="E7" s="481">
        <f t="shared" ref="E7:E24" si="1">SUM(B7:D7)</f>
        <v>43.357659999999989</v>
      </c>
      <c r="F7" s="119"/>
      <c r="G7" s="119">
        <f>'GNA CCAA'!F7</f>
        <v>85.968040000000002</v>
      </c>
      <c r="H7" s="119">
        <f>'GNA CCAA'!G7</f>
        <v>7.5888799999999996</v>
      </c>
      <c r="I7" s="119">
        <f>'GO CCAA'!G7</f>
        <v>464.31441999999998</v>
      </c>
      <c r="J7" s="481">
        <f t="shared" si="0"/>
        <v>557.87134000000003</v>
      </c>
      <c r="K7" s="82"/>
    </row>
    <row r="8" spans="1:11" s="114" customFormat="1" x14ac:dyDescent="0.2">
      <c r="A8" s="515" t="s">
        <v>161</v>
      </c>
      <c r="B8" s="119">
        <f>'GNA CCAA'!B8</f>
        <v>14.29856</v>
      </c>
      <c r="C8" s="119">
        <f>'GNA CCAA'!C8</f>
        <v>1.0007899999999998</v>
      </c>
      <c r="D8" s="119">
        <f>'GO CCAA'!B8</f>
        <v>28.609550000000002</v>
      </c>
      <c r="E8" s="481">
        <f t="shared" si="1"/>
        <v>43.908900000000003</v>
      </c>
      <c r="F8" s="119"/>
      <c r="G8" s="119">
        <f>'GNA CCAA'!F8</f>
        <v>215.19248999999999</v>
      </c>
      <c r="H8" s="119">
        <f>'GNA CCAA'!G8</f>
        <v>13.775409999999995</v>
      </c>
      <c r="I8" s="119">
        <f>'GO CCAA'!G8</f>
        <v>431.64844999999997</v>
      </c>
      <c r="J8" s="481">
        <f t="shared" si="0"/>
        <v>660.61635000000001</v>
      </c>
      <c r="K8" s="82"/>
    </row>
    <row r="9" spans="1:11" s="114" customFormat="1" x14ac:dyDescent="0.2">
      <c r="A9" s="515" t="s">
        <v>162</v>
      </c>
      <c r="B9" s="119">
        <f>'GNA CCAA'!B9</f>
        <v>31.583379999999998</v>
      </c>
      <c r="C9" s="119">
        <f>'GNA CCAA'!C9</f>
        <v>10.56995</v>
      </c>
      <c r="D9" s="119">
        <f>'GO CCAA'!B9</f>
        <v>54.294579999999996</v>
      </c>
      <c r="E9" s="481">
        <f t="shared" si="1"/>
        <v>96.447909999999993</v>
      </c>
      <c r="F9" s="119"/>
      <c r="G9" s="119">
        <f>'GNA CCAA'!F9</f>
        <v>380.08543000000003</v>
      </c>
      <c r="H9" s="119">
        <f>'GNA CCAA'!G9</f>
        <v>132.47668999999999</v>
      </c>
      <c r="I9" s="119">
        <f>'GO CCAA'!G9</f>
        <v>667.30835000000013</v>
      </c>
      <c r="J9" s="481">
        <f t="shared" si="0"/>
        <v>1179.8704700000003</v>
      </c>
      <c r="K9" s="82"/>
    </row>
    <row r="10" spans="1:11" s="114" customFormat="1" x14ac:dyDescent="0.2">
      <c r="A10" s="515" t="s">
        <v>163</v>
      </c>
      <c r="B10" s="119">
        <f>'GNA CCAA'!B10</f>
        <v>4.4100200000000003</v>
      </c>
      <c r="C10" s="119">
        <f>'GNA CCAA'!C10</f>
        <v>0.29680999999999996</v>
      </c>
      <c r="D10" s="119">
        <f>'GO CCAA'!B10</f>
        <v>25.846549999999997</v>
      </c>
      <c r="E10" s="481">
        <f t="shared" si="1"/>
        <v>30.553379999999997</v>
      </c>
      <c r="F10" s="119"/>
      <c r="G10" s="119">
        <f>'GNA CCAA'!F10</f>
        <v>59.487670000000001</v>
      </c>
      <c r="H10" s="119">
        <f>'GNA CCAA'!G10</f>
        <v>4.3857399999999975</v>
      </c>
      <c r="I10" s="119">
        <f>'GO CCAA'!G10</f>
        <v>327.36308999999989</v>
      </c>
      <c r="J10" s="481">
        <f t="shared" si="0"/>
        <v>391.23649999999986</v>
      </c>
      <c r="K10" s="82"/>
    </row>
    <row r="11" spans="1:11" s="114" customFormat="1" x14ac:dyDescent="0.2">
      <c r="A11" s="515" t="s">
        <v>164</v>
      </c>
      <c r="B11" s="119">
        <f>'GNA CCAA'!B11</f>
        <v>19.468119999999995</v>
      </c>
      <c r="C11" s="119">
        <f>'GNA CCAA'!C11</f>
        <v>1.3232499999999998</v>
      </c>
      <c r="D11" s="119">
        <f>'GO CCAA'!B11</f>
        <v>148.94033999999999</v>
      </c>
      <c r="E11" s="481">
        <f t="shared" si="1"/>
        <v>169.73170999999999</v>
      </c>
      <c r="F11" s="119"/>
      <c r="G11" s="119">
        <f>'GNA CCAA'!F11</f>
        <v>255.34961999999967</v>
      </c>
      <c r="H11" s="119">
        <f>'GNA CCAA'!G11</f>
        <v>18.71073000000003</v>
      </c>
      <c r="I11" s="119">
        <f>'GO CCAA'!G11</f>
        <v>1822.9729700000023</v>
      </c>
      <c r="J11" s="481">
        <f t="shared" si="0"/>
        <v>2097.0333200000018</v>
      </c>
      <c r="K11" s="82"/>
    </row>
    <row r="12" spans="1:11" s="114" customFormat="1" x14ac:dyDescent="0.2">
      <c r="A12" s="515" t="s">
        <v>571</v>
      </c>
      <c r="B12" s="119">
        <f>'GNA CCAA'!B12</f>
        <v>12.844469999999999</v>
      </c>
      <c r="C12" s="119">
        <f>'GNA CCAA'!C12</f>
        <v>0.75118999999999991</v>
      </c>
      <c r="D12" s="119">
        <f>'GO CCAA'!B12</f>
        <v>102.67090000000002</v>
      </c>
      <c r="E12" s="481">
        <f t="shared" si="1"/>
        <v>116.26656000000001</v>
      </c>
      <c r="F12" s="119"/>
      <c r="G12" s="119">
        <f>'GNA CCAA'!F12</f>
        <v>167.39734999999993</v>
      </c>
      <c r="H12" s="119">
        <f>'GNA CCAA'!G12</f>
        <v>9.6505899999999993</v>
      </c>
      <c r="I12" s="119">
        <f>'GO CCAA'!G12</f>
        <v>1276.2552500000006</v>
      </c>
      <c r="J12" s="481">
        <f t="shared" si="0"/>
        <v>1453.3031900000005</v>
      </c>
      <c r="K12" s="82"/>
    </row>
    <row r="13" spans="1:11" s="114" customFormat="1" x14ac:dyDescent="0.2">
      <c r="A13" s="515" t="s">
        <v>165</v>
      </c>
      <c r="B13" s="119">
        <f>'GNA CCAA'!B13</f>
        <v>57.523269999999989</v>
      </c>
      <c r="C13" s="119">
        <f>'GNA CCAA'!C13</f>
        <v>4.3278500000000006</v>
      </c>
      <c r="D13" s="119">
        <f>'GO CCAA'!B13</f>
        <v>296.38207000000006</v>
      </c>
      <c r="E13" s="481">
        <f t="shared" si="1"/>
        <v>358.23319000000004</v>
      </c>
      <c r="F13" s="119"/>
      <c r="G13" s="119">
        <f>'GNA CCAA'!F13</f>
        <v>741.93287000000055</v>
      </c>
      <c r="H13" s="119">
        <f>'GNA CCAA'!G13</f>
        <v>57.287500000000009</v>
      </c>
      <c r="I13" s="119">
        <f>'GO CCAA'!G13</f>
        <v>3579.6421100000011</v>
      </c>
      <c r="J13" s="481">
        <f t="shared" si="0"/>
        <v>4378.8624800000016</v>
      </c>
      <c r="K13" s="82"/>
    </row>
    <row r="14" spans="1:11" s="114" customFormat="1" x14ac:dyDescent="0.2">
      <c r="A14" s="515" t="s">
        <v>166</v>
      </c>
      <c r="B14" s="119">
        <f>'GNA CCAA'!B14</f>
        <v>0.46706999999999999</v>
      </c>
      <c r="C14" s="119">
        <f>'GNA CCAA'!C14</f>
        <v>6.087E-2</v>
      </c>
      <c r="D14" s="119">
        <f>'GO CCAA'!B14</f>
        <v>1.06176</v>
      </c>
      <c r="E14" s="481">
        <f t="shared" si="1"/>
        <v>1.5897000000000001</v>
      </c>
      <c r="F14" s="119"/>
      <c r="G14" s="119">
        <f>'GNA CCAA'!F14</f>
        <v>5.4051799999999988</v>
      </c>
      <c r="H14" s="119">
        <f>'GNA CCAA'!G14</f>
        <v>0.7005300000000001</v>
      </c>
      <c r="I14" s="119">
        <f>'GO CCAA'!G14</f>
        <v>13.117900000000004</v>
      </c>
      <c r="J14" s="481">
        <f t="shared" si="0"/>
        <v>19.223610000000001</v>
      </c>
      <c r="K14" s="82"/>
    </row>
    <row r="15" spans="1:11" s="114" customFormat="1" x14ac:dyDescent="0.2">
      <c r="A15" s="515" t="s">
        <v>167</v>
      </c>
      <c r="B15" s="119">
        <f>'GNA CCAA'!B15</f>
        <v>38.473390000000009</v>
      </c>
      <c r="C15" s="119">
        <f>'GNA CCAA'!C15</f>
        <v>1.9705599999999994</v>
      </c>
      <c r="D15" s="119">
        <f>'GO CCAA'!B15</f>
        <v>175.51469999999995</v>
      </c>
      <c r="E15" s="481">
        <f t="shared" si="1"/>
        <v>215.95864999999995</v>
      </c>
      <c r="F15" s="119"/>
      <c r="G15" s="119">
        <f>'GNA CCAA'!F15</f>
        <v>497.17388999999986</v>
      </c>
      <c r="H15" s="119">
        <f>'GNA CCAA'!G15</f>
        <v>25.32981000000003</v>
      </c>
      <c r="I15" s="119">
        <f>'GO CCAA'!G15</f>
        <v>2194.3918099999987</v>
      </c>
      <c r="J15" s="481">
        <f t="shared" si="0"/>
        <v>2716.8955099999985</v>
      </c>
      <c r="K15" s="82"/>
    </row>
    <row r="16" spans="1:11" s="114" customFormat="1" x14ac:dyDescent="0.2">
      <c r="A16" s="515" t="s">
        <v>168</v>
      </c>
      <c r="B16" s="119">
        <f>'GNA CCAA'!B16</f>
        <v>6.4722999999999988</v>
      </c>
      <c r="C16" s="119">
        <f>'GNA CCAA'!C16</f>
        <v>0.24452000000000002</v>
      </c>
      <c r="D16" s="119">
        <f>'GO CCAA'!B16</f>
        <v>50.434080000000009</v>
      </c>
      <c r="E16" s="481">
        <f t="shared" si="1"/>
        <v>57.150900000000007</v>
      </c>
      <c r="F16" s="119"/>
      <c r="G16" s="119">
        <f>'GNA CCAA'!F16</f>
        <v>89.367840000000001</v>
      </c>
      <c r="H16" s="119">
        <f>'GNA CCAA'!G16</f>
        <v>3.737719999999999</v>
      </c>
      <c r="I16" s="119">
        <f>'GO CCAA'!G16</f>
        <v>639.36769000000027</v>
      </c>
      <c r="J16" s="481">
        <f t="shared" si="0"/>
        <v>732.47325000000023</v>
      </c>
      <c r="K16" s="82"/>
    </row>
    <row r="17" spans="1:16" s="114" customFormat="1" x14ac:dyDescent="0.2">
      <c r="A17" s="515" t="s">
        <v>169</v>
      </c>
      <c r="B17" s="119">
        <f>'GNA CCAA'!B17</f>
        <v>18.010439999999999</v>
      </c>
      <c r="C17" s="119">
        <f>'GNA CCAA'!C17</f>
        <v>1.1330599999999997</v>
      </c>
      <c r="D17" s="119">
        <f>'GO CCAA'!B17</f>
        <v>114.81285999999999</v>
      </c>
      <c r="E17" s="481">
        <f t="shared" si="1"/>
        <v>133.95635999999999</v>
      </c>
      <c r="F17" s="119"/>
      <c r="G17" s="119">
        <f>'GNA CCAA'!F17</f>
        <v>232.26192000000017</v>
      </c>
      <c r="H17" s="119">
        <f>'GNA CCAA'!G17</f>
        <v>15.734380000000012</v>
      </c>
      <c r="I17" s="119">
        <f>'GO CCAA'!G17</f>
        <v>1402.0836799999993</v>
      </c>
      <c r="J17" s="481">
        <f t="shared" si="0"/>
        <v>1650.0799799999995</v>
      </c>
      <c r="K17" s="82"/>
    </row>
    <row r="18" spans="1:16" s="114" customFormat="1" x14ac:dyDescent="0.2">
      <c r="A18" s="515" t="s">
        <v>170</v>
      </c>
      <c r="B18" s="119">
        <f>'GNA CCAA'!B18</f>
        <v>3.0173600000000005</v>
      </c>
      <c r="C18" s="119">
        <f>'GNA CCAA'!C18</f>
        <v>0.18129999999999999</v>
      </c>
      <c r="D18" s="119">
        <f>'GO CCAA'!B18</f>
        <v>21.14068</v>
      </c>
      <c r="E18" s="481">
        <f t="shared" si="1"/>
        <v>24.33934</v>
      </c>
      <c r="F18" s="119"/>
      <c r="G18" s="119">
        <f>'GNA CCAA'!F18</f>
        <v>38.859659999999991</v>
      </c>
      <c r="H18" s="119">
        <f>'GNA CCAA'!G18</f>
        <v>2.0095100000000006</v>
      </c>
      <c r="I18" s="119">
        <f>'GO CCAA'!G18</f>
        <v>237.28378999999987</v>
      </c>
      <c r="J18" s="481">
        <f t="shared" si="0"/>
        <v>278.15295999999984</v>
      </c>
      <c r="K18" s="82"/>
    </row>
    <row r="19" spans="1:16" s="114" customFormat="1" x14ac:dyDescent="0.2">
      <c r="A19" s="515" t="s">
        <v>171</v>
      </c>
      <c r="B19" s="119">
        <f>'GNA CCAA'!B19</f>
        <v>43.700949999999999</v>
      </c>
      <c r="C19" s="119">
        <f>'GNA CCAA'!C19</f>
        <v>2.7829699999999997</v>
      </c>
      <c r="D19" s="119">
        <f>'GO CCAA'!B19</f>
        <v>179.55478999999997</v>
      </c>
      <c r="E19" s="481">
        <f t="shared" si="1"/>
        <v>226.03870999999998</v>
      </c>
      <c r="F19" s="119"/>
      <c r="G19" s="119">
        <f>'GNA CCAA'!F19</f>
        <v>532.63559999999961</v>
      </c>
      <c r="H19" s="119">
        <f>'GNA CCAA'!G19</f>
        <v>33.320339999999995</v>
      </c>
      <c r="I19" s="119">
        <f>'GO CCAA'!G19</f>
        <v>2226.7889699999996</v>
      </c>
      <c r="J19" s="481">
        <f t="shared" si="0"/>
        <v>2792.7449099999994</v>
      </c>
      <c r="K19" s="82"/>
    </row>
    <row r="20" spans="1:16" s="114" customFormat="1" x14ac:dyDescent="0.2">
      <c r="A20" s="515" t="s">
        <v>172</v>
      </c>
      <c r="B20" s="119">
        <f>'GNA CCAA'!B20</f>
        <v>0.53500000000000003</v>
      </c>
      <c r="C20" s="708">
        <f>'GNA CCAA'!C20</f>
        <v>0</v>
      </c>
      <c r="D20" s="119">
        <f>'GO CCAA'!B20</f>
        <v>1.5661200000000002</v>
      </c>
      <c r="E20" s="481">
        <f t="shared" si="1"/>
        <v>2.1011200000000003</v>
      </c>
      <c r="F20" s="119"/>
      <c r="G20" s="119">
        <f>'GNA CCAA'!F20</f>
        <v>6.8130000000000006</v>
      </c>
      <c r="H20" s="708">
        <f>'GNA CCAA'!G20</f>
        <v>0</v>
      </c>
      <c r="I20" s="119">
        <f>'GO CCAA'!G20</f>
        <v>21.452109999999998</v>
      </c>
      <c r="J20" s="481">
        <f t="shared" si="0"/>
        <v>28.26511</v>
      </c>
      <c r="K20" s="82"/>
    </row>
    <row r="21" spans="1:16" s="114" customFormat="1" x14ac:dyDescent="0.2">
      <c r="A21" s="515" t="s">
        <v>173</v>
      </c>
      <c r="B21" s="119">
        <f>'GNA CCAA'!B21</f>
        <v>9.059940000000001</v>
      </c>
      <c r="C21" s="119">
        <f>'GNA CCAA'!C21</f>
        <v>0.56664000000000003</v>
      </c>
      <c r="D21" s="119">
        <f>'GO CCAA'!B21</f>
        <v>76.36845000000001</v>
      </c>
      <c r="E21" s="481">
        <f t="shared" si="1"/>
        <v>85.995030000000014</v>
      </c>
      <c r="F21" s="119"/>
      <c r="G21" s="119">
        <f>'GNA CCAA'!F21</f>
        <v>114.66162000000004</v>
      </c>
      <c r="H21" s="119">
        <f>'GNA CCAA'!G21</f>
        <v>7.4685700000000006</v>
      </c>
      <c r="I21" s="119">
        <f>'GO CCAA'!G21</f>
        <v>916.33249000000012</v>
      </c>
      <c r="J21" s="481">
        <f t="shared" si="0"/>
        <v>1038.4626800000001</v>
      </c>
      <c r="K21" s="82"/>
    </row>
    <row r="22" spans="1:16" s="114" customFormat="1" x14ac:dyDescent="0.2">
      <c r="A22" s="515" t="s">
        <v>174</v>
      </c>
      <c r="B22" s="119">
        <f>'GNA CCAA'!B22</f>
        <v>5.1372399999999994</v>
      </c>
      <c r="C22" s="119">
        <f>'GNA CCAA'!C22</f>
        <v>0.20832999999999999</v>
      </c>
      <c r="D22" s="119">
        <f>'GO CCAA'!B22</f>
        <v>56.84270999999999</v>
      </c>
      <c r="E22" s="481">
        <f t="shared" si="1"/>
        <v>62.188279999999992</v>
      </c>
      <c r="F22" s="119"/>
      <c r="G22" s="119">
        <f>'GNA CCAA'!F22</f>
        <v>62.481690000000043</v>
      </c>
      <c r="H22" s="119">
        <f>'GNA CCAA'!G22</f>
        <v>3.1341599999999996</v>
      </c>
      <c r="I22" s="119">
        <f>'GO CCAA'!G22</f>
        <v>627.14188999999988</v>
      </c>
      <c r="J22" s="481">
        <f t="shared" si="0"/>
        <v>692.7577399999999</v>
      </c>
      <c r="K22" s="82"/>
    </row>
    <row r="23" spans="1:16" x14ac:dyDescent="0.2">
      <c r="A23" s="516" t="s">
        <v>175</v>
      </c>
      <c r="B23" s="119">
        <f>'GNA CCAA'!B23</f>
        <v>14.052439999999995</v>
      </c>
      <c r="C23" s="119">
        <f>'GNA CCAA'!C23</f>
        <v>0.99135999999999991</v>
      </c>
      <c r="D23" s="119">
        <f>'GO CCAA'!B23</f>
        <v>156.26030999999998</v>
      </c>
      <c r="E23" s="481">
        <f t="shared" si="1"/>
        <v>171.30410999999998</v>
      </c>
      <c r="F23" s="119"/>
      <c r="G23" s="119">
        <f>'GNA CCAA'!F23</f>
        <v>174.63070999999988</v>
      </c>
      <c r="H23" s="119">
        <f>'GNA CCAA'!G23</f>
        <v>13.170599999999997</v>
      </c>
      <c r="I23" s="119">
        <f>'GO CCAA'!G23</f>
        <v>1762.0333400000011</v>
      </c>
      <c r="J23" s="481">
        <f t="shared" si="0"/>
        <v>1949.8346500000009</v>
      </c>
      <c r="K23" s="431"/>
      <c r="P23" s="114"/>
    </row>
    <row r="24" spans="1:16" x14ac:dyDescent="0.2">
      <c r="A24" s="517" t="s">
        <v>469</v>
      </c>
      <c r="B24" s="123">
        <f>'GNA CCAA'!B24</f>
        <v>347.87327000000022</v>
      </c>
      <c r="C24" s="123">
        <f>'GNA CCAA'!C24</f>
        <v>29.950329999999983</v>
      </c>
      <c r="D24" s="123">
        <f>'GO CCAA'!B24</f>
        <v>1884.3268300000013</v>
      </c>
      <c r="E24" s="123">
        <f t="shared" si="1"/>
        <v>2262.1504300000015</v>
      </c>
      <c r="F24" s="123"/>
      <c r="G24" s="123">
        <f>'GNA CCAA'!F24</f>
        <v>4469.2974899999963</v>
      </c>
      <c r="H24" s="518">
        <f>'GNA CCAA'!G24</f>
        <v>388.12589000000071</v>
      </c>
      <c r="I24" s="123">
        <f>'GO CCAA'!G24</f>
        <v>23021.288489999937</v>
      </c>
      <c r="J24" s="123">
        <f t="shared" si="0"/>
        <v>27878.711869999934</v>
      </c>
      <c r="K24" s="431"/>
    </row>
    <row r="25" spans="1:16" x14ac:dyDescent="0.2">
      <c r="I25" s="8"/>
      <c r="J25" s="93" t="s">
        <v>231</v>
      </c>
    </row>
    <row r="26" spans="1:16" x14ac:dyDescent="0.2">
      <c r="A26" s="484" t="s">
        <v>475</v>
      </c>
      <c r="G26" s="125"/>
      <c r="H26" s="125"/>
      <c r="I26" s="125"/>
      <c r="J26" s="125"/>
    </row>
    <row r="27" spans="1:16" x14ac:dyDescent="0.2">
      <c r="A27" s="154" t="s">
        <v>232</v>
      </c>
      <c r="G27" s="125"/>
      <c r="H27" s="125"/>
      <c r="I27" s="125"/>
      <c r="J27" s="125"/>
    </row>
    <row r="28" spans="1:16" ht="18" x14ac:dyDescent="0.25">
      <c r="A28" s="126"/>
      <c r="E28" s="903"/>
      <c r="F28" s="903"/>
      <c r="G28" s="125"/>
      <c r="H28" s="125"/>
      <c r="I28" s="125"/>
      <c r="J28" s="125"/>
    </row>
    <row r="29" spans="1:16" x14ac:dyDescent="0.2">
      <c r="A29" s="126"/>
      <c r="G29" s="125"/>
      <c r="H29" s="125"/>
      <c r="I29" s="125"/>
      <c r="J29" s="125"/>
    </row>
    <row r="30" spans="1:16" x14ac:dyDescent="0.2">
      <c r="A30" s="126"/>
      <c r="G30" s="125"/>
      <c r="H30" s="125"/>
      <c r="I30" s="125"/>
      <c r="J30" s="125"/>
    </row>
    <row r="31" spans="1:16" x14ac:dyDescent="0.2">
      <c r="A31" s="126"/>
      <c r="G31" s="125"/>
      <c r="H31" s="125"/>
      <c r="I31" s="125"/>
      <c r="J31" s="125"/>
    </row>
    <row r="32" spans="1:16" x14ac:dyDescent="0.2">
      <c r="A32" s="126"/>
      <c r="G32" s="125"/>
      <c r="H32" s="125"/>
      <c r="I32" s="125"/>
      <c r="J32" s="125"/>
    </row>
    <row r="33" spans="1:10" x14ac:dyDescent="0.2">
      <c r="A33" s="126"/>
      <c r="G33" s="125"/>
      <c r="H33" s="125"/>
      <c r="I33" s="125"/>
      <c r="J33" s="125"/>
    </row>
    <row r="34" spans="1:10" x14ac:dyDescent="0.2">
      <c r="A34" s="126"/>
      <c r="G34" s="125"/>
      <c r="H34" s="125"/>
      <c r="I34" s="125"/>
      <c r="J34" s="125"/>
    </row>
    <row r="35" spans="1:10" x14ac:dyDescent="0.2">
      <c r="A35" s="126"/>
      <c r="G35" s="125"/>
      <c r="H35" s="125"/>
      <c r="I35" s="125"/>
      <c r="J35" s="125"/>
    </row>
    <row r="36" spans="1:10" x14ac:dyDescent="0.2">
      <c r="A36" s="126"/>
      <c r="G36" s="125"/>
      <c r="H36" s="125"/>
      <c r="I36" s="125"/>
      <c r="J36" s="125"/>
    </row>
    <row r="37" spans="1:10" x14ac:dyDescent="0.2">
      <c r="A37" s="126"/>
      <c r="G37" s="125"/>
      <c r="H37" s="125"/>
      <c r="I37" s="125"/>
      <c r="J37" s="125"/>
    </row>
    <row r="38" spans="1:10" x14ac:dyDescent="0.2">
      <c r="A38" s="126"/>
      <c r="G38" s="125"/>
      <c r="H38" s="125"/>
      <c r="I38" s="125"/>
      <c r="J38" s="125"/>
    </row>
    <row r="39" spans="1:10" x14ac:dyDescent="0.2">
      <c r="A39" s="126"/>
      <c r="G39" s="125"/>
      <c r="H39" s="125"/>
      <c r="I39" s="125"/>
      <c r="J39" s="125"/>
    </row>
    <row r="40" spans="1:10" x14ac:dyDescent="0.2">
      <c r="A40" s="126"/>
      <c r="G40" s="125"/>
      <c r="H40" s="125"/>
      <c r="I40" s="125"/>
      <c r="J40" s="125"/>
    </row>
    <row r="41" spans="1:10" x14ac:dyDescent="0.2">
      <c r="A41" s="126"/>
      <c r="G41" s="125"/>
      <c r="H41" s="125"/>
      <c r="I41" s="125"/>
      <c r="J41" s="125"/>
    </row>
    <row r="42" spans="1:10" x14ac:dyDescent="0.2">
      <c r="A42" s="126"/>
      <c r="G42" s="125"/>
      <c r="H42" s="125"/>
      <c r="I42" s="125"/>
      <c r="J42" s="125"/>
    </row>
    <row r="43" spans="1:10" x14ac:dyDescent="0.2">
      <c r="A43" s="126"/>
      <c r="G43" s="125"/>
      <c r="H43" s="125"/>
      <c r="I43" s="125"/>
      <c r="J43" s="125"/>
    </row>
    <row r="44" spans="1:10" x14ac:dyDescent="0.2">
      <c r="A44" s="126"/>
      <c r="G44" s="125"/>
      <c r="H44" s="125"/>
      <c r="I44" s="125"/>
      <c r="J44" s="125"/>
    </row>
    <row r="45" spans="1:10" x14ac:dyDescent="0.2">
      <c r="A45" s="126"/>
      <c r="G45" s="125"/>
      <c r="H45" s="125"/>
      <c r="I45" s="125"/>
      <c r="J45" s="125"/>
    </row>
    <row r="46" spans="1:10" x14ac:dyDescent="0.2">
      <c r="G46" s="125"/>
      <c r="H46" s="125"/>
      <c r="I46" s="125"/>
      <c r="J46" s="125"/>
    </row>
    <row r="47" spans="1:10" x14ac:dyDescent="0.2">
      <c r="G47" s="125"/>
      <c r="H47" s="125"/>
      <c r="I47" s="125"/>
      <c r="J47" s="125"/>
    </row>
  </sheetData>
  <mergeCells count="3">
    <mergeCell ref="B3:E3"/>
    <mergeCell ref="G3:J3"/>
    <mergeCell ref="E28:F28"/>
  </mergeCells>
  <conditionalFormatting sqref="B6:D19 F6:I19 B21:D23 B20 D20 F21:I23 F20:G20 I20">
    <cfRule type="cellIs" dxfId="1953" priority="5" operator="between">
      <formula>0</formula>
      <formula>0.5</formula>
    </cfRule>
    <cfRule type="cellIs" dxfId="1952" priority="6" operator="between">
      <formula>0</formula>
      <formula>0.49</formula>
    </cfRule>
  </conditionalFormatting>
  <conditionalFormatting sqref="E6:E23">
    <cfRule type="cellIs" dxfId="1951" priority="3" operator="between">
      <formula>0</formula>
      <formula>0.5</formula>
    </cfRule>
    <cfRule type="cellIs" dxfId="1950" priority="4" operator="between">
      <formula>0</formula>
      <formula>0.49</formula>
    </cfRule>
  </conditionalFormatting>
  <conditionalFormatting sqref="J6:J23">
    <cfRule type="cellIs" dxfId="1949" priority="1" operator="between">
      <formula>0</formula>
      <formula>0.5</formula>
    </cfRule>
    <cfRule type="cellIs" dxfId="1948"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pageSetUpPr fitToPage="1"/>
  </sheetPr>
  <dimension ref="A1:BM13"/>
  <sheetViews>
    <sheetView zoomScale="115" zoomScaleNormal="115" zoomScaleSheetLayoutView="100" workbookViewId="0">
      <selection activeCell="F13" sqref="F13"/>
    </sheetView>
  </sheetViews>
  <sheetFormatPr baseColWidth="10" defaultRowHeight="12.75" x14ac:dyDescent="0.2"/>
  <cols>
    <col min="1" max="1" width="9.5" style="171" customWidth="1"/>
    <col min="2" max="2" width="10.5" style="171" customWidth="1"/>
    <col min="3" max="3" width="9.375" style="171" customWidth="1"/>
    <col min="4" max="4" width="10" style="171" customWidth="1"/>
    <col min="5" max="5" width="9.375" style="171" customWidth="1"/>
    <col min="6" max="6" width="9.5" style="171" customWidth="1"/>
    <col min="7" max="7" width="8.5" style="171" customWidth="1"/>
    <col min="8" max="8" width="12.5" style="171" customWidth="1"/>
    <col min="9" max="12" width="11.5" style="171" customWidth="1"/>
    <col min="13" max="66" width="11" style="171"/>
    <col min="67" max="256" width="10" style="171"/>
    <col min="257" max="257" width="8.375" style="171" customWidth="1"/>
    <col min="258" max="258" width="9.25" style="171" customWidth="1"/>
    <col min="259" max="259" width="8.25" style="171" bestFit="1" customWidth="1"/>
    <col min="260" max="260" width="8.875" style="171" bestFit="1" customWidth="1"/>
    <col min="261" max="261" width="8.25" style="171" bestFit="1" customWidth="1"/>
    <col min="262" max="262" width="8.375" style="171" bestFit="1" customWidth="1"/>
    <col min="263" max="263" width="7.5" style="171" bestFit="1" customWidth="1"/>
    <col min="264" max="264" width="11" style="171" bestFit="1" customWidth="1"/>
    <col min="265" max="268" width="10.125" style="171" bestFit="1" customWidth="1"/>
    <col min="269" max="512" width="10" style="171"/>
    <col min="513" max="513" width="8.375" style="171" customWidth="1"/>
    <col min="514" max="514" width="9.25" style="171" customWidth="1"/>
    <col min="515" max="515" width="8.25" style="171" bestFit="1" customWidth="1"/>
    <col min="516" max="516" width="8.875" style="171" bestFit="1" customWidth="1"/>
    <col min="517" max="517" width="8.25" style="171" bestFit="1" customWidth="1"/>
    <col min="518" max="518" width="8.375" style="171" bestFit="1" customWidth="1"/>
    <col min="519" max="519" width="7.5" style="171" bestFit="1" customWidth="1"/>
    <col min="520" max="520" width="11" style="171" bestFit="1" customWidth="1"/>
    <col min="521" max="524" width="10.125" style="171" bestFit="1" customWidth="1"/>
    <col min="525" max="768" width="10" style="171"/>
    <col min="769" max="769" width="8.375" style="171" customWidth="1"/>
    <col min="770" max="770" width="9.25" style="171" customWidth="1"/>
    <col min="771" max="771" width="8.25" style="171" bestFit="1" customWidth="1"/>
    <col min="772" max="772" width="8.875" style="171" bestFit="1" customWidth="1"/>
    <col min="773" max="773" width="8.25" style="171" bestFit="1" customWidth="1"/>
    <col min="774" max="774" width="8.375" style="171" bestFit="1" customWidth="1"/>
    <col min="775" max="775" width="7.5" style="171" bestFit="1" customWidth="1"/>
    <col min="776" max="776" width="11" style="171" bestFit="1" customWidth="1"/>
    <col min="777" max="780" width="10.125" style="171" bestFit="1" customWidth="1"/>
    <col min="781" max="1024" width="11" style="171"/>
    <col min="1025" max="1025" width="8.375" style="171" customWidth="1"/>
    <col min="1026" max="1026" width="9.25" style="171" customWidth="1"/>
    <col min="1027" max="1027" width="8.25" style="171" bestFit="1" customWidth="1"/>
    <col min="1028" max="1028" width="8.875" style="171" bestFit="1" customWidth="1"/>
    <col min="1029" max="1029" width="8.25" style="171" bestFit="1" customWidth="1"/>
    <col min="1030" max="1030" width="8.375" style="171" bestFit="1" customWidth="1"/>
    <col min="1031" max="1031" width="7.5" style="171" bestFit="1" customWidth="1"/>
    <col min="1032" max="1032" width="11" style="171" bestFit="1" customWidth="1"/>
    <col min="1033" max="1036" width="10.125" style="171" bestFit="1" customWidth="1"/>
    <col min="1037" max="1280" width="10" style="171"/>
    <col min="1281" max="1281" width="8.375" style="171" customWidth="1"/>
    <col min="1282" max="1282" width="9.25" style="171" customWidth="1"/>
    <col min="1283" max="1283" width="8.25" style="171" bestFit="1" customWidth="1"/>
    <col min="1284" max="1284" width="8.875" style="171" bestFit="1" customWidth="1"/>
    <col min="1285" max="1285" width="8.25" style="171" bestFit="1" customWidth="1"/>
    <col min="1286" max="1286" width="8.375" style="171" bestFit="1" customWidth="1"/>
    <col min="1287" max="1287" width="7.5" style="171" bestFit="1" customWidth="1"/>
    <col min="1288" max="1288" width="11" style="171" bestFit="1" customWidth="1"/>
    <col min="1289" max="1292" width="10.125" style="171" bestFit="1" customWidth="1"/>
    <col min="1293" max="1536" width="10" style="171"/>
    <col min="1537" max="1537" width="8.375" style="171" customWidth="1"/>
    <col min="1538" max="1538" width="9.25" style="171" customWidth="1"/>
    <col min="1539" max="1539" width="8.25" style="171" bestFit="1" customWidth="1"/>
    <col min="1540" max="1540" width="8.875" style="171" bestFit="1" customWidth="1"/>
    <col min="1541" max="1541" width="8.25" style="171" bestFit="1" customWidth="1"/>
    <col min="1542" max="1542" width="8.375" style="171" bestFit="1" customWidth="1"/>
    <col min="1543" max="1543" width="7.5" style="171" bestFit="1" customWidth="1"/>
    <col min="1544" max="1544" width="11" style="171" bestFit="1" customWidth="1"/>
    <col min="1545" max="1548" width="10.125" style="171" bestFit="1" customWidth="1"/>
    <col min="1549" max="1792" width="10" style="171"/>
    <col min="1793" max="1793" width="8.375" style="171" customWidth="1"/>
    <col min="1794" max="1794" width="9.25" style="171" customWidth="1"/>
    <col min="1795" max="1795" width="8.25" style="171" bestFit="1" customWidth="1"/>
    <col min="1796" max="1796" width="8.875" style="171" bestFit="1" customWidth="1"/>
    <col min="1797" max="1797" width="8.25" style="171" bestFit="1" customWidth="1"/>
    <col min="1798" max="1798" width="8.375" style="171" bestFit="1" customWidth="1"/>
    <col min="1799" max="1799" width="7.5" style="171" bestFit="1" customWidth="1"/>
    <col min="1800" max="1800" width="11" style="171" bestFit="1" customWidth="1"/>
    <col min="1801" max="1804" width="10.125" style="171" bestFit="1" customWidth="1"/>
    <col min="1805" max="2048" width="11" style="171"/>
    <col min="2049" max="2049" width="8.375" style="171" customWidth="1"/>
    <col min="2050" max="2050" width="9.25" style="171" customWidth="1"/>
    <col min="2051" max="2051" width="8.25" style="171" bestFit="1" customWidth="1"/>
    <col min="2052" max="2052" width="8.875" style="171" bestFit="1" customWidth="1"/>
    <col min="2053" max="2053" width="8.25" style="171" bestFit="1" customWidth="1"/>
    <col min="2054" max="2054" width="8.375" style="171" bestFit="1" customWidth="1"/>
    <col min="2055" max="2055" width="7.5" style="171" bestFit="1" customWidth="1"/>
    <col min="2056" max="2056" width="11" style="171" bestFit="1" customWidth="1"/>
    <col min="2057" max="2060" width="10.125" style="171" bestFit="1" customWidth="1"/>
    <col min="2061" max="2304" width="10" style="171"/>
    <col min="2305" max="2305" width="8.375" style="171" customWidth="1"/>
    <col min="2306" max="2306" width="9.25" style="171" customWidth="1"/>
    <col min="2307" max="2307" width="8.25" style="171" bestFit="1" customWidth="1"/>
    <col min="2308" max="2308" width="8.875" style="171" bestFit="1" customWidth="1"/>
    <col min="2309" max="2309" width="8.25" style="171" bestFit="1" customWidth="1"/>
    <col min="2310" max="2310" width="8.375" style="171" bestFit="1" customWidth="1"/>
    <col min="2311" max="2311" width="7.5" style="171" bestFit="1" customWidth="1"/>
    <col min="2312" max="2312" width="11" style="171" bestFit="1" customWidth="1"/>
    <col min="2313" max="2316" width="10.125" style="171" bestFit="1" customWidth="1"/>
    <col min="2317" max="2560" width="10" style="171"/>
    <col min="2561" max="2561" width="8.375" style="171" customWidth="1"/>
    <col min="2562" max="2562" width="9.25" style="171" customWidth="1"/>
    <col min="2563" max="2563" width="8.25" style="171" bestFit="1" customWidth="1"/>
    <col min="2564" max="2564" width="8.875" style="171" bestFit="1" customWidth="1"/>
    <col min="2565" max="2565" width="8.25" style="171" bestFit="1" customWidth="1"/>
    <col min="2566" max="2566" width="8.375" style="171" bestFit="1" customWidth="1"/>
    <col min="2567" max="2567" width="7.5" style="171" bestFit="1" customWidth="1"/>
    <col min="2568" max="2568" width="11" style="171" bestFit="1" customWidth="1"/>
    <col min="2569" max="2572" width="10.125" style="171" bestFit="1" customWidth="1"/>
    <col min="2573" max="2816" width="10" style="171"/>
    <col min="2817" max="2817" width="8.375" style="171" customWidth="1"/>
    <col min="2818" max="2818" width="9.25" style="171" customWidth="1"/>
    <col min="2819" max="2819" width="8.25" style="171" bestFit="1" customWidth="1"/>
    <col min="2820" max="2820" width="8.875" style="171" bestFit="1" customWidth="1"/>
    <col min="2821" max="2821" width="8.25" style="171" bestFit="1" customWidth="1"/>
    <col min="2822" max="2822" width="8.375" style="171" bestFit="1" customWidth="1"/>
    <col min="2823" max="2823" width="7.5" style="171" bestFit="1" customWidth="1"/>
    <col min="2824" max="2824" width="11" style="171" bestFit="1" customWidth="1"/>
    <col min="2825" max="2828" width="10.125" style="171" bestFit="1" customWidth="1"/>
    <col min="2829" max="3072" width="11" style="171"/>
    <col min="3073" max="3073" width="8.375" style="171" customWidth="1"/>
    <col min="3074" max="3074" width="9.25" style="171" customWidth="1"/>
    <col min="3075" max="3075" width="8.25" style="171" bestFit="1" customWidth="1"/>
    <col min="3076" max="3076" width="8.875" style="171" bestFit="1" customWidth="1"/>
    <col min="3077" max="3077" width="8.25" style="171" bestFit="1" customWidth="1"/>
    <col min="3078" max="3078" width="8.375" style="171" bestFit="1" customWidth="1"/>
    <col min="3079" max="3079" width="7.5" style="171" bestFit="1" customWidth="1"/>
    <col min="3080" max="3080" width="11" style="171" bestFit="1" customWidth="1"/>
    <col min="3081" max="3084" width="10.125" style="171" bestFit="1" customWidth="1"/>
    <col min="3085" max="3328" width="10" style="171"/>
    <col min="3329" max="3329" width="8.375" style="171" customWidth="1"/>
    <col min="3330" max="3330" width="9.25" style="171" customWidth="1"/>
    <col min="3331" max="3331" width="8.25" style="171" bestFit="1" customWidth="1"/>
    <col min="3332" max="3332" width="8.875" style="171" bestFit="1" customWidth="1"/>
    <col min="3333" max="3333" width="8.25" style="171" bestFit="1" customWidth="1"/>
    <col min="3334" max="3334" width="8.375" style="171" bestFit="1" customWidth="1"/>
    <col min="3335" max="3335" width="7.5" style="171" bestFit="1" customWidth="1"/>
    <col min="3336" max="3336" width="11" style="171" bestFit="1" customWidth="1"/>
    <col min="3337" max="3340" width="10.125" style="171" bestFit="1" customWidth="1"/>
    <col min="3341" max="3584" width="10" style="171"/>
    <col min="3585" max="3585" width="8.375" style="171" customWidth="1"/>
    <col min="3586" max="3586" width="9.25" style="171" customWidth="1"/>
    <col min="3587" max="3587" width="8.25" style="171" bestFit="1" customWidth="1"/>
    <col min="3588" max="3588" width="8.875" style="171" bestFit="1" customWidth="1"/>
    <col min="3589" max="3589" width="8.25" style="171" bestFit="1" customWidth="1"/>
    <col min="3590" max="3590" width="8.375" style="171" bestFit="1" customWidth="1"/>
    <col min="3591" max="3591" width="7.5" style="171" bestFit="1" customWidth="1"/>
    <col min="3592" max="3592" width="11" style="171" bestFit="1" customWidth="1"/>
    <col min="3593" max="3596" width="10.125" style="171" bestFit="1" customWidth="1"/>
    <col min="3597" max="3840" width="10" style="171"/>
    <col min="3841" max="3841" width="8.375" style="171" customWidth="1"/>
    <col min="3842" max="3842" width="9.25" style="171" customWidth="1"/>
    <col min="3843" max="3843" width="8.25" style="171" bestFit="1" customWidth="1"/>
    <col min="3844" max="3844" width="8.875" style="171" bestFit="1" customWidth="1"/>
    <col min="3845" max="3845" width="8.25" style="171" bestFit="1" customWidth="1"/>
    <col min="3846" max="3846" width="8.375" style="171" bestFit="1" customWidth="1"/>
    <col min="3847" max="3847" width="7.5" style="171" bestFit="1" customWidth="1"/>
    <col min="3848" max="3848" width="11" style="171" bestFit="1" customWidth="1"/>
    <col min="3849" max="3852" width="10.125" style="171" bestFit="1" customWidth="1"/>
    <col min="3853" max="4096" width="11" style="171"/>
    <col min="4097" max="4097" width="8.375" style="171" customWidth="1"/>
    <col min="4098" max="4098" width="9.25" style="171" customWidth="1"/>
    <col min="4099" max="4099" width="8.25" style="171" bestFit="1" customWidth="1"/>
    <col min="4100" max="4100" width="8.875" style="171" bestFit="1" customWidth="1"/>
    <col min="4101" max="4101" width="8.25" style="171" bestFit="1" customWidth="1"/>
    <col min="4102" max="4102" width="8.375" style="171" bestFit="1" customWidth="1"/>
    <col min="4103" max="4103" width="7.5" style="171" bestFit="1" customWidth="1"/>
    <col min="4104" max="4104" width="11" style="171" bestFit="1" customWidth="1"/>
    <col min="4105" max="4108" width="10.125" style="171" bestFit="1" customWidth="1"/>
    <col min="4109" max="4352" width="10" style="171"/>
    <col min="4353" max="4353" width="8.375" style="171" customWidth="1"/>
    <col min="4354" max="4354" width="9.25" style="171" customWidth="1"/>
    <col min="4355" max="4355" width="8.25" style="171" bestFit="1" customWidth="1"/>
    <col min="4356" max="4356" width="8.875" style="171" bestFit="1" customWidth="1"/>
    <col min="4357" max="4357" width="8.25" style="171" bestFit="1" customWidth="1"/>
    <col min="4358" max="4358" width="8.375" style="171" bestFit="1" customWidth="1"/>
    <col min="4359" max="4359" width="7.5" style="171" bestFit="1" customWidth="1"/>
    <col min="4360" max="4360" width="11" style="171" bestFit="1" customWidth="1"/>
    <col min="4361" max="4364" width="10.125" style="171" bestFit="1" customWidth="1"/>
    <col min="4365" max="4608" width="10" style="171"/>
    <col min="4609" max="4609" width="8.375" style="171" customWidth="1"/>
    <col min="4610" max="4610" width="9.25" style="171" customWidth="1"/>
    <col min="4611" max="4611" width="8.25" style="171" bestFit="1" customWidth="1"/>
    <col min="4612" max="4612" width="8.875" style="171" bestFit="1" customWidth="1"/>
    <col min="4613" max="4613" width="8.25" style="171" bestFit="1" customWidth="1"/>
    <col min="4614" max="4614" width="8.375" style="171" bestFit="1" customWidth="1"/>
    <col min="4615" max="4615" width="7.5" style="171" bestFit="1" customWidth="1"/>
    <col min="4616" max="4616" width="11" style="171" bestFit="1" customWidth="1"/>
    <col min="4617" max="4620" width="10.125" style="171" bestFit="1" customWidth="1"/>
    <col min="4621" max="4864" width="10" style="171"/>
    <col min="4865" max="4865" width="8.375" style="171" customWidth="1"/>
    <col min="4866" max="4866" width="9.25" style="171" customWidth="1"/>
    <col min="4867" max="4867" width="8.25" style="171" bestFit="1" customWidth="1"/>
    <col min="4868" max="4868" width="8.875" style="171" bestFit="1" customWidth="1"/>
    <col min="4869" max="4869" width="8.25" style="171" bestFit="1" customWidth="1"/>
    <col min="4870" max="4870" width="8.375" style="171" bestFit="1" customWidth="1"/>
    <col min="4871" max="4871" width="7.5" style="171" bestFit="1" customWidth="1"/>
    <col min="4872" max="4872" width="11" style="171" bestFit="1" customWidth="1"/>
    <col min="4873" max="4876" width="10.125" style="171" bestFit="1" customWidth="1"/>
    <col min="4877" max="5120" width="11" style="171"/>
    <col min="5121" max="5121" width="8.375" style="171" customWidth="1"/>
    <col min="5122" max="5122" width="9.25" style="171" customWidth="1"/>
    <col min="5123" max="5123" width="8.25" style="171" bestFit="1" customWidth="1"/>
    <col min="5124" max="5124" width="8.875" style="171" bestFit="1" customWidth="1"/>
    <col min="5125" max="5125" width="8.25" style="171" bestFit="1" customWidth="1"/>
    <col min="5126" max="5126" width="8.375" style="171" bestFit="1" customWidth="1"/>
    <col min="5127" max="5127" width="7.5" style="171" bestFit="1" customWidth="1"/>
    <col min="5128" max="5128" width="11" style="171" bestFit="1" customWidth="1"/>
    <col min="5129" max="5132" width="10.125" style="171" bestFit="1" customWidth="1"/>
    <col min="5133" max="5376" width="10" style="171"/>
    <col min="5377" max="5377" width="8.375" style="171" customWidth="1"/>
    <col min="5378" max="5378" width="9.25" style="171" customWidth="1"/>
    <col min="5379" max="5379" width="8.25" style="171" bestFit="1" customWidth="1"/>
    <col min="5380" max="5380" width="8.875" style="171" bestFit="1" customWidth="1"/>
    <col min="5381" max="5381" width="8.25" style="171" bestFit="1" customWidth="1"/>
    <col min="5382" max="5382" width="8.375" style="171" bestFit="1" customWidth="1"/>
    <col min="5383" max="5383" width="7.5" style="171" bestFit="1" customWidth="1"/>
    <col min="5384" max="5384" width="11" style="171" bestFit="1" customWidth="1"/>
    <col min="5385" max="5388" width="10.125" style="171" bestFit="1" customWidth="1"/>
    <col min="5389" max="5632" width="10" style="171"/>
    <col min="5633" max="5633" width="8.375" style="171" customWidth="1"/>
    <col min="5634" max="5634" width="9.25" style="171" customWidth="1"/>
    <col min="5635" max="5635" width="8.25" style="171" bestFit="1" customWidth="1"/>
    <col min="5636" max="5636" width="8.875" style="171" bestFit="1" customWidth="1"/>
    <col min="5637" max="5637" width="8.25" style="171" bestFit="1" customWidth="1"/>
    <col min="5638" max="5638" width="8.375" style="171" bestFit="1" customWidth="1"/>
    <col min="5639" max="5639" width="7.5" style="171" bestFit="1" customWidth="1"/>
    <col min="5640" max="5640" width="11" style="171" bestFit="1" customWidth="1"/>
    <col min="5641" max="5644" width="10.125" style="171" bestFit="1" customWidth="1"/>
    <col min="5645" max="5888" width="10" style="171"/>
    <col min="5889" max="5889" width="8.375" style="171" customWidth="1"/>
    <col min="5890" max="5890" width="9.25" style="171" customWidth="1"/>
    <col min="5891" max="5891" width="8.25" style="171" bestFit="1" customWidth="1"/>
    <col min="5892" max="5892" width="8.875" style="171" bestFit="1" customWidth="1"/>
    <col min="5893" max="5893" width="8.25" style="171" bestFit="1" customWidth="1"/>
    <col min="5894" max="5894" width="8.375" style="171" bestFit="1" customWidth="1"/>
    <col min="5895" max="5895" width="7.5" style="171" bestFit="1" customWidth="1"/>
    <col min="5896" max="5896" width="11" style="171" bestFit="1" customWidth="1"/>
    <col min="5897" max="5900" width="10.125" style="171" bestFit="1" customWidth="1"/>
    <col min="5901" max="6144" width="11" style="171"/>
    <col min="6145" max="6145" width="8.375" style="171" customWidth="1"/>
    <col min="6146" max="6146" width="9.25" style="171" customWidth="1"/>
    <col min="6147" max="6147" width="8.25" style="171" bestFit="1" customWidth="1"/>
    <col min="6148" max="6148" width="8.875" style="171" bestFit="1" customWidth="1"/>
    <col min="6149" max="6149" width="8.25" style="171" bestFit="1" customWidth="1"/>
    <col min="6150" max="6150" width="8.375" style="171" bestFit="1" customWidth="1"/>
    <col min="6151" max="6151" width="7.5" style="171" bestFit="1" customWidth="1"/>
    <col min="6152" max="6152" width="11" style="171" bestFit="1" customWidth="1"/>
    <col min="6153" max="6156" width="10.125" style="171" bestFit="1" customWidth="1"/>
    <col min="6157" max="6400" width="10" style="171"/>
    <col min="6401" max="6401" width="8.375" style="171" customWidth="1"/>
    <col min="6402" max="6402" width="9.25" style="171" customWidth="1"/>
    <col min="6403" max="6403" width="8.25" style="171" bestFit="1" customWidth="1"/>
    <col min="6404" max="6404" width="8.875" style="171" bestFit="1" customWidth="1"/>
    <col min="6405" max="6405" width="8.25" style="171" bestFit="1" customWidth="1"/>
    <col min="6406" max="6406" width="8.375" style="171" bestFit="1" customWidth="1"/>
    <col min="6407" max="6407" width="7.5" style="171" bestFit="1" customWidth="1"/>
    <col min="6408" max="6408" width="11" style="171" bestFit="1" customWidth="1"/>
    <col min="6409" max="6412" width="10.125" style="171" bestFit="1" customWidth="1"/>
    <col min="6413" max="6656" width="10" style="171"/>
    <col min="6657" max="6657" width="8.375" style="171" customWidth="1"/>
    <col min="6658" max="6658" width="9.25" style="171" customWidth="1"/>
    <col min="6659" max="6659" width="8.25" style="171" bestFit="1" customWidth="1"/>
    <col min="6660" max="6660" width="8.875" style="171" bestFit="1" customWidth="1"/>
    <col min="6661" max="6661" width="8.25" style="171" bestFit="1" customWidth="1"/>
    <col min="6662" max="6662" width="8.375" style="171" bestFit="1" customWidth="1"/>
    <col min="6663" max="6663" width="7.5" style="171" bestFit="1" customWidth="1"/>
    <col min="6664" max="6664" width="11" style="171" bestFit="1" customWidth="1"/>
    <col min="6665" max="6668" width="10.125" style="171" bestFit="1" customWidth="1"/>
    <col min="6669" max="6912" width="10" style="171"/>
    <col min="6913" max="6913" width="8.375" style="171" customWidth="1"/>
    <col min="6914" max="6914" width="9.25" style="171" customWidth="1"/>
    <col min="6915" max="6915" width="8.25" style="171" bestFit="1" customWidth="1"/>
    <col min="6916" max="6916" width="8.875" style="171" bestFit="1" customWidth="1"/>
    <col min="6917" max="6917" width="8.25" style="171" bestFit="1" customWidth="1"/>
    <col min="6918" max="6918" width="8.375" style="171" bestFit="1" customWidth="1"/>
    <col min="6919" max="6919" width="7.5" style="171" bestFit="1" customWidth="1"/>
    <col min="6920" max="6920" width="11" style="171" bestFit="1" customWidth="1"/>
    <col min="6921" max="6924" width="10.125" style="171" bestFit="1" customWidth="1"/>
    <col min="6925" max="7168" width="11" style="171"/>
    <col min="7169" max="7169" width="8.375" style="171" customWidth="1"/>
    <col min="7170" max="7170" width="9.25" style="171" customWidth="1"/>
    <col min="7171" max="7171" width="8.25" style="171" bestFit="1" customWidth="1"/>
    <col min="7172" max="7172" width="8.875" style="171" bestFit="1" customWidth="1"/>
    <col min="7173" max="7173" width="8.25" style="171" bestFit="1" customWidth="1"/>
    <col min="7174" max="7174" width="8.375" style="171" bestFit="1" customWidth="1"/>
    <col min="7175" max="7175" width="7.5" style="171" bestFit="1" customWidth="1"/>
    <col min="7176" max="7176" width="11" style="171" bestFit="1" customWidth="1"/>
    <col min="7177" max="7180" width="10.125" style="171" bestFit="1" customWidth="1"/>
    <col min="7181" max="7424" width="10" style="171"/>
    <col min="7425" max="7425" width="8.375" style="171" customWidth="1"/>
    <col min="7426" max="7426" width="9.25" style="171" customWidth="1"/>
    <col min="7427" max="7427" width="8.25" style="171" bestFit="1" customWidth="1"/>
    <col min="7428" max="7428" width="8.875" style="171" bestFit="1" customWidth="1"/>
    <col min="7429" max="7429" width="8.25" style="171" bestFit="1" customWidth="1"/>
    <col min="7430" max="7430" width="8.375" style="171" bestFit="1" customWidth="1"/>
    <col min="7431" max="7431" width="7.5" style="171" bestFit="1" customWidth="1"/>
    <col min="7432" max="7432" width="11" style="171" bestFit="1" customWidth="1"/>
    <col min="7433" max="7436" width="10.125" style="171" bestFit="1" customWidth="1"/>
    <col min="7437" max="7680" width="10" style="171"/>
    <col min="7681" max="7681" width="8.375" style="171" customWidth="1"/>
    <col min="7682" max="7682" width="9.25" style="171" customWidth="1"/>
    <col min="7683" max="7683" width="8.25" style="171" bestFit="1" customWidth="1"/>
    <col min="7684" max="7684" width="8.875" style="171" bestFit="1" customWidth="1"/>
    <col min="7685" max="7685" width="8.25" style="171" bestFit="1" customWidth="1"/>
    <col min="7686" max="7686" width="8.375" style="171" bestFit="1" customWidth="1"/>
    <col min="7687" max="7687" width="7.5" style="171" bestFit="1" customWidth="1"/>
    <col min="7688" max="7688" width="11" style="171" bestFit="1" customWidth="1"/>
    <col min="7689" max="7692" width="10.125" style="171" bestFit="1" customWidth="1"/>
    <col min="7693" max="7936" width="10" style="171"/>
    <col min="7937" max="7937" width="8.375" style="171" customWidth="1"/>
    <col min="7938" max="7938" width="9.25" style="171" customWidth="1"/>
    <col min="7939" max="7939" width="8.25" style="171" bestFit="1" customWidth="1"/>
    <col min="7940" max="7940" width="8.875" style="171" bestFit="1" customWidth="1"/>
    <col min="7941" max="7941" width="8.25" style="171" bestFit="1" customWidth="1"/>
    <col min="7942" max="7942" width="8.375" style="171" bestFit="1" customWidth="1"/>
    <col min="7943" max="7943" width="7.5" style="171" bestFit="1" customWidth="1"/>
    <col min="7944" max="7944" width="11" style="171" bestFit="1" customWidth="1"/>
    <col min="7945" max="7948" width="10.125" style="171" bestFit="1" customWidth="1"/>
    <col min="7949" max="8192" width="11" style="171"/>
    <col min="8193" max="8193" width="8.375" style="171" customWidth="1"/>
    <col min="8194" max="8194" width="9.25" style="171" customWidth="1"/>
    <col min="8195" max="8195" width="8.25" style="171" bestFit="1" customWidth="1"/>
    <col min="8196" max="8196" width="8.875" style="171" bestFit="1" customWidth="1"/>
    <col min="8197" max="8197" width="8.25" style="171" bestFit="1" customWidth="1"/>
    <col min="8198" max="8198" width="8.375" style="171" bestFit="1" customWidth="1"/>
    <col min="8199" max="8199" width="7.5" style="171" bestFit="1" customWidth="1"/>
    <col min="8200" max="8200" width="11" style="171" bestFit="1" customWidth="1"/>
    <col min="8201" max="8204" width="10.125" style="171" bestFit="1" customWidth="1"/>
    <col min="8205" max="8448" width="10" style="171"/>
    <col min="8449" max="8449" width="8.375" style="171" customWidth="1"/>
    <col min="8450" max="8450" width="9.25" style="171" customWidth="1"/>
    <col min="8451" max="8451" width="8.25" style="171" bestFit="1" customWidth="1"/>
    <col min="8452" max="8452" width="8.875" style="171" bestFit="1" customWidth="1"/>
    <col min="8453" max="8453" width="8.25" style="171" bestFit="1" customWidth="1"/>
    <col min="8454" max="8454" width="8.375" style="171" bestFit="1" customWidth="1"/>
    <col min="8455" max="8455" width="7.5" style="171" bestFit="1" customWidth="1"/>
    <col min="8456" max="8456" width="11" style="171" bestFit="1" customWidth="1"/>
    <col min="8457" max="8460" width="10.125" style="171" bestFit="1" customWidth="1"/>
    <col min="8461" max="8704" width="10" style="171"/>
    <col min="8705" max="8705" width="8.375" style="171" customWidth="1"/>
    <col min="8706" max="8706" width="9.25" style="171" customWidth="1"/>
    <col min="8707" max="8707" width="8.25" style="171" bestFit="1" customWidth="1"/>
    <col min="8708" max="8708" width="8.875" style="171" bestFit="1" customWidth="1"/>
    <col min="8709" max="8709" width="8.25" style="171" bestFit="1" customWidth="1"/>
    <col min="8710" max="8710" width="8.375" style="171" bestFit="1" customWidth="1"/>
    <col min="8711" max="8711" width="7.5" style="171" bestFit="1" customWidth="1"/>
    <col min="8712" max="8712" width="11" style="171" bestFit="1" customWidth="1"/>
    <col min="8713" max="8716" width="10.125" style="171" bestFit="1" customWidth="1"/>
    <col min="8717" max="8960" width="10" style="171"/>
    <col min="8961" max="8961" width="8.375" style="171" customWidth="1"/>
    <col min="8962" max="8962" width="9.25" style="171" customWidth="1"/>
    <col min="8963" max="8963" width="8.25" style="171" bestFit="1" customWidth="1"/>
    <col min="8964" max="8964" width="8.875" style="171" bestFit="1" customWidth="1"/>
    <col min="8965" max="8965" width="8.25" style="171" bestFit="1" customWidth="1"/>
    <col min="8966" max="8966" width="8.375" style="171" bestFit="1" customWidth="1"/>
    <col min="8967" max="8967" width="7.5" style="171" bestFit="1" customWidth="1"/>
    <col min="8968" max="8968" width="11" style="171" bestFit="1" customWidth="1"/>
    <col min="8969" max="8972" width="10.125" style="171" bestFit="1" customWidth="1"/>
    <col min="8973" max="9216" width="11" style="171"/>
    <col min="9217" max="9217" width="8.375" style="171" customWidth="1"/>
    <col min="9218" max="9218" width="9.25" style="171" customWidth="1"/>
    <col min="9219" max="9219" width="8.25" style="171" bestFit="1" customWidth="1"/>
    <col min="9220" max="9220" width="8.875" style="171" bestFit="1" customWidth="1"/>
    <col min="9221" max="9221" width="8.25" style="171" bestFit="1" customWidth="1"/>
    <col min="9222" max="9222" width="8.375" style="171" bestFit="1" customWidth="1"/>
    <col min="9223" max="9223" width="7.5" style="171" bestFit="1" customWidth="1"/>
    <col min="9224" max="9224" width="11" style="171" bestFit="1" customWidth="1"/>
    <col min="9225" max="9228" width="10.125" style="171" bestFit="1" customWidth="1"/>
    <col min="9229" max="9472" width="10" style="171"/>
    <col min="9473" max="9473" width="8.375" style="171" customWidth="1"/>
    <col min="9474" max="9474" width="9.25" style="171" customWidth="1"/>
    <col min="9475" max="9475" width="8.25" style="171" bestFit="1" customWidth="1"/>
    <col min="9476" max="9476" width="8.875" style="171" bestFit="1" customWidth="1"/>
    <col min="9477" max="9477" width="8.25" style="171" bestFit="1" customWidth="1"/>
    <col min="9478" max="9478" width="8.375" style="171" bestFit="1" customWidth="1"/>
    <col min="9479" max="9479" width="7.5" style="171" bestFit="1" customWidth="1"/>
    <col min="9480" max="9480" width="11" style="171" bestFit="1" customWidth="1"/>
    <col min="9481" max="9484" width="10.125" style="171" bestFit="1" customWidth="1"/>
    <col min="9485" max="9728" width="10" style="171"/>
    <col min="9729" max="9729" width="8.375" style="171" customWidth="1"/>
    <col min="9730" max="9730" width="9.25" style="171" customWidth="1"/>
    <col min="9731" max="9731" width="8.25" style="171" bestFit="1" customWidth="1"/>
    <col min="9732" max="9732" width="8.875" style="171" bestFit="1" customWidth="1"/>
    <col min="9733" max="9733" width="8.25" style="171" bestFit="1" customWidth="1"/>
    <col min="9734" max="9734" width="8.375" style="171" bestFit="1" customWidth="1"/>
    <col min="9735" max="9735" width="7.5" style="171" bestFit="1" customWidth="1"/>
    <col min="9736" max="9736" width="11" style="171" bestFit="1" customWidth="1"/>
    <col min="9737" max="9740" width="10.125" style="171" bestFit="1" customWidth="1"/>
    <col min="9741" max="9984" width="10" style="171"/>
    <col min="9985" max="9985" width="8.375" style="171" customWidth="1"/>
    <col min="9986" max="9986" width="9.25" style="171" customWidth="1"/>
    <col min="9987" max="9987" width="8.25" style="171" bestFit="1" customWidth="1"/>
    <col min="9988" max="9988" width="8.875" style="171" bestFit="1" customWidth="1"/>
    <col min="9989" max="9989" width="8.25" style="171" bestFit="1" customWidth="1"/>
    <col min="9990" max="9990" width="8.375" style="171" bestFit="1" customWidth="1"/>
    <col min="9991" max="9991" width="7.5" style="171" bestFit="1" customWidth="1"/>
    <col min="9992" max="9992" width="11" style="171" bestFit="1" customWidth="1"/>
    <col min="9993" max="9996" width="10.125" style="171" bestFit="1" customWidth="1"/>
    <col min="9997" max="10240" width="11" style="171"/>
    <col min="10241" max="10241" width="8.375" style="171" customWidth="1"/>
    <col min="10242" max="10242" width="9.25" style="171" customWidth="1"/>
    <col min="10243" max="10243" width="8.25" style="171" bestFit="1" customWidth="1"/>
    <col min="10244" max="10244" width="8.875" style="171" bestFit="1" customWidth="1"/>
    <col min="10245" max="10245" width="8.25" style="171" bestFit="1" customWidth="1"/>
    <col min="10246" max="10246" width="8.375" style="171" bestFit="1" customWidth="1"/>
    <col min="10247" max="10247" width="7.5" style="171" bestFit="1" customWidth="1"/>
    <col min="10248" max="10248" width="11" style="171" bestFit="1" customWidth="1"/>
    <col min="10249" max="10252" width="10.125" style="171" bestFit="1" customWidth="1"/>
    <col min="10253" max="10496" width="10" style="171"/>
    <col min="10497" max="10497" width="8.375" style="171" customWidth="1"/>
    <col min="10498" max="10498" width="9.25" style="171" customWidth="1"/>
    <col min="10499" max="10499" width="8.25" style="171" bestFit="1" customWidth="1"/>
    <col min="10500" max="10500" width="8.875" style="171" bestFit="1" customWidth="1"/>
    <col min="10501" max="10501" width="8.25" style="171" bestFit="1" customWidth="1"/>
    <col min="10502" max="10502" width="8.375" style="171" bestFit="1" customWidth="1"/>
    <col min="10503" max="10503" width="7.5" style="171" bestFit="1" customWidth="1"/>
    <col min="10504" max="10504" width="11" style="171" bestFit="1" customWidth="1"/>
    <col min="10505" max="10508" width="10.125" style="171" bestFit="1" customWidth="1"/>
    <col min="10509" max="10752" width="10" style="171"/>
    <col min="10753" max="10753" width="8.375" style="171" customWidth="1"/>
    <col min="10754" max="10754" width="9.25" style="171" customWidth="1"/>
    <col min="10755" max="10755" width="8.25" style="171" bestFit="1" customWidth="1"/>
    <col min="10756" max="10756" width="8.875" style="171" bestFit="1" customWidth="1"/>
    <col min="10757" max="10757" width="8.25" style="171" bestFit="1" customWidth="1"/>
    <col min="10758" max="10758" width="8.375" style="171" bestFit="1" customWidth="1"/>
    <col min="10759" max="10759" width="7.5" style="171" bestFit="1" customWidth="1"/>
    <col min="10760" max="10760" width="11" style="171" bestFit="1" customWidth="1"/>
    <col min="10761" max="10764" width="10.125" style="171" bestFit="1" customWidth="1"/>
    <col min="10765" max="11008" width="10" style="171"/>
    <col min="11009" max="11009" width="8.375" style="171" customWidth="1"/>
    <col min="11010" max="11010" width="9.25" style="171" customWidth="1"/>
    <col min="11011" max="11011" width="8.25" style="171" bestFit="1" customWidth="1"/>
    <col min="11012" max="11012" width="8.875" style="171" bestFit="1" customWidth="1"/>
    <col min="11013" max="11013" width="8.25" style="171" bestFit="1" customWidth="1"/>
    <col min="11014" max="11014" width="8.375" style="171" bestFit="1" customWidth="1"/>
    <col min="11015" max="11015" width="7.5" style="171" bestFit="1" customWidth="1"/>
    <col min="11016" max="11016" width="11" style="171" bestFit="1" customWidth="1"/>
    <col min="11017" max="11020" width="10.125" style="171" bestFit="1" customWidth="1"/>
    <col min="11021" max="11264" width="11" style="171"/>
    <col min="11265" max="11265" width="8.375" style="171" customWidth="1"/>
    <col min="11266" max="11266" width="9.25" style="171" customWidth="1"/>
    <col min="11267" max="11267" width="8.25" style="171" bestFit="1" customWidth="1"/>
    <col min="11268" max="11268" width="8.875" style="171" bestFit="1" customWidth="1"/>
    <col min="11269" max="11269" width="8.25" style="171" bestFit="1" customWidth="1"/>
    <col min="11270" max="11270" width="8.375" style="171" bestFit="1" customWidth="1"/>
    <col min="11271" max="11271" width="7.5" style="171" bestFit="1" customWidth="1"/>
    <col min="11272" max="11272" width="11" style="171" bestFit="1" customWidth="1"/>
    <col min="11273" max="11276" width="10.125" style="171" bestFit="1" customWidth="1"/>
    <col min="11277" max="11520" width="10" style="171"/>
    <col min="11521" max="11521" width="8.375" style="171" customWidth="1"/>
    <col min="11522" max="11522" width="9.25" style="171" customWidth="1"/>
    <col min="11523" max="11523" width="8.25" style="171" bestFit="1" customWidth="1"/>
    <col min="11524" max="11524" width="8.875" style="171" bestFit="1" customWidth="1"/>
    <col min="11525" max="11525" width="8.25" style="171" bestFit="1" customWidth="1"/>
    <col min="11526" max="11526" width="8.375" style="171" bestFit="1" customWidth="1"/>
    <col min="11527" max="11527" width="7.5" style="171" bestFit="1" customWidth="1"/>
    <col min="11528" max="11528" width="11" style="171" bestFit="1" customWidth="1"/>
    <col min="11529" max="11532" width="10.125" style="171" bestFit="1" customWidth="1"/>
    <col min="11533" max="11776" width="10" style="171"/>
    <col min="11777" max="11777" width="8.375" style="171" customWidth="1"/>
    <col min="11778" max="11778" width="9.25" style="171" customWidth="1"/>
    <col min="11779" max="11779" width="8.25" style="171" bestFit="1" customWidth="1"/>
    <col min="11780" max="11780" width="8.875" style="171" bestFit="1" customWidth="1"/>
    <col min="11781" max="11781" width="8.25" style="171" bestFit="1" customWidth="1"/>
    <col min="11782" max="11782" width="8.375" style="171" bestFit="1" customWidth="1"/>
    <col min="11783" max="11783" width="7.5" style="171" bestFit="1" customWidth="1"/>
    <col min="11784" max="11784" width="11" style="171" bestFit="1" customWidth="1"/>
    <col min="11785" max="11788" width="10.125" style="171" bestFit="1" customWidth="1"/>
    <col min="11789" max="12032" width="10" style="171"/>
    <col min="12033" max="12033" width="8.375" style="171" customWidth="1"/>
    <col min="12034" max="12034" width="9.25" style="171" customWidth="1"/>
    <col min="12035" max="12035" width="8.25" style="171" bestFit="1" customWidth="1"/>
    <col min="12036" max="12036" width="8.875" style="171" bestFit="1" customWidth="1"/>
    <col min="12037" max="12037" width="8.25" style="171" bestFit="1" customWidth="1"/>
    <col min="12038" max="12038" width="8.375" style="171" bestFit="1" customWidth="1"/>
    <col min="12039" max="12039" width="7.5" style="171" bestFit="1" customWidth="1"/>
    <col min="12040" max="12040" width="11" style="171" bestFit="1" customWidth="1"/>
    <col min="12041" max="12044" width="10.125" style="171" bestFit="1" customWidth="1"/>
    <col min="12045" max="12288" width="11" style="171"/>
    <col min="12289" max="12289" width="8.375" style="171" customWidth="1"/>
    <col min="12290" max="12290" width="9.25" style="171" customWidth="1"/>
    <col min="12291" max="12291" width="8.25" style="171" bestFit="1" customWidth="1"/>
    <col min="12292" max="12292" width="8.875" style="171" bestFit="1" customWidth="1"/>
    <col min="12293" max="12293" width="8.25" style="171" bestFit="1" customWidth="1"/>
    <col min="12294" max="12294" width="8.375" style="171" bestFit="1" customWidth="1"/>
    <col min="12295" max="12295" width="7.5" style="171" bestFit="1" customWidth="1"/>
    <col min="12296" max="12296" width="11" style="171" bestFit="1" customWidth="1"/>
    <col min="12297" max="12300" width="10.125" style="171" bestFit="1" customWidth="1"/>
    <col min="12301" max="12544" width="10" style="171"/>
    <col min="12545" max="12545" width="8.375" style="171" customWidth="1"/>
    <col min="12546" max="12546" width="9.25" style="171" customWidth="1"/>
    <col min="12547" max="12547" width="8.25" style="171" bestFit="1" customWidth="1"/>
    <col min="12548" max="12548" width="8.875" style="171" bestFit="1" customWidth="1"/>
    <col min="12549" max="12549" width="8.25" style="171" bestFit="1" customWidth="1"/>
    <col min="12550" max="12550" width="8.375" style="171" bestFit="1" customWidth="1"/>
    <col min="12551" max="12551" width="7.5" style="171" bestFit="1" customWidth="1"/>
    <col min="12552" max="12552" width="11" style="171" bestFit="1" customWidth="1"/>
    <col min="12553" max="12556" width="10.125" style="171" bestFit="1" customWidth="1"/>
    <col min="12557" max="12800" width="10" style="171"/>
    <col min="12801" max="12801" width="8.375" style="171" customWidth="1"/>
    <col min="12802" max="12802" width="9.25" style="171" customWidth="1"/>
    <col min="12803" max="12803" width="8.25" style="171" bestFit="1" customWidth="1"/>
    <col min="12804" max="12804" width="8.875" style="171" bestFit="1" customWidth="1"/>
    <col min="12805" max="12805" width="8.25" style="171" bestFit="1" customWidth="1"/>
    <col min="12806" max="12806" width="8.375" style="171" bestFit="1" customWidth="1"/>
    <col min="12807" max="12807" width="7.5" style="171" bestFit="1" customWidth="1"/>
    <col min="12808" max="12808" width="11" style="171" bestFit="1" customWidth="1"/>
    <col min="12809" max="12812" width="10.125" style="171" bestFit="1" customWidth="1"/>
    <col min="12813" max="13056" width="10" style="171"/>
    <col min="13057" max="13057" width="8.375" style="171" customWidth="1"/>
    <col min="13058" max="13058" width="9.25" style="171" customWidth="1"/>
    <col min="13059" max="13059" width="8.25" style="171" bestFit="1" customWidth="1"/>
    <col min="13060" max="13060" width="8.875" style="171" bestFit="1" customWidth="1"/>
    <col min="13061" max="13061" width="8.25" style="171" bestFit="1" customWidth="1"/>
    <col min="13062" max="13062" width="8.375" style="171" bestFit="1" customWidth="1"/>
    <col min="13063" max="13063" width="7.5" style="171" bestFit="1" customWidth="1"/>
    <col min="13064" max="13064" width="11" style="171" bestFit="1" customWidth="1"/>
    <col min="13065" max="13068" width="10.125" style="171" bestFit="1" customWidth="1"/>
    <col min="13069" max="13312" width="11" style="171"/>
    <col min="13313" max="13313" width="8.375" style="171" customWidth="1"/>
    <col min="13314" max="13314" width="9.25" style="171" customWidth="1"/>
    <col min="13315" max="13315" width="8.25" style="171" bestFit="1" customWidth="1"/>
    <col min="13316" max="13316" width="8.875" style="171" bestFit="1" customWidth="1"/>
    <col min="13317" max="13317" width="8.25" style="171" bestFit="1" customWidth="1"/>
    <col min="13318" max="13318" width="8.375" style="171" bestFit="1" customWidth="1"/>
    <col min="13319" max="13319" width="7.5" style="171" bestFit="1" customWidth="1"/>
    <col min="13320" max="13320" width="11" style="171" bestFit="1" customWidth="1"/>
    <col min="13321" max="13324" width="10.125" style="171" bestFit="1" customWidth="1"/>
    <col min="13325" max="13568" width="10" style="171"/>
    <col min="13569" max="13569" width="8.375" style="171" customWidth="1"/>
    <col min="13570" max="13570" width="9.25" style="171" customWidth="1"/>
    <col min="13571" max="13571" width="8.25" style="171" bestFit="1" customWidth="1"/>
    <col min="13572" max="13572" width="8.875" style="171" bestFit="1" customWidth="1"/>
    <col min="13573" max="13573" width="8.25" style="171" bestFit="1" customWidth="1"/>
    <col min="13574" max="13574" width="8.375" style="171" bestFit="1" customWidth="1"/>
    <col min="13575" max="13575" width="7.5" style="171" bestFit="1" customWidth="1"/>
    <col min="13576" max="13576" width="11" style="171" bestFit="1" customWidth="1"/>
    <col min="13577" max="13580" width="10.125" style="171" bestFit="1" customWidth="1"/>
    <col min="13581" max="13824" width="10" style="171"/>
    <col min="13825" max="13825" width="8.375" style="171" customWidth="1"/>
    <col min="13826" max="13826" width="9.25" style="171" customWidth="1"/>
    <col min="13827" max="13827" width="8.25" style="171" bestFit="1" customWidth="1"/>
    <col min="13828" max="13828" width="8.875" style="171" bestFit="1" customWidth="1"/>
    <col min="13829" max="13829" width="8.25" style="171" bestFit="1" customWidth="1"/>
    <col min="13830" max="13830" width="8.375" style="171" bestFit="1" customWidth="1"/>
    <col min="13831" max="13831" width="7.5" style="171" bestFit="1" customWidth="1"/>
    <col min="13832" max="13832" width="11" style="171" bestFit="1" customWidth="1"/>
    <col min="13833" max="13836" width="10.125" style="171" bestFit="1" customWidth="1"/>
    <col min="13837" max="14080" width="10" style="171"/>
    <col min="14081" max="14081" width="8.375" style="171" customWidth="1"/>
    <col min="14082" max="14082" width="9.25" style="171" customWidth="1"/>
    <col min="14083" max="14083" width="8.25" style="171" bestFit="1" customWidth="1"/>
    <col min="14084" max="14084" width="8.875" style="171" bestFit="1" customWidth="1"/>
    <col min="14085" max="14085" width="8.25" style="171" bestFit="1" customWidth="1"/>
    <col min="14086" max="14086" width="8.375" style="171" bestFit="1" customWidth="1"/>
    <col min="14087" max="14087" width="7.5" style="171" bestFit="1" customWidth="1"/>
    <col min="14088" max="14088" width="11" style="171" bestFit="1" customWidth="1"/>
    <col min="14089" max="14092" width="10.125" style="171" bestFit="1" customWidth="1"/>
    <col min="14093" max="14336" width="11" style="171"/>
    <col min="14337" max="14337" width="8.375" style="171" customWidth="1"/>
    <col min="14338" max="14338" width="9.25" style="171" customWidth="1"/>
    <col min="14339" max="14339" width="8.25" style="171" bestFit="1" customWidth="1"/>
    <col min="14340" max="14340" width="8.875" style="171" bestFit="1" customWidth="1"/>
    <col min="14341" max="14341" width="8.25" style="171" bestFit="1" customWidth="1"/>
    <col min="14342" max="14342" width="8.375" style="171" bestFit="1" customWidth="1"/>
    <col min="14343" max="14343" width="7.5" style="171" bestFit="1" customWidth="1"/>
    <col min="14344" max="14344" width="11" style="171" bestFit="1" customWidth="1"/>
    <col min="14345" max="14348" width="10.125" style="171" bestFit="1" customWidth="1"/>
    <col min="14349" max="14592" width="10" style="171"/>
    <col min="14593" max="14593" width="8.375" style="171" customWidth="1"/>
    <col min="14594" max="14594" width="9.25" style="171" customWidth="1"/>
    <col min="14595" max="14595" width="8.25" style="171" bestFit="1" customWidth="1"/>
    <col min="14596" max="14596" width="8.875" style="171" bestFit="1" customWidth="1"/>
    <col min="14597" max="14597" width="8.25" style="171" bestFit="1" customWidth="1"/>
    <col min="14598" max="14598" width="8.375" style="171" bestFit="1" customWidth="1"/>
    <col min="14599" max="14599" width="7.5" style="171" bestFit="1" customWidth="1"/>
    <col min="14600" max="14600" width="11" style="171" bestFit="1" customWidth="1"/>
    <col min="14601" max="14604" width="10.125" style="171" bestFit="1" customWidth="1"/>
    <col min="14605" max="14848" width="10" style="171"/>
    <col min="14849" max="14849" width="8.375" style="171" customWidth="1"/>
    <col min="14850" max="14850" width="9.25" style="171" customWidth="1"/>
    <col min="14851" max="14851" width="8.25" style="171" bestFit="1" customWidth="1"/>
    <col min="14852" max="14852" width="8.875" style="171" bestFit="1" customWidth="1"/>
    <col min="14853" max="14853" width="8.25" style="171" bestFit="1" customWidth="1"/>
    <col min="14854" max="14854" width="8.375" style="171" bestFit="1" customWidth="1"/>
    <col min="14855" max="14855" width="7.5" style="171" bestFit="1" customWidth="1"/>
    <col min="14856" max="14856" width="11" style="171" bestFit="1" customWidth="1"/>
    <col min="14857" max="14860" width="10.125" style="171" bestFit="1" customWidth="1"/>
    <col min="14861" max="15104" width="10" style="171"/>
    <col min="15105" max="15105" width="8.375" style="171" customWidth="1"/>
    <col min="15106" max="15106" width="9.25" style="171" customWidth="1"/>
    <col min="15107" max="15107" width="8.25" style="171" bestFit="1" customWidth="1"/>
    <col min="15108" max="15108" width="8.875" style="171" bestFit="1" customWidth="1"/>
    <col min="15109" max="15109" width="8.25" style="171" bestFit="1" customWidth="1"/>
    <col min="15110" max="15110" width="8.375" style="171" bestFit="1" customWidth="1"/>
    <col min="15111" max="15111" width="7.5" style="171" bestFit="1" customWidth="1"/>
    <col min="15112" max="15112" width="11" style="171" bestFit="1" customWidth="1"/>
    <col min="15113" max="15116" width="10.125" style="171" bestFit="1" customWidth="1"/>
    <col min="15117" max="15360" width="11" style="171"/>
    <col min="15361" max="15361" width="8.375" style="171" customWidth="1"/>
    <col min="15362" max="15362" width="9.25" style="171" customWidth="1"/>
    <col min="15363" max="15363" width="8.25" style="171" bestFit="1" customWidth="1"/>
    <col min="15364" max="15364" width="8.875" style="171" bestFit="1" customWidth="1"/>
    <col min="15365" max="15365" width="8.25" style="171" bestFit="1" customWidth="1"/>
    <col min="15366" max="15366" width="8.375" style="171" bestFit="1" customWidth="1"/>
    <col min="15367" max="15367" width="7.5" style="171" bestFit="1" customWidth="1"/>
    <col min="15368" max="15368" width="11" style="171" bestFit="1" customWidth="1"/>
    <col min="15369" max="15372" width="10.125" style="171" bestFit="1" customWidth="1"/>
    <col min="15373" max="15616" width="10" style="171"/>
    <col min="15617" max="15617" width="8.375" style="171" customWidth="1"/>
    <col min="15618" max="15618" width="9.25" style="171" customWidth="1"/>
    <col min="15619" max="15619" width="8.25" style="171" bestFit="1" customWidth="1"/>
    <col min="15620" max="15620" width="8.875" style="171" bestFit="1" customWidth="1"/>
    <col min="15621" max="15621" width="8.25" style="171" bestFit="1" customWidth="1"/>
    <col min="15622" max="15622" width="8.375" style="171" bestFit="1" customWidth="1"/>
    <col min="15623" max="15623" width="7.5" style="171" bestFit="1" customWidth="1"/>
    <col min="15624" max="15624" width="11" style="171" bestFit="1" customWidth="1"/>
    <col min="15625" max="15628" width="10.125" style="171" bestFit="1" customWidth="1"/>
    <col min="15629" max="15872" width="10" style="171"/>
    <col min="15873" max="15873" width="8.375" style="171" customWidth="1"/>
    <col min="15874" max="15874" width="9.25" style="171" customWidth="1"/>
    <col min="15875" max="15875" width="8.25" style="171" bestFit="1" customWidth="1"/>
    <col min="15876" max="15876" width="8.875" style="171" bestFit="1" customWidth="1"/>
    <col min="15877" max="15877" width="8.25" style="171" bestFit="1" customWidth="1"/>
    <col min="15878" max="15878" width="8.375" style="171" bestFit="1" customWidth="1"/>
    <col min="15879" max="15879" width="7.5" style="171" bestFit="1" customWidth="1"/>
    <col min="15880" max="15880" width="11" style="171" bestFit="1" customWidth="1"/>
    <col min="15881" max="15884" width="10.125" style="171" bestFit="1" customWidth="1"/>
    <col min="15885" max="16128" width="10" style="171"/>
    <col min="16129" max="16129" width="8.375" style="171" customWidth="1"/>
    <col min="16130" max="16130" width="9.25" style="171" customWidth="1"/>
    <col min="16131" max="16131" width="8.25" style="171" bestFit="1" customWidth="1"/>
    <col min="16132" max="16132" width="8.875" style="171" bestFit="1" customWidth="1"/>
    <col min="16133" max="16133" width="8.25" style="171" bestFit="1" customWidth="1"/>
    <col min="16134" max="16134" width="8.375" style="171" bestFit="1" customWidth="1"/>
    <col min="16135" max="16135" width="7.5" style="171" bestFit="1" customWidth="1"/>
    <col min="16136" max="16136" width="11" style="171" bestFit="1" customWidth="1"/>
    <col min="16137" max="16140" width="10.125" style="171" bestFit="1" customWidth="1"/>
    <col min="16141" max="16384" width="11" style="171"/>
  </cols>
  <sheetData>
    <row r="1" spans="1:65" x14ac:dyDescent="0.2">
      <c r="A1" s="170" t="s">
        <v>6</v>
      </c>
    </row>
    <row r="2" spans="1:65" ht="15.75" x14ac:dyDescent="0.25">
      <c r="A2" s="172"/>
      <c r="B2" s="173"/>
      <c r="H2" s="110" t="s">
        <v>156</v>
      </c>
    </row>
    <row r="3" spans="1:65" s="102" customFormat="1" x14ac:dyDescent="0.2">
      <c r="A3" s="79"/>
      <c r="B3" s="893">
        <f>INDICE!A3</f>
        <v>43040</v>
      </c>
      <c r="C3" s="894"/>
      <c r="D3" s="894" t="s">
        <v>117</v>
      </c>
      <c r="E3" s="894"/>
      <c r="F3" s="894" t="s">
        <v>118</v>
      </c>
      <c r="G3" s="894"/>
      <c r="H3" s="894"/>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458</v>
      </c>
      <c r="D4" s="97" t="s">
        <v>47</v>
      </c>
      <c r="E4" s="97" t="s">
        <v>458</v>
      </c>
      <c r="F4" s="97" t="s">
        <v>47</v>
      </c>
      <c r="G4" s="97" t="s">
        <v>458</v>
      </c>
      <c r="H4" s="98" t="s">
        <v>107</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99" customFormat="1" x14ac:dyDescent="0.2">
      <c r="A5" s="99" t="s">
        <v>200</v>
      </c>
      <c r="B5" s="100">
        <v>459.71461000000016</v>
      </c>
      <c r="C5" s="101">
        <v>6.7325554989909415</v>
      </c>
      <c r="D5" s="100">
        <v>5938.838450000002</v>
      </c>
      <c r="E5" s="101">
        <v>8.8933168934362481</v>
      </c>
      <c r="F5" s="100">
        <v>6378.5100300000022</v>
      </c>
      <c r="G5" s="101">
        <v>9.3298777730226483</v>
      </c>
      <c r="H5" s="101">
        <v>99.996344577721842</v>
      </c>
    </row>
    <row r="6" spans="1:65" s="99" customFormat="1" x14ac:dyDescent="0.2">
      <c r="A6" s="99" t="s">
        <v>146</v>
      </c>
      <c r="B6" s="119">
        <v>2.1680000000000001E-2</v>
      </c>
      <c r="C6" s="485">
        <v>-24.433600557685608</v>
      </c>
      <c r="D6" s="119">
        <v>0.21078000000000002</v>
      </c>
      <c r="E6" s="485">
        <v>-52.370407194829852</v>
      </c>
      <c r="F6" s="119">
        <v>0.23317000000000002</v>
      </c>
      <c r="G6" s="485">
        <v>-49.183829138062556</v>
      </c>
      <c r="H6" s="252">
        <v>3.6554222781691537E-3</v>
      </c>
    </row>
    <row r="7" spans="1:65" s="99" customFormat="1" x14ac:dyDescent="0.2">
      <c r="A7" s="68" t="s">
        <v>116</v>
      </c>
      <c r="B7" s="69">
        <v>459.73629000000017</v>
      </c>
      <c r="C7" s="103">
        <v>6.7304796609633382</v>
      </c>
      <c r="D7" s="69">
        <v>5939.0492300000024</v>
      </c>
      <c r="E7" s="103">
        <v>8.8883461608358623</v>
      </c>
      <c r="F7" s="69">
        <v>6378.7432000000017</v>
      </c>
      <c r="G7" s="103">
        <v>9.3252761205927346</v>
      </c>
      <c r="H7" s="103">
        <v>100</v>
      </c>
    </row>
    <row r="8" spans="1:65" s="99" customFormat="1" x14ac:dyDescent="0.2">
      <c r="H8" s="93" t="s">
        <v>231</v>
      </c>
    </row>
    <row r="9" spans="1:65" s="99" customFormat="1" x14ac:dyDescent="0.2">
      <c r="A9" s="94" t="s">
        <v>525</v>
      </c>
    </row>
    <row r="10" spans="1:65" x14ac:dyDescent="0.2">
      <c r="A10" s="165" t="s">
        <v>599</v>
      </c>
    </row>
    <row r="13" spans="1:65" x14ac:dyDescent="0.2">
      <c r="B13" s="100"/>
    </row>
  </sheetData>
  <mergeCells count="3">
    <mergeCell ref="B3:C3"/>
    <mergeCell ref="D3:E3"/>
    <mergeCell ref="F3:H3"/>
  </mergeCells>
  <conditionalFormatting sqref="B6">
    <cfRule type="cellIs" dxfId="1947" priority="7" operator="between">
      <formula>0</formula>
      <formula>0.5</formula>
    </cfRule>
    <cfRule type="cellIs" dxfId="1946" priority="8" operator="between">
      <formula>0</formula>
      <formula>0.49</formula>
    </cfRule>
  </conditionalFormatting>
  <conditionalFormatting sqref="D6">
    <cfRule type="cellIs" dxfId="1945" priority="5" operator="between">
      <formula>0</formula>
      <formula>0.5</formula>
    </cfRule>
    <cfRule type="cellIs" dxfId="1944" priority="6" operator="between">
      <formula>0</formula>
      <formula>0.49</formula>
    </cfRule>
  </conditionalFormatting>
  <conditionalFormatting sqref="F6">
    <cfRule type="cellIs" dxfId="1943" priority="3" operator="between">
      <formula>0</formula>
      <formula>0.5</formula>
    </cfRule>
    <cfRule type="cellIs" dxfId="1942" priority="4" operator="between">
      <formula>0</formula>
      <formula>0.49</formula>
    </cfRule>
  </conditionalFormatting>
  <conditionalFormatting sqref="H6">
    <cfRule type="cellIs" dxfId="1941" priority="1" operator="between">
      <formula>0</formula>
      <formula>0.5</formula>
    </cfRule>
    <cfRule type="cellIs" dxfId="1940"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BM12"/>
  <sheetViews>
    <sheetView zoomScale="115" zoomScaleNormal="115" zoomScaleSheetLayoutView="100" workbookViewId="0">
      <selection activeCell="C16" sqref="C16"/>
    </sheetView>
  </sheetViews>
  <sheetFormatPr baseColWidth="10" defaultRowHeight="12.75" x14ac:dyDescent="0.2"/>
  <cols>
    <col min="1" max="1" width="25.75" style="175" customWidth="1"/>
    <col min="2" max="2" width="9.375" style="175" customWidth="1"/>
    <col min="3" max="3" width="12.875" style="175" customWidth="1"/>
    <col min="4" max="4" width="10.375" style="175" customWidth="1"/>
    <col min="5" max="5" width="11.625" style="175" customWidth="1"/>
    <col min="6" max="6" width="10.375" style="175" customWidth="1"/>
    <col min="7" max="7" width="11" style="175" customWidth="1"/>
    <col min="8" max="8" width="16.375" style="175" customWidth="1"/>
    <col min="9" max="11" width="11" style="175"/>
    <col min="12" max="12" width="11.5" style="175" customWidth="1"/>
    <col min="13" max="66" width="11" style="175"/>
    <col min="67" max="256" width="10" style="175"/>
    <col min="257" max="257" width="19.75" style="175" customWidth="1"/>
    <col min="258" max="259" width="8.25" style="175" bestFit="1" customWidth="1"/>
    <col min="260" max="260" width="9.125" style="175" bestFit="1" customWidth="1"/>
    <col min="261" max="261" width="7.5" style="175" bestFit="1" customWidth="1"/>
    <col min="262" max="262" width="9.125" style="175" bestFit="1" customWidth="1"/>
    <col min="263" max="263" width="7.5" style="175" bestFit="1" customWidth="1"/>
    <col min="264" max="264" width="11" style="175" bestFit="1" customWidth="1"/>
    <col min="265" max="267" width="10" style="175"/>
    <col min="268" max="268" width="10.125" style="175" bestFit="1" customWidth="1"/>
    <col min="269" max="512" width="10" style="175"/>
    <col min="513" max="513" width="19.75" style="175" customWidth="1"/>
    <col min="514" max="515" width="8.25" style="175" bestFit="1" customWidth="1"/>
    <col min="516" max="516" width="9.125" style="175" bestFit="1" customWidth="1"/>
    <col min="517" max="517" width="7.5" style="175" bestFit="1" customWidth="1"/>
    <col min="518" max="518" width="9.125" style="175" bestFit="1" customWidth="1"/>
    <col min="519" max="519" width="7.5" style="175" bestFit="1" customWidth="1"/>
    <col min="520" max="520" width="11" style="175" bestFit="1" customWidth="1"/>
    <col min="521" max="523" width="10" style="175"/>
    <col min="524" max="524" width="10.125" style="175" bestFit="1" customWidth="1"/>
    <col min="525" max="768" width="10" style="175"/>
    <col min="769" max="769" width="19.75" style="175" customWidth="1"/>
    <col min="770" max="771" width="8.25" style="175" bestFit="1" customWidth="1"/>
    <col min="772" max="772" width="9.125" style="175" bestFit="1" customWidth="1"/>
    <col min="773" max="773" width="7.5" style="175" bestFit="1" customWidth="1"/>
    <col min="774" max="774" width="9.125" style="175" bestFit="1" customWidth="1"/>
    <col min="775" max="775" width="7.5" style="175" bestFit="1" customWidth="1"/>
    <col min="776" max="776" width="11" style="175" bestFit="1" customWidth="1"/>
    <col min="777" max="779" width="10" style="175"/>
    <col min="780" max="780" width="10.125" style="175" bestFit="1" customWidth="1"/>
    <col min="781" max="1024" width="11" style="175"/>
    <col min="1025" max="1025" width="19.75" style="175" customWidth="1"/>
    <col min="1026" max="1027" width="8.25" style="175" bestFit="1" customWidth="1"/>
    <col min="1028" max="1028" width="9.125" style="175" bestFit="1" customWidth="1"/>
    <col min="1029" max="1029" width="7.5" style="175" bestFit="1" customWidth="1"/>
    <col min="1030" max="1030" width="9.125" style="175" bestFit="1" customWidth="1"/>
    <col min="1031" max="1031" width="7.5" style="175" bestFit="1" customWidth="1"/>
    <col min="1032" max="1032" width="11" style="175" bestFit="1" customWidth="1"/>
    <col min="1033" max="1035" width="10" style="175"/>
    <col min="1036" max="1036" width="10.125" style="175" bestFit="1" customWidth="1"/>
    <col min="1037" max="1280" width="10" style="175"/>
    <col min="1281" max="1281" width="19.75" style="175" customWidth="1"/>
    <col min="1282" max="1283" width="8.25" style="175" bestFit="1" customWidth="1"/>
    <col min="1284" max="1284" width="9.125" style="175" bestFit="1" customWidth="1"/>
    <col min="1285" max="1285" width="7.5" style="175" bestFit="1" customWidth="1"/>
    <col min="1286" max="1286" width="9.125" style="175" bestFit="1" customWidth="1"/>
    <col min="1287" max="1287" width="7.5" style="175" bestFit="1" customWidth="1"/>
    <col min="1288" max="1288" width="11" style="175" bestFit="1" customWidth="1"/>
    <col min="1289" max="1291" width="10" style="175"/>
    <col min="1292" max="1292" width="10.125" style="175" bestFit="1" customWidth="1"/>
    <col min="1293" max="1536" width="10" style="175"/>
    <col min="1537" max="1537" width="19.75" style="175" customWidth="1"/>
    <col min="1538" max="1539" width="8.25" style="175" bestFit="1" customWidth="1"/>
    <col min="1540" max="1540" width="9.125" style="175" bestFit="1" customWidth="1"/>
    <col min="1541" max="1541" width="7.5" style="175" bestFit="1" customWidth="1"/>
    <col min="1542" max="1542" width="9.125" style="175" bestFit="1" customWidth="1"/>
    <col min="1543" max="1543" width="7.5" style="175" bestFit="1" customWidth="1"/>
    <col min="1544" max="1544" width="11" style="175" bestFit="1" customWidth="1"/>
    <col min="1545" max="1547" width="10" style="175"/>
    <col min="1548" max="1548" width="10.125" style="175" bestFit="1" customWidth="1"/>
    <col min="1549" max="1792" width="10" style="175"/>
    <col min="1793" max="1793" width="19.75" style="175" customWidth="1"/>
    <col min="1794" max="1795" width="8.25" style="175" bestFit="1" customWidth="1"/>
    <col min="1796" max="1796" width="9.125" style="175" bestFit="1" customWidth="1"/>
    <col min="1797" max="1797" width="7.5" style="175" bestFit="1" customWidth="1"/>
    <col min="1798" max="1798" width="9.125" style="175" bestFit="1" customWidth="1"/>
    <col min="1799" max="1799" width="7.5" style="175" bestFit="1" customWidth="1"/>
    <col min="1800" max="1800" width="11" style="175" bestFit="1" customWidth="1"/>
    <col min="1801" max="1803" width="10" style="175"/>
    <col min="1804" max="1804" width="10.125" style="175" bestFit="1" customWidth="1"/>
    <col min="1805" max="2048" width="11" style="175"/>
    <col min="2049" max="2049" width="19.75" style="175" customWidth="1"/>
    <col min="2050" max="2051" width="8.25" style="175" bestFit="1" customWidth="1"/>
    <col min="2052" max="2052" width="9.125" style="175" bestFit="1" customWidth="1"/>
    <col min="2053" max="2053" width="7.5" style="175" bestFit="1" customWidth="1"/>
    <col min="2054" max="2054" width="9.125" style="175" bestFit="1" customWidth="1"/>
    <col min="2055" max="2055" width="7.5" style="175" bestFit="1" customWidth="1"/>
    <col min="2056" max="2056" width="11" style="175" bestFit="1" customWidth="1"/>
    <col min="2057" max="2059" width="10" style="175"/>
    <col min="2060" max="2060" width="10.125" style="175" bestFit="1" customWidth="1"/>
    <col min="2061" max="2304" width="10" style="175"/>
    <col min="2305" max="2305" width="19.75" style="175" customWidth="1"/>
    <col min="2306" max="2307" width="8.25" style="175" bestFit="1" customWidth="1"/>
    <col min="2308" max="2308" width="9.125" style="175" bestFit="1" customWidth="1"/>
    <col min="2309" max="2309" width="7.5" style="175" bestFit="1" customWidth="1"/>
    <col min="2310" max="2310" width="9.125" style="175" bestFit="1" customWidth="1"/>
    <col min="2311" max="2311" width="7.5" style="175" bestFit="1" customWidth="1"/>
    <col min="2312" max="2312" width="11" style="175" bestFit="1" customWidth="1"/>
    <col min="2313" max="2315" width="10" style="175"/>
    <col min="2316" max="2316" width="10.125" style="175" bestFit="1" customWidth="1"/>
    <col min="2317" max="2560" width="10" style="175"/>
    <col min="2561" max="2561" width="19.75" style="175" customWidth="1"/>
    <col min="2562" max="2563" width="8.25" style="175" bestFit="1" customWidth="1"/>
    <col min="2564" max="2564" width="9.125" style="175" bestFit="1" customWidth="1"/>
    <col min="2565" max="2565" width="7.5" style="175" bestFit="1" customWidth="1"/>
    <col min="2566" max="2566" width="9.125" style="175" bestFit="1" customWidth="1"/>
    <col min="2567" max="2567" width="7.5" style="175" bestFit="1" customWidth="1"/>
    <col min="2568" max="2568" width="11" style="175" bestFit="1" customWidth="1"/>
    <col min="2569" max="2571" width="10" style="175"/>
    <col min="2572" max="2572" width="10.125" style="175" bestFit="1" customWidth="1"/>
    <col min="2573" max="2816" width="10" style="175"/>
    <col min="2817" max="2817" width="19.75" style="175" customWidth="1"/>
    <col min="2818" max="2819" width="8.25" style="175" bestFit="1" customWidth="1"/>
    <col min="2820" max="2820" width="9.125" style="175" bestFit="1" customWidth="1"/>
    <col min="2821" max="2821" width="7.5" style="175" bestFit="1" customWidth="1"/>
    <col min="2822" max="2822" width="9.125" style="175" bestFit="1" customWidth="1"/>
    <col min="2823" max="2823" width="7.5" style="175" bestFit="1" customWidth="1"/>
    <col min="2824" max="2824" width="11" style="175" bestFit="1" customWidth="1"/>
    <col min="2825" max="2827" width="10" style="175"/>
    <col min="2828" max="2828" width="10.125" style="175" bestFit="1" customWidth="1"/>
    <col min="2829" max="3072" width="11" style="175"/>
    <col min="3073" max="3073" width="19.75" style="175" customWidth="1"/>
    <col min="3074" max="3075" width="8.25" style="175" bestFit="1" customWidth="1"/>
    <col min="3076" max="3076" width="9.125" style="175" bestFit="1" customWidth="1"/>
    <col min="3077" max="3077" width="7.5" style="175" bestFit="1" customWidth="1"/>
    <col min="3078" max="3078" width="9.125" style="175" bestFit="1" customWidth="1"/>
    <col min="3079" max="3079" width="7.5" style="175" bestFit="1" customWidth="1"/>
    <col min="3080" max="3080" width="11" style="175" bestFit="1" customWidth="1"/>
    <col min="3081" max="3083" width="10" style="175"/>
    <col min="3084" max="3084" width="10.125" style="175" bestFit="1" customWidth="1"/>
    <col min="3085" max="3328" width="10" style="175"/>
    <col min="3329" max="3329" width="19.75" style="175" customWidth="1"/>
    <col min="3330" max="3331" width="8.25" style="175" bestFit="1" customWidth="1"/>
    <col min="3332" max="3332" width="9.125" style="175" bestFit="1" customWidth="1"/>
    <col min="3333" max="3333" width="7.5" style="175" bestFit="1" customWidth="1"/>
    <col min="3334" max="3334" width="9.125" style="175" bestFit="1" customWidth="1"/>
    <col min="3335" max="3335" width="7.5" style="175" bestFit="1" customWidth="1"/>
    <col min="3336" max="3336" width="11" style="175" bestFit="1" customWidth="1"/>
    <col min="3337" max="3339" width="10" style="175"/>
    <col min="3340" max="3340" width="10.125" style="175" bestFit="1" customWidth="1"/>
    <col min="3341" max="3584" width="10" style="175"/>
    <col min="3585" max="3585" width="19.75" style="175" customWidth="1"/>
    <col min="3586" max="3587" width="8.25" style="175" bestFit="1" customWidth="1"/>
    <col min="3588" max="3588" width="9.125" style="175" bestFit="1" customWidth="1"/>
    <col min="3589" max="3589" width="7.5" style="175" bestFit="1" customWidth="1"/>
    <col min="3590" max="3590" width="9.125" style="175" bestFit="1" customWidth="1"/>
    <col min="3591" max="3591" width="7.5" style="175" bestFit="1" customWidth="1"/>
    <col min="3592" max="3592" width="11" style="175" bestFit="1" customWidth="1"/>
    <col min="3593" max="3595" width="10" style="175"/>
    <col min="3596" max="3596" width="10.125" style="175" bestFit="1" customWidth="1"/>
    <col min="3597" max="3840" width="10" style="175"/>
    <col min="3841" max="3841" width="19.75" style="175" customWidth="1"/>
    <col min="3842" max="3843" width="8.25" style="175" bestFit="1" customWidth="1"/>
    <col min="3844" max="3844" width="9.125" style="175" bestFit="1" customWidth="1"/>
    <col min="3845" max="3845" width="7.5" style="175" bestFit="1" customWidth="1"/>
    <col min="3846" max="3846" width="9.125" style="175" bestFit="1" customWidth="1"/>
    <col min="3847" max="3847" width="7.5" style="175" bestFit="1" customWidth="1"/>
    <col min="3848" max="3848" width="11" style="175" bestFit="1" customWidth="1"/>
    <col min="3849" max="3851" width="10" style="175"/>
    <col min="3852" max="3852" width="10.125" style="175" bestFit="1" customWidth="1"/>
    <col min="3853" max="4096" width="11" style="175"/>
    <col min="4097" max="4097" width="19.75" style="175" customWidth="1"/>
    <col min="4098" max="4099" width="8.25" style="175" bestFit="1" customWidth="1"/>
    <col min="4100" max="4100" width="9.125" style="175" bestFit="1" customWidth="1"/>
    <col min="4101" max="4101" width="7.5" style="175" bestFit="1" customWidth="1"/>
    <col min="4102" max="4102" width="9.125" style="175" bestFit="1" customWidth="1"/>
    <col min="4103" max="4103" width="7.5" style="175" bestFit="1" customWidth="1"/>
    <col min="4104" max="4104" width="11" style="175" bestFit="1" customWidth="1"/>
    <col min="4105" max="4107" width="10" style="175"/>
    <col min="4108" max="4108" width="10.125" style="175" bestFit="1" customWidth="1"/>
    <col min="4109" max="4352" width="10" style="175"/>
    <col min="4353" max="4353" width="19.75" style="175" customWidth="1"/>
    <col min="4354" max="4355" width="8.25" style="175" bestFit="1" customWidth="1"/>
    <col min="4356" max="4356" width="9.125" style="175" bestFit="1" customWidth="1"/>
    <col min="4357" max="4357" width="7.5" style="175" bestFit="1" customWidth="1"/>
    <col min="4358" max="4358" width="9.125" style="175" bestFit="1" customWidth="1"/>
    <col min="4359" max="4359" width="7.5" style="175" bestFit="1" customWidth="1"/>
    <col min="4360" max="4360" width="11" style="175" bestFit="1" customWidth="1"/>
    <col min="4361" max="4363" width="10" style="175"/>
    <col min="4364" max="4364" width="10.125" style="175" bestFit="1" customWidth="1"/>
    <col min="4365" max="4608" width="10" style="175"/>
    <col min="4609" max="4609" width="19.75" style="175" customWidth="1"/>
    <col min="4610" max="4611" width="8.25" style="175" bestFit="1" customWidth="1"/>
    <col min="4612" max="4612" width="9.125" style="175" bestFit="1" customWidth="1"/>
    <col min="4613" max="4613" width="7.5" style="175" bestFit="1" customWidth="1"/>
    <col min="4614" max="4614" width="9.125" style="175" bestFit="1" customWidth="1"/>
    <col min="4615" max="4615" width="7.5" style="175" bestFit="1" customWidth="1"/>
    <col min="4616" max="4616" width="11" style="175" bestFit="1" customWidth="1"/>
    <col min="4617" max="4619" width="10" style="175"/>
    <col min="4620" max="4620" width="10.125" style="175" bestFit="1" customWidth="1"/>
    <col min="4621" max="4864" width="10" style="175"/>
    <col min="4865" max="4865" width="19.75" style="175" customWidth="1"/>
    <col min="4866" max="4867" width="8.25" style="175" bestFit="1" customWidth="1"/>
    <col min="4868" max="4868" width="9.125" style="175" bestFit="1" customWidth="1"/>
    <col min="4869" max="4869" width="7.5" style="175" bestFit="1" customWidth="1"/>
    <col min="4870" max="4870" width="9.125" style="175" bestFit="1" customWidth="1"/>
    <col min="4871" max="4871" width="7.5" style="175" bestFit="1" customWidth="1"/>
    <col min="4872" max="4872" width="11" style="175" bestFit="1" customWidth="1"/>
    <col min="4873" max="4875" width="10" style="175"/>
    <col min="4876" max="4876" width="10.125" style="175" bestFit="1" customWidth="1"/>
    <col min="4877" max="5120" width="11" style="175"/>
    <col min="5121" max="5121" width="19.75" style="175" customWidth="1"/>
    <col min="5122" max="5123" width="8.25" style="175" bestFit="1" customWidth="1"/>
    <col min="5124" max="5124" width="9.125" style="175" bestFit="1" customWidth="1"/>
    <col min="5125" max="5125" width="7.5" style="175" bestFit="1" customWidth="1"/>
    <col min="5126" max="5126" width="9.125" style="175" bestFit="1" customWidth="1"/>
    <col min="5127" max="5127" width="7.5" style="175" bestFit="1" customWidth="1"/>
    <col min="5128" max="5128" width="11" style="175" bestFit="1" customWidth="1"/>
    <col min="5129" max="5131" width="10" style="175"/>
    <col min="5132" max="5132" width="10.125" style="175" bestFit="1" customWidth="1"/>
    <col min="5133" max="5376" width="10" style="175"/>
    <col min="5377" max="5377" width="19.75" style="175" customWidth="1"/>
    <col min="5378" max="5379" width="8.25" style="175" bestFit="1" customWidth="1"/>
    <col min="5380" max="5380" width="9.125" style="175" bestFit="1" customWidth="1"/>
    <col min="5381" max="5381" width="7.5" style="175" bestFit="1" customWidth="1"/>
    <col min="5382" max="5382" width="9.125" style="175" bestFit="1" customWidth="1"/>
    <col min="5383" max="5383" width="7.5" style="175" bestFit="1" customWidth="1"/>
    <col min="5384" max="5384" width="11" style="175" bestFit="1" customWidth="1"/>
    <col min="5385" max="5387" width="10" style="175"/>
    <col min="5388" max="5388" width="10.125" style="175" bestFit="1" customWidth="1"/>
    <col min="5389" max="5632" width="10" style="175"/>
    <col min="5633" max="5633" width="19.75" style="175" customWidth="1"/>
    <col min="5634" max="5635" width="8.25" style="175" bestFit="1" customWidth="1"/>
    <col min="5636" max="5636" width="9.125" style="175" bestFit="1" customWidth="1"/>
    <col min="5637" max="5637" width="7.5" style="175" bestFit="1" customWidth="1"/>
    <col min="5638" max="5638" width="9.125" style="175" bestFit="1" customWidth="1"/>
    <col min="5639" max="5639" width="7.5" style="175" bestFit="1" customWidth="1"/>
    <col min="5640" max="5640" width="11" style="175" bestFit="1" customWidth="1"/>
    <col min="5641" max="5643" width="10" style="175"/>
    <col min="5644" max="5644" width="10.125" style="175" bestFit="1" customWidth="1"/>
    <col min="5645" max="5888" width="10" style="175"/>
    <col min="5889" max="5889" width="19.75" style="175" customWidth="1"/>
    <col min="5890" max="5891" width="8.25" style="175" bestFit="1" customWidth="1"/>
    <col min="5892" max="5892" width="9.125" style="175" bestFit="1" customWidth="1"/>
    <col min="5893" max="5893" width="7.5" style="175" bestFit="1" customWidth="1"/>
    <col min="5894" max="5894" width="9.125" style="175" bestFit="1" customWidth="1"/>
    <col min="5895" max="5895" width="7.5" style="175" bestFit="1" customWidth="1"/>
    <col min="5896" max="5896" width="11" style="175" bestFit="1" customWidth="1"/>
    <col min="5897" max="5899" width="10" style="175"/>
    <col min="5900" max="5900" width="10.125" style="175" bestFit="1" customWidth="1"/>
    <col min="5901" max="6144" width="11" style="175"/>
    <col min="6145" max="6145" width="19.75" style="175" customWidth="1"/>
    <col min="6146" max="6147" width="8.25" style="175" bestFit="1" customWidth="1"/>
    <col min="6148" max="6148" width="9.125" style="175" bestFit="1" customWidth="1"/>
    <col min="6149" max="6149" width="7.5" style="175" bestFit="1" customWidth="1"/>
    <col min="6150" max="6150" width="9.125" style="175" bestFit="1" customWidth="1"/>
    <col min="6151" max="6151" width="7.5" style="175" bestFit="1" customWidth="1"/>
    <col min="6152" max="6152" width="11" style="175" bestFit="1" customWidth="1"/>
    <col min="6153" max="6155" width="10" style="175"/>
    <col min="6156" max="6156" width="10.125" style="175" bestFit="1" customWidth="1"/>
    <col min="6157" max="6400" width="10" style="175"/>
    <col min="6401" max="6401" width="19.75" style="175" customWidth="1"/>
    <col min="6402" max="6403" width="8.25" style="175" bestFit="1" customWidth="1"/>
    <col min="6404" max="6404" width="9.125" style="175" bestFit="1" customWidth="1"/>
    <col min="6405" max="6405" width="7.5" style="175" bestFit="1" customWidth="1"/>
    <col min="6406" max="6406" width="9.125" style="175" bestFit="1" customWidth="1"/>
    <col min="6407" max="6407" width="7.5" style="175" bestFit="1" customWidth="1"/>
    <col min="6408" max="6408" width="11" style="175" bestFit="1" customWidth="1"/>
    <col min="6409" max="6411" width="10" style="175"/>
    <col min="6412" max="6412" width="10.125" style="175" bestFit="1" customWidth="1"/>
    <col min="6413" max="6656" width="10" style="175"/>
    <col min="6657" max="6657" width="19.75" style="175" customWidth="1"/>
    <col min="6658" max="6659" width="8.25" style="175" bestFit="1" customWidth="1"/>
    <col min="6660" max="6660" width="9.125" style="175" bestFit="1" customWidth="1"/>
    <col min="6661" max="6661" width="7.5" style="175" bestFit="1" customWidth="1"/>
    <col min="6662" max="6662" width="9.125" style="175" bestFit="1" customWidth="1"/>
    <col min="6663" max="6663" width="7.5" style="175" bestFit="1" customWidth="1"/>
    <col min="6664" max="6664" width="11" style="175" bestFit="1" customWidth="1"/>
    <col min="6665" max="6667" width="10" style="175"/>
    <col min="6668" max="6668" width="10.125" style="175" bestFit="1" customWidth="1"/>
    <col min="6669" max="6912" width="10" style="175"/>
    <col min="6913" max="6913" width="19.75" style="175" customWidth="1"/>
    <col min="6914" max="6915" width="8.25" style="175" bestFit="1" customWidth="1"/>
    <col min="6916" max="6916" width="9.125" style="175" bestFit="1" customWidth="1"/>
    <col min="6917" max="6917" width="7.5" style="175" bestFit="1" customWidth="1"/>
    <col min="6918" max="6918" width="9.125" style="175" bestFit="1" customWidth="1"/>
    <col min="6919" max="6919" width="7.5" style="175" bestFit="1" customWidth="1"/>
    <col min="6920" max="6920" width="11" style="175" bestFit="1" customWidth="1"/>
    <col min="6921" max="6923" width="10" style="175"/>
    <col min="6924" max="6924" width="10.125" style="175" bestFit="1" customWidth="1"/>
    <col min="6925" max="7168" width="11" style="175"/>
    <col min="7169" max="7169" width="19.75" style="175" customWidth="1"/>
    <col min="7170" max="7171" width="8.25" style="175" bestFit="1" customWidth="1"/>
    <col min="7172" max="7172" width="9.125" style="175" bestFit="1" customWidth="1"/>
    <col min="7173" max="7173" width="7.5" style="175" bestFit="1" customWidth="1"/>
    <col min="7174" max="7174" width="9.125" style="175" bestFit="1" customWidth="1"/>
    <col min="7175" max="7175" width="7.5" style="175" bestFit="1" customWidth="1"/>
    <col min="7176" max="7176" width="11" style="175" bestFit="1" customWidth="1"/>
    <col min="7177" max="7179" width="10" style="175"/>
    <col min="7180" max="7180" width="10.125" style="175" bestFit="1" customWidth="1"/>
    <col min="7181" max="7424" width="10" style="175"/>
    <col min="7425" max="7425" width="19.75" style="175" customWidth="1"/>
    <col min="7426" max="7427" width="8.25" style="175" bestFit="1" customWidth="1"/>
    <col min="7428" max="7428" width="9.125" style="175" bestFit="1" customWidth="1"/>
    <col min="7429" max="7429" width="7.5" style="175" bestFit="1" customWidth="1"/>
    <col min="7430" max="7430" width="9.125" style="175" bestFit="1" customWidth="1"/>
    <col min="7431" max="7431" width="7.5" style="175" bestFit="1" customWidth="1"/>
    <col min="7432" max="7432" width="11" style="175" bestFit="1" customWidth="1"/>
    <col min="7433" max="7435" width="10" style="175"/>
    <col min="7436" max="7436" width="10.125" style="175" bestFit="1" customWidth="1"/>
    <col min="7437" max="7680" width="10" style="175"/>
    <col min="7681" max="7681" width="19.75" style="175" customWidth="1"/>
    <col min="7682" max="7683" width="8.25" style="175" bestFit="1" customWidth="1"/>
    <col min="7684" max="7684" width="9.125" style="175" bestFit="1" customWidth="1"/>
    <col min="7685" max="7685" width="7.5" style="175" bestFit="1" customWidth="1"/>
    <col min="7686" max="7686" width="9.125" style="175" bestFit="1" customWidth="1"/>
    <col min="7687" max="7687" width="7.5" style="175" bestFit="1" customWidth="1"/>
    <col min="7688" max="7688" width="11" style="175" bestFit="1" customWidth="1"/>
    <col min="7689" max="7691" width="10" style="175"/>
    <col min="7692" max="7692" width="10.125" style="175" bestFit="1" customWidth="1"/>
    <col min="7693" max="7936" width="10" style="175"/>
    <col min="7937" max="7937" width="19.75" style="175" customWidth="1"/>
    <col min="7938" max="7939" width="8.25" style="175" bestFit="1" customWidth="1"/>
    <col min="7940" max="7940" width="9.125" style="175" bestFit="1" customWidth="1"/>
    <col min="7941" max="7941" width="7.5" style="175" bestFit="1" customWidth="1"/>
    <col min="7942" max="7942" width="9.125" style="175" bestFit="1" customWidth="1"/>
    <col min="7943" max="7943" width="7.5" style="175" bestFit="1" customWidth="1"/>
    <col min="7944" max="7944" width="11" style="175" bestFit="1" customWidth="1"/>
    <col min="7945" max="7947" width="10" style="175"/>
    <col min="7948" max="7948" width="10.125" style="175" bestFit="1" customWidth="1"/>
    <col min="7949" max="8192" width="11" style="175"/>
    <col min="8193" max="8193" width="19.75" style="175" customWidth="1"/>
    <col min="8194" max="8195" width="8.25" style="175" bestFit="1" customWidth="1"/>
    <col min="8196" max="8196" width="9.125" style="175" bestFit="1" customWidth="1"/>
    <col min="8197" max="8197" width="7.5" style="175" bestFit="1" customWidth="1"/>
    <col min="8198" max="8198" width="9.125" style="175" bestFit="1" customWidth="1"/>
    <col min="8199" max="8199" width="7.5" style="175" bestFit="1" customWidth="1"/>
    <col min="8200" max="8200" width="11" style="175" bestFit="1" customWidth="1"/>
    <col min="8201" max="8203" width="10" style="175"/>
    <col min="8204" max="8204" width="10.125" style="175" bestFit="1" customWidth="1"/>
    <col min="8205" max="8448" width="10" style="175"/>
    <col min="8449" max="8449" width="19.75" style="175" customWidth="1"/>
    <col min="8450" max="8451" width="8.25" style="175" bestFit="1" customWidth="1"/>
    <col min="8452" max="8452" width="9.125" style="175" bestFit="1" customWidth="1"/>
    <col min="8453" max="8453" width="7.5" style="175" bestFit="1" customWidth="1"/>
    <col min="8454" max="8454" width="9.125" style="175" bestFit="1" customWidth="1"/>
    <col min="8455" max="8455" width="7.5" style="175" bestFit="1" customWidth="1"/>
    <col min="8456" max="8456" width="11" style="175" bestFit="1" customWidth="1"/>
    <col min="8457" max="8459" width="10" style="175"/>
    <col min="8460" max="8460" width="10.125" style="175" bestFit="1" customWidth="1"/>
    <col min="8461" max="8704" width="10" style="175"/>
    <col min="8705" max="8705" width="19.75" style="175" customWidth="1"/>
    <col min="8706" max="8707" width="8.25" style="175" bestFit="1" customWidth="1"/>
    <col min="8708" max="8708" width="9.125" style="175" bestFit="1" customWidth="1"/>
    <col min="8709" max="8709" width="7.5" style="175" bestFit="1" customWidth="1"/>
    <col min="8710" max="8710" width="9.125" style="175" bestFit="1" customWidth="1"/>
    <col min="8711" max="8711" width="7.5" style="175" bestFit="1" customWidth="1"/>
    <col min="8712" max="8712" width="11" style="175" bestFit="1" customWidth="1"/>
    <col min="8713" max="8715" width="10" style="175"/>
    <col min="8716" max="8716" width="10.125" style="175" bestFit="1" customWidth="1"/>
    <col min="8717" max="8960" width="10" style="175"/>
    <col min="8961" max="8961" width="19.75" style="175" customWidth="1"/>
    <col min="8962" max="8963" width="8.25" style="175" bestFit="1" customWidth="1"/>
    <col min="8964" max="8964" width="9.125" style="175" bestFit="1" customWidth="1"/>
    <col min="8965" max="8965" width="7.5" style="175" bestFit="1" customWidth="1"/>
    <col min="8966" max="8966" width="9.125" style="175" bestFit="1" customWidth="1"/>
    <col min="8967" max="8967" width="7.5" style="175" bestFit="1" customWidth="1"/>
    <col min="8968" max="8968" width="11" style="175" bestFit="1" customWidth="1"/>
    <col min="8969" max="8971" width="10" style="175"/>
    <col min="8972" max="8972" width="10.125" style="175" bestFit="1" customWidth="1"/>
    <col min="8973" max="9216" width="11" style="175"/>
    <col min="9217" max="9217" width="19.75" style="175" customWidth="1"/>
    <col min="9218" max="9219" width="8.25" style="175" bestFit="1" customWidth="1"/>
    <col min="9220" max="9220" width="9.125" style="175" bestFit="1" customWidth="1"/>
    <col min="9221" max="9221" width="7.5" style="175" bestFit="1" customWidth="1"/>
    <col min="9222" max="9222" width="9.125" style="175" bestFit="1" customWidth="1"/>
    <col min="9223" max="9223" width="7.5" style="175" bestFit="1" customWidth="1"/>
    <col min="9224" max="9224" width="11" style="175" bestFit="1" customWidth="1"/>
    <col min="9225" max="9227" width="10" style="175"/>
    <col min="9228" max="9228" width="10.125" style="175" bestFit="1" customWidth="1"/>
    <col min="9229" max="9472" width="10" style="175"/>
    <col min="9473" max="9473" width="19.75" style="175" customWidth="1"/>
    <col min="9474" max="9475" width="8.25" style="175" bestFit="1" customWidth="1"/>
    <col min="9476" max="9476" width="9.125" style="175" bestFit="1" customWidth="1"/>
    <col min="9477" max="9477" width="7.5" style="175" bestFit="1" customWidth="1"/>
    <col min="9478" max="9478" width="9.125" style="175" bestFit="1" customWidth="1"/>
    <col min="9479" max="9479" width="7.5" style="175" bestFit="1" customWidth="1"/>
    <col min="9480" max="9480" width="11" style="175" bestFit="1" customWidth="1"/>
    <col min="9481" max="9483" width="10" style="175"/>
    <col min="9484" max="9484" width="10.125" style="175" bestFit="1" customWidth="1"/>
    <col min="9485" max="9728" width="10" style="175"/>
    <col min="9729" max="9729" width="19.75" style="175" customWidth="1"/>
    <col min="9730" max="9731" width="8.25" style="175" bestFit="1" customWidth="1"/>
    <col min="9732" max="9732" width="9.125" style="175" bestFit="1" customWidth="1"/>
    <col min="9733" max="9733" width="7.5" style="175" bestFit="1" customWidth="1"/>
    <col min="9734" max="9734" width="9.125" style="175" bestFit="1" customWidth="1"/>
    <col min="9735" max="9735" width="7.5" style="175" bestFit="1" customWidth="1"/>
    <col min="9736" max="9736" width="11" style="175" bestFit="1" customWidth="1"/>
    <col min="9737" max="9739" width="10" style="175"/>
    <col min="9740" max="9740" width="10.125" style="175" bestFit="1" customWidth="1"/>
    <col min="9741" max="9984" width="10" style="175"/>
    <col min="9985" max="9985" width="19.75" style="175" customWidth="1"/>
    <col min="9986" max="9987" width="8.25" style="175" bestFit="1" customWidth="1"/>
    <col min="9988" max="9988" width="9.125" style="175" bestFit="1" customWidth="1"/>
    <col min="9989" max="9989" width="7.5" style="175" bestFit="1" customWidth="1"/>
    <col min="9990" max="9990" width="9.125" style="175" bestFit="1" customWidth="1"/>
    <col min="9991" max="9991" width="7.5" style="175" bestFit="1" customWidth="1"/>
    <col min="9992" max="9992" width="11" style="175" bestFit="1" customWidth="1"/>
    <col min="9993" max="9995" width="10" style="175"/>
    <col min="9996" max="9996" width="10.125" style="175" bestFit="1" customWidth="1"/>
    <col min="9997" max="10240" width="11" style="175"/>
    <col min="10241" max="10241" width="19.75" style="175" customWidth="1"/>
    <col min="10242" max="10243" width="8.25" style="175" bestFit="1" customWidth="1"/>
    <col min="10244" max="10244" width="9.125" style="175" bestFit="1" customWidth="1"/>
    <col min="10245" max="10245" width="7.5" style="175" bestFit="1" customWidth="1"/>
    <col min="10246" max="10246" width="9.125" style="175" bestFit="1" customWidth="1"/>
    <col min="10247" max="10247" width="7.5" style="175" bestFit="1" customWidth="1"/>
    <col min="10248" max="10248" width="11" style="175" bestFit="1" customWidth="1"/>
    <col min="10249" max="10251" width="10" style="175"/>
    <col min="10252" max="10252" width="10.125" style="175" bestFit="1" customWidth="1"/>
    <col min="10253" max="10496" width="10" style="175"/>
    <col min="10497" max="10497" width="19.75" style="175" customWidth="1"/>
    <col min="10498" max="10499" width="8.25" style="175" bestFit="1" customWidth="1"/>
    <col min="10500" max="10500" width="9.125" style="175" bestFit="1" customWidth="1"/>
    <col min="10501" max="10501" width="7.5" style="175" bestFit="1" customWidth="1"/>
    <col min="10502" max="10502" width="9.125" style="175" bestFit="1" customWidth="1"/>
    <col min="10503" max="10503" width="7.5" style="175" bestFit="1" customWidth="1"/>
    <col min="10504" max="10504" width="11" style="175" bestFit="1" customWidth="1"/>
    <col min="10505" max="10507" width="10" style="175"/>
    <col min="10508" max="10508" width="10.125" style="175" bestFit="1" customWidth="1"/>
    <col min="10509" max="10752" width="10" style="175"/>
    <col min="10753" max="10753" width="19.75" style="175" customWidth="1"/>
    <col min="10754" max="10755" width="8.25" style="175" bestFit="1" customWidth="1"/>
    <col min="10756" max="10756" width="9.125" style="175" bestFit="1" customWidth="1"/>
    <col min="10757" max="10757" width="7.5" style="175" bestFit="1" customWidth="1"/>
    <col min="10758" max="10758" width="9.125" style="175" bestFit="1" customWidth="1"/>
    <col min="10759" max="10759" width="7.5" style="175" bestFit="1" customWidth="1"/>
    <col min="10760" max="10760" width="11" style="175" bestFit="1" customWidth="1"/>
    <col min="10761" max="10763" width="10" style="175"/>
    <col min="10764" max="10764" width="10.125" style="175" bestFit="1" customWidth="1"/>
    <col min="10765" max="11008" width="10" style="175"/>
    <col min="11009" max="11009" width="19.75" style="175" customWidth="1"/>
    <col min="11010" max="11011" width="8.25" style="175" bestFit="1" customWidth="1"/>
    <col min="11012" max="11012" width="9.125" style="175" bestFit="1" customWidth="1"/>
    <col min="11013" max="11013" width="7.5" style="175" bestFit="1" customWidth="1"/>
    <col min="11014" max="11014" width="9.125" style="175" bestFit="1" customWidth="1"/>
    <col min="11015" max="11015" width="7.5" style="175" bestFit="1" customWidth="1"/>
    <col min="11016" max="11016" width="11" style="175" bestFit="1" customWidth="1"/>
    <col min="11017" max="11019" width="10" style="175"/>
    <col min="11020" max="11020" width="10.125" style="175" bestFit="1" customWidth="1"/>
    <col min="11021" max="11264" width="11" style="175"/>
    <col min="11265" max="11265" width="19.75" style="175" customWidth="1"/>
    <col min="11266" max="11267" width="8.25" style="175" bestFit="1" customWidth="1"/>
    <col min="11268" max="11268" width="9.125" style="175" bestFit="1" customWidth="1"/>
    <col min="11269" max="11269" width="7.5" style="175" bestFit="1" customWidth="1"/>
    <col min="11270" max="11270" width="9.125" style="175" bestFit="1" customWidth="1"/>
    <col min="11271" max="11271" width="7.5" style="175" bestFit="1" customWidth="1"/>
    <col min="11272" max="11272" width="11" style="175" bestFit="1" customWidth="1"/>
    <col min="11273" max="11275" width="10" style="175"/>
    <col min="11276" max="11276" width="10.125" style="175" bestFit="1" customWidth="1"/>
    <col min="11277" max="11520" width="10" style="175"/>
    <col min="11521" max="11521" width="19.75" style="175" customWidth="1"/>
    <col min="11522" max="11523" width="8.25" style="175" bestFit="1" customWidth="1"/>
    <col min="11524" max="11524" width="9.125" style="175" bestFit="1" customWidth="1"/>
    <col min="11525" max="11525" width="7.5" style="175" bestFit="1" customWidth="1"/>
    <col min="11526" max="11526" width="9.125" style="175" bestFit="1" customWidth="1"/>
    <col min="11527" max="11527" width="7.5" style="175" bestFit="1" customWidth="1"/>
    <col min="11528" max="11528" width="11" style="175" bestFit="1" customWidth="1"/>
    <col min="11529" max="11531" width="10" style="175"/>
    <col min="11532" max="11532" width="10.125" style="175" bestFit="1" customWidth="1"/>
    <col min="11533" max="11776" width="10" style="175"/>
    <col min="11777" max="11777" width="19.75" style="175" customWidth="1"/>
    <col min="11778" max="11779" width="8.25" style="175" bestFit="1" customWidth="1"/>
    <col min="11780" max="11780" width="9.125" style="175" bestFit="1" customWidth="1"/>
    <col min="11781" max="11781" width="7.5" style="175" bestFit="1" customWidth="1"/>
    <col min="11782" max="11782" width="9.125" style="175" bestFit="1" customWidth="1"/>
    <col min="11783" max="11783" width="7.5" style="175" bestFit="1" customWidth="1"/>
    <col min="11784" max="11784" width="11" style="175" bestFit="1" customWidth="1"/>
    <col min="11785" max="11787" width="10" style="175"/>
    <col min="11788" max="11788" width="10.125" style="175" bestFit="1" customWidth="1"/>
    <col min="11789" max="12032" width="10" style="175"/>
    <col min="12033" max="12033" width="19.75" style="175" customWidth="1"/>
    <col min="12034" max="12035" width="8.25" style="175" bestFit="1" customWidth="1"/>
    <col min="12036" max="12036" width="9.125" style="175" bestFit="1" customWidth="1"/>
    <col min="12037" max="12037" width="7.5" style="175" bestFit="1" customWidth="1"/>
    <col min="12038" max="12038" width="9.125" style="175" bestFit="1" customWidth="1"/>
    <col min="12039" max="12039" width="7.5" style="175" bestFit="1" customWidth="1"/>
    <col min="12040" max="12040" width="11" style="175" bestFit="1" customWidth="1"/>
    <col min="12041" max="12043" width="10" style="175"/>
    <col min="12044" max="12044" width="10.125" style="175" bestFit="1" customWidth="1"/>
    <col min="12045" max="12288" width="11" style="175"/>
    <col min="12289" max="12289" width="19.75" style="175" customWidth="1"/>
    <col min="12290" max="12291" width="8.25" style="175" bestFit="1" customWidth="1"/>
    <col min="12292" max="12292" width="9.125" style="175" bestFit="1" customWidth="1"/>
    <col min="12293" max="12293" width="7.5" style="175" bestFit="1" customWidth="1"/>
    <col min="12294" max="12294" width="9.125" style="175" bestFit="1" customWidth="1"/>
    <col min="12295" max="12295" width="7.5" style="175" bestFit="1" customWidth="1"/>
    <col min="12296" max="12296" width="11" style="175" bestFit="1" customWidth="1"/>
    <col min="12297" max="12299" width="10" style="175"/>
    <col min="12300" max="12300" width="10.125" style="175" bestFit="1" customWidth="1"/>
    <col min="12301" max="12544" width="10" style="175"/>
    <col min="12545" max="12545" width="19.75" style="175" customWidth="1"/>
    <col min="12546" max="12547" width="8.25" style="175" bestFit="1" customWidth="1"/>
    <col min="12548" max="12548" width="9.125" style="175" bestFit="1" customWidth="1"/>
    <col min="12549" max="12549" width="7.5" style="175" bestFit="1" customWidth="1"/>
    <col min="12550" max="12550" width="9.125" style="175" bestFit="1" customWidth="1"/>
    <col min="12551" max="12551" width="7.5" style="175" bestFit="1" customWidth="1"/>
    <col min="12552" max="12552" width="11" style="175" bestFit="1" customWidth="1"/>
    <col min="12553" max="12555" width="10" style="175"/>
    <col min="12556" max="12556" width="10.125" style="175" bestFit="1" customWidth="1"/>
    <col min="12557" max="12800" width="10" style="175"/>
    <col min="12801" max="12801" width="19.75" style="175" customWidth="1"/>
    <col min="12802" max="12803" width="8.25" style="175" bestFit="1" customWidth="1"/>
    <col min="12804" max="12804" width="9.125" style="175" bestFit="1" customWidth="1"/>
    <col min="12805" max="12805" width="7.5" style="175" bestFit="1" customWidth="1"/>
    <col min="12806" max="12806" width="9.125" style="175" bestFit="1" customWidth="1"/>
    <col min="12807" max="12807" width="7.5" style="175" bestFit="1" customWidth="1"/>
    <col min="12808" max="12808" width="11" style="175" bestFit="1" customWidth="1"/>
    <col min="12809" max="12811" width="10" style="175"/>
    <col min="12812" max="12812" width="10.125" style="175" bestFit="1" customWidth="1"/>
    <col min="12813" max="13056" width="10" style="175"/>
    <col min="13057" max="13057" width="19.75" style="175" customWidth="1"/>
    <col min="13058" max="13059" width="8.25" style="175" bestFit="1" customWidth="1"/>
    <col min="13060" max="13060" width="9.125" style="175" bestFit="1" customWidth="1"/>
    <col min="13061" max="13061" width="7.5" style="175" bestFit="1" customWidth="1"/>
    <col min="13062" max="13062" width="9.125" style="175" bestFit="1" customWidth="1"/>
    <col min="13063" max="13063" width="7.5" style="175" bestFit="1" customWidth="1"/>
    <col min="13064" max="13064" width="11" style="175" bestFit="1" customWidth="1"/>
    <col min="13065" max="13067" width="10" style="175"/>
    <col min="13068" max="13068" width="10.125" style="175" bestFit="1" customWidth="1"/>
    <col min="13069" max="13312" width="11" style="175"/>
    <col min="13313" max="13313" width="19.75" style="175" customWidth="1"/>
    <col min="13314" max="13315" width="8.25" style="175" bestFit="1" customWidth="1"/>
    <col min="13316" max="13316" width="9.125" style="175" bestFit="1" customWidth="1"/>
    <col min="13317" max="13317" width="7.5" style="175" bestFit="1" customWidth="1"/>
    <col min="13318" max="13318" width="9.125" style="175" bestFit="1" customWidth="1"/>
    <col min="13319" max="13319" width="7.5" style="175" bestFit="1" customWidth="1"/>
    <col min="13320" max="13320" width="11" style="175" bestFit="1" customWidth="1"/>
    <col min="13321" max="13323" width="10" style="175"/>
    <col min="13324" max="13324" width="10.125" style="175" bestFit="1" customWidth="1"/>
    <col min="13325" max="13568" width="10" style="175"/>
    <col min="13569" max="13569" width="19.75" style="175" customWidth="1"/>
    <col min="13570" max="13571" width="8.25" style="175" bestFit="1" customWidth="1"/>
    <col min="13572" max="13572" width="9.125" style="175" bestFit="1" customWidth="1"/>
    <col min="13573" max="13573" width="7.5" style="175" bestFit="1" customWidth="1"/>
    <col min="13574" max="13574" width="9.125" style="175" bestFit="1" customWidth="1"/>
    <col min="13575" max="13575" width="7.5" style="175" bestFit="1" customWidth="1"/>
    <col min="13576" max="13576" width="11" style="175" bestFit="1" customWidth="1"/>
    <col min="13577" max="13579" width="10" style="175"/>
    <col min="13580" max="13580" width="10.125" style="175" bestFit="1" customWidth="1"/>
    <col min="13581" max="13824" width="10" style="175"/>
    <col min="13825" max="13825" width="19.75" style="175" customWidth="1"/>
    <col min="13826" max="13827" width="8.25" style="175" bestFit="1" customWidth="1"/>
    <col min="13828" max="13828" width="9.125" style="175" bestFit="1" customWidth="1"/>
    <col min="13829" max="13829" width="7.5" style="175" bestFit="1" customWidth="1"/>
    <col min="13830" max="13830" width="9.125" style="175" bestFit="1" customWidth="1"/>
    <col min="13831" max="13831" width="7.5" style="175" bestFit="1" customWidth="1"/>
    <col min="13832" max="13832" width="11" style="175" bestFit="1" customWidth="1"/>
    <col min="13833" max="13835" width="10" style="175"/>
    <col min="13836" max="13836" width="10.125" style="175" bestFit="1" customWidth="1"/>
    <col min="13837" max="14080" width="10" style="175"/>
    <col min="14081" max="14081" width="19.75" style="175" customWidth="1"/>
    <col min="14082" max="14083" width="8.25" style="175" bestFit="1" customWidth="1"/>
    <col min="14084" max="14084" width="9.125" style="175" bestFit="1" customWidth="1"/>
    <col min="14085" max="14085" width="7.5" style="175" bestFit="1" customWidth="1"/>
    <col min="14086" max="14086" width="9.125" style="175" bestFit="1" customWidth="1"/>
    <col min="14087" max="14087" width="7.5" style="175" bestFit="1" customWidth="1"/>
    <col min="14088" max="14088" width="11" style="175" bestFit="1" customWidth="1"/>
    <col min="14089" max="14091" width="10" style="175"/>
    <col min="14092" max="14092" width="10.125" style="175" bestFit="1" customWidth="1"/>
    <col min="14093" max="14336" width="11" style="175"/>
    <col min="14337" max="14337" width="19.75" style="175" customWidth="1"/>
    <col min="14338" max="14339" width="8.25" style="175" bestFit="1" customWidth="1"/>
    <col min="14340" max="14340" width="9.125" style="175" bestFit="1" customWidth="1"/>
    <col min="14341" max="14341" width="7.5" style="175" bestFit="1" customWidth="1"/>
    <col min="14342" max="14342" width="9.125" style="175" bestFit="1" customWidth="1"/>
    <col min="14343" max="14343" width="7.5" style="175" bestFit="1" customWidth="1"/>
    <col min="14344" max="14344" width="11" style="175" bestFit="1" customWidth="1"/>
    <col min="14345" max="14347" width="10" style="175"/>
    <col min="14348" max="14348" width="10.125" style="175" bestFit="1" customWidth="1"/>
    <col min="14349" max="14592" width="10" style="175"/>
    <col min="14593" max="14593" width="19.75" style="175" customWidth="1"/>
    <col min="14594" max="14595" width="8.25" style="175" bestFit="1" customWidth="1"/>
    <col min="14596" max="14596" width="9.125" style="175" bestFit="1" customWidth="1"/>
    <col min="14597" max="14597" width="7.5" style="175" bestFit="1" customWidth="1"/>
    <col min="14598" max="14598" width="9.125" style="175" bestFit="1" customWidth="1"/>
    <col min="14599" max="14599" width="7.5" style="175" bestFit="1" customWidth="1"/>
    <col min="14600" max="14600" width="11" style="175" bestFit="1" customWidth="1"/>
    <col min="14601" max="14603" width="10" style="175"/>
    <col min="14604" max="14604" width="10.125" style="175" bestFit="1" customWidth="1"/>
    <col min="14605" max="14848" width="10" style="175"/>
    <col min="14849" max="14849" width="19.75" style="175" customWidth="1"/>
    <col min="14850" max="14851" width="8.25" style="175" bestFit="1" customWidth="1"/>
    <col min="14852" max="14852" width="9.125" style="175" bestFit="1" customWidth="1"/>
    <col min="14853" max="14853" width="7.5" style="175" bestFit="1" customWidth="1"/>
    <col min="14854" max="14854" width="9.125" style="175" bestFit="1" customWidth="1"/>
    <col min="14855" max="14855" width="7.5" style="175" bestFit="1" customWidth="1"/>
    <col min="14856" max="14856" width="11" style="175" bestFit="1" customWidth="1"/>
    <col min="14857" max="14859" width="10" style="175"/>
    <col min="14860" max="14860" width="10.125" style="175" bestFit="1" customWidth="1"/>
    <col min="14861" max="15104" width="10" style="175"/>
    <col min="15105" max="15105" width="19.75" style="175" customWidth="1"/>
    <col min="15106" max="15107" width="8.25" style="175" bestFit="1" customWidth="1"/>
    <col min="15108" max="15108" width="9.125" style="175" bestFit="1" customWidth="1"/>
    <col min="15109" max="15109" width="7.5" style="175" bestFit="1" customWidth="1"/>
    <col min="15110" max="15110" width="9.125" style="175" bestFit="1" customWidth="1"/>
    <col min="15111" max="15111" width="7.5" style="175" bestFit="1" customWidth="1"/>
    <col min="15112" max="15112" width="11" style="175" bestFit="1" customWidth="1"/>
    <col min="15113" max="15115" width="10" style="175"/>
    <col min="15116" max="15116" width="10.125" style="175" bestFit="1" customWidth="1"/>
    <col min="15117" max="15360" width="11" style="175"/>
    <col min="15361" max="15361" width="19.75" style="175" customWidth="1"/>
    <col min="15362" max="15363" width="8.25" style="175" bestFit="1" customWidth="1"/>
    <col min="15364" max="15364" width="9.125" style="175" bestFit="1" customWidth="1"/>
    <col min="15365" max="15365" width="7.5" style="175" bestFit="1" customWidth="1"/>
    <col min="15366" max="15366" width="9.125" style="175" bestFit="1" customWidth="1"/>
    <col min="15367" max="15367" width="7.5" style="175" bestFit="1" customWidth="1"/>
    <col min="15368" max="15368" width="11" style="175" bestFit="1" customWidth="1"/>
    <col min="15369" max="15371" width="10" style="175"/>
    <col min="15372" max="15372" width="10.125" style="175" bestFit="1" customWidth="1"/>
    <col min="15373" max="15616" width="10" style="175"/>
    <col min="15617" max="15617" width="19.75" style="175" customWidth="1"/>
    <col min="15618" max="15619" width="8.25" style="175" bestFit="1" customWidth="1"/>
    <col min="15620" max="15620" width="9.125" style="175" bestFit="1" customWidth="1"/>
    <col min="15621" max="15621" width="7.5" style="175" bestFit="1" customWidth="1"/>
    <col min="15622" max="15622" width="9.125" style="175" bestFit="1" customWidth="1"/>
    <col min="15623" max="15623" width="7.5" style="175" bestFit="1" customWidth="1"/>
    <col min="15624" max="15624" width="11" style="175" bestFit="1" customWidth="1"/>
    <col min="15625" max="15627" width="10" style="175"/>
    <col min="15628" max="15628" width="10.125" style="175" bestFit="1" customWidth="1"/>
    <col min="15629" max="15872" width="10" style="175"/>
    <col min="15873" max="15873" width="19.75" style="175" customWidth="1"/>
    <col min="15874" max="15875" width="8.25" style="175" bestFit="1" customWidth="1"/>
    <col min="15876" max="15876" width="9.125" style="175" bestFit="1" customWidth="1"/>
    <col min="15877" max="15877" width="7.5" style="175" bestFit="1" customWidth="1"/>
    <col min="15878" max="15878" width="9.125" style="175" bestFit="1" customWidth="1"/>
    <col min="15879" max="15879" width="7.5" style="175" bestFit="1" customWidth="1"/>
    <col min="15880" max="15880" width="11" style="175" bestFit="1" customWidth="1"/>
    <col min="15881" max="15883" width="10" style="175"/>
    <col min="15884" max="15884" width="10.125" style="175" bestFit="1" customWidth="1"/>
    <col min="15885" max="16128" width="10" style="175"/>
    <col min="16129" max="16129" width="19.75" style="175" customWidth="1"/>
    <col min="16130" max="16131" width="8.25" style="175" bestFit="1" customWidth="1"/>
    <col min="16132" max="16132" width="9.125" style="175" bestFit="1" customWidth="1"/>
    <col min="16133" max="16133" width="7.5" style="175" bestFit="1" customWidth="1"/>
    <col min="16134" max="16134" width="9.125" style="175" bestFit="1" customWidth="1"/>
    <col min="16135" max="16135" width="7.5" style="175" bestFit="1" customWidth="1"/>
    <col min="16136" max="16136" width="11" style="175" bestFit="1" customWidth="1"/>
    <col min="16137" max="16139" width="10" style="175"/>
    <col min="16140" max="16140" width="10.125" style="175" bestFit="1" customWidth="1"/>
    <col min="16141" max="16384" width="11" style="175"/>
  </cols>
  <sheetData>
    <row r="1" spans="1:65" x14ac:dyDescent="0.2">
      <c r="A1" s="174" t="s">
        <v>29</v>
      </c>
    </row>
    <row r="2" spans="1:65" ht="15.75" x14ac:dyDescent="0.25">
      <c r="A2" s="176"/>
      <c r="B2" s="177"/>
      <c r="H2" s="530" t="s">
        <v>156</v>
      </c>
    </row>
    <row r="3" spans="1:65" s="102" customFormat="1" x14ac:dyDescent="0.2">
      <c r="A3" s="79"/>
      <c r="B3" s="893">
        <f>INDICE!A3</f>
        <v>43040</v>
      </c>
      <c r="C3" s="894"/>
      <c r="D3" s="894" t="s">
        <v>117</v>
      </c>
      <c r="E3" s="894"/>
      <c r="F3" s="894" t="s">
        <v>118</v>
      </c>
      <c r="G3" s="894"/>
      <c r="H3" s="894"/>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458</v>
      </c>
      <c r="D4" s="97" t="s">
        <v>47</v>
      </c>
      <c r="E4" s="97" t="s">
        <v>458</v>
      </c>
      <c r="F4" s="97" t="s">
        <v>47</v>
      </c>
      <c r="G4" s="98" t="s">
        <v>458</v>
      </c>
      <c r="H4" s="98" t="s">
        <v>107</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178" customFormat="1" x14ac:dyDescent="0.2">
      <c r="A5" s="178" t="s">
        <v>201</v>
      </c>
      <c r="B5" s="129">
        <v>191.82314000000005</v>
      </c>
      <c r="C5" s="179">
        <v>-3.6018700790368618</v>
      </c>
      <c r="D5" s="129">
        <v>2070.55474</v>
      </c>
      <c r="E5" s="777">
        <v>1.5495084022873058</v>
      </c>
      <c r="F5" s="129">
        <v>2234.7848899999995</v>
      </c>
      <c r="G5" s="179">
        <v>1.5676685691675327</v>
      </c>
      <c r="H5" s="179">
        <v>27.084187395513741</v>
      </c>
    </row>
    <row r="6" spans="1:65" s="178" customFormat="1" x14ac:dyDescent="0.2">
      <c r="A6" s="178" t="s">
        <v>202</v>
      </c>
      <c r="B6" s="129">
        <v>526.84161999999992</v>
      </c>
      <c r="C6" s="179">
        <v>-2.190316406967018</v>
      </c>
      <c r="D6" s="129">
        <v>5555.1753699999999</v>
      </c>
      <c r="E6" s="179">
        <v>-5.817395304127615</v>
      </c>
      <c r="F6" s="129">
        <v>6016.4683499999992</v>
      </c>
      <c r="G6" s="179">
        <v>-6.9033885772702561</v>
      </c>
      <c r="H6" s="179">
        <v>72.915812604486234</v>
      </c>
    </row>
    <row r="7" spans="1:65" s="99" customFormat="1" x14ac:dyDescent="0.2">
      <c r="A7" s="68" t="s">
        <v>478</v>
      </c>
      <c r="B7" s="69">
        <v>718.66476</v>
      </c>
      <c r="C7" s="103">
        <v>-2.5711113586003997</v>
      </c>
      <c r="D7" s="69">
        <v>7625.7301100000004</v>
      </c>
      <c r="E7" s="103">
        <v>-3.9249511705786957</v>
      </c>
      <c r="F7" s="69">
        <v>8251.25324</v>
      </c>
      <c r="G7" s="103">
        <v>-4.7518228843223609</v>
      </c>
      <c r="H7" s="103">
        <v>100</v>
      </c>
    </row>
    <row r="8" spans="1:65" s="99" customFormat="1" x14ac:dyDescent="0.2">
      <c r="A8" s="180" t="s">
        <v>466</v>
      </c>
      <c r="B8" s="181">
        <v>483.63273999999996</v>
      </c>
      <c r="C8" s="682">
        <v>-1.6953837236544225</v>
      </c>
      <c r="D8" s="181">
        <v>5327.2098400000004</v>
      </c>
      <c r="E8" s="682">
        <v>-5.3311845608597537</v>
      </c>
      <c r="F8" s="181">
        <v>5769.4019100000014</v>
      </c>
      <c r="G8" s="682">
        <v>-6.538209152382235</v>
      </c>
      <c r="H8" s="682">
        <v>69.921522733436319</v>
      </c>
    </row>
    <row r="9" spans="1:65" s="178" customFormat="1" x14ac:dyDescent="0.2">
      <c r="H9" s="93" t="s">
        <v>231</v>
      </c>
    </row>
    <row r="10" spans="1:65" s="178" customFormat="1" x14ac:dyDescent="0.2">
      <c r="A10" s="94" t="s">
        <v>525</v>
      </c>
    </row>
    <row r="11" spans="1:65" x14ac:dyDescent="0.2">
      <c r="A11" s="94" t="s">
        <v>479</v>
      </c>
    </row>
    <row r="12" spans="1:65" x14ac:dyDescent="0.2">
      <c r="A12" s="165" t="s">
        <v>599</v>
      </c>
    </row>
  </sheetData>
  <mergeCells count="3">
    <mergeCell ref="B3:C3"/>
    <mergeCell ref="D3:E3"/>
    <mergeCell ref="F3:H3"/>
  </mergeCells>
  <conditionalFormatting sqref="E5">
    <cfRule type="cellIs" dxfId="1939"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I46"/>
  <sheetViews>
    <sheetView zoomScale="115" zoomScaleNormal="115" zoomScaleSheetLayoutView="100" workbookViewId="0">
      <selection activeCell="B21" sqref="B21"/>
    </sheetView>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s="8" customFormat="1" x14ac:dyDescent="0.2">
      <c r="A1" s="6" t="s">
        <v>480</v>
      </c>
    </row>
    <row r="2" spans="1:3" ht="15.75" x14ac:dyDescent="0.25">
      <c r="A2" s="2"/>
      <c r="C2" s="531" t="s">
        <v>156</v>
      </c>
    </row>
    <row r="3" spans="1:3" s="114" customFormat="1" ht="13.7" customHeight="1" x14ac:dyDescent="0.2">
      <c r="A3" s="111"/>
      <c r="B3" s="397">
        <f>INDICE!A3</f>
        <v>43040</v>
      </c>
      <c r="C3" s="113"/>
    </row>
    <row r="4" spans="1:3" s="114" customFormat="1" x14ac:dyDescent="0.2">
      <c r="A4" s="514" t="s">
        <v>158</v>
      </c>
      <c r="B4" s="117">
        <v>14.31704</v>
      </c>
      <c r="C4" s="117">
        <v>173.49860999999999</v>
      </c>
    </row>
    <row r="5" spans="1:3" s="114" customFormat="1" x14ac:dyDescent="0.2">
      <c r="A5" s="515" t="s">
        <v>159</v>
      </c>
      <c r="B5" s="119">
        <v>0.45012000000000002</v>
      </c>
      <c r="C5" s="119">
        <v>3.7917299999999994</v>
      </c>
    </row>
    <row r="6" spans="1:3" s="114" customFormat="1" x14ac:dyDescent="0.2">
      <c r="A6" s="515" t="s">
        <v>160</v>
      </c>
      <c r="B6" s="119">
        <v>4.5001300000000004</v>
      </c>
      <c r="C6" s="119">
        <v>50.279429999999991</v>
      </c>
    </row>
    <row r="7" spans="1:3" s="114" customFormat="1" x14ac:dyDescent="0.2">
      <c r="A7" s="515" t="s">
        <v>161</v>
      </c>
      <c r="B7" s="119">
        <v>7.1212399999999993</v>
      </c>
      <c r="C7" s="119">
        <v>109.73842000000005</v>
      </c>
    </row>
    <row r="8" spans="1:3" s="114" customFormat="1" x14ac:dyDescent="0.2">
      <c r="A8" s="515" t="s">
        <v>162</v>
      </c>
      <c r="B8" s="119">
        <v>110.67670000000001</v>
      </c>
      <c r="C8" s="119">
        <v>1207.2912799999995</v>
      </c>
    </row>
    <row r="9" spans="1:3" s="114" customFormat="1" x14ac:dyDescent="0.2">
      <c r="A9" s="515" t="s">
        <v>163</v>
      </c>
      <c r="B9" s="119">
        <v>0.56158000000000008</v>
      </c>
      <c r="C9" s="119">
        <v>4.6374800000000018</v>
      </c>
    </row>
    <row r="10" spans="1:3" s="114" customFormat="1" x14ac:dyDescent="0.2">
      <c r="A10" s="515" t="s">
        <v>164</v>
      </c>
      <c r="B10" s="119">
        <v>1.9343900000000001</v>
      </c>
      <c r="C10" s="119">
        <v>25.072030000000005</v>
      </c>
    </row>
    <row r="11" spans="1:3" s="114" customFormat="1" x14ac:dyDescent="0.2">
      <c r="A11" s="515" t="s">
        <v>571</v>
      </c>
      <c r="B11" s="119">
        <v>10.815739999999998</v>
      </c>
      <c r="C11" s="119">
        <v>107.88020000000002</v>
      </c>
    </row>
    <row r="12" spans="1:3" s="114" customFormat="1" x14ac:dyDescent="0.2">
      <c r="A12" s="515" t="s">
        <v>165</v>
      </c>
      <c r="B12" s="119">
        <v>3.8315799999999998</v>
      </c>
      <c r="C12" s="119">
        <v>52.467789999999994</v>
      </c>
    </row>
    <row r="13" spans="1:3" s="114" customFormat="1" x14ac:dyDescent="0.2">
      <c r="A13" s="515" t="s">
        <v>166</v>
      </c>
      <c r="B13" s="119">
        <v>2.5</v>
      </c>
      <c r="C13" s="119">
        <v>56.659739999999999</v>
      </c>
    </row>
    <row r="14" spans="1:3" s="114" customFormat="1" x14ac:dyDescent="0.2">
      <c r="A14" s="515" t="s">
        <v>167</v>
      </c>
      <c r="B14" s="119">
        <v>1.16351</v>
      </c>
      <c r="C14" s="119">
        <v>10.131939999999998</v>
      </c>
    </row>
    <row r="15" spans="1:3" s="114" customFormat="1" x14ac:dyDescent="0.2">
      <c r="A15" s="515" t="s">
        <v>168</v>
      </c>
      <c r="B15" s="119">
        <v>0.20986000000000002</v>
      </c>
      <c r="C15" s="119">
        <v>3.2028600000000007</v>
      </c>
    </row>
    <row r="16" spans="1:3" s="114" customFormat="1" x14ac:dyDescent="0.2">
      <c r="A16" s="515" t="s">
        <v>169</v>
      </c>
      <c r="B16" s="119">
        <v>29.813299999999998</v>
      </c>
      <c r="C16" s="119">
        <v>356.27693999999997</v>
      </c>
    </row>
    <row r="17" spans="1:9" s="114" customFormat="1" x14ac:dyDescent="0.2">
      <c r="A17" s="515" t="s">
        <v>170</v>
      </c>
      <c r="B17" s="119">
        <v>0.20837</v>
      </c>
      <c r="C17" s="119">
        <v>2.4169399999999994</v>
      </c>
    </row>
    <row r="18" spans="1:9" s="114" customFormat="1" x14ac:dyDescent="0.2">
      <c r="A18" s="515" t="s">
        <v>171</v>
      </c>
      <c r="B18" s="119">
        <v>0.15672999999999998</v>
      </c>
      <c r="C18" s="119">
        <v>2.2790899999999996</v>
      </c>
    </row>
    <row r="19" spans="1:9" s="114" customFormat="1" x14ac:dyDescent="0.2">
      <c r="A19" s="515" t="s">
        <v>172</v>
      </c>
      <c r="B19" s="119">
        <v>2.4</v>
      </c>
      <c r="C19" s="119">
        <v>56.11206</v>
      </c>
    </row>
    <row r="20" spans="1:9" s="114" customFormat="1" x14ac:dyDescent="0.2">
      <c r="A20" s="515" t="s">
        <v>173</v>
      </c>
      <c r="B20" s="119">
        <v>0.32206000000000001</v>
      </c>
      <c r="C20" s="119">
        <v>4.6381199999999998</v>
      </c>
    </row>
    <row r="21" spans="1:9" s="114" customFormat="1" x14ac:dyDescent="0.2">
      <c r="A21" s="515" t="s">
        <v>174</v>
      </c>
      <c r="B21" s="119">
        <v>0.27589999999999998</v>
      </c>
      <c r="C21" s="119">
        <v>3.1240699999999997</v>
      </c>
    </row>
    <row r="22" spans="1:9" x14ac:dyDescent="0.2">
      <c r="A22" s="516" t="s">
        <v>175</v>
      </c>
      <c r="B22" s="119">
        <v>0.56489</v>
      </c>
      <c r="C22" s="119">
        <v>5.2861599999999997</v>
      </c>
      <c r="I22" s="114"/>
    </row>
    <row r="23" spans="1:9" x14ac:dyDescent="0.2">
      <c r="A23" s="517" t="s">
        <v>469</v>
      </c>
      <c r="B23" s="123">
        <v>191.82314000000002</v>
      </c>
      <c r="C23" s="123">
        <v>2234.7848899999995</v>
      </c>
    </row>
    <row r="24" spans="1:9" x14ac:dyDescent="0.2">
      <c r="A24" s="154" t="s">
        <v>232</v>
      </c>
      <c r="C24" s="93" t="s">
        <v>231</v>
      </c>
    </row>
    <row r="25" spans="1:9" x14ac:dyDescent="0.2">
      <c r="A25" s="124"/>
      <c r="C25" s="125"/>
    </row>
    <row r="26" spans="1:9" x14ac:dyDescent="0.2">
      <c r="A26" s="126"/>
      <c r="C26" s="125"/>
    </row>
    <row r="27" spans="1:9" ht="18" x14ac:dyDescent="0.25">
      <c r="A27" s="126"/>
      <c r="B27" s="648"/>
      <c r="C27" s="125"/>
    </row>
    <row r="28" spans="1:9" x14ac:dyDescent="0.2">
      <c r="A28" s="126"/>
      <c r="C28" s="125"/>
    </row>
    <row r="29" spans="1:9" x14ac:dyDescent="0.2">
      <c r="A29" s="126"/>
      <c r="C29" s="125"/>
    </row>
    <row r="30" spans="1:9" x14ac:dyDescent="0.2">
      <c r="A30" s="126"/>
      <c r="C30" s="125"/>
    </row>
    <row r="31" spans="1:9" x14ac:dyDescent="0.2">
      <c r="A31" s="126"/>
      <c r="C31" s="125"/>
    </row>
    <row r="32" spans="1:9" x14ac:dyDescent="0.2">
      <c r="A32" s="126"/>
      <c r="C32" s="125"/>
    </row>
    <row r="33" spans="1:3" x14ac:dyDescent="0.2">
      <c r="A33" s="126"/>
      <c r="C33" s="125"/>
    </row>
    <row r="34" spans="1:3" x14ac:dyDescent="0.2">
      <c r="A34" s="126"/>
      <c r="C34" s="125"/>
    </row>
    <row r="35" spans="1:3" x14ac:dyDescent="0.2">
      <c r="A35" s="126"/>
      <c r="C35" s="125"/>
    </row>
    <row r="36" spans="1:3" x14ac:dyDescent="0.2">
      <c r="A36" s="126"/>
      <c r="C36" s="125"/>
    </row>
    <row r="37" spans="1:3" x14ac:dyDescent="0.2">
      <c r="A37" s="126"/>
      <c r="C37" s="125"/>
    </row>
    <row r="38" spans="1:3" x14ac:dyDescent="0.2">
      <c r="A38" s="126"/>
      <c r="C38" s="125"/>
    </row>
    <row r="39" spans="1:3" x14ac:dyDescent="0.2">
      <c r="A39" s="126"/>
      <c r="C39" s="125"/>
    </row>
    <row r="40" spans="1:3" x14ac:dyDescent="0.2">
      <c r="A40" s="126"/>
      <c r="C40" s="125"/>
    </row>
    <row r="41" spans="1:3" x14ac:dyDescent="0.2">
      <c r="A41" s="126"/>
      <c r="C41" s="125"/>
    </row>
    <row r="42" spans="1:3" x14ac:dyDescent="0.2">
      <c r="A42" s="126"/>
      <c r="C42" s="125"/>
    </row>
    <row r="43" spans="1:3" x14ac:dyDescent="0.2">
      <c r="A43" s="126"/>
      <c r="C43" s="125"/>
    </row>
    <row r="44" spans="1:3" x14ac:dyDescent="0.2">
      <c r="A44" s="126"/>
      <c r="C44" s="125"/>
    </row>
    <row r="45" spans="1:3" x14ac:dyDescent="0.2">
      <c r="C45" s="125"/>
    </row>
    <row r="46" spans="1:3" x14ac:dyDescent="0.2">
      <c r="C46" s="125"/>
    </row>
  </sheetData>
  <conditionalFormatting sqref="B5:B22">
    <cfRule type="cellIs" dxfId="1938" priority="3" operator="between">
      <formula>0</formula>
      <formula>0.5</formula>
    </cfRule>
    <cfRule type="cellIs" dxfId="1937" priority="4" operator="between">
      <formula>0</formula>
      <formula>0.49</formula>
    </cfRule>
  </conditionalFormatting>
  <conditionalFormatting sqref="C5:C22">
    <cfRule type="cellIs" dxfId="1936" priority="1" operator="between">
      <formula>0</formula>
      <formula>0.5</formula>
    </cfRule>
    <cfRule type="cellIs" dxfId="1935"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60"/>
  <sheetViews>
    <sheetView topLeftCell="A13" zoomScaleNormal="100" workbookViewId="0">
      <selection activeCell="D21" sqref="D21:F22"/>
    </sheetView>
  </sheetViews>
  <sheetFormatPr baseColWidth="10" defaultRowHeight="14.25" customHeight="1" x14ac:dyDescent="0.2"/>
  <cols>
    <col min="1" max="1" width="49.5" style="21" customWidth="1"/>
    <col min="2" max="2" width="10.25" style="21" customWidth="1"/>
    <col min="3" max="3" width="12.75" style="21" customWidth="1"/>
    <col min="4" max="4" width="10.5" style="21" customWidth="1"/>
    <col min="5" max="5" width="11.25" style="21" customWidth="1"/>
    <col min="6" max="6" width="14" style="21" bestFit="1" customWidth="1"/>
    <col min="7" max="7" width="11" style="22"/>
    <col min="8" max="246" width="10" style="21"/>
    <col min="247" max="247" width="33.625" style="21" customWidth="1"/>
    <col min="248" max="248" width="8.75" style="21" customWidth="1"/>
    <col min="249" max="249" width="11.875" style="21" customWidth="1"/>
    <col min="250" max="250" width="10.875" style="21" customWidth="1"/>
    <col min="251" max="254" width="15.25" style="21" customWidth="1"/>
    <col min="255" max="502" width="10" style="21"/>
    <col min="503" max="503" width="33.625" style="21" customWidth="1"/>
    <col min="504" max="504" width="8.75" style="21" customWidth="1"/>
    <col min="505" max="505" width="11.875" style="21" customWidth="1"/>
    <col min="506" max="506" width="10.875" style="21" customWidth="1"/>
    <col min="507" max="510" width="15.25" style="21" customWidth="1"/>
    <col min="511" max="758" width="10" style="21"/>
    <col min="759" max="759" width="33.625" style="21" customWidth="1"/>
    <col min="760" max="760" width="8.75" style="21" customWidth="1"/>
    <col min="761" max="761" width="11.875" style="21" customWidth="1"/>
    <col min="762" max="762" width="10.875" style="21" customWidth="1"/>
    <col min="763" max="766" width="15.25" style="21" customWidth="1"/>
    <col min="767" max="1014" width="10" style="21"/>
    <col min="1015" max="1015" width="33.625" style="21" customWidth="1"/>
    <col min="1016" max="1016" width="8.75" style="21" customWidth="1"/>
    <col min="1017" max="1017" width="11.875" style="21" customWidth="1"/>
    <col min="1018" max="1018" width="10.875" style="21" customWidth="1"/>
    <col min="1019" max="1022" width="15.25" style="21" customWidth="1"/>
    <col min="1023" max="1270" width="10" style="21"/>
    <col min="1271" max="1271" width="33.625" style="21" customWidth="1"/>
    <col min="1272" max="1272" width="8.75" style="21" customWidth="1"/>
    <col min="1273" max="1273" width="11.875" style="21" customWidth="1"/>
    <col min="1274" max="1274" width="10.875" style="21" customWidth="1"/>
    <col min="1275" max="1278" width="15.25" style="21" customWidth="1"/>
    <col min="1279" max="1526" width="10" style="21"/>
    <col min="1527" max="1527" width="33.625" style="21" customWidth="1"/>
    <col min="1528" max="1528" width="8.75" style="21" customWidth="1"/>
    <col min="1529" max="1529" width="11.875" style="21" customWidth="1"/>
    <col min="1530" max="1530" width="10.875" style="21" customWidth="1"/>
    <col min="1531" max="1534" width="15.25" style="21" customWidth="1"/>
    <col min="1535" max="1782" width="10" style="21"/>
    <col min="1783" max="1783" width="33.625" style="21" customWidth="1"/>
    <col min="1784" max="1784" width="8.75" style="21" customWidth="1"/>
    <col min="1785" max="1785" width="11.875" style="21" customWidth="1"/>
    <col min="1786" max="1786" width="10.875" style="21" customWidth="1"/>
    <col min="1787" max="1790" width="15.25" style="21" customWidth="1"/>
    <col min="1791" max="2038" width="10" style="21"/>
    <col min="2039" max="2039" width="33.625" style="21" customWidth="1"/>
    <col min="2040" max="2040" width="8.75" style="21" customWidth="1"/>
    <col min="2041" max="2041" width="11.875" style="21" customWidth="1"/>
    <col min="2042" max="2042" width="10.875" style="21" customWidth="1"/>
    <col min="2043" max="2046" width="15.25" style="21" customWidth="1"/>
    <col min="2047" max="2294" width="10" style="21"/>
    <col min="2295" max="2295" width="33.625" style="21" customWidth="1"/>
    <col min="2296" max="2296" width="8.75" style="21" customWidth="1"/>
    <col min="2297" max="2297" width="11.875" style="21" customWidth="1"/>
    <col min="2298" max="2298" width="10.875" style="21" customWidth="1"/>
    <col min="2299" max="2302" width="15.25" style="21" customWidth="1"/>
    <col min="2303" max="2550" width="10" style="21"/>
    <col min="2551" max="2551" width="33.625" style="21" customWidth="1"/>
    <col min="2552" max="2552" width="8.75" style="21" customWidth="1"/>
    <col min="2553" max="2553" width="11.875" style="21" customWidth="1"/>
    <col min="2554" max="2554" width="10.875" style="21" customWidth="1"/>
    <col min="2555" max="2558" width="15.25" style="21" customWidth="1"/>
    <col min="2559" max="2806" width="10" style="21"/>
    <col min="2807" max="2807" width="33.625" style="21" customWidth="1"/>
    <col min="2808" max="2808" width="8.75" style="21" customWidth="1"/>
    <col min="2809" max="2809" width="11.875" style="21" customWidth="1"/>
    <col min="2810" max="2810" width="10.875" style="21" customWidth="1"/>
    <col min="2811" max="2814" width="15.25" style="21" customWidth="1"/>
    <col min="2815" max="3062" width="10" style="21"/>
    <col min="3063" max="3063" width="33.625" style="21" customWidth="1"/>
    <col min="3064" max="3064" width="8.75" style="21" customWidth="1"/>
    <col min="3065" max="3065" width="11.875" style="21" customWidth="1"/>
    <col min="3066" max="3066" width="10.875" style="21" customWidth="1"/>
    <col min="3067" max="3070" width="15.25" style="21" customWidth="1"/>
    <col min="3071" max="3318" width="10" style="21"/>
    <col min="3319" max="3319" width="33.625" style="21" customWidth="1"/>
    <col min="3320" max="3320" width="8.75" style="21" customWidth="1"/>
    <col min="3321" max="3321" width="11.875" style="21" customWidth="1"/>
    <col min="3322" max="3322" width="10.875" style="21" customWidth="1"/>
    <col min="3323" max="3326" width="15.25" style="21" customWidth="1"/>
    <col min="3327" max="3574" width="10" style="21"/>
    <col min="3575" max="3575" width="33.625" style="21" customWidth="1"/>
    <col min="3576" max="3576" width="8.75" style="21" customWidth="1"/>
    <col min="3577" max="3577" width="11.875" style="21" customWidth="1"/>
    <col min="3578" max="3578" width="10.875" style="21" customWidth="1"/>
    <col min="3579" max="3582" width="15.25" style="21" customWidth="1"/>
    <col min="3583" max="3830" width="10" style="21"/>
    <col min="3831" max="3831" width="33.625" style="21" customWidth="1"/>
    <col min="3832" max="3832" width="8.75" style="21" customWidth="1"/>
    <col min="3833" max="3833" width="11.875" style="21" customWidth="1"/>
    <col min="3834" max="3834" width="10.875" style="21" customWidth="1"/>
    <col min="3835" max="3838" width="15.25" style="21" customWidth="1"/>
    <col min="3839" max="4086" width="10" style="21"/>
    <col min="4087" max="4087" width="33.625" style="21" customWidth="1"/>
    <col min="4088" max="4088" width="8.75" style="21" customWidth="1"/>
    <col min="4089" max="4089" width="11.875" style="21" customWidth="1"/>
    <col min="4090" max="4090" width="10.875" style="21" customWidth="1"/>
    <col min="4091" max="4094" width="15.25" style="21" customWidth="1"/>
    <col min="4095" max="4342" width="10" style="21"/>
    <col min="4343" max="4343" width="33.625" style="21" customWidth="1"/>
    <col min="4344" max="4344" width="8.75" style="21" customWidth="1"/>
    <col min="4345" max="4345" width="11.875" style="21" customWidth="1"/>
    <col min="4346" max="4346" width="10.875" style="21" customWidth="1"/>
    <col min="4347" max="4350" width="15.25" style="21" customWidth="1"/>
    <col min="4351" max="4598" width="10" style="21"/>
    <col min="4599" max="4599" width="33.625" style="21" customWidth="1"/>
    <col min="4600" max="4600" width="8.75" style="21" customWidth="1"/>
    <col min="4601" max="4601" width="11.875" style="21" customWidth="1"/>
    <col min="4602" max="4602" width="10.875" style="21" customWidth="1"/>
    <col min="4603" max="4606" width="15.25" style="21" customWidth="1"/>
    <col min="4607" max="4854" width="10" style="21"/>
    <col min="4855" max="4855" width="33.625" style="21" customWidth="1"/>
    <col min="4856" max="4856" width="8.75" style="21" customWidth="1"/>
    <col min="4857" max="4857" width="11.875" style="21" customWidth="1"/>
    <col min="4858" max="4858" width="10.875" style="21" customWidth="1"/>
    <col min="4859" max="4862" width="15.25" style="21" customWidth="1"/>
    <col min="4863" max="5110" width="10" style="21"/>
    <col min="5111" max="5111" width="33.625" style="21" customWidth="1"/>
    <col min="5112" max="5112" width="8.75" style="21" customWidth="1"/>
    <col min="5113" max="5113" width="11.875" style="21" customWidth="1"/>
    <col min="5114" max="5114" width="10.875" style="21" customWidth="1"/>
    <col min="5115" max="5118" width="15.25" style="21" customWidth="1"/>
    <col min="5119" max="5366" width="10" style="21"/>
    <col min="5367" max="5367" width="33.625" style="21" customWidth="1"/>
    <col min="5368" max="5368" width="8.75" style="21" customWidth="1"/>
    <col min="5369" max="5369" width="11.875" style="21" customWidth="1"/>
    <col min="5370" max="5370" width="10.875" style="21" customWidth="1"/>
    <col min="5371" max="5374" width="15.25" style="21" customWidth="1"/>
    <col min="5375" max="5622" width="10" style="21"/>
    <col min="5623" max="5623" width="33.625" style="21" customWidth="1"/>
    <col min="5624" max="5624" width="8.75" style="21" customWidth="1"/>
    <col min="5625" max="5625" width="11.875" style="21" customWidth="1"/>
    <col min="5626" max="5626" width="10.875" style="21" customWidth="1"/>
    <col min="5627" max="5630" width="15.25" style="21" customWidth="1"/>
    <col min="5631" max="5878" width="10" style="21"/>
    <col min="5879" max="5879" width="33.625" style="21" customWidth="1"/>
    <col min="5880" max="5880" width="8.75" style="21" customWidth="1"/>
    <col min="5881" max="5881" width="11.875" style="21" customWidth="1"/>
    <col min="5882" max="5882" width="10.875" style="21" customWidth="1"/>
    <col min="5883" max="5886" width="15.25" style="21" customWidth="1"/>
    <col min="5887" max="6134" width="10" style="21"/>
    <col min="6135" max="6135" width="33.625" style="21" customWidth="1"/>
    <col min="6136" max="6136" width="8.75" style="21" customWidth="1"/>
    <col min="6137" max="6137" width="11.875" style="21" customWidth="1"/>
    <col min="6138" max="6138" width="10.875" style="21" customWidth="1"/>
    <col min="6139" max="6142" width="15.25" style="21" customWidth="1"/>
    <col min="6143" max="6390" width="10" style="21"/>
    <col min="6391" max="6391" width="33.625" style="21" customWidth="1"/>
    <col min="6392" max="6392" width="8.75" style="21" customWidth="1"/>
    <col min="6393" max="6393" width="11.875" style="21" customWidth="1"/>
    <col min="6394" max="6394" width="10.875" style="21" customWidth="1"/>
    <col min="6395" max="6398" width="15.25" style="21" customWidth="1"/>
    <col min="6399" max="6646" width="10" style="21"/>
    <col min="6647" max="6647" width="33.625" style="21" customWidth="1"/>
    <col min="6648" max="6648" width="8.75" style="21" customWidth="1"/>
    <col min="6649" max="6649" width="11.875" style="21" customWidth="1"/>
    <col min="6650" max="6650" width="10.875" style="21" customWidth="1"/>
    <col min="6651" max="6654" width="15.25" style="21" customWidth="1"/>
    <col min="6655" max="6902" width="10" style="21"/>
    <col min="6903" max="6903" width="33.625" style="21" customWidth="1"/>
    <col min="6904" max="6904" width="8.75" style="21" customWidth="1"/>
    <col min="6905" max="6905" width="11.875" style="21" customWidth="1"/>
    <col min="6906" max="6906" width="10.875" style="21" customWidth="1"/>
    <col min="6907" max="6910" width="15.25" style="21" customWidth="1"/>
    <col min="6911" max="7158" width="10" style="21"/>
    <col min="7159" max="7159" width="33.625" style="21" customWidth="1"/>
    <col min="7160" max="7160" width="8.75" style="21" customWidth="1"/>
    <col min="7161" max="7161" width="11.875" style="21" customWidth="1"/>
    <col min="7162" max="7162" width="10.875" style="21" customWidth="1"/>
    <col min="7163" max="7166" width="15.25" style="21" customWidth="1"/>
    <col min="7167" max="7414" width="10" style="21"/>
    <col min="7415" max="7415" width="33.625" style="21" customWidth="1"/>
    <col min="7416" max="7416" width="8.75" style="21" customWidth="1"/>
    <col min="7417" max="7417" width="11.875" style="21" customWidth="1"/>
    <col min="7418" max="7418" width="10.875" style="21" customWidth="1"/>
    <col min="7419" max="7422" width="15.25" style="21" customWidth="1"/>
    <col min="7423" max="7670" width="10" style="21"/>
    <col min="7671" max="7671" width="33.625" style="21" customWidth="1"/>
    <col min="7672" max="7672" width="8.75" style="21" customWidth="1"/>
    <col min="7673" max="7673" width="11.875" style="21" customWidth="1"/>
    <col min="7674" max="7674" width="10.875" style="21" customWidth="1"/>
    <col min="7675" max="7678" width="15.25" style="21" customWidth="1"/>
    <col min="7679" max="7926" width="10" style="21"/>
    <col min="7927" max="7927" width="33.625" style="21" customWidth="1"/>
    <col min="7928" max="7928" width="8.75" style="21" customWidth="1"/>
    <col min="7929" max="7929" width="11.875" style="21" customWidth="1"/>
    <col min="7930" max="7930" width="10.875" style="21" customWidth="1"/>
    <col min="7931" max="7934" width="15.25" style="21" customWidth="1"/>
    <col min="7935" max="8182" width="10" style="21"/>
    <col min="8183" max="8183" width="33.625" style="21" customWidth="1"/>
    <col min="8184" max="8184" width="8.75" style="21" customWidth="1"/>
    <col min="8185" max="8185" width="11.875" style="21" customWidth="1"/>
    <col min="8186" max="8186" width="10.875" style="21" customWidth="1"/>
    <col min="8187" max="8190" width="15.25" style="21" customWidth="1"/>
    <col min="8191" max="8438" width="10" style="21"/>
    <col min="8439" max="8439" width="33.625" style="21" customWidth="1"/>
    <col min="8440" max="8440" width="8.75" style="21" customWidth="1"/>
    <col min="8441" max="8441" width="11.875" style="21" customWidth="1"/>
    <col min="8442" max="8442" width="10.875" style="21" customWidth="1"/>
    <col min="8443" max="8446" width="15.25" style="21" customWidth="1"/>
    <col min="8447" max="8694" width="10" style="21"/>
    <col min="8695" max="8695" width="33.625" style="21" customWidth="1"/>
    <col min="8696" max="8696" width="8.75" style="21" customWidth="1"/>
    <col min="8697" max="8697" width="11.875" style="21" customWidth="1"/>
    <col min="8698" max="8698" width="10.875" style="21" customWidth="1"/>
    <col min="8699" max="8702" width="15.25" style="21" customWidth="1"/>
    <col min="8703" max="8950" width="10" style="21"/>
    <col min="8951" max="8951" width="33.625" style="21" customWidth="1"/>
    <col min="8952" max="8952" width="8.75" style="21" customWidth="1"/>
    <col min="8953" max="8953" width="11.875" style="21" customWidth="1"/>
    <col min="8954" max="8954" width="10.875" style="21" customWidth="1"/>
    <col min="8955" max="8958" width="15.25" style="21" customWidth="1"/>
    <col min="8959" max="9206" width="10" style="21"/>
    <col min="9207" max="9207" width="33.625" style="21" customWidth="1"/>
    <col min="9208" max="9208" width="8.75" style="21" customWidth="1"/>
    <col min="9209" max="9209" width="11.875" style="21" customWidth="1"/>
    <col min="9210" max="9210" width="10.875" style="21" customWidth="1"/>
    <col min="9211" max="9214" width="15.25" style="21" customWidth="1"/>
    <col min="9215" max="9462" width="10" style="21"/>
    <col min="9463" max="9463" width="33.625" style="21" customWidth="1"/>
    <col min="9464" max="9464" width="8.75" style="21" customWidth="1"/>
    <col min="9465" max="9465" width="11.875" style="21" customWidth="1"/>
    <col min="9466" max="9466" width="10.875" style="21" customWidth="1"/>
    <col min="9467" max="9470" width="15.25" style="21" customWidth="1"/>
    <col min="9471" max="9718" width="10" style="21"/>
    <col min="9719" max="9719" width="33.625" style="21" customWidth="1"/>
    <col min="9720" max="9720" width="8.75" style="21" customWidth="1"/>
    <col min="9721" max="9721" width="11.875" style="21" customWidth="1"/>
    <col min="9722" max="9722" width="10.875" style="21" customWidth="1"/>
    <col min="9723" max="9726" width="15.25" style="21" customWidth="1"/>
    <col min="9727" max="9974" width="10" style="21"/>
    <col min="9975" max="9975" width="33.625" style="21" customWidth="1"/>
    <col min="9976" max="9976" width="8.75" style="21" customWidth="1"/>
    <col min="9977" max="9977" width="11.875" style="21" customWidth="1"/>
    <col min="9978" max="9978" width="10.875" style="21" customWidth="1"/>
    <col min="9979" max="9982" width="15.25" style="21" customWidth="1"/>
    <col min="9983" max="10230" width="10" style="21"/>
    <col min="10231" max="10231" width="33.625" style="21" customWidth="1"/>
    <col min="10232" max="10232" width="8.75" style="21" customWidth="1"/>
    <col min="10233" max="10233" width="11.875" style="21" customWidth="1"/>
    <col min="10234" max="10234" width="10.875" style="21" customWidth="1"/>
    <col min="10235" max="10238" width="15.25" style="21" customWidth="1"/>
    <col min="10239" max="10486" width="10" style="21"/>
    <col min="10487" max="10487" width="33.625" style="21" customWidth="1"/>
    <col min="10488" max="10488" width="8.75" style="21" customWidth="1"/>
    <col min="10489" max="10489" width="11.875" style="21" customWidth="1"/>
    <col min="10490" max="10490" width="10.875" style="21" customWidth="1"/>
    <col min="10491" max="10494" width="15.25" style="21" customWidth="1"/>
    <col min="10495" max="10742" width="10" style="21"/>
    <col min="10743" max="10743" width="33.625" style="21" customWidth="1"/>
    <col min="10744" max="10744" width="8.75" style="21" customWidth="1"/>
    <col min="10745" max="10745" width="11.875" style="21" customWidth="1"/>
    <col min="10746" max="10746" width="10.875" style="21" customWidth="1"/>
    <col min="10747" max="10750" width="15.25" style="21" customWidth="1"/>
    <col min="10751" max="10998" width="10" style="21"/>
    <col min="10999" max="10999" width="33.625" style="21" customWidth="1"/>
    <col min="11000" max="11000" width="8.75" style="21" customWidth="1"/>
    <col min="11001" max="11001" width="11.875" style="21" customWidth="1"/>
    <col min="11002" max="11002" width="10.875" style="21" customWidth="1"/>
    <col min="11003" max="11006" width="15.25" style="21" customWidth="1"/>
    <col min="11007" max="11254" width="10" style="21"/>
    <col min="11255" max="11255" width="33.625" style="21" customWidth="1"/>
    <col min="11256" max="11256" width="8.75" style="21" customWidth="1"/>
    <col min="11257" max="11257" width="11.875" style="21" customWidth="1"/>
    <col min="11258" max="11258" width="10.875" style="21" customWidth="1"/>
    <col min="11259" max="11262" width="15.25" style="21" customWidth="1"/>
    <col min="11263" max="11510" width="10" style="21"/>
    <col min="11511" max="11511" width="33.625" style="21" customWidth="1"/>
    <col min="11512" max="11512" width="8.75" style="21" customWidth="1"/>
    <col min="11513" max="11513" width="11.875" style="21" customWidth="1"/>
    <col min="11514" max="11514" width="10.875" style="21" customWidth="1"/>
    <col min="11515" max="11518" width="15.25" style="21" customWidth="1"/>
    <col min="11519" max="11766" width="10" style="21"/>
    <col min="11767" max="11767" width="33.625" style="21" customWidth="1"/>
    <col min="11768" max="11768" width="8.75" style="21" customWidth="1"/>
    <col min="11769" max="11769" width="11.875" style="21" customWidth="1"/>
    <col min="11770" max="11770" width="10.875" style="21" customWidth="1"/>
    <col min="11771" max="11774" width="15.25" style="21" customWidth="1"/>
    <col min="11775" max="12022" width="10" style="21"/>
    <col min="12023" max="12023" width="33.625" style="21" customWidth="1"/>
    <col min="12024" max="12024" width="8.75" style="21" customWidth="1"/>
    <col min="12025" max="12025" width="11.875" style="21" customWidth="1"/>
    <col min="12026" max="12026" width="10.875" style="21" customWidth="1"/>
    <col min="12027" max="12030" width="15.25" style="21" customWidth="1"/>
    <col min="12031" max="12278" width="10" style="21"/>
    <col min="12279" max="12279" width="33.625" style="21" customWidth="1"/>
    <col min="12280" max="12280" width="8.75" style="21" customWidth="1"/>
    <col min="12281" max="12281" width="11.875" style="21" customWidth="1"/>
    <col min="12282" max="12282" width="10.875" style="21" customWidth="1"/>
    <col min="12283" max="12286" width="15.25" style="21" customWidth="1"/>
    <col min="12287" max="12534" width="10" style="21"/>
    <col min="12535" max="12535" width="33.625" style="21" customWidth="1"/>
    <col min="12536" max="12536" width="8.75" style="21" customWidth="1"/>
    <col min="12537" max="12537" width="11.875" style="21" customWidth="1"/>
    <col min="12538" max="12538" width="10.875" style="21" customWidth="1"/>
    <col min="12539" max="12542" width="15.25" style="21" customWidth="1"/>
    <col min="12543" max="12790" width="10" style="21"/>
    <col min="12791" max="12791" width="33.625" style="21" customWidth="1"/>
    <col min="12792" max="12792" width="8.75" style="21" customWidth="1"/>
    <col min="12793" max="12793" width="11.875" style="21" customWidth="1"/>
    <col min="12794" max="12794" width="10.875" style="21" customWidth="1"/>
    <col min="12795" max="12798" width="15.25" style="21" customWidth="1"/>
    <col min="12799" max="13046" width="10" style="21"/>
    <col min="13047" max="13047" width="33.625" style="21" customWidth="1"/>
    <col min="13048" max="13048" width="8.75" style="21" customWidth="1"/>
    <col min="13049" max="13049" width="11.875" style="21" customWidth="1"/>
    <col min="13050" max="13050" width="10.875" style="21" customWidth="1"/>
    <col min="13051" max="13054" width="15.25" style="21" customWidth="1"/>
    <col min="13055" max="13302" width="10" style="21"/>
    <col min="13303" max="13303" width="33.625" style="21" customWidth="1"/>
    <col min="13304" max="13304" width="8.75" style="21" customWidth="1"/>
    <col min="13305" max="13305" width="11.875" style="21" customWidth="1"/>
    <col min="13306" max="13306" width="10.875" style="21" customWidth="1"/>
    <col min="13307" max="13310" width="15.25" style="21" customWidth="1"/>
    <col min="13311" max="13558" width="10" style="21"/>
    <col min="13559" max="13559" width="33.625" style="21" customWidth="1"/>
    <col min="13560" max="13560" width="8.75" style="21" customWidth="1"/>
    <col min="13561" max="13561" width="11.875" style="21" customWidth="1"/>
    <col min="13562" max="13562" width="10.875" style="21" customWidth="1"/>
    <col min="13563" max="13566" width="15.25" style="21" customWidth="1"/>
    <col min="13567" max="13814" width="10" style="21"/>
    <col min="13815" max="13815" width="33.625" style="21" customWidth="1"/>
    <col min="13816" max="13816" width="8.75" style="21" customWidth="1"/>
    <col min="13817" max="13817" width="11.875" style="21" customWidth="1"/>
    <col min="13818" max="13818" width="10.875" style="21" customWidth="1"/>
    <col min="13819" max="13822" width="15.25" style="21" customWidth="1"/>
    <col min="13823" max="14070" width="10" style="21"/>
    <col min="14071" max="14071" width="33.625" style="21" customWidth="1"/>
    <col min="14072" max="14072" width="8.75" style="21" customWidth="1"/>
    <col min="14073" max="14073" width="11.875" style="21" customWidth="1"/>
    <col min="14074" max="14074" width="10.875" style="21" customWidth="1"/>
    <col min="14075" max="14078" width="15.25" style="21" customWidth="1"/>
    <col min="14079" max="14326" width="10" style="21"/>
    <col min="14327" max="14327" width="33.625" style="21" customWidth="1"/>
    <col min="14328" max="14328" width="8.75" style="21" customWidth="1"/>
    <col min="14329" max="14329" width="11.875" style="21" customWidth="1"/>
    <col min="14330" max="14330" width="10.875" style="21" customWidth="1"/>
    <col min="14331" max="14334" width="15.25" style="21" customWidth="1"/>
    <col min="14335" max="14582" width="10" style="21"/>
    <col min="14583" max="14583" width="33.625" style="21" customWidth="1"/>
    <col min="14584" max="14584" width="8.75" style="21" customWidth="1"/>
    <col min="14585" max="14585" width="11.875" style="21" customWidth="1"/>
    <col min="14586" max="14586" width="10.875" style="21" customWidth="1"/>
    <col min="14587" max="14590" width="15.25" style="21" customWidth="1"/>
    <col min="14591" max="14838" width="10" style="21"/>
    <col min="14839" max="14839" width="33.625" style="21" customWidth="1"/>
    <col min="14840" max="14840" width="8.75" style="21" customWidth="1"/>
    <col min="14841" max="14841" width="11.875" style="21" customWidth="1"/>
    <col min="14842" max="14842" width="10.875" style="21" customWidth="1"/>
    <col min="14843" max="14846" width="15.25" style="21" customWidth="1"/>
    <col min="14847" max="15094" width="10" style="21"/>
    <col min="15095" max="15095" width="33.625" style="21" customWidth="1"/>
    <col min="15096" max="15096" width="8.75" style="21" customWidth="1"/>
    <col min="15097" max="15097" width="11.875" style="21" customWidth="1"/>
    <col min="15098" max="15098" width="10.875" style="21" customWidth="1"/>
    <col min="15099" max="15102" width="15.25" style="21" customWidth="1"/>
    <col min="15103" max="15350" width="10" style="21"/>
    <col min="15351" max="15351" width="33.625" style="21" customWidth="1"/>
    <col min="15352" max="15352" width="8.75" style="21" customWidth="1"/>
    <col min="15353" max="15353" width="11.875" style="21" customWidth="1"/>
    <col min="15354" max="15354" width="10.875" style="21" customWidth="1"/>
    <col min="15355" max="15358" width="15.25" style="21" customWidth="1"/>
    <col min="15359" max="15606" width="10" style="21"/>
    <col min="15607" max="15607" width="33.625" style="21" customWidth="1"/>
    <col min="15608" max="15608" width="8.75" style="21" customWidth="1"/>
    <col min="15609" max="15609" width="11.875" style="21" customWidth="1"/>
    <col min="15610" max="15610" width="10.875" style="21" customWidth="1"/>
    <col min="15611" max="15614" width="15.25" style="21" customWidth="1"/>
    <col min="15615" max="15862" width="10" style="21"/>
    <col min="15863" max="15863" width="33.625" style="21" customWidth="1"/>
    <col min="15864" max="15864" width="8.75" style="21" customWidth="1"/>
    <col min="15865" max="15865" width="11.875" style="21" customWidth="1"/>
    <col min="15866" max="15866" width="10.875" style="21" customWidth="1"/>
    <col min="15867" max="15870" width="15.25" style="21" customWidth="1"/>
    <col min="15871" max="16118" width="10" style="21"/>
    <col min="16119" max="16119" width="33.625" style="21" customWidth="1"/>
    <col min="16120" max="16120" width="8.75" style="21" customWidth="1"/>
    <col min="16121" max="16121" width="11.875" style="21" customWidth="1"/>
    <col min="16122" max="16122" width="10.875" style="21" customWidth="1"/>
    <col min="16123" max="16126" width="15.25" style="21" customWidth="1"/>
    <col min="16127" max="16375" width="10" style="21"/>
    <col min="16376" max="16384" width="10" style="21" customWidth="1"/>
  </cols>
  <sheetData>
    <row r="1" spans="1:6" ht="12.75" x14ac:dyDescent="0.2">
      <c r="A1" s="882" t="s">
        <v>0</v>
      </c>
      <c r="B1" s="882"/>
      <c r="C1" s="882"/>
      <c r="D1" s="882"/>
      <c r="E1" s="882"/>
      <c r="F1" s="882"/>
    </row>
    <row r="2" spans="1:6" ht="12.75" x14ac:dyDescent="0.2">
      <c r="A2" s="883"/>
      <c r="B2" s="883"/>
      <c r="C2" s="883"/>
      <c r="D2" s="883"/>
      <c r="E2" s="883"/>
      <c r="F2" s="883"/>
    </row>
    <row r="3" spans="1:6" ht="29.45" customHeight="1" x14ac:dyDescent="0.25">
      <c r="A3" s="23"/>
      <c r="B3" s="24" t="s">
        <v>42</v>
      </c>
      <c r="C3" s="24" t="s">
        <v>43</v>
      </c>
      <c r="D3" s="25" t="s">
        <v>44</v>
      </c>
      <c r="E3" s="25" t="s">
        <v>453</v>
      </c>
      <c r="F3" s="647" t="s">
        <v>454</v>
      </c>
    </row>
    <row r="4" spans="1:6" ht="12.75" x14ac:dyDescent="0.2">
      <c r="A4" s="26" t="s">
        <v>45</v>
      </c>
      <c r="B4" s="396"/>
      <c r="C4" s="396"/>
      <c r="D4" s="396"/>
      <c r="E4" s="396"/>
      <c r="F4" s="647"/>
    </row>
    <row r="5" spans="1:6" ht="12.75" x14ac:dyDescent="0.2">
      <c r="A5" s="27" t="s">
        <v>46</v>
      </c>
      <c r="B5" s="28" t="s">
        <v>613</v>
      </c>
      <c r="C5" s="29" t="s">
        <v>47</v>
      </c>
      <c r="D5" s="30">
        <v>5010.5929800000013</v>
      </c>
      <c r="E5" s="412">
        <v>4885.6023200000009</v>
      </c>
      <c r="F5" s="643" t="s">
        <v>675</v>
      </c>
    </row>
    <row r="6" spans="1:6" ht="12.75" x14ac:dyDescent="0.2">
      <c r="A6" s="22" t="s">
        <v>446</v>
      </c>
      <c r="B6" s="31" t="s">
        <v>613</v>
      </c>
      <c r="C6" s="32" t="s">
        <v>47</v>
      </c>
      <c r="D6" s="33">
        <v>121.94791000000001</v>
      </c>
      <c r="E6" s="413">
        <v>129.04879999999997</v>
      </c>
      <c r="F6" s="643" t="s">
        <v>675</v>
      </c>
    </row>
    <row r="7" spans="1:6" ht="12.75" x14ac:dyDescent="0.2">
      <c r="A7" s="22" t="s">
        <v>48</v>
      </c>
      <c r="B7" s="31" t="s">
        <v>613</v>
      </c>
      <c r="C7" s="32" t="s">
        <v>47</v>
      </c>
      <c r="D7" s="33">
        <v>414.29545000000002</v>
      </c>
      <c r="E7" s="413">
        <v>378.1291500000001</v>
      </c>
      <c r="F7" s="643" t="s">
        <v>675</v>
      </c>
    </row>
    <row r="8" spans="1:6" ht="12.75" x14ac:dyDescent="0.2">
      <c r="A8" s="22" t="s">
        <v>49</v>
      </c>
      <c r="B8" s="31" t="s">
        <v>613</v>
      </c>
      <c r="C8" s="32" t="s">
        <v>47</v>
      </c>
      <c r="D8" s="33">
        <v>593.42113000000018</v>
      </c>
      <c r="E8" s="413">
        <v>459.73629000000017</v>
      </c>
      <c r="F8" s="643" t="s">
        <v>675</v>
      </c>
    </row>
    <row r="9" spans="1:6" ht="12.75" x14ac:dyDescent="0.2">
      <c r="A9" s="22" t="s">
        <v>560</v>
      </c>
      <c r="B9" s="31" t="s">
        <v>613</v>
      </c>
      <c r="C9" s="32" t="s">
        <v>47</v>
      </c>
      <c r="D9" s="33">
        <v>1946.8365300000007</v>
      </c>
      <c r="E9" s="413">
        <v>1889.8213700000006</v>
      </c>
      <c r="F9" s="643" t="s">
        <v>675</v>
      </c>
    </row>
    <row r="10" spans="1:6" ht="12.75" x14ac:dyDescent="0.2">
      <c r="A10" s="34" t="s">
        <v>50</v>
      </c>
      <c r="B10" s="35" t="s">
        <v>613</v>
      </c>
      <c r="C10" s="36" t="s">
        <v>567</v>
      </c>
      <c r="D10" s="37">
        <v>29055.269</v>
      </c>
      <c r="E10" s="414">
        <v>36454.158000000003</v>
      </c>
      <c r="F10" s="644" t="s">
        <v>675</v>
      </c>
    </row>
    <row r="11" spans="1:6" ht="12.75" x14ac:dyDescent="0.2">
      <c r="A11" s="38" t="s">
        <v>51</v>
      </c>
      <c r="B11" s="39"/>
      <c r="C11" s="40"/>
      <c r="D11" s="41"/>
      <c r="E11" s="41"/>
      <c r="F11" s="645"/>
    </row>
    <row r="12" spans="1:6" ht="12.75" x14ac:dyDescent="0.2">
      <c r="A12" s="22" t="s">
        <v>52</v>
      </c>
      <c r="B12" s="31" t="s">
        <v>613</v>
      </c>
      <c r="C12" s="32" t="s">
        <v>47</v>
      </c>
      <c r="D12" s="33">
        <v>5526</v>
      </c>
      <c r="E12" s="413">
        <v>5836</v>
      </c>
      <c r="F12" s="646" t="s">
        <v>675</v>
      </c>
    </row>
    <row r="13" spans="1:6" ht="12.75" x14ac:dyDescent="0.2">
      <c r="A13" s="22" t="s">
        <v>53</v>
      </c>
      <c r="B13" s="31" t="s">
        <v>613</v>
      </c>
      <c r="C13" s="32" t="s">
        <v>54</v>
      </c>
      <c r="D13" s="33">
        <v>37774.994399999996</v>
      </c>
      <c r="E13" s="413">
        <v>38001.884190000004</v>
      </c>
      <c r="F13" s="643" t="s">
        <v>675</v>
      </c>
    </row>
    <row r="14" spans="1:6" ht="12.75" x14ac:dyDescent="0.2">
      <c r="A14" s="22" t="s">
        <v>55</v>
      </c>
      <c r="B14" s="31" t="s">
        <v>613</v>
      </c>
      <c r="C14" s="32" t="s">
        <v>56</v>
      </c>
      <c r="D14" s="42">
        <v>46.678646215171469</v>
      </c>
      <c r="E14" s="415">
        <v>50.375347775087072</v>
      </c>
      <c r="F14" s="643" t="s">
        <v>675</v>
      </c>
    </row>
    <row r="15" spans="1:6" ht="12.75" x14ac:dyDescent="0.2">
      <c r="A15" s="22" t="s">
        <v>455</v>
      </c>
      <c r="B15" s="31" t="s">
        <v>613</v>
      </c>
      <c r="C15" s="32" t="s">
        <v>47</v>
      </c>
      <c r="D15" s="33">
        <v>545</v>
      </c>
      <c r="E15" s="413">
        <v>162</v>
      </c>
      <c r="F15" s="644" t="s">
        <v>675</v>
      </c>
    </row>
    <row r="16" spans="1:6" ht="12.75" x14ac:dyDescent="0.2">
      <c r="A16" s="26" t="s">
        <v>57</v>
      </c>
      <c r="B16" s="28"/>
      <c r="C16" s="29"/>
      <c r="D16" s="43"/>
      <c r="E16" s="43"/>
      <c r="F16" s="645"/>
    </row>
    <row r="17" spans="1:6" ht="12.75" x14ac:dyDescent="0.2">
      <c r="A17" s="27" t="s">
        <v>58</v>
      </c>
      <c r="B17" s="28" t="s">
        <v>613</v>
      </c>
      <c r="C17" s="29" t="s">
        <v>47</v>
      </c>
      <c r="D17" s="30">
        <v>5520</v>
      </c>
      <c r="E17" s="412">
        <v>5342</v>
      </c>
      <c r="F17" s="646" t="s">
        <v>675</v>
      </c>
    </row>
    <row r="18" spans="1:6" ht="12.75" x14ac:dyDescent="0.2">
      <c r="A18" s="22" t="s">
        <v>59</v>
      </c>
      <c r="B18" s="31" t="s">
        <v>613</v>
      </c>
      <c r="C18" s="32" t="s">
        <v>60</v>
      </c>
      <c r="D18" s="42">
        <v>83.539265279044699</v>
      </c>
      <c r="E18" s="415">
        <v>83.540274207369322</v>
      </c>
      <c r="F18" s="643" t="s">
        <v>675</v>
      </c>
    </row>
    <row r="19" spans="1:6" ht="12.75" x14ac:dyDescent="0.2">
      <c r="A19" s="34" t="s">
        <v>61</v>
      </c>
      <c r="B19" s="35" t="s">
        <v>613</v>
      </c>
      <c r="C19" s="44" t="s">
        <v>47</v>
      </c>
      <c r="D19" s="37">
        <v>16933</v>
      </c>
      <c r="E19" s="414">
        <v>17412</v>
      </c>
      <c r="F19" s="644" t="s">
        <v>675</v>
      </c>
    </row>
    <row r="20" spans="1:6" ht="12.75" x14ac:dyDescent="0.2">
      <c r="A20" s="26" t="s">
        <v>66</v>
      </c>
      <c r="B20" s="28"/>
      <c r="C20" s="29"/>
      <c r="D20" s="30"/>
      <c r="E20" s="30"/>
      <c r="F20" s="645"/>
    </row>
    <row r="21" spans="1:6" ht="12.75" x14ac:dyDescent="0.2">
      <c r="A21" s="27" t="s">
        <v>67</v>
      </c>
      <c r="B21" s="28" t="s">
        <v>68</v>
      </c>
      <c r="C21" s="29" t="s">
        <v>69</v>
      </c>
      <c r="D21" s="47">
        <v>57.654999999999994</v>
      </c>
      <c r="E21" s="416">
        <v>62.764999999999993</v>
      </c>
      <c r="F21" s="643" t="s">
        <v>675</v>
      </c>
    </row>
    <row r="22" spans="1:6" ht="12.75" x14ac:dyDescent="0.2">
      <c r="A22" s="22" t="s">
        <v>70</v>
      </c>
      <c r="B22" s="31" t="s">
        <v>71</v>
      </c>
      <c r="C22" s="32" t="s">
        <v>72</v>
      </c>
      <c r="D22" s="48">
        <v>1.1755863636363633</v>
      </c>
      <c r="E22" s="417">
        <v>1.1738</v>
      </c>
      <c r="F22" s="643" t="s">
        <v>675</v>
      </c>
    </row>
    <row r="23" spans="1:6" ht="12.75" x14ac:dyDescent="0.2">
      <c r="A23" s="22" t="s">
        <v>73</v>
      </c>
      <c r="B23" s="31" t="s">
        <v>616</v>
      </c>
      <c r="C23" s="32" t="s">
        <v>74</v>
      </c>
      <c r="D23" s="46">
        <v>120.56037879032257</v>
      </c>
      <c r="E23" s="418">
        <v>123.5806623</v>
      </c>
      <c r="F23" s="643" t="s">
        <v>675</v>
      </c>
    </row>
    <row r="24" spans="1:6" ht="12.75" x14ac:dyDescent="0.2">
      <c r="A24" s="22" t="s">
        <v>75</v>
      </c>
      <c r="B24" s="31" t="s">
        <v>616</v>
      </c>
      <c r="C24" s="32" t="s">
        <v>74</v>
      </c>
      <c r="D24" s="46">
        <v>110.86031072903228</v>
      </c>
      <c r="E24" s="418">
        <v>113.2831624666667</v>
      </c>
      <c r="F24" s="643" t="s">
        <v>675</v>
      </c>
    </row>
    <row r="25" spans="1:6" ht="12.75" x14ac:dyDescent="0.2">
      <c r="A25" s="22" t="s">
        <v>76</v>
      </c>
      <c r="B25" s="31" t="s">
        <v>616</v>
      </c>
      <c r="C25" s="32" t="s">
        <v>77</v>
      </c>
      <c r="D25" s="46">
        <v>14.15</v>
      </c>
      <c r="E25" s="418">
        <v>14.45</v>
      </c>
      <c r="F25" s="643" t="s">
        <v>675</v>
      </c>
    </row>
    <row r="26" spans="1:6" ht="12.75" x14ac:dyDescent="0.2">
      <c r="A26" s="34" t="s">
        <v>78</v>
      </c>
      <c r="B26" s="35" t="s">
        <v>616</v>
      </c>
      <c r="C26" s="36" t="s">
        <v>79</v>
      </c>
      <c r="D26" s="49">
        <v>8.5372844699999977</v>
      </c>
      <c r="E26" s="419">
        <v>8.4378188399999985</v>
      </c>
      <c r="F26" s="644" t="s">
        <v>675</v>
      </c>
    </row>
    <row r="27" spans="1:6" ht="12.75" x14ac:dyDescent="0.2">
      <c r="A27" s="38" t="s">
        <v>80</v>
      </c>
      <c r="B27" s="39"/>
      <c r="C27" s="40"/>
      <c r="D27" s="41"/>
      <c r="E27" s="41"/>
      <c r="F27" s="645"/>
    </row>
    <row r="28" spans="1:6" ht="12.75" x14ac:dyDescent="0.2">
      <c r="A28" s="22" t="s">
        <v>81</v>
      </c>
      <c r="B28" s="31" t="s">
        <v>82</v>
      </c>
      <c r="C28" s="32" t="s">
        <v>456</v>
      </c>
      <c r="D28" s="50">
        <v>3.1</v>
      </c>
      <c r="E28" s="420">
        <v>3.1</v>
      </c>
      <c r="F28" s="643" t="s">
        <v>669</v>
      </c>
    </row>
    <row r="29" spans="1:6" x14ac:dyDescent="0.2">
      <c r="A29" s="22" t="s">
        <v>83</v>
      </c>
      <c r="B29" s="31" t="s">
        <v>82</v>
      </c>
      <c r="C29" s="32" t="s">
        <v>456</v>
      </c>
      <c r="D29" s="51">
        <v>4.0999999999999996</v>
      </c>
      <c r="E29" s="421">
        <v>4.2</v>
      </c>
      <c r="F29" s="643" t="s">
        <v>675</v>
      </c>
    </row>
    <row r="30" spans="1:6" ht="12.75" x14ac:dyDescent="0.2">
      <c r="A30" s="52" t="s">
        <v>84</v>
      </c>
      <c r="B30" s="31" t="s">
        <v>82</v>
      </c>
      <c r="C30" s="32" t="s">
        <v>456</v>
      </c>
      <c r="D30" s="51">
        <v>2.5</v>
      </c>
      <c r="E30" s="421">
        <v>0.5</v>
      </c>
      <c r="F30" s="643" t="s">
        <v>675</v>
      </c>
    </row>
    <row r="31" spans="1:6" ht="12.75" x14ac:dyDescent="0.2">
      <c r="A31" s="52" t="s">
        <v>85</v>
      </c>
      <c r="B31" s="31" t="s">
        <v>82</v>
      </c>
      <c r="C31" s="32" t="s">
        <v>456</v>
      </c>
      <c r="D31" s="51">
        <v>5.4</v>
      </c>
      <c r="E31" s="421">
        <v>-0.3</v>
      </c>
      <c r="F31" s="643" t="s">
        <v>675</v>
      </c>
    </row>
    <row r="32" spans="1:6" ht="12.75" x14ac:dyDescent="0.2">
      <c r="A32" s="52" t="s">
        <v>86</v>
      </c>
      <c r="B32" s="31" t="s">
        <v>82</v>
      </c>
      <c r="C32" s="32" t="s">
        <v>456</v>
      </c>
      <c r="D32" s="51">
        <v>2.2000000000000002</v>
      </c>
      <c r="E32" s="421">
        <v>0.8</v>
      </c>
      <c r="F32" s="643" t="s">
        <v>675</v>
      </c>
    </row>
    <row r="33" spans="1:6" ht="12.75" x14ac:dyDescent="0.2">
      <c r="A33" s="52" t="s">
        <v>87</v>
      </c>
      <c r="B33" s="31" t="s">
        <v>82</v>
      </c>
      <c r="C33" s="32" t="s">
        <v>456</v>
      </c>
      <c r="D33" s="51">
        <v>6.4</v>
      </c>
      <c r="E33" s="421">
        <v>6.1</v>
      </c>
      <c r="F33" s="643" t="s">
        <v>675</v>
      </c>
    </row>
    <row r="34" spans="1:6" ht="12.75" x14ac:dyDescent="0.2">
      <c r="A34" s="52" t="s">
        <v>88</v>
      </c>
      <c r="B34" s="31" t="s">
        <v>82</v>
      </c>
      <c r="C34" s="32" t="s">
        <v>456</v>
      </c>
      <c r="D34" s="51">
        <v>7.3</v>
      </c>
      <c r="E34" s="421">
        <v>6.4</v>
      </c>
      <c r="F34" s="643" t="s">
        <v>675</v>
      </c>
    </row>
    <row r="35" spans="1:6" ht="12.75" x14ac:dyDescent="0.2">
      <c r="A35" s="52" t="s">
        <v>89</v>
      </c>
      <c r="B35" s="31" t="s">
        <v>82</v>
      </c>
      <c r="C35" s="32" t="s">
        <v>456</v>
      </c>
      <c r="D35" s="51">
        <v>-1.6</v>
      </c>
      <c r="E35" s="421">
        <v>4.5999999999999996</v>
      </c>
      <c r="F35" s="643" t="s">
        <v>675</v>
      </c>
    </row>
    <row r="36" spans="1:6" x14ac:dyDescent="0.2">
      <c r="A36" s="22" t="s">
        <v>90</v>
      </c>
      <c r="B36" s="31" t="s">
        <v>91</v>
      </c>
      <c r="C36" s="32" t="s">
        <v>456</v>
      </c>
      <c r="D36" s="51">
        <v>0.2</v>
      </c>
      <c r="E36" s="421">
        <v>2.9</v>
      </c>
      <c r="F36" s="643" t="s">
        <v>675</v>
      </c>
    </row>
    <row r="37" spans="1:6" ht="12.75" x14ac:dyDescent="0.2">
      <c r="A37" s="22" t="s">
        <v>672</v>
      </c>
      <c r="B37" s="31" t="s">
        <v>82</v>
      </c>
      <c r="C37" s="32" t="s">
        <v>456</v>
      </c>
      <c r="D37" s="51">
        <v>1.8</v>
      </c>
      <c r="E37" s="421">
        <v>7.4</v>
      </c>
      <c r="F37" s="643" t="s">
        <v>675</v>
      </c>
    </row>
    <row r="38" spans="1:6" ht="12.75" x14ac:dyDescent="0.2">
      <c r="A38" s="34" t="s">
        <v>92</v>
      </c>
      <c r="B38" s="35" t="s">
        <v>93</v>
      </c>
      <c r="C38" s="36" t="s">
        <v>456</v>
      </c>
      <c r="D38" s="53">
        <v>13.7</v>
      </c>
      <c r="E38" s="422">
        <v>12.4</v>
      </c>
      <c r="F38" s="643" t="s">
        <v>675</v>
      </c>
    </row>
    <row r="39" spans="1:6" ht="12.75" x14ac:dyDescent="0.2">
      <c r="A39" s="38" t="s">
        <v>62</v>
      </c>
      <c r="B39" s="39"/>
      <c r="C39" s="40"/>
      <c r="D39" s="41"/>
      <c r="E39" s="41"/>
      <c r="F39" s="645"/>
    </row>
    <row r="40" spans="1:6" ht="12.75" x14ac:dyDescent="0.2">
      <c r="A40" s="22" t="s">
        <v>63</v>
      </c>
      <c r="B40" s="31" t="s">
        <v>613</v>
      </c>
      <c r="C40" s="32" t="s">
        <v>47</v>
      </c>
      <c r="D40" s="45">
        <v>9.6950000000000003</v>
      </c>
      <c r="E40" s="423">
        <v>10.319000000000001</v>
      </c>
      <c r="F40" s="643" t="s">
        <v>675</v>
      </c>
    </row>
    <row r="41" spans="1:6" ht="12.75" x14ac:dyDescent="0.2">
      <c r="A41" s="22" t="s">
        <v>50</v>
      </c>
      <c r="B41" s="31" t="s">
        <v>613</v>
      </c>
      <c r="C41" s="32" t="s">
        <v>54</v>
      </c>
      <c r="D41" s="33">
        <v>15.975461463199998</v>
      </c>
      <c r="E41" s="413">
        <v>9.1279811298000002</v>
      </c>
      <c r="F41" s="643" t="s">
        <v>675</v>
      </c>
    </row>
    <row r="42" spans="1:6" ht="12.75" x14ac:dyDescent="0.2">
      <c r="A42" s="22" t="s">
        <v>64</v>
      </c>
      <c r="B42" s="31" t="s">
        <v>613</v>
      </c>
      <c r="C42" s="32" t="s">
        <v>60</v>
      </c>
      <c r="D42" s="46">
        <v>0.1934900727059255</v>
      </c>
      <c r="E42" s="418">
        <v>0.21121244268608419</v>
      </c>
      <c r="F42" s="643" t="s">
        <v>675</v>
      </c>
    </row>
    <row r="43" spans="1:6" ht="12.75" x14ac:dyDescent="0.2">
      <c r="A43" s="34" t="s">
        <v>65</v>
      </c>
      <c r="B43" s="35" t="s">
        <v>613</v>
      </c>
      <c r="C43" s="36" t="s">
        <v>60</v>
      </c>
      <c r="D43" s="46">
        <v>5.4983010011712505E-2</v>
      </c>
      <c r="E43" s="418">
        <v>2.5039615864396046E-2</v>
      </c>
      <c r="F43" s="643" t="s">
        <v>675</v>
      </c>
    </row>
    <row r="44" spans="1:6" x14ac:dyDescent="0.2">
      <c r="A44" s="38" t="s">
        <v>94</v>
      </c>
      <c r="B44" s="39"/>
      <c r="C44" s="40"/>
      <c r="D44" s="41"/>
      <c r="E44" s="41"/>
      <c r="F44" s="645"/>
    </row>
    <row r="45" spans="1:6" ht="12.75" x14ac:dyDescent="0.2">
      <c r="A45" s="54" t="s">
        <v>95</v>
      </c>
      <c r="B45" s="31" t="s">
        <v>82</v>
      </c>
      <c r="C45" s="32" t="s">
        <v>456</v>
      </c>
      <c r="D45" s="51">
        <v>2.8</v>
      </c>
      <c r="E45" s="421">
        <v>2</v>
      </c>
      <c r="F45" s="643" t="s">
        <v>675</v>
      </c>
    </row>
    <row r="46" spans="1:6" ht="12.75" x14ac:dyDescent="0.2">
      <c r="A46" s="55" t="s">
        <v>96</v>
      </c>
      <c r="B46" s="31" t="s">
        <v>82</v>
      </c>
      <c r="C46" s="32" t="s">
        <v>456</v>
      </c>
      <c r="D46" s="51">
        <v>3.1</v>
      </c>
      <c r="E46" s="421">
        <v>2.5</v>
      </c>
      <c r="F46" s="643" t="s">
        <v>675</v>
      </c>
    </row>
    <row r="47" spans="1:6" ht="12.75" x14ac:dyDescent="0.2">
      <c r="A47" s="55" t="s">
        <v>97</v>
      </c>
      <c r="B47" s="31" t="s">
        <v>82</v>
      </c>
      <c r="C47" s="32" t="s">
        <v>456</v>
      </c>
      <c r="D47" s="51">
        <v>2.2999999999999998</v>
      </c>
      <c r="E47" s="421">
        <v>1.5</v>
      </c>
      <c r="F47" s="643" t="s">
        <v>675</v>
      </c>
    </row>
    <row r="48" spans="1:6" ht="12.75" x14ac:dyDescent="0.2">
      <c r="A48" s="54" t="s">
        <v>98</v>
      </c>
      <c r="B48" s="31" t="s">
        <v>82</v>
      </c>
      <c r="C48" s="32" t="s">
        <v>456</v>
      </c>
      <c r="D48" s="51">
        <v>1.5</v>
      </c>
      <c r="E48" s="421">
        <v>-2</v>
      </c>
      <c r="F48" s="643" t="s">
        <v>675</v>
      </c>
    </row>
    <row r="49" spans="1:7" ht="12.75" x14ac:dyDescent="0.2">
      <c r="A49" s="424" t="s">
        <v>99</v>
      </c>
      <c r="B49" s="31" t="s">
        <v>82</v>
      </c>
      <c r="C49" s="32" t="s">
        <v>456</v>
      </c>
      <c r="D49" s="51">
        <v>2.6</v>
      </c>
      <c r="E49" s="421">
        <v>4.5</v>
      </c>
      <c r="F49" s="643" t="s">
        <v>675</v>
      </c>
    </row>
    <row r="50" spans="1:7" ht="12.75" x14ac:dyDescent="0.2">
      <c r="A50" s="55" t="s">
        <v>100</v>
      </c>
      <c r="B50" s="31" t="s">
        <v>82</v>
      </c>
      <c r="C50" s="32" t="s">
        <v>456</v>
      </c>
      <c r="D50" s="51">
        <v>2.5</v>
      </c>
      <c r="E50" s="421">
        <v>5</v>
      </c>
      <c r="F50" s="643" t="s">
        <v>675</v>
      </c>
    </row>
    <row r="51" spans="1:7" ht="12.75" x14ac:dyDescent="0.2">
      <c r="A51" s="55" t="s">
        <v>101</v>
      </c>
      <c r="B51" s="31" t="s">
        <v>82</v>
      </c>
      <c r="C51" s="32" t="s">
        <v>456</v>
      </c>
      <c r="D51" s="51">
        <v>3.1</v>
      </c>
      <c r="E51" s="421">
        <v>0.4</v>
      </c>
      <c r="F51" s="643" t="s">
        <v>675</v>
      </c>
    </row>
    <row r="52" spans="1:7" ht="12.75" x14ac:dyDescent="0.2">
      <c r="A52" s="55" t="s">
        <v>102</v>
      </c>
      <c r="B52" s="31" t="s">
        <v>82</v>
      </c>
      <c r="C52" s="32" t="s">
        <v>456</v>
      </c>
      <c r="D52" s="51">
        <v>3.6</v>
      </c>
      <c r="E52" s="421">
        <v>0.2</v>
      </c>
      <c r="F52" s="643" t="s">
        <v>675</v>
      </c>
    </row>
    <row r="53" spans="1:7" ht="12.75" x14ac:dyDescent="0.2">
      <c r="A53" s="54" t="s">
        <v>103</v>
      </c>
      <c r="B53" s="31" t="s">
        <v>82</v>
      </c>
      <c r="C53" s="32" t="s">
        <v>456</v>
      </c>
      <c r="D53" s="51">
        <v>11.6</v>
      </c>
      <c r="E53" s="421">
        <v>13</v>
      </c>
      <c r="F53" s="643" t="s">
        <v>675</v>
      </c>
    </row>
    <row r="54" spans="1:7" ht="12.75" x14ac:dyDescent="0.2">
      <c r="A54" s="56" t="s">
        <v>104</v>
      </c>
      <c r="B54" s="35" t="s">
        <v>82</v>
      </c>
      <c r="C54" s="36" t="s">
        <v>456</v>
      </c>
      <c r="D54" s="53">
        <v>7.5</v>
      </c>
      <c r="E54" s="422">
        <v>16</v>
      </c>
      <c r="F54" s="644" t="s">
        <v>675</v>
      </c>
    </row>
    <row r="55" spans="1:7" ht="12.75" x14ac:dyDescent="0.2">
      <c r="A55" s="22"/>
      <c r="B55" s="22"/>
      <c r="C55" s="22"/>
      <c r="D55" s="22"/>
      <c r="E55" s="22"/>
      <c r="F55" s="71" t="s">
        <v>668</v>
      </c>
    </row>
    <row r="56" spans="1:7" ht="12.75" x14ac:dyDescent="0.2">
      <c r="A56" s="405"/>
      <c r="B56" s="22"/>
      <c r="C56" s="22"/>
      <c r="D56" s="22"/>
      <c r="E56" s="22"/>
      <c r="F56" s="22"/>
    </row>
    <row r="57" spans="1:7" ht="12.75" x14ac:dyDescent="0.2">
      <c r="A57" s="405" t="s">
        <v>645</v>
      </c>
      <c r="B57" s="409"/>
      <c r="C57" s="409"/>
      <c r="D57" s="410"/>
      <c r="E57" s="22"/>
      <c r="F57" s="22"/>
    </row>
    <row r="58" spans="1:7" ht="12.75" x14ac:dyDescent="0.2">
      <c r="A58" s="405" t="s">
        <v>644</v>
      </c>
      <c r="B58" s="22"/>
      <c r="C58" s="22"/>
      <c r="D58" s="22"/>
      <c r="E58" s="22"/>
      <c r="F58" s="22"/>
    </row>
    <row r="59" spans="1:7" ht="12.75" x14ac:dyDescent="0.2">
      <c r="A59" s="405"/>
      <c r="B59" s="22"/>
      <c r="C59" s="22"/>
      <c r="D59" s="22"/>
      <c r="E59" s="22"/>
      <c r="F59" s="22"/>
    </row>
    <row r="60" spans="1:7" ht="12.75" x14ac:dyDescent="0.2">
      <c r="B60" s="57"/>
      <c r="C60" s="8"/>
      <c r="D60" s="8"/>
      <c r="E60" s="8"/>
      <c r="F60" s="8"/>
      <c r="G60" s="58"/>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BM13"/>
  <sheetViews>
    <sheetView zoomScale="115" zoomScaleNormal="115" zoomScaleSheetLayoutView="100" workbookViewId="0">
      <selection activeCell="H10" sqref="H10"/>
    </sheetView>
  </sheetViews>
  <sheetFormatPr baseColWidth="10" defaultRowHeight="12.75" x14ac:dyDescent="0.2"/>
  <cols>
    <col min="1" max="1" width="22.5" style="182" customWidth="1"/>
    <col min="2" max="2" width="11" style="182" customWidth="1"/>
    <col min="3" max="3" width="11.75" style="182" customWidth="1"/>
    <col min="4" max="4" width="10.375" style="182" customWidth="1"/>
    <col min="5" max="5" width="9.875" style="182" customWidth="1"/>
    <col min="6" max="6" width="10.375" style="182" customWidth="1"/>
    <col min="7" max="7" width="11" style="182" customWidth="1"/>
    <col min="8" max="8" width="15.625" style="182" customWidth="1"/>
    <col min="9" max="11" width="11" style="182"/>
    <col min="12" max="12" width="11.5" style="182" customWidth="1"/>
    <col min="13" max="66" width="11" style="182"/>
    <col min="67" max="256" width="10" style="182"/>
    <col min="257" max="257" width="19.75" style="182" customWidth="1"/>
    <col min="258" max="258" width="10" style="182" customWidth="1"/>
    <col min="259" max="259" width="7.5" style="182" bestFit="1" customWidth="1"/>
    <col min="260" max="260" width="9.125" style="182" bestFit="1" customWidth="1"/>
    <col min="261" max="261" width="7.5" style="182" bestFit="1" customWidth="1"/>
    <col min="262" max="262" width="9.125" style="182" bestFit="1" customWidth="1"/>
    <col min="263" max="263" width="7.5" style="182" bestFit="1" customWidth="1"/>
    <col min="264" max="264" width="11" style="182" bestFit="1" customWidth="1"/>
    <col min="265" max="267" width="10" style="182"/>
    <col min="268" max="268" width="10.125" style="182" bestFit="1" customWidth="1"/>
    <col min="269" max="512" width="10" style="182"/>
    <col min="513" max="513" width="19.75" style="182" customWidth="1"/>
    <col min="514" max="514" width="10" style="182" customWidth="1"/>
    <col min="515" max="515" width="7.5" style="182" bestFit="1" customWidth="1"/>
    <col min="516" max="516" width="9.125" style="182" bestFit="1" customWidth="1"/>
    <col min="517" max="517" width="7.5" style="182" bestFit="1" customWidth="1"/>
    <col min="518" max="518" width="9.125" style="182" bestFit="1" customWidth="1"/>
    <col min="519" max="519" width="7.5" style="182" bestFit="1" customWidth="1"/>
    <col min="520" max="520" width="11" style="182" bestFit="1" customWidth="1"/>
    <col min="521" max="523" width="10" style="182"/>
    <col min="524" max="524" width="10.125" style="182" bestFit="1" customWidth="1"/>
    <col min="525" max="768" width="10" style="182"/>
    <col min="769" max="769" width="19.75" style="182" customWidth="1"/>
    <col min="770" max="770" width="10" style="182" customWidth="1"/>
    <col min="771" max="771" width="7.5" style="182" bestFit="1" customWidth="1"/>
    <col min="772" max="772" width="9.125" style="182" bestFit="1" customWidth="1"/>
    <col min="773" max="773" width="7.5" style="182" bestFit="1" customWidth="1"/>
    <col min="774" max="774" width="9.125" style="182" bestFit="1" customWidth="1"/>
    <col min="775" max="775" width="7.5" style="182" bestFit="1" customWidth="1"/>
    <col min="776" max="776" width="11" style="182" bestFit="1" customWidth="1"/>
    <col min="777" max="779" width="10" style="182"/>
    <col min="780" max="780" width="10.125" style="182" bestFit="1" customWidth="1"/>
    <col min="781" max="1024" width="11" style="182"/>
    <col min="1025" max="1025" width="19.75" style="182" customWidth="1"/>
    <col min="1026" max="1026" width="10" style="182" customWidth="1"/>
    <col min="1027" max="1027" width="7.5" style="182" bestFit="1" customWidth="1"/>
    <col min="1028" max="1028" width="9.125" style="182" bestFit="1" customWidth="1"/>
    <col min="1029" max="1029" width="7.5" style="182" bestFit="1" customWidth="1"/>
    <col min="1030" max="1030" width="9.125" style="182" bestFit="1" customWidth="1"/>
    <col min="1031" max="1031" width="7.5" style="182" bestFit="1" customWidth="1"/>
    <col min="1032" max="1032" width="11" style="182" bestFit="1" customWidth="1"/>
    <col min="1033" max="1035" width="10" style="182"/>
    <col min="1036" max="1036" width="10.125" style="182" bestFit="1" customWidth="1"/>
    <col min="1037" max="1280" width="10" style="182"/>
    <col min="1281" max="1281" width="19.75" style="182" customWidth="1"/>
    <col min="1282" max="1282" width="10" style="182" customWidth="1"/>
    <col min="1283" max="1283" width="7.5" style="182" bestFit="1" customWidth="1"/>
    <col min="1284" max="1284" width="9.125" style="182" bestFit="1" customWidth="1"/>
    <col min="1285" max="1285" width="7.5" style="182" bestFit="1" customWidth="1"/>
    <col min="1286" max="1286" width="9.125" style="182" bestFit="1" customWidth="1"/>
    <col min="1287" max="1287" width="7.5" style="182" bestFit="1" customWidth="1"/>
    <col min="1288" max="1288" width="11" style="182" bestFit="1" customWidth="1"/>
    <col min="1289" max="1291" width="10" style="182"/>
    <col min="1292" max="1292" width="10.125" style="182" bestFit="1" customWidth="1"/>
    <col min="1293" max="1536" width="10" style="182"/>
    <col min="1537" max="1537" width="19.75" style="182" customWidth="1"/>
    <col min="1538" max="1538" width="10" style="182" customWidth="1"/>
    <col min="1539" max="1539" width="7.5" style="182" bestFit="1" customWidth="1"/>
    <col min="1540" max="1540" width="9.125" style="182" bestFit="1" customWidth="1"/>
    <col min="1541" max="1541" width="7.5" style="182" bestFit="1" customWidth="1"/>
    <col min="1542" max="1542" width="9.125" style="182" bestFit="1" customWidth="1"/>
    <col min="1543" max="1543" width="7.5" style="182" bestFit="1" customWidth="1"/>
    <col min="1544" max="1544" width="11" style="182" bestFit="1" customWidth="1"/>
    <col min="1545" max="1547" width="10" style="182"/>
    <col min="1548" max="1548" width="10.125" style="182" bestFit="1" customWidth="1"/>
    <col min="1549" max="1792" width="10" style="182"/>
    <col min="1793" max="1793" width="19.75" style="182" customWidth="1"/>
    <col min="1794" max="1794" width="10" style="182" customWidth="1"/>
    <col min="1795" max="1795" width="7.5" style="182" bestFit="1" customWidth="1"/>
    <col min="1796" max="1796" width="9.125" style="182" bestFit="1" customWidth="1"/>
    <col min="1797" max="1797" width="7.5" style="182" bestFit="1" customWidth="1"/>
    <col min="1798" max="1798" width="9.125" style="182" bestFit="1" customWidth="1"/>
    <col min="1799" max="1799" width="7.5" style="182" bestFit="1" customWidth="1"/>
    <col min="1800" max="1800" width="11" style="182" bestFit="1" customWidth="1"/>
    <col min="1801" max="1803" width="10" style="182"/>
    <col min="1804" max="1804" width="10.125" style="182" bestFit="1" customWidth="1"/>
    <col min="1805" max="2048" width="11" style="182"/>
    <col min="2049" max="2049" width="19.75" style="182" customWidth="1"/>
    <col min="2050" max="2050" width="10" style="182" customWidth="1"/>
    <col min="2051" max="2051" width="7.5" style="182" bestFit="1" customWidth="1"/>
    <col min="2052" max="2052" width="9.125" style="182" bestFit="1" customWidth="1"/>
    <col min="2053" max="2053" width="7.5" style="182" bestFit="1" customWidth="1"/>
    <col min="2054" max="2054" width="9.125" style="182" bestFit="1" customWidth="1"/>
    <col min="2055" max="2055" width="7.5" style="182" bestFit="1" customWidth="1"/>
    <col min="2056" max="2056" width="11" style="182" bestFit="1" customWidth="1"/>
    <col min="2057" max="2059" width="10" style="182"/>
    <col min="2060" max="2060" width="10.125" style="182" bestFit="1" customWidth="1"/>
    <col min="2061" max="2304" width="10" style="182"/>
    <col min="2305" max="2305" width="19.75" style="182" customWidth="1"/>
    <col min="2306" max="2306" width="10" style="182" customWidth="1"/>
    <col min="2307" max="2307" width="7.5" style="182" bestFit="1" customWidth="1"/>
    <col min="2308" max="2308" width="9.125" style="182" bestFit="1" customWidth="1"/>
    <col min="2309" max="2309" width="7.5" style="182" bestFit="1" customWidth="1"/>
    <col min="2310" max="2310" width="9.125" style="182" bestFit="1" customWidth="1"/>
    <col min="2311" max="2311" width="7.5" style="182" bestFit="1" customWidth="1"/>
    <col min="2312" max="2312" width="11" style="182" bestFit="1" customWidth="1"/>
    <col min="2313" max="2315" width="10" style="182"/>
    <col min="2316" max="2316" width="10.125" style="182" bestFit="1" customWidth="1"/>
    <col min="2317" max="2560" width="10" style="182"/>
    <col min="2561" max="2561" width="19.75" style="182" customWidth="1"/>
    <col min="2562" max="2562" width="10" style="182" customWidth="1"/>
    <col min="2563" max="2563" width="7.5" style="182" bestFit="1" customWidth="1"/>
    <col min="2564" max="2564" width="9.125" style="182" bestFit="1" customWidth="1"/>
    <col min="2565" max="2565" width="7.5" style="182" bestFit="1" customWidth="1"/>
    <col min="2566" max="2566" width="9.125" style="182" bestFit="1" customWidth="1"/>
    <col min="2567" max="2567" width="7.5" style="182" bestFit="1" customWidth="1"/>
    <col min="2568" max="2568" width="11" style="182" bestFit="1" customWidth="1"/>
    <col min="2569" max="2571" width="10" style="182"/>
    <col min="2572" max="2572" width="10.125" style="182" bestFit="1" customWidth="1"/>
    <col min="2573" max="2816" width="10" style="182"/>
    <col min="2817" max="2817" width="19.75" style="182" customWidth="1"/>
    <col min="2818" max="2818" width="10" style="182" customWidth="1"/>
    <col min="2819" max="2819" width="7.5" style="182" bestFit="1" customWidth="1"/>
    <col min="2820" max="2820" width="9.125" style="182" bestFit="1" customWidth="1"/>
    <col min="2821" max="2821" width="7.5" style="182" bestFit="1" customWidth="1"/>
    <col min="2822" max="2822" width="9.125" style="182" bestFit="1" customWidth="1"/>
    <col min="2823" max="2823" width="7.5" style="182" bestFit="1" customWidth="1"/>
    <col min="2824" max="2824" width="11" style="182" bestFit="1" customWidth="1"/>
    <col min="2825" max="2827" width="10" style="182"/>
    <col min="2828" max="2828" width="10.125" style="182" bestFit="1" customWidth="1"/>
    <col min="2829" max="3072" width="11" style="182"/>
    <col min="3073" max="3073" width="19.75" style="182" customWidth="1"/>
    <col min="3074" max="3074" width="10" style="182" customWidth="1"/>
    <col min="3075" max="3075" width="7.5" style="182" bestFit="1" customWidth="1"/>
    <col min="3076" max="3076" width="9.125" style="182" bestFit="1" customWidth="1"/>
    <col min="3077" max="3077" width="7.5" style="182" bestFit="1" customWidth="1"/>
    <col min="3078" max="3078" width="9.125" style="182" bestFit="1" customWidth="1"/>
    <col min="3079" max="3079" width="7.5" style="182" bestFit="1" customWidth="1"/>
    <col min="3080" max="3080" width="11" style="182" bestFit="1" customWidth="1"/>
    <col min="3081" max="3083" width="10" style="182"/>
    <col min="3084" max="3084" width="10.125" style="182" bestFit="1" customWidth="1"/>
    <col min="3085" max="3328" width="10" style="182"/>
    <col min="3329" max="3329" width="19.75" style="182" customWidth="1"/>
    <col min="3330" max="3330" width="10" style="182" customWidth="1"/>
    <col min="3331" max="3331" width="7.5" style="182" bestFit="1" customWidth="1"/>
    <col min="3332" max="3332" width="9.125" style="182" bestFit="1" customWidth="1"/>
    <col min="3333" max="3333" width="7.5" style="182" bestFit="1" customWidth="1"/>
    <col min="3334" max="3334" width="9.125" style="182" bestFit="1" customWidth="1"/>
    <col min="3335" max="3335" width="7.5" style="182" bestFit="1" customWidth="1"/>
    <col min="3336" max="3336" width="11" style="182" bestFit="1" customWidth="1"/>
    <col min="3337" max="3339" width="10" style="182"/>
    <col min="3340" max="3340" width="10.125" style="182" bestFit="1" customWidth="1"/>
    <col min="3341" max="3584" width="10" style="182"/>
    <col min="3585" max="3585" width="19.75" style="182" customWidth="1"/>
    <col min="3586" max="3586" width="10" style="182" customWidth="1"/>
    <col min="3587" max="3587" width="7.5" style="182" bestFit="1" customWidth="1"/>
    <col min="3588" max="3588" width="9.125" style="182" bestFit="1" customWidth="1"/>
    <col min="3589" max="3589" width="7.5" style="182" bestFit="1" customWidth="1"/>
    <col min="3590" max="3590" width="9.125" style="182" bestFit="1" customWidth="1"/>
    <col min="3591" max="3591" width="7.5" style="182" bestFit="1" customWidth="1"/>
    <col min="3592" max="3592" width="11" style="182" bestFit="1" customWidth="1"/>
    <col min="3593" max="3595" width="10" style="182"/>
    <col min="3596" max="3596" width="10.125" style="182" bestFit="1" customWidth="1"/>
    <col min="3597" max="3840" width="10" style="182"/>
    <col min="3841" max="3841" width="19.75" style="182" customWidth="1"/>
    <col min="3842" max="3842" width="10" style="182" customWidth="1"/>
    <col min="3843" max="3843" width="7.5" style="182" bestFit="1" customWidth="1"/>
    <col min="3844" max="3844" width="9.125" style="182" bestFit="1" customWidth="1"/>
    <col min="3845" max="3845" width="7.5" style="182" bestFit="1" customWidth="1"/>
    <col min="3846" max="3846" width="9.125" style="182" bestFit="1" customWidth="1"/>
    <col min="3847" max="3847" width="7.5" style="182" bestFit="1" customWidth="1"/>
    <col min="3848" max="3848" width="11" style="182" bestFit="1" customWidth="1"/>
    <col min="3849" max="3851" width="10" style="182"/>
    <col min="3852" max="3852" width="10.125" style="182" bestFit="1" customWidth="1"/>
    <col min="3853" max="4096" width="11" style="182"/>
    <col min="4097" max="4097" width="19.75" style="182" customWidth="1"/>
    <col min="4098" max="4098" width="10" style="182" customWidth="1"/>
    <col min="4099" max="4099" width="7.5" style="182" bestFit="1" customWidth="1"/>
    <col min="4100" max="4100" width="9.125" style="182" bestFit="1" customWidth="1"/>
    <col min="4101" max="4101" width="7.5" style="182" bestFit="1" customWidth="1"/>
    <col min="4102" max="4102" width="9.125" style="182" bestFit="1" customWidth="1"/>
    <col min="4103" max="4103" width="7.5" style="182" bestFit="1" customWidth="1"/>
    <col min="4104" max="4104" width="11" style="182" bestFit="1" customWidth="1"/>
    <col min="4105" max="4107" width="10" style="182"/>
    <col min="4108" max="4108" width="10.125" style="182" bestFit="1" customWidth="1"/>
    <col min="4109" max="4352" width="10" style="182"/>
    <col min="4353" max="4353" width="19.75" style="182" customWidth="1"/>
    <col min="4354" max="4354" width="10" style="182" customWidth="1"/>
    <col min="4355" max="4355" width="7.5" style="182" bestFit="1" customWidth="1"/>
    <col min="4356" max="4356" width="9.125" style="182" bestFit="1" customWidth="1"/>
    <col min="4357" max="4357" width="7.5" style="182" bestFit="1" customWidth="1"/>
    <col min="4358" max="4358" width="9.125" style="182" bestFit="1" customWidth="1"/>
    <col min="4359" max="4359" width="7.5" style="182" bestFit="1" customWidth="1"/>
    <col min="4360" max="4360" width="11" style="182" bestFit="1" customWidth="1"/>
    <col min="4361" max="4363" width="10" style="182"/>
    <col min="4364" max="4364" width="10.125" style="182" bestFit="1" customWidth="1"/>
    <col min="4365" max="4608" width="10" style="182"/>
    <col min="4609" max="4609" width="19.75" style="182" customWidth="1"/>
    <col min="4610" max="4610" width="10" style="182" customWidth="1"/>
    <col min="4611" max="4611" width="7.5" style="182" bestFit="1" customWidth="1"/>
    <col min="4612" max="4612" width="9.125" style="182" bestFit="1" customWidth="1"/>
    <col min="4613" max="4613" width="7.5" style="182" bestFit="1" customWidth="1"/>
    <col min="4614" max="4614" width="9.125" style="182" bestFit="1" customWidth="1"/>
    <col min="4615" max="4615" width="7.5" style="182" bestFit="1" customWidth="1"/>
    <col min="4616" max="4616" width="11" style="182" bestFit="1" customWidth="1"/>
    <col min="4617" max="4619" width="10" style="182"/>
    <col min="4620" max="4620" width="10.125" style="182" bestFit="1" customWidth="1"/>
    <col min="4621" max="4864" width="10" style="182"/>
    <col min="4865" max="4865" width="19.75" style="182" customWidth="1"/>
    <col min="4866" max="4866" width="10" style="182" customWidth="1"/>
    <col min="4867" max="4867" width="7.5" style="182" bestFit="1" customWidth="1"/>
    <col min="4868" max="4868" width="9.125" style="182" bestFit="1" customWidth="1"/>
    <col min="4869" max="4869" width="7.5" style="182" bestFit="1" customWidth="1"/>
    <col min="4870" max="4870" width="9.125" style="182" bestFit="1" customWidth="1"/>
    <col min="4871" max="4871" width="7.5" style="182" bestFit="1" customWidth="1"/>
    <col min="4872" max="4872" width="11" style="182" bestFit="1" customWidth="1"/>
    <col min="4873" max="4875" width="10" style="182"/>
    <col min="4876" max="4876" width="10.125" style="182" bestFit="1" customWidth="1"/>
    <col min="4877" max="5120" width="11" style="182"/>
    <col min="5121" max="5121" width="19.75" style="182" customWidth="1"/>
    <col min="5122" max="5122" width="10" style="182" customWidth="1"/>
    <col min="5123" max="5123" width="7.5" style="182" bestFit="1" customWidth="1"/>
    <col min="5124" max="5124" width="9.125" style="182" bestFit="1" customWidth="1"/>
    <col min="5125" max="5125" width="7.5" style="182" bestFit="1" customWidth="1"/>
    <col min="5126" max="5126" width="9.125" style="182" bestFit="1" customWidth="1"/>
    <col min="5127" max="5127" width="7.5" style="182" bestFit="1" customWidth="1"/>
    <col min="5128" max="5128" width="11" style="182" bestFit="1" customWidth="1"/>
    <col min="5129" max="5131" width="10" style="182"/>
    <col min="5132" max="5132" width="10.125" style="182" bestFit="1" customWidth="1"/>
    <col min="5133" max="5376" width="10" style="182"/>
    <col min="5377" max="5377" width="19.75" style="182" customWidth="1"/>
    <col min="5378" max="5378" width="10" style="182" customWidth="1"/>
    <col min="5379" max="5379" width="7.5" style="182" bestFit="1" customWidth="1"/>
    <col min="5380" max="5380" width="9.125" style="182" bestFit="1" customWidth="1"/>
    <col min="5381" max="5381" width="7.5" style="182" bestFit="1" customWidth="1"/>
    <col min="5382" max="5382" width="9.125" style="182" bestFit="1" customWidth="1"/>
    <col min="5383" max="5383" width="7.5" style="182" bestFit="1" customWidth="1"/>
    <col min="5384" max="5384" width="11" style="182" bestFit="1" customWidth="1"/>
    <col min="5385" max="5387" width="10" style="182"/>
    <col min="5388" max="5388" width="10.125" style="182" bestFit="1" customWidth="1"/>
    <col min="5389" max="5632" width="10" style="182"/>
    <col min="5633" max="5633" width="19.75" style="182" customWidth="1"/>
    <col min="5634" max="5634" width="10" style="182" customWidth="1"/>
    <col min="5635" max="5635" width="7.5" style="182" bestFit="1" customWidth="1"/>
    <col min="5636" max="5636" width="9.125" style="182" bestFit="1" customWidth="1"/>
    <col min="5637" max="5637" width="7.5" style="182" bestFit="1" customWidth="1"/>
    <col min="5638" max="5638" width="9.125" style="182" bestFit="1" customWidth="1"/>
    <col min="5639" max="5639" width="7.5" style="182" bestFit="1" customWidth="1"/>
    <col min="5640" max="5640" width="11" style="182" bestFit="1" customWidth="1"/>
    <col min="5641" max="5643" width="10" style="182"/>
    <col min="5644" max="5644" width="10.125" style="182" bestFit="1" customWidth="1"/>
    <col min="5645" max="5888" width="10" style="182"/>
    <col min="5889" max="5889" width="19.75" style="182" customWidth="1"/>
    <col min="5890" max="5890" width="10" style="182" customWidth="1"/>
    <col min="5891" max="5891" width="7.5" style="182" bestFit="1" customWidth="1"/>
    <col min="5892" max="5892" width="9.125" style="182" bestFit="1" customWidth="1"/>
    <col min="5893" max="5893" width="7.5" style="182" bestFit="1" customWidth="1"/>
    <col min="5894" max="5894" width="9.125" style="182" bestFit="1" customWidth="1"/>
    <col min="5895" max="5895" width="7.5" style="182" bestFit="1" customWidth="1"/>
    <col min="5896" max="5896" width="11" style="182" bestFit="1" customWidth="1"/>
    <col min="5897" max="5899" width="10" style="182"/>
    <col min="5900" max="5900" width="10.125" style="182" bestFit="1" customWidth="1"/>
    <col min="5901" max="6144" width="11" style="182"/>
    <col min="6145" max="6145" width="19.75" style="182" customWidth="1"/>
    <col min="6146" max="6146" width="10" style="182" customWidth="1"/>
    <col min="6147" max="6147" width="7.5" style="182" bestFit="1" customWidth="1"/>
    <col min="6148" max="6148" width="9.125" style="182" bestFit="1" customWidth="1"/>
    <col min="6149" max="6149" width="7.5" style="182" bestFit="1" customWidth="1"/>
    <col min="6150" max="6150" width="9.125" style="182" bestFit="1" customWidth="1"/>
    <col min="6151" max="6151" width="7.5" style="182" bestFit="1" customWidth="1"/>
    <col min="6152" max="6152" width="11" style="182" bestFit="1" customWidth="1"/>
    <col min="6153" max="6155" width="10" style="182"/>
    <col min="6156" max="6156" width="10.125" style="182" bestFit="1" customWidth="1"/>
    <col min="6157" max="6400" width="10" style="182"/>
    <col min="6401" max="6401" width="19.75" style="182" customWidth="1"/>
    <col min="6402" max="6402" width="10" style="182" customWidth="1"/>
    <col min="6403" max="6403" width="7.5" style="182" bestFit="1" customWidth="1"/>
    <col min="6404" max="6404" width="9.125" style="182" bestFit="1" customWidth="1"/>
    <col min="6405" max="6405" width="7.5" style="182" bestFit="1" customWidth="1"/>
    <col min="6406" max="6406" width="9.125" style="182" bestFit="1" customWidth="1"/>
    <col min="6407" max="6407" width="7.5" style="182" bestFit="1" customWidth="1"/>
    <col min="6408" max="6408" width="11" style="182" bestFit="1" customWidth="1"/>
    <col min="6409" max="6411" width="10" style="182"/>
    <col min="6412" max="6412" width="10.125" style="182" bestFit="1" customWidth="1"/>
    <col min="6413" max="6656" width="10" style="182"/>
    <col min="6657" max="6657" width="19.75" style="182" customWidth="1"/>
    <col min="6658" max="6658" width="10" style="182" customWidth="1"/>
    <col min="6659" max="6659" width="7.5" style="182" bestFit="1" customWidth="1"/>
    <col min="6660" max="6660" width="9.125" style="182" bestFit="1" customWidth="1"/>
    <col min="6661" max="6661" width="7.5" style="182" bestFit="1" customWidth="1"/>
    <col min="6662" max="6662" width="9.125" style="182" bestFit="1" customWidth="1"/>
    <col min="6663" max="6663" width="7.5" style="182" bestFit="1" customWidth="1"/>
    <col min="6664" max="6664" width="11" style="182" bestFit="1" customWidth="1"/>
    <col min="6665" max="6667" width="10" style="182"/>
    <col min="6668" max="6668" width="10.125" style="182" bestFit="1" customWidth="1"/>
    <col min="6669" max="6912" width="10" style="182"/>
    <col min="6913" max="6913" width="19.75" style="182" customWidth="1"/>
    <col min="6914" max="6914" width="10" style="182" customWidth="1"/>
    <col min="6915" max="6915" width="7.5" style="182" bestFit="1" customWidth="1"/>
    <col min="6916" max="6916" width="9.125" style="182" bestFit="1" customWidth="1"/>
    <col min="6917" max="6917" width="7.5" style="182" bestFit="1" customWidth="1"/>
    <col min="6918" max="6918" width="9.125" style="182" bestFit="1" customWidth="1"/>
    <col min="6919" max="6919" width="7.5" style="182" bestFit="1" customWidth="1"/>
    <col min="6920" max="6920" width="11" style="182" bestFit="1" customWidth="1"/>
    <col min="6921" max="6923" width="10" style="182"/>
    <col min="6924" max="6924" width="10.125" style="182" bestFit="1" customWidth="1"/>
    <col min="6925" max="7168" width="11" style="182"/>
    <col min="7169" max="7169" width="19.75" style="182" customWidth="1"/>
    <col min="7170" max="7170" width="10" style="182" customWidth="1"/>
    <col min="7171" max="7171" width="7.5" style="182" bestFit="1" customWidth="1"/>
    <col min="7172" max="7172" width="9.125" style="182" bestFit="1" customWidth="1"/>
    <col min="7173" max="7173" width="7.5" style="182" bestFit="1" customWidth="1"/>
    <col min="7174" max="7174" width="9.125" style="182" bestFit="1" customWidth="1"/>
    <col min="7175" max="7175" width="7.5" style="182" bestFit="1" customWidth="1"/>
    <col min="7176" max="7176" width="11" style="182" bestFit="1" customWidth="1"/>
    <col min="7177" max="7179" width="10" style="182"/>
    <col min="7180" max="7180" width="10.125" style="182" bestFit="1" customWidth="1"/>
    <col min="7181" max="7424" width="10" style="182"/>
    <col min="7425" max="7425" width="19.75" style="182" customWidth="1"/>
    <col min="7426" max="7426" width="10" style="182" customWidth="1"/>
    <col min="7427" max="7427" width="7.5" style="182" bestFit="1" customWidth="1"/>
    <col min="7428" max="7428" width="9.125" style="182" bestFit="1" customWidth="1"/>
    <col min="7429" max="7429" width="7.5" style="182" bestFit="1" customWidth="1"/>
    <col min="7430" max="7430" width="9.125" style="182" bestFit="1" customWidth="1"/>
    <col min="7431" max="7431" width="7.5" style="182" bestFit="1" customWidth="1"/>
    <col min="7432" max="7432" width="11" style="182" bestFit="1" customWidth="1"/>
    <col min="7433" max="7435" width="10" style="182"/>
    <col min="7436" max="7436" width="10.125" style="182" bestFit="1" customWidth="1"/>
    <col min="7437" max="7680" width="10" style="182"/>
    <col min="7681" max="7681" width="19.75" style="182" customWidth="1"/>
    <col min="7682" max="7682" width="10" style="182" customWidth="1"/>
    <col min="7683" max="7683" width="7.5" style="182" bestFit="1" customWidth="1"/>
    <col min="7684" max="7684" width="9.125" style="182" bestFit="1" customWidth="1"/>
    <col min="7685" max="7685" width="7.5" style="182" bestFit="1" customWidth="1"/>
    <col min="7686" max="7686" width="9.125" style="182" bestFit="1" customWidth="1"/>
    <col min="7687" max="7687" width="7.5" style="182" bestFit="1" customWidth="1"/>
    <col min="7688" max="7688" width="11" style="182" bestFit="1" customWidth="1"/>
    <col min="7689" max="7691" width="10" style="182"/>
    <col min="7692" max="7692" width="10.125" style="182" bestFit="1" customWidth="1"/>
    <col min="7693" max="7936" width="10" style="182"/>
    <col min="7937" max="7937" width="19.75" style="182" customWidth="1"/>
    <col min="7938" max="7938" width="10" style="182" customWidth="1"/>
    <col min="7939" max="7939" width="7.5" style="182" bestFit="1" customWidth="1"/>
    <col min="7940" max="7940" width="9.125" style="182" bestFit="1" customWidth="1"/>
    <col min="7941" max="7941" width="7.5" style="182" bestFit="1" customWidth="1"/>
    <col min="7942" max="7942" width="9.125" style="182" bestFit="1" customWidth="1"/>
    <col min="7943" max="7943" width="7.5" style="182" bestFit="1" customWidth="1"/>
    <col min="7944" max="7944" width="11" style="182" bestFit="1" customWidth="1"/>
    <col min="7945" max="7947" width="10" style="182"/>
    <col min="7948" max="7948" width="10.125" style="182" bestFit="1" customWidth="1"/>
    <col min="7949" max="8192" width="11" style="182"/>
    <col min="8193" max="8193" width="19.75" style="182" customWidth="1"/>
    <col min="8194" max="8194" width="10" style="182" customWidth="1"/>
    <col min="8195" max="8195" width="7.5" style="182" bestFit="1" customWidth="1"/>
    <col min="8196" max="8196" width="9.125" style="182" bestFit="1" customWidth="1"/>
    <col min="8197" max="8197" width="7.5" style="182" bestFit="1" customWidth="1"/>
    <col min="8198" max="8198" width="9.125" style="182" bestFit="1" customWidth="1"/>
    <col min="8199" max="8199" width="7.5" style="182" bestFit="1" customWidth="1"/>
    <col min="8200" max="8200" width="11" style="182" bestFit="1" customWidth="1"/>
    <col min="8201" max="8203" width="10" style="182"/>
    <col min="8204" max="8204" width="10.125" style="182" bestFit="1" customWidth="1"/>
    <col min="8205" max="8448" width="10" style="182"/>
    <col min="8449" max="8449" width="19.75" style="182" customWidth="1"/>
    <col min="8450" max="8450" width="10" style="182" customWidth="1"/>
    <col min="8451" max="8451" width="7.5" style="182" bestFit="1" customWidth="1"/>
    <col min="8452" max="8452" width="9.125" style="182" bestFit="1" customWidth="1"/>
    <col min="8453" max="8453" width="7.5" style="182" bestFit="1" customWidth="1"/>
    <col min="8454" max="8454" width="9.125" style="182" bestFit="1" customWidth="1"/>
    <col min="8455" max="8455" width="7.5" style="182" bestFit="1" customWidth="1"/>
    <col min="8456" max="8456" width="11" style="182" bestFit="1" customWidth="1"/>
    <col min="8457" max="8459" width="10" style="182"/>
    <col min="8460" max="8460" width="10.125" style="182" bestFit="1" customWidth="1"/>
    <col min="8461" max="8704" width="10" style="182"/>
    <col min="8705" max="8705" width="19.75" style="182" customWidth="1"/>
    <col min="8706" max="8706" width="10" style="182" customWidth="1"/>
    <col min="8707" max="8707" width="7.5" style="182" bestFit="1" customWidth="1"/>
    <col min="8708" max="8708" width="9.125" style="182" bestFit="1" customWidth="1"/>
    <col min="8709" max="8709" width="7.5" style="182" bestFit="1" customWidth="1"/>
    <col min="8710" max="8710" width="9.125" style="182" bestFit="1" customWidth="1"/>
    <col min="8711" max="8711" width="7.5" style="182" bestFit="1" customWidth="1"/>
    <col min="8712" max="8712" width="11" style="182" bestFit="1" customWidth="1"/>
    <col min="8713" max="8715" width="10" style="182"/>
    <col min="8716" max="8716" width="10.125" style="182" bestFit="1" customWidth="1"/>
    <col min="8717" max="8960" width="10" style="182"/>
    <col min="8961" max="8961" width="19.75" style="182" customWidth="1"/>
    <col min="8962" max="8962" width="10" style="182" customWidth="1"/>
    <col min="8963" max="8963" width="7.5" style="182" bestFit="1" customWidth="1"/>
    <col min="8964" max="8964" width="9.125" style="182" bestFit="1" customWidth="1"/>
    <col min="8965" max="8965" width="7.5" style="182" bestFit="1" customWidth="1"/>
    <col min="8966" max="8966" width="9.125" style="182" bestFit="1" customWidth="1"/>
    <col min="8967" max="8967" width="7.5" style="182" bestFit="1" customWidth="1"/>
    <col min="8968" max="8968" width="11" style="182" bestFit="1" customWidth="1"/>
    <col min="8969" max="8971" width="10" style="182"/>
    <col min="8972" max="8972" width="10.125" style="182" bestFit="1" customWidth="1"/>
    <col min="8973" max="9216" width="11" style="182"/>
    <col min="9217" max="9217" width="19.75" style="182" customWidth="1"/>
    <col min="9218" max="9218" width="10" style="182" customWidth="1"/>
    <col min="9219" max="9219" width="7.5" style="182" bestFit="1" customWidth="1"/>
    <col min="9220" max="9220" width="9.125" style="182" bestFit="1" customWidth="1"/>
    <col min="9221" max="9221" width="7.5" style="182" bestFit="1" customWidth="1"/>
    <col min="9222" max="9222" width="9.125" style="182" bestFit="1" customWidth="1"/>
    <col min="9223" max="9223" width="7.5" style="182" bestFit="1" customWidth="1"/>
    <col min="9224" max="9224" width="11" style="182" bestFit="1" customWidth="1"/>
    <col min="9225" max="9227" width="10" style="182"/>
    <col min="9228" max="9228" width="10.125" style="182" bestFit="1" customWidth="1"/>
    <col min="9229" max="9472" width="10" style="182"/>
    <col min="9473" max="9473" width="19.75" style="182" customWidth="1"/>
    <col min="9474" max="9474" width="10" style="182" customWidth="1"/>
    <col min="9475" max="9475" width="7.5" style="182" bestFit="1" customWidth="1"/>
    <col min="9476" max="9476" width="9.125" style="182" bestFit="1" customWidth="1"/>
    <col min="9477" max="9477" width="7.5" style="182" bestFit="1" customWidth="1"/>
    <col min="9478" max="9478" width="9.125" style="182" bestFit="1" customWidth="1"/>
    <col min="9479" max="9479" width="7.5" style="182" bestFit="1" customWidth="1"/>
    <col min="9480" max="9480" width="11" style="182" bestFit="1" customWidth="1"/>
    <col min="9481" max="9483" width="10" style="182"/>
    <col min="9484" max="9484" width="10.125" style="182" bestFit="1" customWidth="1"/>
    <col min="9485" max="9728" width="10" style="182"/>
    <col min="9729" max="9729" width="19.75" style="182" customWidth="1"/>
    <col min="9730" max="9730" width="10" style="182" customWidth="1"/>
    <col min="9731" max="9731" width="7.5" style="182" bestFit="1" customWidth="1"/>
    <col min="9732" max="9732" width="9.125" style="182" bestFit="1" customWidth="1"/>
    <col min="9733" max="9733" width="7.5" style="182" bestFit="1" customWidth="1"/>
    <col min="9734" max="9734" width="9.125" style="182" bestFit="1" customWidth="1"/>
    <col min="9735" max="9735" width="7.5" style="182" bestFit="1" customWidth="1"/>
    <col min="9736" max="9736" width="11" style="182" bestFit="1" customWidth="1"/>
    <col min="9737" max="9739" width="10" style="182"/>
    <col min="9740" max="9740" width="10.125" style="182" bestFit="1" customWidth="1"/>
    <col min="9741" max="9984" width="10" style="182"/>
    <col min="9985" max="9985" width="19.75" style="182" customWidth="1"/>
    <col min="9986" max="9986" width="10" style="182" customWidth="1"/>
    <col min="9987" max="9987" width="7.5" style="182" bestFit="1" customWidth="1"/>
    <col min="9988" max="9988" width="9.125" style="182" bestFit="1" customWidth="1"/>
    <col min="9989" max="9989" width="7.5" style="182" bestFit="1" customWidth="1"/>
    <col min="9990" max="9990" width="9.125" style="182" bestFit="1" customWidth="1"/>
    <col min="9991" max="9991" width="7.5" style="182" bestFit="1" customWidth="1"/>
    <col min="9992" max="9992" width="11" style="182" bestFit="1" customWidth="1"/>
    <col min="9993" max="9995" width="10" style="182"/>
    <col min="9996" max="9996" width="10.125" style="182" bestFit="1" customWidth="1"/>
    <col min="9997" max="10240" width="11" style="182"/>
    <col min="10241" max="10241" width="19.75" style="182" customWidth="1"/>
    <col min="10242" max="10242" width="10" style="182" customWidth="1"/>
    <col min="10243" max="10243" width="7.5" style="182" bestFit="1" customWidth="1"/>
    <col min="10244" max="10244" width="9.125" style="182" bestFit="1" customWidth="1"/>
    <col min="10245" max="10245" width="7.5" style="182" bestFit="1" customWidth="1"/>
    <col min="10246" max="10246" width="9.125" style="182" bestFit="1" customWidth="1"/>
    <col min="10247" max="10247" width="7.5" style="182" bestFit="1" customWidth="1"/>
    <col min="10248" max="10248" width="11" style="182" bestFit="1" customWidth="1"/>
    <col min="10249" max="10251" width="10" style="182"/>
    <col min="10252" max="10252" width="10.125" style="182" bestFit="1" customWidth="1"/>
    <col min="10253" max="10496" width="10" style="182"/>
    <col min="10497" max="10497" width="19.75" style="182" customWidth="1"/>
    <col min="10498" max="10498" width="10" style="182" customWidth="1"/>
    <col min="10499" max="10499" width="7.5" style="182" bestFit="1" customWidth="1"/>
    <col min="10500" max="10500" width="9.125" style="182" bestFit="1" customWidth="1"/>
    <col min="10501" max="10501" width="7.5" style="182" bestFit="1" customWidth="1"/>
    <col min="10502" max="10502" width="9.125" style="182" bestFit="1" customWidth="1"/>
    <col min="10503" max="10503" width="7.5" style="182" bestFit="1" customWidth="1"/>
    <col min="10504" max="10504" width="11" style="182" bestFit="1" customWidth="1"/>
    <col min="10505" max="10507" width="10" style="182"/>
    <col min="10508" max="10508" width="10.125" style="182" bestFit="1" customWidth="1"/>
    <col min="10509" max="10752" width="10" style="182"/>
    <col min="10753" max="10753" width="19.75" style="182" customWidth="1"/>
    <col min="10754" max="10754" width="10" style="182" customWidth="1"/>
    <col min="10755" max="10755" width="7.5" style="182" bestFit="1" customWidth="1"/>
    <col min="10756" max="10756" width="9.125" style="182" bestFit="1" customWidth="1"/>
    <col min="10757" max="10757" width="7.5" style="182" bestFit="1" customWidth="1"/>
    <col min="10758" max="10758" width="9.125" style="182" bestFit="1" customWidth="1"/>
    <col min="10759" max="10759" width="7.5" style="182" bestFit="1" customWidth="1"/>
    <col min="10760" max="10760" width="11" style="182" bestFit="1" customWidth="1"/>
    <col min="10761" max="10763" width="10" style="182"/>
    <col min="10764" max="10764" width="10.125" style="182" bestFit="1" customWidth="1"/>
    <col min="10765" max="11008" width="10" style="182"/>
    <col min="11009" max="11009" width="19.75" style="182" customWidth="1"/>
    <col min="11010" max="11010" width="10" style="182" customWidth="1"/>
    <col min="11011" max="11011" width="7.5" style="182" bestFit="1" customWidth="1"/>
    <col min="11012" max="11012" width="9.125" style="182" bestFit="1" customWidth="1"/>
    <col min="11013" max="11013" width="7.5" style="182" bestFit="1" customWidth="1"/>
    <col min="11014" max="11014" width="9.125" style="182" bestFit="1" customWidth="1"/>
    <col min="11015" max="11015" width="7.5" style="182" bestFit="1" customWidth="1"/>
    <col min="11016" max="11016" width="11" style="182" bestFit="1" customWidth="1"/>
    <col min="11017" max="11019" width="10" style="182"/>
    <col min="11020" max="11020" width="10.125" style="182" bestFit="1" customWidth="1"/>
    <col min="11021" max="11264" width="11" style="182"/>
    <col min="11265" max="11265" width="19.75" style="182" customWidth="1"/>
    <col min="11266" max="11266" width="10" style="182" customWidth="1"/>
    <col min="11267" max="11267" width="7.5" style="182" bestFit="1" customWidth="1"/>
    <col min="11268" max="11268" width="9.125" style="182" bestFit="1" customWidth="1"/>
    <col min="11269" max="11269" width="7.5" style="182" bestFit="1" customWidth="1"/>
    <col min="11270" max="11270" width="9.125" style="182" bestFit="1" customWidth="1"/>
    <col min="11271" max="11271" width="7.5" style="182" bestFit="1" customWidth="1"/>
    <col min="11272" max="11272" width="11" style="182" bestFit="1" customWidth="1"/>
    <col min="11273" max="11275" width="10" style="182"/>
    <col min="11276" max="11276" width="10.125" style="182" bestFit="1" customWidth="1"/>
    <col min="11277" max="11520" width="10" style="182"/>
    <col min="11521" max="11521" width="19.75" style="182" customWidth="1"/>
    <col min="11522" max="11522" width="10" style="182" customWidth="1"/>
    <col min="11523" max="11523" width="7.5" style="182" bestFit="1" customWidth="1"/>
    <col min="11524" max="11524" width="9.125" style="182" bestFit="1" customWidth="1"/>
    <col min="11525" max="11525" width="7.5" style="182" bestFit="1" customWidth="1"/>
    <col min="11526" max="11526" width="9.125" style="182" bestFit="1" customWidth="1"/>
    <col min="11527" max="11527" width="7.5" style="182" bestFit="1" customWidth="1"/>
    <col min="11528" max="11528" width="11" style="182" bestFit="1" customWidth="1"/>
    <col min="11529" max="11531" width="10" style="182"/>
    <col min="11532" max="11532" width="10.125" style="182" bestFit="1" customWidth="1"/>
    <col min="11533" max="11776" width="10" style="182"/>
    <col min="11777" max="11777" width="19.75" style="182" customWidth="1"/>
    <col min="11778" max="11778" width="10" style="182" customWidth="1"/>
    <col min="11779" max="11779" width="7.5" style="182" bestFit="1" customWidth="1"/>
    <col min="11780" max="11780" width="9.125" style="182" bestFit="1" customWidth="1"/>
    <col min="11781" max="11781" width="7.5" style="182" bestFit="1" customWidth="1"/>
    <col min="11782" max="11782" width="9.125" style="182" bestFit="1" customWidth="1"/>
    <col min="11783" max="11783" width="7.5" style="182" bestFit="1" customWidth="1"/>
    <col min="11784" max="11784" width="11" style="182" bestFit="1" customWidth="1"/>
    <col min="11785" max="11787" width="10" style="182"/>
    <col min="11788" max="11788" width="10.125" style="182" bestFit="1" customWidth="1"/>
    <col min="11789" max="12032" width="10" style="182"/>
    <col min="12033" max="12033" width="19.75" style="182" customWidth="1"/>
    <col min="12034" max="12034" width="10" style="182" customWidth="1"/>
    <col min="12035" max="12035" width="7.5" style="182" bestFit="1" customWidth="1"/>
    <col min="12036" max="12036" width="9.125" style="182" bestFit="1" customWidth="1"/>
    <col min="12037" max="12037" width="7.5" style="182" bestFit="1" customWidth="1"/>
    <col min="12038" max="12038" width="9.125" style="182" bestFit="1" customWidth="1"/>
    <col min="12039" max="12039" width="7.5" style="182" bestFit="1" customWidth="1"/>
    <col min="12040" max="12040" width="11" style="182" bestFit="1" customWidth="1"/>
    <col min="12041" max="12043" width="10" style="182"/>
    <col min="12044" max="12044" width="10.125" style="182" bestFit="1" customWidth="1"/>
    <col min="12045" max="12288" width="11" style="182"/>
    <col min="12289" max="12289" width="19.75" style="182" customWidth="1"/>
    <col min="12290" max="12290" width="10" style="182" customWidth="1"/>
    <col min="12291" max="12291" width="7.5" style="182" bestFit="1" customWidth="1"/>
    <col min="12292" max="12292" width="9.125" style="182" bestFit="1" customWidth="1"/>
    <col min="12293" max="12293" width="7.5" style="182" bestFit="1" customWidth="1"/>
    <col min="12294" max="12294" width="9.125" style="182" bestFit="1" customWidth="1"/>
    <col min="12295" max="12295" width="7.5" style="182" bestFit="1" customWidth="1"/>
    <col min="12296" max="12296" width="11" style="182" bestFit="1" customWidth="1"/>
    <col min="12297" max="12299" width="10" style="182"/>
    <col min="12300" max="12300" width="10.125" style="182" bestFit="1" customWidth="1"/>
    <col min="12301" max="12544" width="10" style="182"/>
    <col min="12545" max="12545" width="19.75" style="182" customWidth="1"/>
    <col min="12546" max="12546" width="10" style="182" customWidth="1"/>
    <col min="12547" max="12547" width="7.5" style="182" bestFit="1" customWidth="1"/>
    <col min="12548" max="12548" width="9.125" style="182" bestFit="1" customWidth="1"/>
    <col min="12549" max="12549" width="7.5" style="182" bestFit="1" customWidth="1"/>
    <col min="12550" max="12550" width="9.125" style="182" bestFit="1" customWidth="1"/>
    <col min="12551" max="12551" width="7.5" style="182" bestFit="1" customWidth="1"/>
    <col min="12552" max="12552" width="11" style="182" bestFit="1" customWidth="1"/>
    <col min="12553" max="12555" width="10" style="182"/>
    <col min="12556" max="12556" width="10.125" style="182" bestFit="1" customWidth="1"/>
    <col min="12557" max="12800" width="10" style="182"/>
    <col min="12801" max="12801" width="19.75" style="182" customWidth="1"/>
    <col min="12802" max="12802" width="10" style="182" customWidth="1"/>
    <col min="12803" max="12803" width="7.5" style="182" bestFit="1" customWidth="1"/>
    <col min="12804" max="12804" width="9.125" style="182" bestFit="1" customWidth="1"/>
    <col min="12805" max="12805" width="7.5" style="182" bestFit="1" customWidth="1"/>
    <col min="12806" max="12806" width="9.125" style="182" bestFit="1" customWidth="1"/>
    <col min="12807" max="12807" width="7.5" style="182" bestFit="1" customWidth="1"/>
    <col min="12808" max="12808" width="11" style="182" bestFit="1" customWidth="1"/>
    <col min="12809" max="12811" width="10" style="182"/>
    <col min="12812" max="12812" width="10.125" style="182" bestFit="1" customWidth="1"/>
    <col min="12813" max="13056" width="10" style="182"/>
    <col min="13057" max="13057" width="19.75" style="182" customWidth="1"/>
    <col min="13058" max="13058" width="10" style="182" customWidth="1"/>
    <col min="13059" max="13059" width="7.5" style="182" bestFit="1" customWidth="1"/>
    <col min="13060" max="13060" width="9.125" style="182" bestFit="1" customWidth="1"/>
    <col min="13061" max="13061" width="7.5" style="182" bestFit="1" customWidth="1"/>
    <col min="13062" max="13062" width="9.125" style="182" bestFit="1" customWidth="1"/>
    <col min="13063" max="13063" width="7.5" style="182" bestFit="1" customWidth="1"/>
    <col min="13064" max="13064" width="11" style="182" bestFit="1" customWidth="1"/>
    <col min="13065" max="13067" width="10" style="182"/>
    <col min="13068" max="13068" width="10.125" style="182" bestFit="1" customWidth="1"/>
    <col min="13069" max="13312" width="11" style="182"/>
    <col min="13313" max="13313" width="19.75" style="182" customWidth="1"/>
    <col min="13314" max="13314" width="10" style="182" customWidth="1"/>
    <col min="13315" max="13315" width="7.5" style="182" bestFit="1" customWidth="1"/>
    <col min="13316" max="13316" width="9.125" style="182" bestFit="1" customWidth="1"/>
    <col min="13317" max="13317" width="7.5" style="182" bestFit="1" customWidth="1"/>
    <col min="13318" max="13318" width="9.125" style="182" bestFit="1" customWidth="1"/>
    <col min="13319" max="13319" width="7.5" style="182" bestFit="1" customWidth="1"/>
    <col min="13320" max="13320" width="11" style="182" bestFit="1" customWidth="1"/>
    <col min="13321" max="13323" width="10" style="182"/>
    <col min="13324" max="13324" width="10.125" style="182" bestFit="1" customWidth="1"/>
    <col min="13325" max="13568" width="10" style="182"/>
    <col min="13569" max="13569" width="19.75" style="182" customWidth="1"/>
    <col min="13570" max="13570" width="10" style="182" customWidth="1"/>
    <col min="13571" max="13571" width="7.5" style="182" bestFit="1" customWidth="1"/>
    <col min="13572" max="13572" width="9.125" style="182" bestFit="1" customWidth="1"/>
    <col min="13573" max="13573" width="7.5" style="182" bestFit="1" customWidth="1"/>
    <col min="13574" max="13574" width="9.125" style="182" bestFit="1" customWidth="1"/>
    <col min="13575" max="13575" width="7.5" style="182" bestFit="1" customWidth="1"/>
    <col min="13576" max="13576" width="11" style="182" bestFit="1" customWidth="1"/>
    <col min="13577" max="13579" width="10" style="182"/>
    <col min="13580" max="13580" width="10.125" style="182" bestFit="1" customWidth="1"/>
    <col min="13581" max="13824" width="10" style="182"/>
    <col min="13825" max="13825" width="19.75" style="182" customWidth="1"/>
    <col min="13826" max="13826" width="10" style="182" customWidth="1"/>
    <col min="13827" max="13827" width="7.5" style="182" bestFit="1" customWidth="1"/>
    <col min="13828" max="13828" width="9.125" style="182" bestFit="1" customWidth="1"/>
    <col min="13829" max="13829" width="7.5" style="182" bestFit="1" customWidth="1"/>
    <col min="13830" max="13830" width="9.125" style="182" bestFit="1" customWidth="1"/>
    <col min="13831" max="13831" width="7.5" style="182" bestFit="1" customWidth="1"/>
    <col min="13832" max="13832" width="11" style="182" bestFit="1" customWidth="1"/>
    <col min="13833" max="13835" width="10" style="182"/>
    <col min="13836" max="13836" width="10.125" style="182" bestFit="1" customWidth="1"/>
    <col min="13837" max="14080" width="10" style="182"/>
    <col min="14081" max="14081" width="19.75" style="182" customWidth="1"/>
    <col min="14082" max="14082" width="10" style="182" customWidth="1"/>
    <col min="14083" max="14083" width="7.5" style="182" bestFit="1" customWidth="1"/>
    <col min="14084" max="14084" width="9.125" style="182" bestFit="1" customWidth="1"/>
    <col min="14085" max="14085" width="7.5" style="182" bestFit="1" customWidth="1"/>
    <col min="14086" max="14086" width="9.125" style="182" bestFit="1" customWidth="1"/>
    <col min="14087" max="14087" width="7.5" style="182" bestFit="1" customWidth="1"/>
    <col min="14088" max="14088" width="11" style="182" bestFit="1" customWidth="1"/>
    <col min="14089" max="14091" width="10" style="182"/>
    <col min="14092" max="14092" width="10.125" style="182" bestFit="1" customWidth="1"/>
    <col min="14093" max="14336" width="11" style="182"/>
    <col min="14337" max="14337" width="19.75" style="182" customWidth="1"/>
    <col min="14338" max="14338" width="10" style="182" customWidth="1"/>
    <col min="14339" max="14339" width="7.5" style="182" bestFit="1" customWidth="1"/>
    <col min="14340" max="14340" width="9.125" style="182" bestFit="1" customWidth="1"/>
    <col min="14341" max="14341" width="7.5" style="182" bestFit="1" customWidth="1"/>
    <col min="14342" max="14342" width="9.125" style="182" bestFit="1" customWidth="1"/>
    <col min="14343" max="14343" width="7.5" style="182" bestFit="1" customWidth="1"/>
    <col min="14344" max="14344" width="11" style="182" bestFit="1" customWidth="1"/>
    <col min="14345" max="14347" width="10" style="182"/>
    <col min="14348" max="14348" width="10.125" style="182" bestFit="1" customWidth="1"/>
    <col min="14349" max="14592" width="10" style="182"/>
    <col min="14593" max="14593" width="19.75" style="182" customWidth="1"/>
    <col min="14594" max="14594" width="10" style="182" customWidth="1"/>
    <col min="14595" max="14595" width="7.5" style="182" bestFit="1" customWidth="1"/>
    <col min="14596" max="14596" width="9.125" style="182" bestFit="1" customWidth="1"/>
    <col min="14597" max="14597" width="7.5" style="182" bestFit="1" customWidth="1"/>
    <col min="14598" max="14598" width="9.125" style="182" bestFit="1" customWidth="1"/>
    <col min="14599" max="14599" width="7.5" style="182" bestFit="1" customWidth="1"/>
    <col min="14600" max="14600" width="11" style="182" bestFit="1" customWidth="1"/>
    <col min="14601" max="14603" width="10" style="182"/>
    <col min="14604" max="14604" width="10.125" style="182" bestFit="1" customWidth="1"/>
    <col min="14605" max="14848" width="10" style="182"/>
    <col min="14849" max="14849" width="19.75" style="182" customWidth="1"/>
    <col min="14850" max="14850" width="10" style="182" customWidth="1"/>
    <col min="14851" max="14851" width="7.5" style="182" bestFit="1" customWidth="1"/>
    <col min="14852" max="14852" width="9.125" style="182" bestFit="1" customWidth="1"/>
    <col min="14853" max="14853" width="7.5" style="182" bestFit="1" customWidth="1"/>
    <col min="14854" max="14854" width="9.125" style="182" bestFit="1" customWidth="1"/>
    <col min="14855" max="14855" width="7.5" style="182" bestFit="1" customWidth="1"/>
    <col min="14856" max="14856" width="11" style="182" bestFit="1" customWidth="1"/>
    <col min="14857" max="14859" width="10" style="182"/>
    <col min="14860" max="14860" width="10.125" style="182" bestFit="1" customWidth="1"/>
    <col min="14861" max="15104" width="10" style="182"/>
    <col min="15105" max="15105" width="19.75" style="182" customWidth="1"/>
    <col min="15106" max="15106" width="10" style="182" customWidth="1"/>
    <col min="15107" max="15107" width="7.5" style="182" bestFit="1" customWidth="1"/>
    <col min="15108" max="15108" width="9.125" style="182" bestFit="1" customWidth="1"/>
    <col min="15109" max="15109" width="7.5" style="182" bestFit="1" customWidth="1"/>
    <col min="15110" max="15110" width="9.125" style="182" bestFit="1" customWidth="1"/>
    <col min="15111" max="15111" width="7.5" style="182" bestFit="1" customWidth="1"/>
    <col min="15112" max="15112" width="11" style="182" bestFit="1" customWidth="1"/>
    <col min="15113" max="15115" width="10" style="182"/>
    <col min="15116" max="15116" width="10.125" style="182" bestFit="1" customWidth="1"/>
    <col min="15117" max="15360" width="11" style="182"/>
    <col min="15361" max="15361" width="19.75" style="182" customWidth="1"/>
    <col min="15362" max="15362" width="10" style="182" customWidth="1"/>
    <col min="15363" max="15363" width="7.5" style="182" bestFit="1" customWidth="1"/>
    <col min="15364" max="15364" width="9.125" style="182" bestFit="1" customWidth="1"/>
    <col min="15365" max="15365" width="7.5" style="182" bestFit="1" customWidth="1"/>
    <col min="15366" max="15366" width="9.125" style="182" bestFit="1" customWidth="1"/>
    <col min="15367" max="15367" width="7.5" style="182" bestFit="1" customWidth="1"/>
    <col min="15368" max="15368" width="11" style="182" bestFit="1" customWidth="1"/>
    <col min="15369" max="15371" width="10" style="182"/>
    <col min="15372" max="15372" width="10.125" style="182" bestFit="1" customWidth="1"/>
    <col min="15373" max="15616" width="10" style="182"/>
    <col min="15617" max="15617" width="19.75" style="182" customWidth="1"/>
    <col min="15618" max="15618" width="10" style="182" customWidth="1"/>
    <col min="15619" max="15619" width="7.5" style="182" bestFit="1" customWidth="1"/>
    <col min="15620" max="15620" width="9.125" style="182" bestFit="1" customWidth="1"/>
    <col min="15621" max="15621" width="7.5" style="182" bestFit="1" customWidth="1"/>
    <col min="15622" max="15622" width="9.125" style="182" bestFit="1" customWidth="1"/>
    <col min="15623" max="15623" width="7.5" style="182" bestFit="1" customWidth="1"/>
    <col min="15624" max="15624" width="11" style="182" bestFit="1" customWidth="1"/>
    <col min="15625" max="15627" width="10" style="182"/>
    <col min="15628" max="15628" width="10.125" style="182" bestFit="1" customWidth="1"/>
    <col min="15629" max="15872" width="10" style="182"/>
    <col min="15873" max="15873" width="19.75" style="182" customWidth="1"/>
    <col min="15874" max="15874" width="10" style="182" customWidth="1"/>
    <col min="15875" max="15875" width="7.5" style="182" bestFit="1" customWidth="1"/>
    <col min="15876" max="15876" width="9.125" style="182" bestFit="1" customWidth="1"/>
    <col min="15877" max="15877" width="7.5" style="182" bestFit="1" customWidth="1"/>
    <col min="15878" max="15878" width="9.125" style="182" bestFit="1" customWidth="1"/>
    <col min="15879" max="15879" width="7.5" style="182" bestFit="1" customWidth="1"/>
    <col min="15880" max="15880" width="11" style="182" bestFit="1" customWidth="1"/>
    <col min="15881" max="15883" width="10" style="182"/>
    <col min="15884" max="15884" width="10.125" style="182" bestFit="1" customWidth="1"/>
    <col min="15885" max="16128" width="10" style="182"/>
    <col min="16129" max="16129" width="19.75" style="182" customWidth="1"/>
    <col min="16130" max="16130" width="10" style="182" customWidth="1"/>
    <col min="16131" max="16131" width="7.5" style="182" bestFit="1" customWidth="1"/>
    <col min="16132" max="16132" width="9.125" style="182" bestFit="1" customWidth="1"/>
    <col min="16133" max="16133" width="7.5" style="182" bestFit="1" customWidth="1"/>
    <col min="16134" max="16134" width="9.125" style="182" bestFit="1" customWidth="1"/>
    <col min="16135" max="16135" width="7.5" style="182" bestFit="1" customWidth="1"/>
    <col min="16136" max="16136" width="11" style="182" bestFit="1" customWidth="1"/>
    <col min="16137" max="16139" width="10" style="182"/>
    <col min="16140" max="16140" width="10.125" style="182" bestFit="1" customWidth="1"/>
    <col min="16141" max="16384" width="11" style="182"/>
  </cols>
  <sheetData>
    <row r="1" spans="1:65" s="175" customFormat="1" x14ac:dyDescent="0.2">
      <c r="A1" s="174" t="s">
        <v>7</v>
      </c>
    </row>
    <row r="2" spans="1:65" ht="15.75" x14ac:dyDescent="0.25">
      <c r="A2" s="176"/>
      <c r="B2" s="177"/>
      <c r="H2" s="530" t="s">
        <v>156</v>
      </c>
    </row>
    <row r="3" spans="1:65" s="102" customFormat="1" x14ac:dyDescent="0.2">
      <c r="A3" s="79"/>
      <c r="B3" s="893">
        <f>INDICE!A3</f>
        <v>43040</v>
      </c>
      <c r="C3" s="894"/>
      <c r="D3" s="894" t="s">
        <v>117</v>
      </c>
      <c r="E3" s="894"/>
      <c r="F3" s="894" t="s">
        <v>118</v>
      </c>
      <c r="G3" s="894"/>
      <c r="H3" s="894"/>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458</v>
      </c>
      <c r="D4" s="97" t="s">
        <v>47</v>
      </c>
      <c r="E4" s="97" t="s">
        <v>458</v>
      </c>
      <c r="F4" s="97" t="s">
        <v>47</v>
      </c>
      <c r="G4" s="98" t="s">
        <v>458</v>
      </c>
      <c r="H4" s="98" t="s">
        <v>107</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136" customFormat="1" x14ac:dyDescent="0.2">
      <c r="A5" s="99" t="s">
        <v>203</v>
      </c>
      <c r="B5" s="532">
        <v>39.273429951690822</v>
      </c>
      <c r="C5" s="252">
        <v>9.2822143224688229</v>
      </c>
      <c r="D5" s="100">
        <v>393.95733091787446</v>
      </c>
      <c r="E5" s="101">
        <v>6.45776913018135</v>
      </c>
      <c r="F5" s="100">
        <v>425.63022564613539</v>
      </c>
      <c r="G5" s="101">
        <v>6.8277547161746321</v>
      </c>
      <c r="H5" s="533">
        <v>7.476658438468041</v>
      </c>
      <c r="I5" s="99"/>
    </row>
    <row r="6" spans="1:65" s="136" customFormat="1" x14ac:dyDescent="0.2">
      <c r="A6" s="99" t="s">
        <v>204</v>
      </c>
      <c r="B6" s="532">
        <v>78.043000000000006</v>
      </c>
      <c r="C6" s="101">
        <v>3.5272736920301391</v>
      </c>
      <c r="D6" s="100">
        <v>641.16700000000003</v>
      </c>
      <c r="E6" s="101">
        <v>-5.3503707498106765</v>
      </c>
      <c r="F6" s="100">
        <v>703.70500000000004</v>
      </c>
      <c r="G6" s="101">
        <v>-2.7095145464625476</v>
      </c>
      <c r="H6" s="533">
        <v>12.361344682359084</v>
      </c>
      <c r="I6" s="99"/>
    </row>
    <row r="7" spans="1:65" s="136" customFormat="1" x14ac:dyDescent="0.2">
      <c r="A7" s="99" t="s">
        <v>205</v>
      </c>
      <c r="B7" s="532">
        <v>197</v>
      </c>
      <c r="C7" s="101">
        <v>-36.858974358974358</v>
      </c>
      <c r="D7" s="100">
        <v>2110</v>
      </c>
      <c r="E7" s="101">
        <v>-14.713015359741311</v>
      </c>
      <c r="F7" s="100">
        <v>2373</v>
      </c>
      <c r="G7" s="101">
        <v>-12.305986696230599</v>
      </c>
      <c r="H7" s="533">
        <v>41.684329273258122</v>
      </c>
      <c r="I7" s="99"/>
    </row>
    <row r="8" spans="1:65" s="136" customFormat="1" x14ac:dyDescent="0.2">
      <c r="A8" s="178" t="s">
        <v>482</v>
      </c>
      <c r="B8" s="532">
        <v>213.68357004830915</v>
      </c>
      <c r="C8" s="101">
        <v>35.187319143340467</v>
      </c>
      <c r="D8" s="100">
        <v>2005.3219134282733</v>
      </c>
      <c r="E8" s="101">
        <v>4.1305007836787517</v>
      </c>
      <c r="F8" s="100">
        <v>2190.4515874605308</v>
      </c>
      <c r="G8" s="711">
        <v>6.5702343104851622</v>
      </c>
      <c r="H8" s="533">
        <v>38.47766760591476</v>
      </c>
      <c r="I8" s="99"/>
      <c r="J8" s="100"/>
    </row>
    <row r="9" spans="1:65" s="99" customFormat="1" x14ac:dyDescent="0.2">
      <c r="A9" s="68" t="s">
        <v>206</v>
      </c>
      <c r="B9" s="69">
        <v>528</v>
      </c>
      <c r="C9" s="103">
        <v>-9.1826062080616477</v>
      </c>
      <c r="D9" s="69">
        <v>5150.4462443461471</v>
      </c>
      <c r="E9" s="103">
        <v>-5.4486616979098166</v>
      </c>
      <c r="F9" s="69">
        <v>5692.7868131066662</v>
      </c>
      <c r="G9" s="103">
        <v>-3.2355086389250594</v>
      </c>
      <c r="H9" s="103">
        <v>100</v>
      </c>
    </row>
    <row r="10" spans="1:65" s="99" customFormat="1" x14ac:dyDescent="0.2">
      <c r="H10" s="93" t="s">
        <v>231</v>
      </c>
    </row>
    <row r="11" spans="1:65" s="99" customFormat="1" x14ac:dyDescent="0.2">
      <c r="A11" s="94" t="s">
        <v>525</v>
      </c>
    </row>
    <row r="12" spans="1:65" x14ac:dyDescent="0.2">
      <c r="A12" s="94" t="s">
        <v>481</v>
      </c>
    </row>
    <row r="13" spans="1:65" x14ac:dyDescent="0.2">
      <c r="A13" s="165" t="s">
        <v>599</v>
      </c>
    </row>
  </sheetData>
  <mergeCells count="3">
    <mergeCell ref="B3:C3"/>
    <mergeCell ref="D3:E3"/>
    <mergeCell ref="F3:H3"/>
  </mergeCells>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Q81"/>
  <sheetViews>
    <sheetView workbookViewId="0">
      <selection activeCell="J5" sqref="J5"/>
    </sheetView>
  </sheetViews>
  <sheetFormatPr baseColWidth="10" defaultRowHeight="14.25" x14ac:dyDescent="0.2"/>
  <cols>
    <col min="1" max="1" width="8.5" customWidth="1"/>
    <col min="2" max="2" width="13.62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17" width="11" style="716"/>
  </cols>
  <sheetData>
    <row r="1" spans="1:10" ht="15" x14ac:dyDescent="0.25">
      <c r="A1" s="388" t="s">
        <v>257</v>
      </c>
      <c r="B1" s="388"/>
      <c r="C1" s="1"/>
      <c r="D1" s="1"/>
      <c r="E1" s="1"/>
      <c r="F1" s="1"/>
      <c r="G1" s="1"/>
      <c r="H1" s="1"/>
      <c r="I1" s="1"/>
    </row>
    <row r="2" spans="1:10" x14ac:dyDescent="0.2">
      <c r="A2" s="534"/>
      <c r="B2" s="534"/>
      <c r="C2" s="534"/>
      <c r="D2" s="534"/>
      <c r="E2" s="534"/>
      <c r="F2" s="1"/>
      <c r="G2" s="1"/>
      <c r="H2" s="535"/>
      <c r="I2" s="538" t="s">
        <v>156</v>
      </c>
    </row>
    <row r="3" spans="1:10" ht="14.45" customHeight="1" x14ac:dyDescent="0.2">
      <c r="A3" s="910" t="s">
        <v>493</v>
      </c>
      <c r="B3" s="910" t="s">
        <v>494</v>
      </c>
      <c r="C3" s="893">
        <f>INDICE!A3</f>
        <v>43040</v>
      </c>
      <c r="D3" s="894"/>
      <c r="E3" s="894" t="s">
        <v>117</v>
      </c>
      <c r="F3" s="894"/>
      <c r="G3" s="894" t="s">
        <v>118</v>
      </c>
      <c r="H3" s="894"/>
      <c r="I3" s="894"/>
    </row>
    <row r="4" spans="1:10" x14ac:dyDescent="0.2">
      <c r="A4" s="911"/>
      <c r="B4" s="911"/>
      <c r="C4" s="97" t="s">
        <v>47</v>
      </c>
      <c r="D4" s="97" t="s">
        <v>491</v>
      </c>
      <c r="E4" s="97" t="s">
        <v>47</v>
      </c>
      <c r="F4" s="97" t="s">
        <v>491</v>
      </c>
      <c r="G4" s="97" t="s">
        <v>47</v>
      </c>
      <c r="H4" s="98" t="s">
        <v>491</v>
      </c>
      <c r="I4" s="98" t="s">
        <v>107</v>
      </c>
    </row>
    <row r="5" spans="1:10" x14ac:dyDescent="0.2">
      <c r="A5" s="539"/>
      <c r="B5" s="544" t="s">
        <v>208</v>
      </c>
      <c r="C5" s="541">
        <v>161</v>
      </c>
      <c r="D5" s="185" t="s">
        <v>147</v>
      </c>
      <c r="E5" s="184">
        <v>902</v>
      </c>
      <c r="F5" s="778">
        <v>162.9737609329446</v>
      </c>
      <c r="G5" s="779">
        <v>996</v>
      </c>
      <c r="H5" s="778">
        <v>137.14285714285714</v>
      </c>
      <c r="I5" s="546">
        <v>1.5012208723962259</v>
      </c>
      <c r="J5" s="408"/>
    </row>
    <row r="6" spans="1:10" x14ac:dyDescent="0.2">
      <c r="A6" s="183"/>
      <c r="B6" s="183" t="s">
        <v>242</v>
      </c>
      <c r="C6" s="542">
        <v>86</v>
      </c>
      <c r="D6" s="185" t="s">
        <v>147</v>
      </c>
      <c r="E6" s="187">
        <v>317</v>
      </c>
      <c r="F6" s="185">
        <v>-39.272030651340998</v>
      </c>
      <c r="G6" s="779">
        <v>317</v>
      </c>
      <c r="H6" s="780">
        <v>-39.272030651340998</v>
      </c>
      <c r="I6" s="546">
        <v>0.47779820938715217</v>
      </c>
      <c r="J6" s="408"/>
    </row>
    <row r="7" spans="1:10" x14ac:dyDescent="0.2">
      <c r="A7" s="183"/>
      <c r="B7" s="545" t="s">
        <v>209</v>
      </c>
      <c r="C7" s="542">
        <v>768</v>
      </c>
      <c r="D7" s="185">
        <v>-34.470989761092156</v>
      </c>
      <c r="E7" s="187">
        <v>9162</v>
      </c>
      <c r="F7" s="185">
        <v>7.8136032007531178</v>
      </c>
      <c r="G7" s="779">
        <v>9898</v>
      </c>
      <c r="H7" s="781">
        <v>9.0929130386862127</v>
      </c>
      <c r="I7" s="546">
        <v>14.918759231905465</v>
      </c>
      <c r="J7" s="408"/>
    </row>
    <row r="8" spans="1:10" x14ac:dyDescent="0.2">
      <c r="A8" s="705" t="s">
        <v>331</v>
      </c>
      <c r="B8" s="706"/>
      <c r="C8" s="189">
        <v>1015</v>
      </c>
      <c r="D8" s="190">
        <v>-13.395904436860068</v>
      </c>
      <c r="E8" s="189">
        <v>10381</v>
      </c>
      <c r="F8" s="782">
        <v>10.872583573640927</v>
      </c>
      <c r="G8" s="783">
        <v>11211</v>
      </c>
      <c r="H8" s="782">
        <v>11.942086869695457</v>
      </c>
      <c r="I8" s="784">
        <v>16.897778313688843</v>
      </c>
      <c r="J8" s="408"/>
    </row>
    <row r="9" spans="1:10" x14ac:dyDescent="0.2">
      <c r="A9" s="539"/>
      <c r="B9" s="183" t="s">
        <v>210</v>
      </c>
      <c r="C9" s="542">
        <v>555</v>
      </c>
      <c r="D9" s="185">
        <v>113.46153846153845</v>
      </c>
      <c r="E9" s="187">
        <v>3990</v>
      </c>
      <c r="F9" s="785">
        <v>47.723065531284711</v>
      </c>
      <c r="G9" s="779">
        <v>4129</v>
      </c>
      <c r="H9" s="785">
        <v>37.955228867357164</v>
      </c>
      <c r="I9" s="546">
        <v>6.223434721008049</v>
      </c>
      <c r="J9" s="408"/>
    </row>
    <row r="10" spans="1:10" x14ac:dyDescent="0.2">
      <c r="A10" s="539"/>
      <c r="B10" s="183" t="s">
        <v>211</v>
      </c>
      <c r="C10" s="542">
        <v>0</v>
      </c>
      <c r="D10" s="185" t="s">
        <v>147</v>
      </c>
      <c r="E10" s="187">
        <v>934</v>
      </c>
      <c r="F10" s="778">
        <v>-62.565130260521038</v>
      </c>
      <c r="G10" s="187">
        <v>1083</v>
      </c>
      <c r="H10" s="778">
        <v>-60.271460014673515</v>
      </c>
      <c r="I10" s="684">
        <v>1.6323516112501131</v>
      </c>
      <c r="J10" s="408"/>
    </row>
    <row r="11" spans="1:10" x14ac:dyDescent="0.2">
      <c r="A11" s="192"/>
      <c r="B11" s="183" t="s">
        <v>515</v>
      </c>
      <c r="C11" s="542">
        <v>0</v>
      </c>
      <c r="D11" s="185" t="s">
        <v>147</v>
      </c>
      <c r="E11" s="187">
        <v>49</v>
      </c>
      <c r="F11" s="786" t="s">
        <v>147</v>
      </c>
      <c r="G11" s="187">
        <v>49</v>
      </c>
      <c r="H11" s="786" t="s">
        <v>147</v>
      </c>
      <c r="I11" s="726">
        <v>7.3855243722304287E-2</v>
      </c>
      <c r="J11" s="408"/>
    </row>
    <row r="12" spans="1:10" x14ac:dyDescent="0.2">
      <c r="A12" s="183"/>
      <c r="B12" s="183" t="s">
        <v>212</v>
      </c>
      <c r="C12" s="542">
        <v>27</v>
      </c>
      <c r="D12" s="185">
        <v>-86.567164179104466</v>
      </c>
      <c r="E12" s="187">
        <v>1050</v>
      </c>
      <c r="F12" s="786">
        <v>9.375</v>
      </c>
      <c r="G12" s="187">
        <v>1210</v>
      </c>
      <c r="H12" s="786">
        <v>-7.6335877862595423</v>
      </c>
      <c r="I12" s="726">
        <v>1.8237723449793506</v>
      </c>
      <c r="J12" s="408"/>
    </row>
    <row r="13" spans="1:10" x14ac:dyDescent="0.2">
      <c r="A13" s="705" t="s">
        <v>483</v>
      </c>
      <c r="B13" s="706"/>
      <c r="C13" s="189">
        <v>582</v>
      </c>
      <c r="D13" s="190">
        <v>26.247288503253795</v>
      </c>
      <c r="E13" s="189">
        <v>6023</v>
      </c>
      <c r="F13" s="782">
        <v>-2.1604938271604937</v>
      </c>
      <c r="G13" s="783">
        <v>6471</v>
      </c>
      <c r="H13" s="782">
        <v>-7.9385403329065296</v>
      </c>
      <c r="I13" s="784">
        <v>9.753413920959817</v>
      </c>
      <c r="J13" s="408"/>
    </row>
    <row r="14" spans="1:10" x14ac:dyDescent="0.2">
      <c r="A14" s="540"/>
      <c r="B14" s="543" t="s">
        <v>600</v>
      </c>
      <c r="C14" s="541">
        <v>231</v>
      </c>
      <c r="D14" s="871">
        <v>153.84615384615387</v>
      </c>
      <c r="E14" s="184">
        <v>849</v>
      </c>
      <c r="F14" s="185">
        <v>-44.834307992202724</v>
      </c>
      <c r="G14" s="187">
        <v>940</v>
      </c>
      <c r="H14" s="786">
        <v>-38.921377517868741</v>
      </c>
      <c r="I14" s="684">
        <v>1.4168148795707354</v>
      </c>
      <c r="J14" s="408"/>
    </row>
    <row r="15" spans="1:10" x14ac:dyDescent="0.2">
      <c r="A15" s="540"/>
      <c r="B15" s="543" t="s">
        <v>214</v>
      </c>
      <c r="C15" s="542">
        <v>0</v>
      </c>
      <c r="D15" s="185" t="s">
        <v>147</v>
      </c>
      <c r="E15" s="187">
        <v>153</v>
      </c>
      <c r="F15" s="768">
        <v>31.896551724137932</v>
      </c>
      <c r="G15" s="187">
        <v>178</v>
      </c>
      <c r="H15" s="786">
        <v>7.2289156626506017</v>
      </c>
      <c r="I15" s="683">
        <v>0.26829047719530941</v>
      </c>
      <c r="J15" s="408"/>
    </row>
    <row r="16" spans="1:10" x14ac:dyDescent="0.2">
      <c r="A16" s="540"/>
      <c r="B16" s="543" t="s">
        <v>632</v>
      </c>
      <c r="C16" s="542">
        <v>0</v>
      </c>
      <c r="D16" s="185" t="s">
        <v>147</v>
      </c>
      <c r="E16" s="187">
        <v>71</v>
      </c>
      <c r="F16" s="786" t="s">
        <v>147</v>
      </c>
      <c r="G16" s="187">
        <v>71</v>
      </c>
      <c r="H16" s="786" t="s">
        <v>147</v>
      </c>
      <c r="I16" s="683">
        <v>0.10701474090374702</v>
      </c>
      <c r="J16" s="408"/>
    </row>
    <row r="17" spans="1:10" x14ac:dyDescent="0.2">
      <c r="A17" s="540"/>
      <c r="B17" s="543" t="s">
        <v>665</v>
      </c>
      <c r="C17" s="542">
        <v>304</v>
      </c>
      <c r="D17" s="185">
        <v>31.03448275862069</v>
      </c>
      <c r="E17" s="187">
        <v>4033</v>
      </c>
      <c r="F17" s="786">
        <v>55.175067333589844</v>
      </c>
      <c r="G17" s="779">
        <v>4286</v>
      </c>
      <c r="H17" s="786">
        <v>47.28522336769759</v>
      </c>
      <c r="I17" s="546">
        <v>6.4600729508937995</v>
      </c>
      <c r="J17" s="408"/>
    </row>
    <row r="18" spans="1:10" x14ac:dyDescent="0.2">
      <c r="A18" s="540"/>
      <c r="B18" s="543" t="s">
        <v>215</v>
      </c>
      <c r="C18" s="542">
        <v>72</v>
      </c>
      <c r="D18" s="185" t="s">
        <v>147</v>
      </c>
      <c r="E18" s="187">
        <v>2236</v>
      </c>
      <c r="F18" s="252">
        <v>165.24317912218268</v>
      </c>
      <c r="G18" s="779">
        <v>2330</v>
      </c>
      <c r="H18" s="786">
        <v>176.39383155397391</v>
      </c>
      <c r="I18" s="546">
        <v>3.5118922014891627</v>
      </c>
      <c r="J18" s="408"/>
    </row>
    <row r="19" spans="1:10" x14ac:dyDescent="0.2">
      <c r="A19" s="540"/>
      <c r="B19" s="543" t="s">
        <v>216</v>
      </c>
      <c r="C19" s="542">
        <v>0</v>
      </c>
      <c r="D19" s="185">
        <v>-100</v>
      </c>
      <c r="E19" s="187">
        <v>1466</v>
      </c>
      <c r="F19" s="786">
        <v>31.95319531953195</v>
      </c>
      <c r="G19" s="779">
        <v>2147</v>
      </c>
      <c r="H19" s="786">
        <v>49.825540823447312</v>
      </c>
      <c r="I19" s="546">
        <v>3.2360654749344344</v>
      </c>
      <c r="J19" s="408"/>
    </row>
    <row r="20" spans="1:10" x14ac:dyDescent="0.2">
      <c r="A20" s="183"/>
      <c r="B20" s="183" t="s">
        <v>217</v>
      </c>
      <c r="C20" s="542">
        <v>379</v>
      </c>
      <c r="D20" s="185">
        <v>2.9891304347826089</v>
      </c>
      <c r="E20" s="187">
        <v>2034</v>
      </c>
      <c r="F20" s="786">
        <v>-58.259798891853066</v>
      </c>
      <c r="G20" s="187">
        <v>2234</v>
      </c>
      <c r="H20" s="786">
        <v>-56.805877803557614</v>
      </c>
      <c r="I20" s="726">
        <v>3.367196213788322</v>
      </c>
      <c r="J20" s="408"/>
    </row>
    <row r="21" spans="1:10" x14ac:dyDescent="0.2">
      <c r="A21" s="183"/>
      <c r="B21" s="183" t="s">
        <v>250</v>
      </c>
      <c r="C21" s="542">
        <v>38</v>
      </c>
      <c r="D21" s="185">
        <v>65.217391304347828</v>
      </c>
      <c r="E21" s="187">
        <v>348</v>
      </c>
      <c r="F21" s="786">
        <v>33.846153846153847</v>
      </c>
      <c r="G21" s="187">
        <v>389</v>
      </c>
      <c r="H21" s="786">
        <v>39.426523297491038</v>
      </c>
      <c r="I21" s="726">
        <v>0.58632020016278297</v>
      </c>
      <c r="J21" s="408"/>
    </row>
    <row r="22" spans="1:10" x14ac:dyDescent="0.2">
      <c r="A22" s="705" t="s">
        <v>484</v>
      </c>
      <c r="B22" s="706"/>
      <c r="C22" s="189">
        <v>1024</v>
      </c>
      <c r="D22" s="190">
        <v>29.129886506935687</v>
      </c>
      <c r="E22" s="189">
        <v>11190</v>
      </c>
      <c r="F22" s="782">
        <v>-1.3314522528877524</v>
      </c>
      <c r="G22" s="783">
        <v>12575</v>
      </c>
      <c r="H22" s="782">
        <v>1.8878625830497491</v>
      </c>
      <c r="I22" s="784">
        <v>18.953667138938293</v>
      </c>
      <c r="J22" s="408"/>
    </row>
    <row r="23" spans="1:10" x14ac:dyDescent="0.2">
      <c r="A23" s="540"/>
      <c r="B23" s="543" t="s">
        <v>218</v>
      </c>
      <c r="C23" s="542">
        <v>682</v>
      </c>
      <c r="D23" s="185">
        <v>-2.9871977240398291</v>
      </c>
      <c r="E23" s="187">
        <v>5970</v>
      </c>
      <c r="F23" s="185">
        <v>-0.9457441513190642</v>
      </c>
      <c r="G23" s="187">
        <v>6531</v>
      </c>
      <c r="H23" s="185">
        <v>-0.86520947176684881</v>
      </c>
      <c r="I23" s="546">
        <v>9.8438489132728435</v>
      </c>
      <c r="J23" s="408"/>
    </row>
    <row r="24" spans="1:10" x14ac:dyDescent="0.2">
      <c r="A24" s="540"/>
      <c r="B24" s="543" t="s">
        <v>219</v>
      </c>
      <c r="C24" s="542">
        <v>289</v>
      </c>
      <c r="D24" s="185">
        <v>-22.311827956989248</v>
      </c>
      <c r="E24" s="187">
        <v>3908</v>
      </c>
      <c r="F24" s="185">
        <v>-18.549395581492291</v>
      </c>
      <c r="G24" s="779">
        <v>4301</v>
      </c>
      <c r="H24" s="786">
        <v>-14.560985299960269</v>
      </c>
      <c r="I24" s="546">
        <v>6.4826816989720548</v>
      </c>
      <c r="J24" s="408"/>
    </row>
    <row r="25" spans="1:10" x14ac:dyDescent="0.2">
      <c r="A25" s="540"/>
      <c r="B25" s="543" t="s">
        <v>604</v>
      </c>
      <c r="C25" s="542">
        <v>422</v>
      </c>
      <c r="D25" s="187">
        <v>-1.6317016317016315</v>
      </c>
      <c r="E25" s="187">
        <v>3822</v>
      </c>
      <c r="F25" s="786">
        <v>70.701205895489068</v>
      </c>
      <c r="G25" s="779">
        <v>4096</v>
      </c>
      <c r="H25" s="786">
        <v>82.938811969629299</v>
      </c>
      <c r="I25" s="546">
        <v>6.1736954752358848</v>
      </c>
      <c r="J25" s="408"/>
    </row>
    <row r="26" spans="1:10" x14ac:dyDescent="0.2">
      <c r="A26" s="183"/>
      <c r="B26" s="183" t="s">
        <v>373</v>
      </c>
      <c r="C26" s="542">
        <v>0</v>
      </c>
      <c r="D26" s="185" t="s">
        <v>147</v>
      </c>
      <c r="E26" s="187">
        <v>0</v>
      </c>
      <c r="F26" s="786">
        <v>-100</v>
      </c>
      <c r="G26" s="187">
        <v>0</v>
      </c>
      <c r="H26" s="786">
        <v>-100</v>
      </c>
      <c r="I26" s="726">
        <v>0</v>
      </c>
      <c r="J26" s="408"/>
    </row>
    <row r="27" spans="1:10" x14ac:dyDescent="0.2">
      <c r="A27" s="705" t="s">
        <v>375</v>
      </c>
      <c r="B27" s="706"/>
      <c r="C27" s="189">
        <v>1393</v>
      </c>
      <c r="D27" s="190">
        <v>-7.380319148936171</v>
      </c>
      <c r="E27" s="189">
        <v>13700</v>
      </c>
      <c r="F27" s="782">
        <v>4.1745874838415329</v>
      </c>
      <c r="G27" s="783">
        <v>14928</v>
      </c>
      <c r="H27" s="782">
        <v>7.0260969314597075</v>
      </c>
      <c r="I27" s="784">
        <v>22.500226087480783</v>
      </c>
      <c r="J27" s="408"/>
    </row>
    <row r="28" spans="1:10" x14ac:dyDescent="0.2">
      <c r="A28" s="540"/>
      <c r="B28" s="543" t="s">
        <v>220</v>
      </c>
      <c r="C28" s="542">
        <v>262</v>
      </c>
      <c r="D28" s="185">
        <v>100</v>
      </c>
      <c r="E28" s="187">
        <v>2578</v>
      </c>
      <c r="F28" s="185">
        <v>-5.6368960468521232</v>
      </c>
      <c r="G28" s="187">
        <v>2835</v>
      </c>
      <c r="H28" s="185">
        <v>3.7701317715959006</v>
      </c>
      <c r="I28" s="546">
        <v>4.2730533867904628</v>
      </c>
      <c r="J28" s="408"/>
    </row>
    <row r="29" spans="1:10" x14ac:dyDescent="0.2">
      <c r="A29" s="540"/>
      <c r="B29" s="543" t="s">
        <v>221</v>
      </c>
      <c r="C29" s="542">
        <v>84</v>
      </c>
      <c r="D29" s="185">
        <v>-9.67741935483871</v>
      </c>
      <c r="E29" s="187">
        <v>881</v>
      </c>
      <c r="F29" s="185">
        <v>-36.527377521613836</v>
      </c>
      <c r="G29" s="779">
        <v>1012</v>
      </c>
      <c r="H29" s="185">
        <v>-39.654144305307099</v>
      </c>
      <c r="I29" s="546">
        <v>1.5253368703463661</v>
      </c>
      <c r="J29" s="408"/>
    </row>
    <row r="30" spans="1:10" x14ac:dyDescent="0.2">
      <c r="A30" s="540"/>
      <c r="B30" s="543" t="s">
        <v>222</v>
      </c>
      <c r="C30" s="542">
        <v>0</v>
      </c>
      <c r="D30" s="193" t="s">
        <v>147</v>
      </c>
      <c r="E30" s="187">
        <v>666</v>
      </c>
      <c r="F30" s="185">
        <v>-4.1726618705035978</v>
      </c>
      <c r="G30" s="187">
        <v>666</v>
      </c>
      <c r="H30" s="185">
        <v>-4.1726618705035978</v>
      </c>
      <c r="I30" s="684">
        <v>1.0038284146745848</v>
      </c>
      <c r="J30" s="408"/>
    </row>
    <row r="31" spans="1:10" x14ac:dyDescent="0.2">
      <c r="A31" s="540"/>
      <c r="B31" s="543" t="s">
        <v>223</v>
      </c>
      <c r="C31" s="541">
        <v>0</v>
      </c>
      <c r="D31" s="193">
        <v>-100</v>
      </c>
      <c r="E31" s="184">
        <v>374</v>
      </c>
      <c r="F31" s="185">
        <v>-2.604166666666667</v>
      </c>
      <c r="G31" s="187">
        <v>499</v>
      </c>
      <c r="H31" s="185">
        <v>29.947916666666668</v>
      </c>
      <c r="I31" s="546">
        <v>0.75211768606999674</v>
      </c>
      <c r="J31" s="408"/>
    </row>
    <row r="32" spans="1:10" x14ac:dyDescent="0.2">
      <c r="A32" s="540"/>
      <c r="B32" s="543" t="s">
        <v>224</v>
      </c>
      <c r="C32" s="542">
        <v>66</v>
      </c>
      <c r="D32" s="185">
        <v>-65.079365079365076</v>
      </c>
      <c r="E32" s="187">
        <v>826</v>
      </c>
      <c r="F32" s="185">
        <v>-31.79190751445087</v>
      </c>
      <c r="G32" s="779">
        <v>1026</v>
      </c>
      <c r="H32" s="185">
        <v>-19.592476489028211</v>
      </c>
      <c r="I32" s="546">
        <v>1.5464383685527388</v>
      </c>
      <c r="J32" s="408"/>
    </row>
    <row r="33" spans="1:10" x14ac:dyDescent="0.2">
      <c r="A33" s="540"/>
      <c r="B33" s="543" t="s">
        <v>225</v>
      </c>
      <c r="C33" s="542">
        <v>0</v>
      </c>
      <c r="D33" s="185" t="s">
        <v>147</v>
      </c>
      <c r="E33" s="187">
        <v>207</v>
      </c>
      <c r="F33" s="185">
        <v>-20.384615384615383</v>
      </c>
      <c r="G33" s="187">
        <v>343</v>
      </c>
      <c r="H33" s="185">
        <v>-0.29069767441860467</v>
      </c>
      <c r="I33" s="546">
        <v>0.51698670605612995</v>
      </c>
      <c r="J33" s="408"/>
    </row>
    <row r="34" spans="1:10" x14ac:dyDescent="0.2">
      <c r="A34" s="540"/>
      <c r="B34" s="543" t="s">
        <v>640</v>
      </c>
      <c r="C34" s="542">
        <v>0</v>
      </c>
      <c r="D34" s="185">
        <v>-100</v>
      </c>
      <c r="E34" s="187">
        <v>556</v>
      </c>
      <c r="F34" s="252">
        <v>-63.7785016286645</v>
      </c>
      <c r="G34" s="779">
        <v>695</v>
      </c>
      <c r="H34" s="786">
        <v>-58.433014354066984</v>
      </c>
      <c r="I34" s="546">
        <v>1.0475386609592139</v>
      </c>
      <c r="J34" s="408"/>
    </row>
    <row r="35" spans="1:10" x14ac:dyDescent="0.2">
      <c r="A35" s="540"/>
      <c r="B35" s="543" t="s">
        <v>226</v>
      </c>
      <c r="C35" s="542">
        <v>741</v>
      </c>
      <c r="D35" s="768">
        <v>140.58441558441558</v>
      </c>
      <c r="E35" s="187">
        <v>4685</v>
      </c>
      <c r="F35" s="786">
        <v>88.987494957644202</v>
      </c>
      <c r="G35" s="779">
        <v>4909</v>
      </c>
      <c r="H35" s="786">
        <v>66.181448882870683</v>
      </c>
      <c r="I35" s="546">
        <v>7.3990896210773816</v>
      </c>
      <c r="J35" s="408"/>
    </row>
    <row r="36" spans="1:10" x14ac:dyDescent="0.2">
      <c r="A36" s="540"/>
      <c r="B36" s="543" t="s">
        <v>227</v>
      </c>
      <c r="C36" s="542">
        <v>669</v>
      </c>
      <c r="D36" s="185">
        <v>-27.044711014176663</v>
      </c>
      <c r="E36" s="187">
        <v>8682</v>
      </c>
      <c r="F36" s="185">
        <v>10.626911314984708</v>
      </c>
      <c r="G36" s="187">
        <v>8944</v>
      </c>
      <c r="H36" s="786">
        <v>0.68670494202409094</v>
      </c>
      <c r="I36" s="687">
        <v>13.480842854128358</v>
      </c>
      <c r="J36" s="408"/>
    </row>
    <row r="37" spans="1:10" x14ac:dyDescent="0.2">
      <c r="A37" s="540"/>
      <c r="B37" s="543" t="s">
        <v>229</v>
      </c>
      <c r="C37" s="542">
        <v>0</v>
      </c>
      <c r="D37" s="185">
        <v>-100</v>
      </c>
      <c r="E37" s="187">
        <v>232</v>
      </c>
      <c r="F37" s="786">
        <v>-11.787072243346007</v>
      </c>
      <c r="G37" s="779">
        <v>232</v>
      </c>
      <c r="H37" s="786">
        <v>-11.787072243346007</v>
      </c>
      <c r="I37" s="546">
        <v>0.34968197027703252</v>
      </c>
      <c r="J37" s="408"/>
    </row>
    <row r="38" spans="1:10" x14ac:dyDescent="0.2">
      <c r="A38" s="705" t="s">
        <v>485</v>
      </c>
      <c r="B38" s="706"/>
      <c r="C38" s="189">
        <v>1822</v>
      </c>
      <c r="D38" s="190">
        <v>-8.9455272363818086</v>
      </c>
      <c r="E38" s="189">
        <v>19687</v>
      </c>
      <c r="F38" s="782">
        <v>4.7459430699654162</v>
      </c>
      <c r="G38" s="783">
        <v>21161</v>
      </c>
      <c r="H38" s="782">
        <v>1.2439596191569782</v>
      </c>
      <c r="I38" s="784">
        <v>31.894914538932262</v>
      </c>
      <c r="J38" s="408"/>
    </row>
    <row r="39" spans="1:10" x14ac:dyDescent="0.2">
      <c r="A39" s="197" t="s">
        <v>230</v>
      </c>
      <c r="B39" s="197"/>
      <c r="C39" s="787">
        <v>5836</v>
      </c>
      <c r="D39" s="198">
        <v>-1.6017534985668522</v>
      </c>
      <c r="E39" s="787">
        <v>60981</v>
      </c>
      <c r="F39" s="199">
        <v>3.6986021834506682</v>
      </c>
      <c r="G39" s="787">
        <v>66346</v>
      </c>
      <c r="H39" s="199">
        <v>3.2863703588386395</v>
      </c>
      <c r="I39" s="788">
        <v>100</v>
      </c>
      <c r="J39" s="408"/>
    </row>
    <row r="40" spans="1:10" x14ac:dyDescent="0.2">
      <c r="A40" s="201" t="s">
        <v>589</v>
      </c>
      <c r="B40" s="685"/>
      <c r="C40" s="789">
        <v>3176</v>
      </c>
      <c r="D40" s="790">
        <v>-3.5822707953855497</v>
      </c>
      <c r="E40" s="789">
        <v>32339</v>
      </c>
      <c r="F40" s="790">
        <v>6.5430105755608992</v>
      </c>
      <c r="G40" s="789">
        <v>34876</v>
      </c>
      <c r="H40" s="790">
        <v>4.0453460620525057</v>
      </c>
      <c r="I40" s="791">
        <v>52.566846531818044</v>
      </c>
      <c r="J40" s="408"/>
    </row>
    <row r="41" spans="1:10" x14ac:dyDescent="0.2">
      <c r="A41" s="201" t="s">
        <v>590</v>
      </c>
      <c r="B41" s="685"/>
      <c r="C41" s="789">
        <v>2660</v>
      </c>
      <c r="D41" s="790">
        <v>0.87220326128175962</v>
      </c>
      <c r="E41" s="789">
        <v>28642</v>
      </c>
      <c r="F41" s="790">
        <v>0.66425333005306997</v>
      </c>
      <c r="G41" s="789">
        <v>31470</v>
      </c>
      <c r="H41" s="790">
        <v>2.4580823701774377</v>
      </c>
      <c r="I41" s="791">
        <v>47.433153468181956</v>
      </c>
    </row>
    <row r="42" spans="1:10" x14ac:dyDescent="0.2">
      <c r="A42" s="203" t="s">
        <v>591</v>
      </c>
      <c r="B42" s="686"/>
      <c r="C42" s="792">
        <v>1087</v>
      </c>
      <c r="D42" s="793">
        <v>-13.109512390087929</v>
      </c>
      <c r="E42" s="792">
        <v>14236</v>
      </c>
      <c r="F42" s="793">
        <v>24.516749759468208</v>
      </c>
      <c r="G42" s="792">
        <v>15866</v>
      </c>
      <c r="H42" s="793">
        <v>27.366139519948625</v>
      </c>
      <c r="I42" s="794">
        <v>23.91402646730775</v>
      </c>
    </row>
    <row r="43" spans="1:10" x14ac:dyDescent="0.2">
      <c r="A43" s="203" t="s">
        <v>592</v>
      </c>
      <c r="B43" s="686"/>
      <c r="C43" s="792">
        <v>4749</v>
      </c>
      <c r="D43" s="793">
        <v>1.4743589743589742</v>
      </c>
      <c r="E43" s="792">
        <v>46745</v>
      </c>
      <c r="F43" s="793">
        <v>-1.3256496316467186</v>
      </c>
      <c r="G43" s="792">
        <v>50480</v>
      </c>
      <c r="H43" s="793">
        <v>-2.5068561937502416</v>
      </c>
      <c r="I43" s="794">
        <v>76.08597353269225</v>
      </c>
    </row>
    <row r="44" spans="1:10" x14ac:dyDescent="0.2">
      <c r="A44" s="691" t="s">
        <v>593</v>
      </c>
      <c r="B44" s="692"/>
      <c r="C44" s="709">
        <v>0</v>
      </c>
      <c r="D44" s="673">
        <v>-100</v>
      </c>
      <c r="E44" s="709">
        <v>1619</v>
      </c>
      <c r="F44" s="673">
        <v>31.947840260798692</v>
      </c>
      <c r="G44" s="795">
        <v>2325</v>
      </c>
      <c r="H44" s="796">
        <v>45.40337711069418</v>
      </c>
      <c r="I44" s="797">
        <v>3.5043559521297438</v>
      </c>
    </row>
    <row r="45" spans="1:10" x14ac:dyDescent="0.2">
      <c r="A45" s="94"/>
      <c r="B45" s="716"/>
      <c r="C45" s="716"/>
      <c r="D45" s="716"/>
      <c r="E45" s="716"/>
      <c r="F45" s="716"/>
      <c r="G45" s="716"/>
      <c r="H45" s="716"/>
      <c r="I45" s="93" t="s">
        <v>231</v>
      </c>
    </row>
    <row r="46" spans="1:10" x14ac:dyDescent="0.2">
      <c r="A46" s="537" t="s">
        <v>525</v>
      </c>
      <c r="B46" s="716"/>
      <c r="C46" s="716"/>
      <c r="D46" s="716"/>
      <c r="E46" s="716"/>
      <c r="F46" s="716"/>
      <c r="G46" s="716"/>
      <c r="H46" s="716"/>
      <c r="I46" s="716"/>
    </row>
    <row r="47" spans="1:10" s="716" customFormat="1" x14ac:dyDescent="0.2">
      <c r="A47" s="537" t="s">
        <v>598</v>
      </c>
    </row>
    <row r="48" spans="1:10" s="716" customFormat="1" x14ac:dyDescent="0.2"/>
    <row r="49" s="716" customFormat="1" x14ac:dyDescent="0.2"/>
    <row r="50" s="716" customFormat="1" x14ac:dyDescent="0.2"/>
    <row r="51" s="716" customFormat="1" x14ac:dyDescent="0.2"/>
    <row r="52" s="716" customFormat="1" x14ac:dyDescent="0.2"/>
    <row r="53" s="716" customFormat="1" x14ac:dyDescent="0.2"/>
    <row r="54" s="716" customFormat="1" x14ac:dyDescent="0.2"/>
    <row r="55" s="716" customFormat="1" x14ac:dyDescent="0.2"/>
    <row r="56" s="716" customFormat="1" x14ac:dyDescent="0.2"/>
    <row r="57" s="716" customFormat="1" x14ac:dyDescent="0.2"/>
    <row r="58" s="716" customFormat="1" x14ac:dyDescent="0.2"/>
    <row r="59" s="716" customFormat="1" x14ac:dyDescent="0.2"/>
    <row r="60" s="716" customFormat="1" x14ac:dyDescent="0.2"/>
    <row r="61" s="716" customFormat="1" x14ac:dyDescent="0.2"/>
    <row r="62" s="716" customFormat="1" x14ac:dyDescent="0.2"/>
    <row r="63" s="716" customFormat="1" x14ac:dyDescent="0.2"/>
    <row r="64" s="716" customFormat="1" x14ac:dyDescent="0.2"/>
    <row r="65" s="716" customFormat="1" x14ac:dyDescent="0.2"/>
    <row r="66" s="716" customFormat="1" x14ac:dyDescent="0.2"/>
    <row r="67" s="716" customFormat="1" x14ac:dyDescent="0.2"/>
    <row r="68" s="716" customFormat="1" x14ac:dyDescent="0.2"/>
    <row r="69" s="716" customFormat="1" x14ac:dyDescent="0.2"/>
    <row r="70" s="716" customFormat="1" x14ac:dyDescent="0.2"/>
    <row r="71" s="716" customFormat="1" x14ac:dyDescent="0.2"/>
    <row r="72" s="716" customFormat="1" x14ac:dyDescent="0.2"/>
    <row r="73" s="716" customFormat="1" x14ac:dyDescent="0.2"/>
    <row r="74" s="716" customFormat="1" x14ac:dyDescent="0.2"/>
    <row r="75" s="716" customFormat="1" x14ac:dyDescent="0.2"/>
    <row r="76" s="716" customFormat="1" x14ac:dyDescent="0.2"/>
    <row r="77" s="716" customFormat="1" x14ac:dyDescent="0.2"/>
    <row r="78" s="716" customFormat="1" x14ac:dyDescent="0.2"/>
    <row r="79" s="716" customFormat="1" x14ac:dyDescent="0.2"/>
    <row r="80" s="716" customFormat="1" x14ac:dyDescent="0.2"/>
    <row r="81" s="716" customFormat="1" x14ac:dyDescent="0.2"/>
  </sheetData>
  <mergeCells count="5">
    <mergeCell ref="A3:A4"/>
    <mergeCell ref="C3:D3"/>
    <mergeCell ref="E3:F3"/>
    <mergeCell ref="G3:I3"/>
    <mergeCell ref="B3:B4"/>
  </mergeCells>
  <conditionalFormatting sqref="F18">
    <cfRule type="cellIs" dxfId="1934" priority="20" operator="between">
      <formula>0</formula>
      <formula>0.5</formula>
    </cfRule>
    <cfRule type="cellIs" dxfId="1933" priority="21" operator="between">
      <formula>0</formula>
      <formula>0.49</formula>
    </cfRule>
  </conditionalFormatting>
  <conditionalFormatting sqref="F18">
    <cfRule type="cellIs" dxfId="1932" priority="19" stopIfTrue="1" operator="equal">
      <formula>0</formula>
    </cfRule>
  </conditionalFormatting>
  <conditionalFormatting sqref="F33">
    <cfRule type="cellIs" dxfId="1931" priority="14" operator="between">
      <formula>0</formula>
      <formula>0.5</formula>
    </cfRule>
    <cfRule type="cellIs" dxfId="1930" priority="15" operator="between">
      <formula>0</formula>
      <formula>0.49</formula>
    </cfRule>
  </conditionalFormatting>
  <conditionalFormatting sqref="F33">
    <cfRule type="cellIs" dxfId="1929" priority="13" stopIfTrue="1" operator="equal">
      <formula>0</formula>
    </cfRule>
  </conditionalFormatting>
  <conditionalFormatting sqref="I35">
    <cfRule type="cellIs" dxfId="1928" priority="8" operator="between">
      <formula>0</formula>
      <formula>0.5</formula>
    </cfRule>
    <cfRule type="cellIs" dxfId="1927" priority="9" operator="between">
      <formula>0</formula>
      <formula>0.49</formula>
    </cfRule>
  </conditionalFormatting>
  <conditionalFormatting sqref="F34">
    <cfRule type="cellIs" dxfId="1926" priority="5" operator="between">
      <formula>0</formula>
      <formula>0.5</formula>
    </cfRule>
    <cfRule type="cellIs" dxfId="1925" priority="6" operator="between">
      <formula>0</formula>
      <formula>0.49</formula>
    </cfRule>
  </conditionalFormatting>
  <conditionalFormatting sqref="F34">
    <cfRule type="cellIs" dxfId="1924" priority="4" stopIfTrue="1" operator="equal">
      <formula>0</formula>
    </cfRule>
  </conditionalFormatting>
  <conditionalFormatting sqref="I36">
    <cfRule type="cellIs" dxfId="1923" priority="2" operator="between">
      <formula>0</formula>
      <formula>0.5</formula>
    </cfRule>
    <cfRule type="cellIs" dxfId="1922" priority="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H21"/>
  <sheetViews>
    <sheetView workbookViewId="0">
      <selection activeCell="G21" sqref="G21"/>
    </sheetView>
  </sheetViews>
  <sheetFormatPr baseColWidth="10" defaultRowHeight="14.25" x14ac:dyDescent="0.2"/>
  <cols>
    <col min="1" max="1" width="11" customWidth="1"/>
  </cols>
  <sheetData>
    <row r="1" spans="1:8" x14ac:dyDescent="0.2">
      <c r="A1" s="17" t="s">
        <v>233</v>
      </c>
      <c r="B1" s="1"/>
      <c r="C1" s="1"/>
      <c r="D1" s="1"/>
      <c r="E1" s="1"/>
      <c r="F1" s="1"/>
      <c r="G1" s="1"/>
      <c r="H1" s="1"/>
    </row>
    <row r="2" spans="1:8" x14ac:dyDescent="0.2">
      <c r="A2" s="1"/>
      <c r="B2" s="1"/>
      <c r="C2" s="1"/>
      <c r="D2" s="1"/>
      <c r="E2" s="1"/>
      <c r="F2" s="1"/>
      <c r="G2" s="62" t="s">
        <v>234</v>
      </c>
      <c r="H2" s="1"/>
    </row>
    <row r="3" spans="1:8" x14ac:dyDescent="0.2">
      <c r="A3" s="79"/>
      <c r="B3" s="893">
        <f>INDICE!A3</f>
        <v>43040</v>
      </c>
      <c r="C3" s="894"/>
      <c r="D3" s="894" t="s">
        <v>117</v>
      </c>
      <c r="E3" s="894"/>
      <c r="F3" s="894" t="s">
        <v>118</v>
      </c>
      <c r="G3" s="894"/>
      <c r="H3" s="1"/>
    </row>
    <row r="4" spans="1:8" x14ac:dyDescent="0.2">
      <c r="A4" s="81"/>
      <c r="B4" s="97" t="s">
        <v>56</v>
      </c>
      <c r="C4" s="97" t="s">
        <v>491</v>
      </c>
      <c r="D4" s="97" t="s">
        <v>56</v>
      </c>
      <c r="E4" s="97" t="s">
        <v>491</v>
      </c>
      <c r="F4" s="97" t="s">
        <v>56</v>
      </c>
      <c r="G4" s="398" t="s">
        <v>491</v>
      </c>
      <c r="H4" s="1"/>
    </row>
    <row r="5" spans="1:8" x14ac:dyDescent="0.2">
      <c r="A5" s="210" t="s">
        <v>8</v>
      </c>
      <c r="B5" s="547">
        <v>50.375347775087072</v>
      </c>
      <c r="C5" s="688">
        <v>25.108123379417275</v>
      </c>
      <c r="D5" s="547">
        <v>45.219772191779498</v>
      </c>
      <c r="E5" s="688">
        <v>27.916078074766755</v>
      </c>
      <c r="F5" s="547">
        <v>45.297840544477715</v>
      </c>
      <c r="G5" s="688">
        <v>29.005678085339635</v>
      </c>
      <c r="H5" s="1"/>
    </row>
    <row r="6" spans="1:8" x14ac:dyDescent="0.2">
      <c r="A6" s="1"/>
      <c r="B6" s="1"/>
      <c r="C6" s="1"/>
      <c r="D6" s="1"/>
      <c r="E6" s="1"/>
      <c r="F6" s="1"/>
      <c r="G6" s="93" t="s">
        <v>231</v>
      </c>
      <c r="H6" s="1"/>
    </row>
    <row r="7" spans="1:8" x14ac:dyDescent="0.2">
      <c r="A7" s="94" t="s">
        <v>130</v>
      </c>
      <c r="B7" s="1"/>
      <c r="C7" s="1"/>
      <c r="D7" s="1"/>
      <c r="E7" s="1"/>
      <c r="F7" s="1"/>
      <c r="G7" s="1"/>
      <c r="H7" s="1"/>
    </row>
    <row r="21" spans="7:7" x14ac:dyDescent="0.2">
      <c r="G21" t="s">
        <v>576</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H33"/>
  <sheetViews>
    <sheetView workbookViewId="0">
      <selection activeCell="C37" sqref="C37"/>
    </sheetView>
  </sheetViews>
  <sheetFormatPr baseColWidth="10" defaultRowHeight="14.25" x14ac:dyDescent="0.2"/>
  <cols>
    <col min="1" max="1" width="20" customWidth="1"/>
    <col min="2" max="2" width="12.25" customWidth="1"/>
  </cols>
  <sheetData>
    <row r="1" spans="1:8" x14ac:dyDescent="0.2">
      <c r="A1" s="211" t="s">
        <v>495</v>
      </c>
      <c r="B1" s="211"/>
      <c r="C1" s="212"/>
      <c r="D1" s="212"/>
      <c r="E1" s="212"/>
      <c r="F1" s="212"/>
      <c r="G1" s="212"/>
      <c r="H1" s="213"/>
    </row>
    <row r="2" spans="1:8" x14ac:dyDescent="0.2">
      <c r="A2" s="214"/>
      <c r="B2" s="214"/>
      <c r="C2" s="215"/>
      <c r="D2" s="215"/>
      <c r="E2" s="215"/>
      <c r="F2" s="215"/>
      <c r="G2" s="215"/>
      <c r="H2" s="216" t="s">
        <v>156</v>
      </c>
    </row>
    <row r="3" spans="1:8" ht="14.1" customHeight="1" x14ac:dyDescent="0.2">
      <c r="A3" s="217"/>
      <c r="B3" s="893">
        <f>INDICE!A3</f>
        <v>43040</v>
      </c>
      <c r="C3" s="894"/>
      <c r="D3" s="894" t="s">
        <v>117</v>
      </c>
      <c r="E3" s="894"/>
      <c r="F3" s="894" t="s">
        <v>118</v>
      </c>
      <c r="G3" s="894"/>
      <c r="H3" s="894"/>
    </row>
    <row r="4" spans="1:8" x14ac:dyDescent="0.2">
      <c r="A4" s="218"/>
      <c r="B4" s="72" t="s">
        <v>47</v>
      </c>
      <c r="C4" s="72" t="s">
        <v>491</v>
      </c>
      <c r="D4" s="72" t="s">
        <v>47</v>
      </c>
      <c r="E4" s="72" t="s">
        <v>491</v>
      </c>
      <c r="F4" s="72" t="s">
        <v>47</v>
      </c>
      <c r="G4" s="73" t="s">
        <v>491</v>
      </c>
      <c r="H4" s="73" t="s">
        <v>107</v>
      </c>
    </row>
    <row r="5" spans="1:8" x14ac:dyDescent="0.2">
      <c r="A5" s="218" t="s">
        <v>235</v>
      </c>
      <c r="B5" s="219"/>
      <c r="C5" s="219"/>
      <c r="D5" s="219"/>
      <c r="E5" s="219"/>
      <c r="F5" s="219"/>
      <c r="G5" s="220"/>
      <c r="H5" s="221"/>
    </row>
    <row r="6" spans="1:8" x14ac:dyDescent="0.2">
      <c r="A6" s="222" t="s">
        <v>446</v>
      </c>
      <c r="B6" s="656">
        <v>31</v>
      </c>
      <c r="C6" s="549">
        <v>-74.380165289256198</v>
      </c>
      <c r="D6" s="335">
        <v>1226</v>
      </c>
      <c r="E6" s="760">
        <v>-2.3107569721115535</v>
      </c>
      <c r="F6" s="335">
        <v>1414</v>
      </c>
      <c r="G6" s="549">
        <v>4.5084996304508493</v>
      </c>
      <c r="H6" s="549">
        <v>6.9665467803123615</v>
      </c>
    </row>
    <row r="7" spans="1:8" x14ac:dyDescent="0.2">
      <c r="A7" s="222" t="s">
        <v>48</v>
      </c>
      <c r="B7" s="656">
        <v>33</v>
      </c>
      <c r="C7" s="549">
        <v>106.25</v>
      </c>
      <c r="D7" s="335">
        <v>448</v>
      </c>
      <c r="E7" s="549">
        <v>181.76100628930817</v>
      </c>
      <c r="F7" s="335">
        <v>461</v>
      </c>
      <c r="G7" s="549">
        <v>168.02325581395351</v>
      </c>
      <c r="H7" s="549">
        <v>2.2712716164950484</v>
      </c>
    </row>
    <row r="8" spans="1:8" x14ac:dyDescent="0.2">
      <c r="A8" s="222" t="s">
        <v>49</v>
      </c>
      <c r="B8" s="656">
        <v>230</v>
      </c>
      <c r="C8" s="549">
        <v>55.405405405405403</v>
      </c>
      <c r="D8" s="335">
        <v>2134</v>
      </c>
      <c r="E8" s="549">
        <v>4.1483650561249394</v>
      </c>
      <c r="F8" s="335">
        <v>2271</v>
      </c>
      <c r="G8" s="549">
        <v>4.3178686265502986</v>
      </c>
      <c r="H8" s="549">
        <v>11.188845642213135</v>
      </c>
    </row>
    <row r="9" spans="1:8" x14ac:dyDescent="0.2">
      <c r="A9" s="222" t="s">
        <v>126</v>
      </c>
      <c r="B9" s="656">
        <v>549</v>
      </c>
      <c r="C9" s="549">
        <v>46.791443850267378</v>
      </c>
      <c r="D9" s="335">
        <v>5480</v>
      </c>
      <c r="E9" s="549">
        <v>5.162156975628478</v>
      </c>
      <c r="F9" s="335">
        <v>5893</v>
      </c>
      <c r="G9" s="549">
        <v>6.8540344514959202</v>
      </c>
      <c r="H9" s="549">
        <v>29.033847366605904</v>
      </c>
    </row>
    <row r="10" spans="1:8" x14ac:dyDescent="0.2">
      <c r="A10" s="222" t="s">
        <v>127</v>
      </c>
      <c r="B10" s="656">
        <v>731</v>
      </c>
      <c r="C10" s="549">
        <v>28.697183098591552</v>
      </c>
      <c r="D10" s="335">
        <v>6110</v>
      </c>
      <c r="E10" s="549">
        <v>5.7459328487365875</v>
      </c>
      <c r="F10" s="335">
        <v>6476</v>
      </c>
      <c r="G10" s="549">
        <v>5.1469394382204898</v>
      </c>
      <c r="H10" s="549">
        <v>31.906193033453217</v>
      </c>
    </row>
    <row r="11" spans="1:8" x14ac:dyDescent="0.2">
      <c r="A11" s="222" t="s">
        <v>236</v>
      </c>
      <c r="B11" s="656">
        <v>442</v>
      </c>
      <c r="C11" s="549">
        <v>30</v>
      </c>
      <c r="D11" s="335">
        <v>3586</v>
      </c>
      <c r="E11" s="549">
        <v>6.2518518518518515</v>
      </c>
      <c r="F11" s="335">
        <v>3782</v>
      </c>
      <c r="G11" s="549">
        <v>0.15889830508474578</v>
      </c>
      <c r="H11" s="549">
        <v>18.633295560920331</v>
      </c>
    </row>
    <row r="12" spans="1:8" x14ac:dyDescent="0.2">
      <c r="A12" s="225" t="s">
        <v>237</v>
      </c>
      <c r="B12" s="657">
        <v>2016</v>
      </c>
      <c r="C12" s="227">
        <v>28.65347798340779</v>
      </c>
      <c r="D12" s="226">
        <v>18984</v>
      </c>
      <c r="E12" s="227">
        <v>6.4901553822852982</v>
      </c>
      <c r="F12" s="226">
        <v>20297</v>
      </c>
      <c r="G12" s="227">
        <v>5.9784878863826236</v>
      </c>
      <c r="H12" s="227">
        <v>100</v>
      </c>
    </row>
    <row r="13" spans="1:8" x14ac:dyDescent="0.2">
      <c r="A13" s="188" t="s">
        <v>238</v>
      </c>
      <c r="B13" s="658"/>
      <c r="C13" s="229"/>
      <c r="D13" s="228"/>
      <c r="E13" s="229"/>
      <c r="F13" s="228"/>
      <c r="G13" s="229"/>
      <c r="H13" s="229"/>
    </row>
    <row r="14" spans="1:8" x14ac:dyDescent="0.2">
      <c r="A14" s="222" t="s">
        <v>446</v>
      </c>
      <c r="B14" s="656">
        <v>45</v>
      </c>
      <c r="C14" s="675">
        <v>12.5</v>
      </c>
      <c r="D14" s="335">
        <v>503</v>
      </c>
      <c r="E14" s="549">
        <v>16.166281755196305</v>
      </c>
      <c r="F14" s="335">
        <v>532</v>
      </c>
      <c r="G14" s="549">
        <v>16.411378555798688</v>
      </c>
      <c r="H14" s="549">
        <v>2.1024343977236799</v>
      </c>
    </row>
    <row r="15" spans="1:8" x14ac:dyDescent="0.2">
      <c r="A15" s="222" t="s">
        <v>48</v>
      </c>
      <c r="B15" s="656">
        <v>344</v>
      </c>
      <c r="C15" s="549">
        <v>1.7751479289940828</v>
      </c>
      <c r="D15" s="335">
        <v>4186</v>
      </c>
      <c r="E15" s="549">
        <v>2.0229100658055081</v>
      </c>
      <c r="F15" s="335">
        <v>4588</v>
      </c>
      <c r="G15" s="549">
        <v>-0.26086956521739135</v>
      </c>
      <c r="H15" s="549">
        <v>18.131520708188429</v>
      </c>
    </row>
    <row r="16" spans="1:8" x14ac:dyDescent="0.2">
      <c r="A16" s="222" t="s">
        <v>49</v>
      </c>
      <c r="B16" s="656">
        <v>97</v>
      </c>
      <c r="C16" s="675">
        <v>259.25925925925924</v>
      </c>
      <c r="D16" s="335">
        <v>489</v>
      </c>
      <c r="E16" s="549">
        <v>-10.275229357798166</v>
      </c>
      <c r="F16" s="335">
        <v>563</v>
      </c>
      <c r="G16" s="549">
        <v>1.6245487364620936</v>
      </c>
      <c r="H16" s="549">
        <v>2.2249446727790074</v>
      </c>
    </row>
    <row r="17" spans="1:8" x14ac:dyDescent="0.2">
      <c r="A17" s="222" t="s">
        <v>126</v>
      </c>
      <c r="B17" s="656">
        <v>699</v>
      </c>
      <c r="C17" s="549">
        <v>17.676767676767678</v>
      </c>
      <c r="D17" s="335">
        <v>7327</v>
      </c>
      <c r="E17" s="549">
        <v>26.984402079722702</v>
      </c>
      <c r="F17" s="335">
        <v>8174</v>
      </c>
      <c r="G17" s="549">
        <v>28.866466971464604</v>
      </c>
      <c r="H17" s="549">
        <v>32.303193171040149</v>
      </c>
    </row>
    <row r="18" spans="1:8" x14ac:dyDescent="0.2">
      <c r="A18" s="222" t="s">
        <v>127</v>
      </c>
      <c r="B18" s="656">
        <v>400</v>
      </c>
      <c r="C18" s="549">
        <v>14.285714285714285</v>
      </c>
      <c r="D18" s="335">
        <v>3289</v>
      </c>
      <c r="E18" s="549">
        <v>21.1864406779661</v>
      </c>
      <c r="F18" s="335">
        <v>3598</v>
      </c>
      <c r="G18" s="549">
        <v>18.472176489957196</v>
      </c>
      <c r="H18" s="549">
        <v>14.219095795131203</v>
      </c>
    </row>
    <row r="19" spans="1:8" x14ac:dyDescent="0.2">
      <c r="A19" s="222" t="s">
        <v>236</v>
      </c>
      <c r="B19" s="656">
        <v>593</v>
      </c>
      <c r="C19" s="549">
        <v>-2.6272577996715927</v>
      </c>
      <c r="D19" s="335">
        <v>7100</v>
      </c>
      <c r="E19" s="549">
        <v>0.98136822642582844</v>
      </c>
      <c r="F19" s="335">
        <v>7849</v>
      </c>
      <c r="G19" s="549">
        <v>2.7759591462616209</v>
      </c>
      <c r="H19" s="549">
        <v>31.018811255137528</v>
      </c>
    </row>
    <row r="20" spans="1:8" x14ac:dyDescent="0.2">
      <c r="A20" s="230" t="s">
        <v>239</v>
      </c>
      <c r="B20" s="659">
        <v>2178</v>
      </c>
      <c r="C20" s="232">
        <v>11.235955056179774</v>
      </c>
      <c r="D20" s="231">
        <v>22894</v>
      </c>
      <c r="E20" s="232">
        <v>11.157506311905225</v>
      </c>
      <c r="F20" s="231">
        <v>25304</v>
      </c>
      <c r="G20" s="232">
        <v>11.826056213540745</v>
      </c>
      <c r="H20" s="232">
        <v>100</v>
      </c>
    </row>
    <row r="21" spans="1:8" x14ac:dyDescent="0.2">
      <c r="A21" s="188" t="s">
        <v>496</v>
      </c>
      <c r="B21" s="660"/>
      <c r="C21" s="551"/>
      <c r="D21" s="550"/>
      <c r="E21" s="551"/>
      <c r="F21" s="550"/>
      <c r="G21" s="551"/>
      <c r="H21" s="551"/>
    </row>
    <row r="22" spans="1:8" x14ac:dyDescent="0.2">
      <c r="A22" s="222" t="s">
        <v>446</v>
      </c>
      <c r="B22" s="656">
        <v>14</v>
      </c>
      <c r="C22" s="549">
        <v>-117.28395061728396</v>
      </c>
      <c r="D22" s="335">
        <v>-723</v>
      </c>
      <c r="E22" s="549">
        <v>-12.043795620437956</v>
      </c>
      <c r="F22" s="335">
        <v>-882</v>
      </c>
      <c r="G22" s="549">
        <v>-1.5625</v>
      </c>
      <c r="H22" s="552" t="s">
        <v>497</v>
      </c>
    </row>
    <row r="23" spans="1:8" x14ac:dyDescent="0.2">
      <c r="A23" s="222" t="s">
        <v>48</v>
      </c>
      <c r="B23" s="656">
        <v>311</v>
      </c>
      <c r="C23" s="549">
        <v>-3.4161490683229814</v>
      </c>
      <c r="D23" s="335">
        <v>3738</v>
      </c>
      <c r="E23" s="549">
        <v>-5.2231237322515218</v>
      </c>
      <c r="F23" s="335">
        <v>4127</v>
      </c>
      <c r="G23" s="549">
        <v>-6.7976513098464322</v>
      </c>
      <c r="H23" s="552" t="s">
        <v>497</v>
      </c>
    </row>
    <row r="24" spans="1:8" x14ac:dyDescent="0.2">
      <c r="A24" s="222" t="s">
        <v>49</v>
      </c>
      <c r="B24" s="656">
        <v>-133</v>
      </c>
      <c r="C24" s="549">
        <v>9.9173553719008272</v>
      </c>
      <c r="D24" s="335">
        <v>-1645</v>
      </c>
      <c r="E24" s="549">
        <v>9.375</v>
      </c>
      <c r="F24" s="335">
        <v>-1708</v>
      </c>
      <c r="G24" s="549">
        <v>5.2372150338878622</v>
      </c>
      <c r="H24" s="552" t="s">
        <v>497</v>
      </c>
    </row>
    <row r="25" spans="1:8" x14ac:dyDescent="0.2">
      <c r="A25" s="222" t="s">
        <v>126</v>
      </c>
      <c r="B25" s="656">
        <v>150</v>
      </c>
      <c r="C25" s="549">
        <v>-31.818181818181817</v>
      </c>
      <c r="D25" s="335">
        <v>1847</v>
      </c>
      <c r="E25" s="549">
        <v>230.41144901610016</v>
      </c>
      <c r="F25" s="335">
        <v>2281</v>
      </c>
      <c r="G25" s="549">
        <v>175.48309178743961</v>
      </c>
      <c r="H25" s="552" t="s">
        <v>497</v>
      </c>
    </row>
    <row r="26" spans="1:8" x14ac:dyDescent="0.2">
      <c r="A26" s="222" t="s">
        <v>127</v>
      </c>
      <c r="B26" s="656">
        <v>-331</v>
      </c>
      <c r="C26" s="549">
        <v>51.834862385321102</v>
      </c>
      <c r="D26" s="335">
        <v>-2821</v>
      </c>
      <c r="E26" s="549">
        <v>-7.9308093994778064</v>
      </c>
      <c r="F26" s="335">
        <v>-2878</v>
      </c>
      <c r="G26" s="549">
        <v>-7.8155028827674569</v>
      </c>
      <c r="H26" s="552" t="s">
        <v>497</v>
      </c>
    </row>
    <row r="27" spans="1:8" x14ac:dyDescent="0.2">
      <c r="A27" s="222" t="s">
        <v>236</v>
      </c>
      <c r="B27" s="656">
        <v>151</v>
      </c>
      <c r="C27" s="549">
        <v>-43.866171003717476</v>
      </c>
      <c r="D27" s="335">
        <v>3514</v>
      </c>
      <c r="E27" s="549">
        <v>-3.8840262582056897</v>
      </c>
      <c r="F27" s="335">
        <v>4067</v>
      </c>
      <c r="G27" s="549">
        <v>5.3354053354053352</v>
      </c>
      <c r="H27" s="552" t="s">
        <v>497</v>
      </c>
    </row>
    <row r="28" spans="1:8" x14ac:dyDescent="0.2">
      <c r="A28" s="230" t="s">
        <v>240</v>
      </c>
      <c r="B28" s="659">
        <v>162</v>
      </c>
      <c r="C28" s="232">
        <v>-58.567774936061376</v>
      </c>
      <c r="D28" s="231">
        <v>3910</v>
      </c>
      <c r="E28" s="232">
        <v>41.206211628746843</v>
      </c>
      <c r="F28" s="231">
        <v>5007</v>
      </c>
      <c r="G28" s="232">
        <v>44.044879171461446</v>
      </c>
      <c r="H28" s="548" t="s">
        <v>497</v>
      </c>
    </row>
    <row r="29" spans="1:8" x14ac:dyDescent="0.2">
      <c r="A29" s="94"/>
      <c r="B29" s="223"/>
      <c r="C29" s="223"/>
      <c r="D29" s="223"/>
      <c r="E29" s="223"/>
      <c r="F29" s="223"/>
      <c r="G29" s="223"/>
      <c r="H29" s="233" t="s">
        <v>231</v>
      </c>
    </row>
    <row r="30" spans="1:8" x14ac:dyDescent="0.2">
      <c r="A30" s="165" t="s">
        <v>599</v>
      </c>
      <c r="B30" s="223"/>
      <c r="C30" s="223"/>
      <c r="D30" s="223"/>
      <c r="E30" s="223"/>
      <c r="F30" s="223"/>
      <c r="G30" s="224"/>
      <c r="H30" s="224"/>
    </row>
    <row r="31" spans="1:8" x14ac:dyDescent="0.2">
      <c r="A31" s="165" t="s">
        <v>498</v>
      </c>
      <c r="B31" s="223"/>
      <c r="C31" s="223"/>
      <c r="D31" s="223"/>
      <c r="E31" s="223"/>
      <c r="F31" s="223"/>
      <c r="G31" s="224"/>
      <c r="H31" s="224"/>
    </row>
    <row r="33" spans="6:6" x14ac:dyDescent="0.2">
      <c r="F33" s="717"/>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J54"/>
  <sheetViews>
    <sheetView workbookViewId="0">
      <selection activeCell="A3" sqref="A3:A4"/>
    </sheetView>
  </sheetViews>
  <sheetFormatPr baseColWidth="10" defaultRowHeight="14.25" x14ac:dyDescent="0.2"/>
  <cols>
    <col min="1" max="1" width="8.5" customWidth="1"/>
    <col min="2" max="2" width="14.75" customWidth="1"/>
    <col min="3" max="4" width="13.5" customWidth="1"/>
    <col min="5" max="5" width="12.625" customWidth="1"/>
    <col min="6" max="7" width="13.5" customWidth="1"/>
  </cols>
  <sheetData>
    <row r="1" spans="1:8" x14ac:dyDescent="0.2">
      <c r="A1" s="211" t="s">
        <v>499</v>
      </c>
      <c r="B1" s="211"/>
      <c r="C1" s="1"/>
      <c r="D1" s="1"/>
      <c r="E1" s="1"/>
      <c r="F1" s="1"/>
      <c r="G1" s="1"/>
      <c r="H1" s="1"/>
    </row>
    <row r="2" spans="1:8" x14ac:dyDescent="0.2">
      <c r="A2" s="534"/>
      <c r="B2" s="534"/>
      <c r="C2" s="534"/>
      <c r="D2" s="534"/>
      <c r="E2" s="534"/>
      <c r="F2" s="1"/>
      <c r="G2" s="1"/>
      <c r="H2" s="536" t="s">
        <v>156</v>
      </c>
    </row>
    <row r="3" spans="1:8" ht="14.45" customHeight="1" x14ac:dyDescent="0.2">
      <c r="A3" s="912" t="s">
        <v>493</v>
      </c>
      <c r="B3" s="910" t="s">
        <v>494</v>
      </c>
      <c r="C3" s="896">
        <f>INDICE!A3</f>
        <v>43040</v>
      </c>
      <c r="D3" s="895">
        <v>41671</v>
      </c>
      <c r="E3" s="895">
        <v>41671</v>
      </c>
      <c r="F3" s="894" t="s">
        <v>118</v>
      </c>
      <c r="G3" s="894"/>
      <c r="H3" s="894"/>
    </row>
    <row r="4" spans="1:8" x14ac:dyDescent="0.2">
      <c r="A4" s="913"/>
      <c r="B4" s="911"/>
      <c r="C4" s="97" t="s">
        <v>502</v>
      </c>
      <c r="D4" s="97" t="s">
        <v>503</v>
      </c>
      <c r="E4" s="97" t="s">
        <v>241</v>
      </c>
      <c r="F4" s="97" t="s">
        <v>502</v>
      </c>
      <c r="G4" s="97" t="s">
        <v>503</v>
      </c>
      <c r="H4" s="97" t="s">
        <v>241</v>
      </c>
    </row>
    <row r="5" spans="1:8" x14ac:dyDescent="0.2">
      <c r="A5" s="553"/>
      <c r="B5" s="799" t="s">
        <v>208</v>
      </c>
      <c r="C5" s="184">
        <v>0</v>
      </c>
      <c r="D5" s="184">
        <v>26</v>
      </c>
      <c r="E5" s="235">
        <v>26</v>
      </c>
      <c r="F5" s="186">
        <v>205</v>
      </c>
      <c r="G5" s="184">
        <v>261</v>
      </c>
      <c r="H5" s="234">
        <v>56</v>
      </c>
    </row>
    <row r="6" spans="1:8" x14ac:dyDescent="0.2">
      <c r="A6" s="553"/>
      <c r="B6" s="799" t="s">
        <v>242</v>
      </c>
      <c r="C6" s="184">
        <v>149</v>
      </c>
      <c r="D6" s="184">
        <v>168</v>
      </c>
      <c r="E6" s="235">
        <v>19</v>
      </c>
      <c r="F6" s="186">
        <v>2421</v>
      </c>
      <c r="G6" s="184">
        <v>2299</v>
      </c>
      <c r="H6" s="235">
        <v>-122</v>
      </c>
    </row>
    <row r="7" spans="1:8" x14ac:dyDescent="0.2">
      <c r="A7" s="553"/>
      <c r="B7" s="800" t="s">
        <v>209</v>
      </c>
      <c r="C7" s="187">
        <v>0</v>
      </c>
      <c r="D7" s="187">
        <v>5</v>
      </c>
      <c r="E7" s="236">
        <v>5</v>
      </c>
      <c r="F7" s="187">
        <v>0</v>
      </c>
      <c r="G7" s="187">
        <v>33</v>
      </c>
      <c r="H7" s="235">
        <v>33</v>
      </c>
    </row>
    <row r="8" spans="1:8" x14ac:dyDescent="0.2">
      <c r="A8" s="188" t="s">
        <v>331</v>
      </c>
      <c r="B8" s="189"/>
      <c r="C8" s="189">
        <v>149</v>
      </c>
      <c r="D8" s="189">
        <v>199</v>
      </c>
      <c r="E8" s="237">
        <v>50</v>
      </c>
      <c r="F8" s="189">
        <v>2626</v>
      </c>
      <c r="G8" s="189">
        <v>2593</v>
      </c>
      <c r="H8" s="237">
        <v>-33</v>
      </c>
    </row>
    <row r="9" spans="1:8" x14ac:dyDescent="0.2">
      <c r="A9" s="553"/>
      <c r="B9" s="800" t="s">
        <v>210</v>
      </c>
      <c r="C9" s="187">
        <v>0</v>
      </c>
      <c r="D9" s="184">
        <v>52</v>
      </c>
      <c r="E9" s="238">
        <v>52</v>
      </c>
      <c r="F9" s="187">
        <v>83</v>
      </c>
      <c r="G9" s="184">
        <v>264</v>
      </c>
      <c r="H9" s="238">
        <v>181</v>
      </c>
    </row>
    <row r="10" spans="1:8" x14ac:dyDescent="0.2">
      <c r="A10" s="553"/>
      <c r="B10" s="799" t="s">
        <v>677</v>
      </c>
      <c r="C10" s="184">
        <v>44</v>
      </c>
      <c r="D10" s="184">
        <v>0</v>
      </c>
      <c r="E10" s="235">
        <v>-44</v>
      </c>
      <c r="F10" s="184">
        <v>102</v>
      </c>
      <c r="G10" s="184">
        <v>47</v>
      </c>
      <c r="H10" s="235">
        <v>-55</v>
      </c>
    </row>
    <row r="11" spans="1:8" x14ac:dyDescent="0.2">
      <c r="A11" s="553"/>
      <c r="B11" s="800" t="s">
        <v>243</v>
      </c>
      <c r="C11" s="187">
        <v>0</v>
      </c>
      <c r="D11" s="187">
        <v>74</v>
      </c>
      <c r="E11" s="235">
        <v>74</v>
      </c>
      <c r="F11" s="187">
        <v>53</v>
      </c>
      <c r="G11" s="187">
        <v>828</v>
      </c>
      <c r="H11" s="235">
        <v>775</v>
      </c>
    </row>
    <row r="12" spans="1:8" x14ac:dyDescent="0.2">
      <c r="A12" s="188" t="s">
        <v>500</v>
      </c>
      <c r="B12" s="189"/>
      <c r="C12" s="189">
        <v>44</v>
      </c>
      <c r="D12" s="189">
        <v>126</v>
      </c>
      <c r="E12" s="237">
        <v>82</v>
      </c>
      <c r="F12" s="189">
        <v>238</v>
      </c>
      <c r="G12" s="189">
        <v>1139</v>
      </c>
      <c r="H12" s="237">
        <v>901</v>
      </c>
    </row>
    <row r="13" spans="1:8" x14ac:dyDescent="0.2">
      <c r="A13" s="553"/>
      <c r="B13" s="800" t="s">
        <v>296</v>
      </c>
      <c r="C13" s="187">
        <v>10</v>
      </c>
      <c r="D13" s="184">
        <v>20</v>
      </c>
      <c r="E13" s="238">
        <v>10</v>
      </c>
      <c r="F13" s="187">
        <v>67</v>
      </c>
      <c r="G13" s="184">
        <v>224</v>
      </c>
      <c r="H13" s="238">
        <v>157</v>
      </c>
    </row>
    <row r="14" spans="1:8" x14ac:dyDescent="0.2">
      <c r="A14" s="553"/>
      <c r="B14" s="800" t="s">
        <v>244</v>
      </c>
      <c r="C14" s="187">
        <v>120</v>
      </c>
      <c r="D14" s="187">
        <v>46</v>
      </c>
      <c r="E14" s="235">
        <v>-74</v>
      </c>
      <c r="F14" s="187">
        <v>426</v>
      </c>
      <c r="G14" s="187">
        <v>876</v>
      </c>
      <c r="H14" s="235">
        <v>450</v>
      </c>
    </row>
    <row r="15" spans="1:8" x14ac:dyDescent="0.2">
      <c r="A15" s="553"/>
      <c r="B15" s="800" t="s">
        <v>245</v>
      </c>
      <c r="C15" s="187">
        <v>137</v>
      </c>
      <c r="D15" s="184">
        <v>223</v>
      </c>
      <c r="E15" s="235">
        <v>86</v>
      </c>
      <c r="F15" s="187">
        <v>866</v>
      </c>
      <c r="G15" s="184">
        <v>2759</v>
      </c>
      <c r="H15" s="235">
        <v>1893</v>
      </c>
    </row>
    <row r="16" spans="1:8" x14ac:dyDescent="0.2">
      <c r="A16" s="553"/>
      <c r="B16" s="800" t="s">
        <v>246</v>
      </c>
      <c r="C16" s="187">
        <v>30</v>
      </c>
      <c r="D16" s="184">
        <v>92</v>
      </c>
      <c r="E16" s="235">
        <v>62</v>
      </c>
      <c r="F16" s="187">
        <v>203</v>
      </c>
      <c r="G16" s="184">
        <v>717</v>
      </c>
      <c r="H16" s="235">
        <v>514</v>
      </c>
    </row>
    <row r="17" spans="1:8" x14ac:dyDescent="0.2">
      <c r="A17" s="553"/>
      <c r="B17" s="800" t="s">
        <v>214</v>
      </c>
      <c r="C17" s="187">
        <v>512</v>
      </c>
      <c r="D17" s="184">
        <v>154</v>
      </c>
      <c r="E17" s="235">
        <v>-358</v>
      </c>
      <c r="F17" s="187">
        <v>4763</v>
      </c>
      <c r="G17" s="184">
        <v>2376</v>
      </c>
      <c r="H17" s="235">
        <v>-2387</v>
      </c>
    </row>
    <row r="18" spans="1:8" x14ac:dyDescent="0.2">
      <c r="A18" s="553"/>
      <c r="B18" s="800" t="s">
        <v>310</v>
      </c>
      <c r="C18" s="187">
        <v>0</v>
      </c>
      <c r="D18" s="184">
        <v>25</v>
      </c>
      <c r="E18" s="235">
        <v>25</v>
      </c>
      <c r="F18" s="187">
        <v>157</v>
      </c>
      <c r="G18" s="184">
        <v>183</v>
      </c>
      <c r="H18" s="235">
        <v>26</v>
      </c>
    </row>
    <row r="19" spans="1:8" x14ac:dyDescent="0.2">
      <c r="A19" s="553"/>
      <c r="B19" s="800" t="s">
        <v>633</v>
      </c>
      <c r="C19" s="187">
        <v>67</v>
      </c>
      <c r="D19" s="184">
        <v>138</v>
      </c>
      <c r="E19" s="235">
        <v>71</v>
      </c>
      <c r="F19" s="187">
        <v>986</v>
      </c>
      <c r="G19" s="184">
        <v>1672</v>
      </c>
      <c r="H19" s="235">
        <v>686</v>
      </c>
    </row>
    <row r="20" spans="1:8" x14ac:dyDescent="0.2">
      <c r="A20" s="553"/>
      <c r="B20" s="800" t="s">
        <v>247</v>
      </c>
      <c r="C20" s="187">
        <v>162</v>
      </c>
      <c r="D20" s="184">
        <v>179</v>
      </c>
      <c r="E20" s="235">
        <v>17</v>
      </c>
      <c r="F20" s="187">
        <v>1664</v>
      </c>
      <c r="G20" s="184">
        <v>1699</v>
      </c>
      <c r="H20" s="235">
        <v>35</v>
      </c>
    </row>
    <row r="21" spans="1:8" x14ac:dyDescent="0.2">
      <c r="A21" s="553"/>
      <c r="B21" s="800" t="s">
        <v>216</v>
      </c>
      <c r="C21" s="187">
        <v>19</v>
      </c>
      <c r="D21" s="184">
        <v>29</v>
      </c>
      <c r="E21" s="235">
        <v>10</v>
      </c>
      <c r="F21" s="187">
        <v>440</v>
      </c>
      <c r="G21" s="184">
        <v>446</v>
      </c>
      <c r="H21" s="235">
        <v>6</v>
      </c>
    </row>
    <row r="22" spans="1:8" x14ac:dyDescent="0.2">
      <c r="A22" s="553"/>
      <c r="B22" s="800" t="s">
        <v>217</v>
      </c>
      <c r="C22" s="187">
        <v>103</v>
      </c>
      <c r="D22" s="184">
        <v>0</v>
      </c>
      <c r="E22" s="235">
        <v>-103</v>
      </c>
      <c r="F22" s="187">
        <v>1078</v>
      </c>
      <c r="G22" s="184">
        <v>0</v>
      </c>
      <c r="H22" s="235">
        <v>-1078</v>
      </c>
    </row>
    <row r="23" spans="1:8" x14ac:dyDescent="0.2">
      <c r="A23" s="553"/>
      <c r="B23" s="800" t="s">
        <v>248</v>
      </c>
      <c r="C23" s="187">
        <v>32</v>
      </c>
      <c r="D23" s="184">
        <v>4</v>
      </c>
      <c r="E23" s="235">
        <v>-28</v>
      </c>
      <c r="F23" s="187">
        <v>562</v>
      </c>
      <c r="G23" s="184">
        <v>45</v>
      </c>
      <c r="H23" s="235">
        <v>-517</v>
      </c>
    </row>
    <row r="24" spans="1:8" x14ac:dyDescent="0.2">
      <c r="A24" s="553"/>
      <c r="B24" s="800" t="s">
        <v>249</v>
      </c>
      <c r="C24" s="187">
        <v>8</v>
      </c>
      <c r="D24" s="184">
        <v>62</v>
      </c>
      <c r="E24" s="235">
        <v>54</v>
      </c>
      <c r="F24" s="187">
        <v>156</v>
      </c>
      <c r="G24" s="184">
        <v>716</v>
      </c>
      <c r="H24" s="235">
        <v>560</v>
      </c>
    </row>
    <row r="25" spans="1:8" x14ac:dyDescent="0.2">
      <c r="A25" s="553"/>
      <c r="B25" s="800" t="s">
        <v>250</v>
      </c>
      <c r="C25" s="187">
        <v>149</v>
      </c>
      <c r="D25" s="184">
        <v>259</v>
      </c>
      <c r="E25" s="235">
        <v>110</v>
      </c>
      <c r="F25" s="187">
        <v>1170</v>
      </c>
      <c r="G25" s="184">
        <v>2838</v>
      </c>
      <c r="H25" s="235">
        <v>1668</v>
      </c>
    </row>
    <row r="26" spans="1:8" x14ac:dyDescent="0.2">
      <c r="A26" s="188" t="s">
        <v>484</v>
      </c>
      <c r="B26" s="189"/>
      <c r="C26" s="189">
        <v>1349</v>
      </c>
      <c r="D26" s="189">
        <v>1231</v>
      </c>
      <c r="E26" s="237">
        <v>-118</v>
      </c>
      <c r="F26" s="189">
        <v>12538</v>
      </c>
      <c r="G26" s="189">
        <v>14551</v>
      </c>
      <c r="H26" s="237">
        <v>2013</v>
      </c>
    </row>
    <row r="27" spans="1:8" x14ac:dyDescent="0.2">
      <c r="A27" s="553"/>
      <c r="B27" s="800" t="s">
        <v>218</v>
      </c>
      <c r="C27" s="187">
        <v>87</v>
      </c>
      <c r="D27" s="184">
        <v>0</v>
      </c>
      <c r="E27" s="235">
        <v>-87</v>
      </c>
      <c r="F27" s="187">
        <v>1907</v>
      </c>
      <c r="G27" s="187">
        <v>104</v>
      </c>
      <c r="H27" s="235">
        <v>-1803</v>
      </c>
    </row>
    <row r="28" spans="1:8" x14ac:dyDescent="0.2">
      <c r="A28" s="554"/>
      <c r="B28" s="800" t="s">
        <v>251</v>
      </c>
      <c r="C28" s="187">
        <v>0</v>
      </c>
      <c r="D28" s="187">
        <v>0</v>
      </c>
      <c r="E28" s="235">
        <v>0</v>
      </c>
      <c r="F28" s="187">
        <v>82</v>
      </c>
      <c r="G28" s="187">
        <v>0</v>
      </c>
      <c r="H28" s="235">
        <v>-82</v>
      </c>
    </row>
    <row r="29" spans="1:8" x14ac:dyDescent="0.2">
      <c r="A29" s="554"/>
      <c r="B29" s="800" t="s">
        <v>252</v>
      </c>
      <c r="C29" s="187">
        <v>35</v>
      </c>
      <c r="D29" s="184">
        <v>7</v>
      </c>
      <c r="E29" s="235">
        <v>-28</v>
      </c>
      <c r="F29" s="187">
        <v>87</v>
      </c>
      <c r="G29" s="184">
        <v>73</v>
      </c>
      <c r="H29" s="235">
        <v>-14</v>
      </c>
    </row>
    <row r="30" spans="1:8" x14ac:dyDescent="0.2">
      <c r="A30" s="554"/>
      <c r="B30" s="800" t="s">
        <v>621</v>
      </c>
      <c r="C30" s="187">
        <v>0</v>
      </c>
      <c r="D30" s="184">
        <v>34</v>
      </c>
      <c r="E30" s="235">
        <v>34</v>
      </c>
      <c r="F30" s="187">
        <v>0</v>
      </c>
      <c r="G30" s="184">
        <v>384</v>
      </c>
      <c r="H30" s="235">
        <v>384</v>
      </c>
    </row>
    <row r="31" spans="1:8" x14ac:dyDescent="0.2">
      <c r="A31" s="554"/>
      <c r="B31" s="800" t="s">
        <v>583</v>
      </c>
      <c r="C31" s="187">
        <v>57</v>
      </c>
      <c r="D31" s="187">
        <v>72</v>
      </c>
      <c r="E31" s="238">
        <v>15</v>
      </c>
      <c r="F31" s="184">
        <v>160</v>
      </c>
      <c r="G31" s="184">
        <v>489</v>
      </c>
      <c r="H31" s="238">
        <v>329</v>
      </c>
    </row>
    <row r="32" spans="1:8" x14ac:dyDescent="0.2">
      <c r="A32" s="188" t="s">
        <v>375</v>
      </c>
      <c r="B32" s="189"/>
      <c r="C32" s="189">
        <v>179</v>
      </c>
      <c r="D32" s="189">
        <v>113</v>
      </c>
      <c r="E32" s="237">
        <v>-66</v>
      </c>
      <c r="F32" s="189">
        <v>2236</v>
      </c>
      <c r="G32" s="189">
        <v>1050</v>
      </c>
      <c r="H32" s="237">
        <v>-1186</v>
      </c>
    </row>
    <row r="33" spans="1:10" x14ac:dyDescent="0.2">
      <c r="A33" s="554"/>
      <c r="B33" s="800" t="s">
        <v>221</v>
      </c>
      <c r="C33" s="187">
        <v>159</v>
      </c>
      <c r="D33" s="184">
        <v>25</v>
      </c>
      <c r="E33" s="235">
        <v>-134</v>
      </c>
      <c r="F33" s="187">
        <v>1538</v>
      </c>
      <c r="G33" s="184">
        <v>411</v>
      </c>
      <c r="H33" s="235">
        <v>-1127</v>
      </c>
    </row>
    <row r="34" spans="1:10" x14ac:dyDescent="0.2">
      <c r="A34" s="554"/>
      <c r="B34" s="800" t="s">
        <v>226</v>
      </c>
      <c r="C34" s="187">
        <v>54</v>
      </c>
      <c r="D34" s="187">
        <v>0</v>
      </c>
      <c r="E34" s="238">
        <v>-54</v>
      </c>
      <c r="F34" s="563">
        <v>415</v>
      </c>
      <c r="G34" s="187">
        <v>126</v>
      </c>
      <c r="H34" s="235">
        <v>-289</v>
      </c>
    </row>
    <row r="35" spans="1:10" x14ac:dyDescent="0.2">
      <c r="A35" s="554"/>
      <c r="B35" s="800" t="s">
        <v>253</v>
      </c>
      <c r="C35" s="187">
        <v>0</v>
      </c>
      <c r="D35" s="187">
        <v>216</v>
      </c>
      <c r="E35" s="235">
        <v>216</v>
      </c>
      <c r="F35" s="187">
        <v>0</v>
      </c>
      <c r="G35" s="187">
        <v>3156</v>
      </c>
      <c r="H35" s="235">
        <v>3156</v>
      </c>
    </row>
    <row r="36" spans="1:10" x14ac:dyDescent="0.2">
      <c r="A36" s="554"/>
      <c r="B36" s="800" t="s">
        <v>228</v>
      </c>
      <c r="C36" s="187">
        <v>30</v>
      </c>
      <c r="D36" s="187">
        <v>41</v>
      </c>
      <c r="E36" s="238">
        <v>11</v>
      </c>
      <c r="F36" s="184">
        <v>111</v>
      </c>
      <c r="G36" s="187">
        <v>810</v>
      </c>
      <c r="H36" s="235">
        <v>699</v>
      </c>
    </row>
    <row r="37" spans="1:10" x14ac:dyDescent="0.2">
      <c r="A37" s="554"/>
      <c r="B37" s="800" t="s">
        <v>229</v>
      </c>
      <c r="C37" s="187">
        <v>5</v>
      </c>
      <c r="D37" s="187">
        <v>218</v>
      </c>
      <c r="E37" s="238">
        <v>213</v>
      </c>
      <c r="F37" s="563">
        <v>185</v>
      </c>
      <c r="G37" s="187">
        <v>1330</v>
      </c>
      <c r="H37" s="235">
        <v>1145</v>
      </c>
    </row>
    <row r="38" spans="1:10" x14ac:dyDescent="0.2">
      <c r="A38" s="707" t="s">
        <v>485</v>
      </c>
      <c r="B38" s="189"/>
      <c r="C38" s="189">
        <v>248</v>
      </c>
      <c r="D38" s="189">
        <v>500</v>
      </c>
      <c r="E38" s="237">
        <v>252</v>
      </c>
      <c r="F38" s="189">
        <v>2249</v>
      </c>
      <c r="G38" s="189">
        <v>5833</v>
      </c>
      <c r="H38" s="237">
        <v>3584</v>
      </c>
    </row>
    <row r="39" spans="1:10" x14ac:dyDescent="0.2">
      <c r="A39" s="554"/>
      <c r="B39" s="800" t="s">
        <v>622</v>
      </c>
      <c r="C39" s="187">
        <v>9</v>
      </c>
      <c r="D39" s="187">
        <v>5</v>
      </c>
      <c r="E39" s="238">
        <v>-4</v>
      </c>
      <c r="F39" s="563">
        <v>12</v>
      </c>
      <c r="G39" s="187">
        <v>45</v>
      </c>
      <c r="H39" s="238">
        <v>33</v>
      </c>
    </row>
    <row r="40" spans="1:10" x14ac:dyDescent="0.2">
      <c r="A40" s="554"/>
      <c r="B40" s="800" t="s">
        <v>254</v>
      </c>
      <c r="C40" s="187">
        <v>38</v>
      </c>
      <c r="D40" s="187">
        <v>4</v>
      </c>
      <c r="E40" s="798">
        <v>-34</v>
      </c>
      <c r="F40" s="563">
        <v>137</v>
      </c>
      <c r="G40" s="187">
        <v>66</v>
      </c>
      <c r="H40" s="235">
        <v>-71</v>
      </c>
    </row>
    <row r="41" spans="1:10" x14ac:dyDescent="0.2">
      <c r="A41" s="554"/>
      <c r="B41" s="800" t="s">
        <v>255</v>
      </c>
      <c r="C41" s="187">
        <v>0</v>
      </c>
      <c r="D41" s="187">
        <v>0</v>
      </c>
      <c r="E41" s="238">
        <v>0</v>
      </c>
      <c r="F41" s="563">
        <v>113</v>
      </c>
      <c r="G41" s="187">
        <v>23</v>
      </c>
      <c r="H41" s="235">
        <v>-90</v>
      </c>
    </row>
    <row r="42" spans="1:10" x14ac:dyDescent="0.2">
      <c r="A42" s="554"/>
      <c r="B42" s="800" t="s">
        <v>666</v>
      </c>
      <c r="C42" s="187">
        <v>0</v>
      </c>
      <c r="D42" s="187">
        <v>0</v>
      </c>
      <c r="E42" s="238">
        <v>0</v>
      </c>
      <c r="F42" s="563">
        <v>78</v>
      </c>
      <c r="G42" s="187">
        <v>0</v>
      </c>
      <c r="H42" s="238">
        <v>-78</v>
      </c>
    </row>
    <row r="43" spans="1:10" x14ac:dyDescent="0.2">
      <c r="A43" s="554"/>
      <c r="B43" s="800" t="s">
        <v>256</v>
      </c>
      <c r="C43" s="187">
        <v>0</v>
      </c>
      <c r="D43" s="187">
        <v>0</v>
      </c>
      <c r="E43" s="238">
        <v>0</v>
      </c>
      <c r="F43" s="563">
        <v>70</v>
      </c>
      <c r="G43" s="187">
        <v>3</v>
      </c>
      <c r="H43" s="238">
        <v>-67</v>
      </c>
    </row>
    <row r="44" spans="1:10" x14ac:dyDescent="0.2">
      <c r="A44" s="195" t="s">
        <v>501</v>
      </c>
      <c r="B44" s="195"/>
      <c r="C44" s="189">
        <v>47</v>
      </c>
      <c r="D44" s="189">
        <v>9</v>
      </c>
      <c r="E44" s="239">
        <v>-38</v>
      </c>
      <c r="F44" s="195">
        <v>410</v>
      </c>
      <c r="G44" s="195">
        <v>137</v>
      </c>
      <c r="H44" s="239">
        <v>-273</v>
      </c>
    </row>
    <row r="45" spans="1:10" x14ac:dyDescent="0.2">
      <c r="A45" s="195" t="s">
        <v>565</v>
      </c>
      <c r="B45" s="195"/>
      <c r="C45" s="189">
        <v>0</v>
      </c>
      <c r="D45" s="189">
        <v>0</v>
      </c>
      <c r="E45" s="189">
        <v>0</v>
      </c>
      <c r="F45" s="189">
        <v>0</v>
      </c>
      <c r="G45" s="189">
        <v>1</v>
      </c>
      <c r="H45" s="189">
        <v>1</v>
      </c>
      <c r="J45" s="717"/>
    </row>
    <row r="46" spans="1:10" x14ac:dyDescent="0.2">
      <c r="A46" s="197" t="s">
        <v>116</v>
      </c>
      <c r="B46" s="197"/>
      <c r="C46" s="197">
        <v>2016</v>
      </c>
      <c r="D46" s="240">
        <v>2178</v>
      </c>
      <c r="E46" s="197">
        <v>162</v>
      </c>
      <c r="F46" s="197">
        <v>20297</v>
      </c>
      <c r="G46" s="240">
        <v>25304</v>
      </c>
      <c r="H46" s="197">
        <v>5007</v>
      </c>
    </row>
    <row r="47" spans="1:10" x14ac:dyDescent="0.2">
      <c r="A47" s="321" t="s">
        <v>486</v>
      </c>
      <c r="B47" s="202"/>
      <c r="C47" s="202">
        <v>357</v>
      </c>
      <c r="D47" s="202">
        <v>65</v>
      </c>
      <c r="E47" s="202">
        <v>-292</v>
      </c>
      <c r="F47" s="202">
        <v>4164</v>
      </c>
      <c r="G47" s="202">
        <v>816</v>
      </c>
      <c r="H47" s="202">
        <v>-3348</v>
      </c>
    </row>
    <row r="48" spans="1:10" x14ac:dyDescent="0.2">
      <c r="A48" s="321" t="s">
        <v>487</v>
      </c>
      <c r="B48" s="202"/>
      <c r="C48" s="202">
        <v>1659</v>
      </c>
      <c r="D48" s="202">
        <v>2113</v>
      </c>
      <c r="E48" s="202">
        <v>454</v>
      </c>
      <c r="F48" s="202">
        <v>16133</v>
      </c>
      <c r="G48" s="202">
        <v>24488</v>
      </c>
      <c r="H48" s="202">
        <v>8355</v>
      </c>
    </row>
    <row r="49" spans="1:8" x14ac:dyDescent="0.2">
      <c r="A49" s="695" t="s">
        <v>488</v>
      </c>
      <c r="B49" s="204"/>
      <c r="C49" s="204">
        <v>1298</v>
      </c>
      <c r="D49" s="204">
        <v>1162</v>
      </c>
      <c r="E49" s="204">
        <v>-136</v>
      </c>
      <c r="F49" s="204">
        <v>13141</v>
      </c>
      <c r="G49" s="204">
        <v>14633</v>
      </c>
      <c r="H49" s="204">
        <v>1492</v>
      </c>
    </row>
    <row r="50" spans="1:8" x14ac:dyDescent="0.2">
      <c r="A50" s="695" t="s">
        <v>489</v>
      </c>
      <c r="B50" s="204"/>
      <c r="C50" s="204">
        <v>718</v>
      </c>
      <c r="D50" s="204">
        <v>1016</v>
      </c>
      <c r="E50" s="204">
        <v>298</v>
      </c>
      <c r="F50" s="204">
        <v>7156</v>
      </c>
      <c r="G50" s="204">
        <v>10671</v>
      </c>
      <c r="H50" s="204">
        <v>3515</v>
      </c>
    </row>
    <row r="51" spans="1:8" x14ac:dyDescent="0.2">
      <c r="A51" s="696" t="s">
        <v>490</v>
      </c>
      <c r="B51" s="693"/>
      <c r="C51" s="693">
        <v>1168</v>
      </c>
      <c r="D51" s="672">
        <v>935</v>
      </c>
      <c r="E51" s="694">
        <v>-233</v>
      </c>
      <c r="F51" s="694">
        <v>10410</v>
      </c>
      <c r="G51" s="694">
        <v>11572</v>
      </c>
      <c r="H51" s="694">
        <v>1162</v>
      </c>
    </row>
    <row r="52" spans="1:8" ht="15" x14ac:dyDescent="0.25">
      <c r="A52" s="537" t="s">
        <v>232</v>
      </c>
      <c r="B52" s="206"/>
      <c r="C52" s="242"/>
      <c r="D52" s="207"/>
      <c r="E52" s="207"/>
      <c r="F52" s="208"/>
      <c r="G52" s="207"/>
      <c r="H52" s="233" t="s">
        <v>231</v>
      </c>
    </row>
    <row r="53" spans="1:8" x14ac:dyDescent="0.2">
      <c r="A53" s="716"/>
      <c r="B53" s="716"/>
      <c r="C53" s="716"/>
      <c r="D53" s="716"/>
      <c r="E53" s="716"/>
      <c r="F53" s="716"/>
      <c r="G53" s="716"/>
      <c r="H53" s="716"/>
    </row>
    <row r="54" spans="1:8" x14ac:dyDescent="0.2">
      <c r="C54" s="243"/>
      <c r="D54" s="243"/>
      <c r="E54" s="243"/>
      <c r="F54" s="243"/>
      <c r="G54" s="243"/>
    </row>
  </sheetData>
  <sortState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H15"/>
  <sheetViews>
    <sheetView workbookViewId="0">
      <selection activeCell="A3" sqref="A3"/>
    </sheetView>
  </sheetViews>
  <sheetFormatPr baseColWidth="10" defaultRowHeight="14.25" x14ac:dyDescent="0.2"/>
  <cols>
    <col min="1" max="1" width="30.625" customWidth="1"/>
  </cols>
  <sheetData>
    <row r="1" spans="1:8" x14ac:dyDescent="0.2">
      <c r="A1" s="59" t="s">
        <v>30</v>
      </c>
      <c r="B1" s="59"/>
      <c r="C1" s="59"/>
      <c r="D1" s="60"/>
      <c r="E1" s="60"/>
      <c r="F1" s="60"/>
      <c r="G1" s="60"/>
      <c r="H1" s="58"/>
    </row>
    <row r="2" spans="1:8" x14ac:dyDescent="0.2">
      <c r="A2" s="61"/>
      <c r="B2" s="61"/>
      <c r="C2" s="61"/>
      <c r="D2" s="74"/>
      <c r="E2" s="74"/>
      <c r="F2" s="74"/>
      <c r="G2" s="134"/>
      <c r="H2" s="62" t="s">
        <v>156</v>
      </c>
    </row>
    <row r="3" spans="1:8" x14ac:dyDescent="0.2">
      <c r="A3" s="63"/>
      <c r="B3" s="893">
        <f>INDICE!A3</f>
        <v>43040</v>
      </c>
      <c r="C3" s="894"/>
      <c r="D3" s="894" t="s">
        <v>117</v>
      </c>
      <c r="E3" s="894"/>
      <c r="F3" s="894" t="s">
        <v>118</v>
      </c>
      <c r="G3" s="894"/>
      <c r="H3" s="894"/>
    </row>
    <row r="4" spans="1:8" x14ac:dyDescent="0.2">
      <c r="A4" s="75"/>
      <c r="B4" s="72" t="s">
        <v>47</v>
      </c>
      <c r="C4" s="72" t="s">
        <v>491</v>
      </c>
      <c r="D4" s="72" t="s">
        <v>47</v>
      </c>
      <c r="E4" s="72" t="s">
        <v>491</v>
      </c>
      <c r="F4" s="72" t="s">
        <v>47</v>
      </c>
      <c r="G4" s="72" t="s">
        <v>491</v>
      </c>
      <c r="H4" s="73" t="s">
        <v>125</v>
      </c>
    </row>
    <row r="5" spans="1:8" x14ac:dyDescent="0.2">
      <c r="A5" s="222" t="s">
        <v>258</v>
      </c>
      <c r="B5" s="762">
        <v>0</v>
      </c>
      <c r="C5" s="339">
        <v>-100</v>
      </c>
      <c r="D5" s="479">
        <v>5.5E-2</v>
      </c>
      <c r="E5" s="339">
        <v>-98.980726464047436</v>
      </c>
      <c r="F5" s="479">
        <v>0.25700000000000001</v>
      </c>
      <c r="G5" s="339">
        <v>-95.757675800594257</v>
      </c>
      <c r="H5" s="594">
        <v>0.21479835282259244</v>
      </c>
    </row>
    <row r="6" spans="1:8" x14ac:dyDescent="0.2">
      <c r="A6" s="222" t="s">
        <v>259</v>
      </c>
      <c r="B6" s="480">
        <v>2.2410000000000001</v>
      </c>
      <c r="C6" s="251">
        <v>-5.1629284807448164</v>
      </c>
      <c r="D6" s="250">
        <v>25.852</v>
      </c>
      <c r="E6" s="251">
        <v>23.90127006949437</v>
      </c>
      <c r="F6" s="250">
        <v>28.236000000000001</v>
      </c>
      <c r="G6" s="251">
        <v>21.591594177934716</v>
      </c>
      <c r="H6" s="595">
        <v>23.599401907777121</v>
      </c>
    </row>
    <row r="7" spans="1:8" x14ac:dyDescent="0.2">
      <c r="A7" s="222" t="s">
        <v>260</v>
      </c>
      <c r="B7" s="480">
        <v>3.6389999999999998</v>
      </c>
      <c r="C7" s="251">
        <v>167.5735294117647</v>
      </c>
      <c r="D7" s="250">
        <v>31.611000000000001</v>
      </c>
      <c r="E7" s="251">
        <v>-0.47227732124303395</v>
      </c>
      <c r="F7" s="250">
        <v>33.18</v>
      </c>
      <c r="G7" s="251">
        <v>-4.783769047550722</v>
      </c>
      <c r="H7" s="595">
        <v>27.731553878029636</v>
      </c>
    </row>
    <row r="8" spans="1:8" x14ac:dyDescent="0.2">
      <c r="A8" s="222" t="s">
        <v>261</v>
      </c>
      <c r="B8" s="480">
        <v>3.3140000000000001</v>
      </c>
      <c r="C8" s="251">
        <v>-23.34027295859357</v>
      </c>
      <c r="D8" s="250">
        <v>38.351999999999997</v>
      </c>
      <c r="E8" s="251">
        <v>-31.921540782817075</v>
      </c>
      <c r="F8" s="250">
        <v>42.585999999999999</v>
      </c>
      <c r="G8" s="251">
        <v>-32.42248246532737</v>
      </c>
      <c r="H8" s="595">
        <v>35.593006433085293</v>
      </c>
    </row>
    <row r="9" spans="1:8" x14ac:dyDescent="0.2">
      <c r="A9" s="222" t="s">
        <v>262</v>
      </c>
      <c r="B9" s="481">
        <v>1.125</v>
      </c>
      <c r="C9" s="251">
        <v>0.35682426404995543</v>
      </c>
      <c r="D9" s="250">
        <v>13.244</v>
      </c>
      <c r="E9" s="251">
        <v>-11.452831450157117</v>
      </c>
      <c r="F9" s="250">
        <v>14.448</v>
      </c>
      <c r="G9" s="719">
        <v>-4.753114905399169</v>
      </c>
      <c r="H9" s="595">
        <v>12.075512068407843</v>
      </c>
    </row>
    <row r="10" spans="1:8" x14ac:dyDescent="0.2">
      <c r="A10" s="222" t="s">
        <v>586</v>
      </c>
      <c r="B10" s="875">
        <v>0</v>
      </c>
      <c r="C10" s="252">
        <v>-55.917822838847385</v>
      </c>
      <c r="D10" s="250">
        <v>0.82609999999999995</v>
      </c>
      <c r="E10" s="251">
        <v>-55.917822838847385</v>
      </c>
      <c r="F10" s="250">
        <v>0.94009999999999994</v>
      </c>
      <c r="G10" s="251">
        <v>-55.917822838847385</v>
      </c>
      <c r="H10" s="687">
        <v>0.78572735987750641</v>
      </c>
    </row>
    <row r="11" spans="1:8" x14ac:dyDescent="0.2">
      <c r="A11" s="230" t="s">
        <v>263</v>
      </c>
      <c r="B11" s="253">
        <v>10.319000000000001</v>
      </c>
      <c r="C11" s="254">
        <v>6.6342874857910505</v>
      </c>
      <c r="D11" s="253">
        <v>109.9401</v>
      </c>
      <c r="E11" s="254">
        <v>-16.196527121383049</v>
      </c>
      <c r="F11" s="253">
        <v>119.64710000000001</v>
      </c>
      <c r="G11" s="254">
        <v>-17.133289469127675</v>
      </c>
      <c r="H11" s="254">
        <v>100</v>
      </c>
    </row>
    <row r="12" spans="1:8" x14ac:dyDescent="0.2">
      <c r="A12" s="255" t="s">
        <v>264</v>
      </c>
      <c r="B12" s="727">
        <f>B11/'Consumo PP'!B11*100</f>
        <v>0.21121244268608422</v>
      </c>
      <c r="C12" s="257"/>
      <c r="D12" s="256">
        <f>D11/'Consumo PP'!D11*100</f>
        <v>0.20602623743555037</v>
      </c>
      <c r="E12" s="257"/>
      <c r="F12" s="256">
        <f>F11/'Consumo PP'!F11*100</f>
        <v>0.20521383445335972</v>
      </c>
      <c r="G12" s="258"/>
      <c r="H12" s="728"/>
    </row>
    <row r="13" spans="1:8" x14ac:dyDescent="0.2">
      <c r="A13" s="259" t="s">
        <v>525</v>
      </c>
      <c r="B13" s="67"/>
      <c r="C13" s="67"/>
      <c r="D13" s="67"/>
      <c r="E13" s="67"/>
      <c r="F13" s="67"/>
      <c r="G13" s="252"/>
      <c r="H13" s="71" t="s">
        <v>231</v>
      </c>
    </row>
    <row r="14" spans="1:8" x14ac:dyDescent="0.2">
      <c r="A14" s="259" t="s">
        <v>587</v>
      </c>
      <c r="B14" s="67"/>
      <c r="C14" s="67"/>
      <c r="D14" s="67"/>
      <c r="E14" s="67"/>
      <c r="F14" s="67"/>
      <c r="G14" s="252"/>
      <c r="H14" s="71"/>
    </row>
    <row r="15" spans="1:8" x14ac:dyDescent="0.2">
      <c r="A15" s="209" t="s">
        <v>599</v>
      </c>
      <c r="B15" s="134"/>
      <c r="C15" s="134"/>
      <c r="D15" s="134"/>
      <c r="E15" s="134"/>
      <c r="F15" s="134"/>
      <c r="G15" s="134"/>
      <c r="H15" s="71"/>
    </row>
  </sheetData>
  <mergeCells count="3">
    <mergeCell ref="B3:C3"/>
    <mergeCell ref="D3:E3"/>
    <mergeCell ref="F3:H3"/>
  </mergeCells>
  <conditionalFormatting sqref="D5:D10 B5:B10">
    <cfRule type="cellIs" dxfId="1921" priority="11" operator="between">
      <formula>0.00001</formula>
      <formula>0.499</formula>
    </cfRule>
  </conditionalFormatting>
  <conditionalFormatting sqref="F10">
    <cfRule type="cellIs" dxfId="1920" priority="9" operator="between">
      <formula>0.00001</formula>
      <formula>0.499</formula>
    </cfRule>
  </conditionalFormatting>
  <conditionalFormatting sqref="G9">
    <cfRule type="cellIs" dxfId="1919" priority="8" operator="between">
      <formula>0.00001</formula>
      <formula>0.499</formula>
    </cfRule>
  </conditionalFormatting>
  <conditionalFormatting sqref="C6">
    <cfRule type="cellIs" dxfId="1918" priority="4" operator="between">
      <formula>0.00001</formula>
      <formula>0.499</formula>
    </cfRule>
  </conditionalFormatting>
  <conditionalFormatting sqref="C7">
    <cfRule type="cellIs" dxfId="1917" priority="2" operator="between">
      <formula>0.00001</formula>
      <formula>0.499</formula>
    </cfRule>
  </conditionalFormatting>
  <conditionalFormatting sqref="F5">
    <cfRule type="cellIs" dxfId="1916" priority="1" operator="between">
      <formula>0.00001</formula>
      <formula>0.499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G7"/>
  <sheetViews>
    <sheetView workbookViewId="0">
      <selection activeCell="B10" sqref="B10"/>
    </sheetView>
  </sheetViews>
  <sheetFormatPr baseColWidth="10" defaultRowHeight="14.25" x14ac:dyDescent="0.2"/>
  <cols>
    <col min="1" max="1" width="11" customWidth="1"/>
  </cols>
  <sheetData>
    <row r="1" spans="1:7" x14ac:dyDescent="0.2">
      <c r="A1" s="6" t="s">
        <v>265</v>
      </c>
      <c r="B1" s="598"/>
      <c r="C1" s="1"/>
      <c r="D1" s="1"/>
      <c r="E1" s="1"/>
      <c r="F1" s="1"/>
      <c r="G1" s="1"/>
    </row>
    <row r="2" spans="1:7" x14ac:dyDescent="0.2">
      <c r="A2" s="1"/>
      <c r="B2" s="1"/>
      <c r="C2" s="1"/>
      <c r="D2" s="1"/>
      <c r="E2" s="1"/>
      <c r="F2" s="1"/>
      <c r="G2" s="62" t="s">
        <v>156</v>
      </c>
    </row>
    <row r="3" spans="1:7" x14ac:dyDescent="0.2">
      <c r="A3" s="63"/>
      <c r="B3" s="896">
        <f>INDICE!A3</f>
        <v>43040</v>
      </c>
      <c r="C3" s="896"/>
      <c r="D3" s="914" t="s">
        <v>117</v>
      </c>
      <c r="E3" s="914"/>
      <c r="F3" s="914" t="s">
        <v>118</v>
      </c>
      <c r="G3" s="914"/>
    </row>
    <row r="4" spans="1:7" x14ac:dyDescent="0.2">
      <c r="A4" s="75"/>
      <c r="B4" s="245"/>
      <c r="C4" s="72" t="s">
        <v>491</v>
      </c>
      <c r="D4" s="245"/>
      <c r="E4" s="72" t="s">
        <v>491</v>
      </c>
      <c r="F4" s="245"/>
      <c r="G4" s="72" t="s">
        <v>491</v>
      </c>
    </row>
    <row r="5" spans="1:7" ht="15" x14ac:dyDescent="0.25">
      <c r="A5" s="591" t="s">
        <v>116</v>
      </c>
      <c r="B5" s="596">
        <v>5342</v>
      </c>
      <c r="C5" s="592">
        <v>-8.714969241285031</v>
      </c>
      <c r="D5" s="593">
        <v>60809</v>
      </c>
      <c r="E5" s="592">
        <v>1.595549169646139</v>
      </c>
      <c r="F5" s="597">
        <v>66651</v>
      </c>
      <c r="G5" s="592">
        <v>1.6129769944963641</v>
      </c>
    </row>
    <row r="6" spans="1:7" x14ac:dyDescent="0.2">
      <c r="A6" s="259"/>
      <c r="B6" s="1"/>
      <c r="C6" s="1"/>
      <c r="D6" s="1"/>
      <c r="E6" s="1"/>
      <c r="F6" s="1"/>
      <c r="G6" s="71" t="s">
        <v>231</v>
      </c>
    </row>
    <row r="7" spans="1:7" x14ac:dyDescent="0.2">
      <c r="A7" s="259" t="s">
        <v>525</v>
      </c>
      <c r="B7" s="1"/>
      <c r="C7" s="1"/>
      <c r="D7" s="1"/>
      <c r="E7" s="1"/>
      <c r="F7" s="1"/>
      <c r="G7" s="1"/>
    </row>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H15"/>
  <sheetViews>
    <sheetView workbookViewId="0">
      <selection activeCell="A3" sqref="A3"/>
    </sheetView>
  </sheetViews>
  <sheetFormatPr baseColWidth="10" defaultRowHeight="12.75" x14ac:dyDescent="0.2"/>
  <cols>
    <col min="1" max="1" width="32.375" style="78" customWidth="1"/>
    <col min="2" max="2" width="12.375" style="78" customWidth="1"/>
    <col min="3" max="3" width="12.875" style="78" customWidth="1"/>
    <col min="4" max="4" width="11" style="78"/>
    <col min="5" max="5" width="12.875" style="78" customWidth="1"/>
    <col min="6" max="6" width="13.5" style="78" customWidth="1"/>
    <col min="7" max="7" width="11" style="78"/>
    <col min="8" max="8" width="15.875" style="78" customWidth="1"/>
    <col min="9" max="10" width="11" style="78"/>
    <col min="11" max="12" width="11.5" style="78" customWidth="1"/>
    <col min="13" max="256" width="11" style="78"/>
    <col min="257" max="257" width="32.375" style="78" customWidth="1"/>
    <col min="258" max="258" width="12.375" style="78" customWidth="1"/>
    <col min="259" max="259" width="12.875" style="78" customWidth="1"/>
    <col min="260" max="260" width="11" style="78"/>
    <col min="261" max="261" width="12.875" style="78" customWidth="1"/>
    <col min="262" max="262" width="13.5" style="78" customWidth="1"/>
    <col min="263" max="263" width="11" style="78"/>
    <col min="264" max="264" width="12.375" style="78" customWidth="1"/>
    <col min="265" max="266" width="11" style="78"/>
    <col min="267" max="268" width="11.5" style="78" customWidth="1"/>
    <col min="269" max="512" width="11" style="78"/>
    <col min="513" max="513" width="32.375" style="78" customWidth="1"/>
    <col min="514" max="514" width="12.375" style="78" customWidth="1"/>
    <col min="515" max="515" width="12.875" style="78" customWidth="1"/>
    <col min="516" max="516" width="11" style="78"/>
    <col min="517" max="517" width="12.875" style="78" customWidth="1"/>
    <col min="518" max="518" width="13.5" style="78" customWidth="1"/>
    <col min="519" max="519" width="11" style="78"/>
    <col min="520" max="520" width="12.375" style="78" customWidth="1"/>
    <col min="521" max="522" width="11" style="78"/>
    <col min="523" max="524" width="11.5" style="78" customWidth="1"/>
    <col min="525" max="768" width="11" style="78"/>
    <col min="769" max="769" width="32.375" style="78" customWidth="1"/>
    <col min="770" max="770" width="12.375" style="78" customWidth="1"/>
    <col min="771" max="771" width="12.875" style="78" customWidth="1"/>
    <col min="772" max="772" width="11" style="78"/>
    <col min="773" max="773" width="12.875" style="78" customWidth="1"/>
    <col min="774" max="774" width="13.5" style="78" customWidth="1"/>
    <col min="775" max="775" width="11" style="78"/>
    <col min="776" max="776" width="12.375" style="78" customWidth="1"/>
    <col min="777" max="778" width="11" style="78"/>
    <col min="779" max="780" width="11.5" style="78" customWidth="1"/>
    <col min="781" max="1024" width="11" style="78"/>
    <col min="1025" max="1025" width="32.375" style="78" customWidth="1"/>
    <col min="1026" max="1026" width="12.375" style="78" customWidth="1"/>
    <col min="1027" max="1027" width="12.875" style="78" customWidth="1"/>
    <col min="1028" max="1028" width="11" style="78"/>
    <col min="1029" max="1029" width="12.875" style="78" customWidth="1"/>
    <col min="1030" max="1030" width="13.5" style="78" customWidth="1"/>
    <col min="1031" max="1031" width="11" style="78"/>
    <col min="1032" max="1032" width="12.375" style="78" customWidth="1"/>
    <col min="1033" max="1034" width="11" style="78"/>
    <col min="1035" max="1036" width="11.5" style="78" customWidth="1"/>
    <col min="1037" max="1280" width="11" style="78"/>
    <col min="1281" max="1281" width="32.375" style="78" customWidth="1"/>
    <col min="1282" max="1282" width="12.375" style="78" customWidth="1"/>
    <col min="1283" max="1283" width="12.875" style="78" customWidth="1"/>
    <col min="1284" max="1284" width="11" style="78"/>
    <col min="1285" max="1285" width="12.875" style="78" customWidth="1"/>
    <col min="1286" max="1286" width="13.5" style="78" customWidth="1"/>
    <col min="1287" max="1287" width="11" style="78"/>
    <col min="1288" max="1288" width="12.375" style="78" customWidth="1"/>
    <col min="1289" max="1290" width="11" style="78"/>
    <col min="1291" max="1292" width="11.5" style="78" customWidth="1"/>
    <col min="1293" max="1536" width="11" style="78"/>
    <col min="1537" max="1537" width="32.375" style="78" customWidth="1"/>
    <col min="1538" max="1538" width="12.375" style="78" customWidth="1"/>
    <col min="1539" max="1539" width="12.875" style="78" customWidth="1"/>
    <col min="1540" max="1540" width="11" style="78"/>
    <col min="1541" max="1541" width="12.875" style="78" customWidth="1"/>
    <col min="1542" max="1542" width="13.5" style="78" customWidth="1"/>
    <col min="1543" max="1543" width="11" style="78"/>
    <col min="1544" max="1544" width="12.375" style="78" customWidth="1"/>
    <col min="1545" max="1546" width="11" style="78"/>
    <col min="1547" max="1548" width="11.5" style="78" customWidth="1"/>
    <col min="1549" max="1792" width="11" style="78"/>
    <col min="1793" max="1793" width="32.375" style="78" customWidth="1"/>
    <col min="1794" max="1794" width="12.375" style="78" customWidth="1"/>
    <col min="1795" max="1795" width="12.875" style="78" customWidth="1"/>
    <col min="1796" max="1796" width="11" style="78"/>
    <col min="1797" max="1797" width="12.875" style="78" customWidth="1"/>
    <col min="1798" max="1798" width="13.5" style="78" customWidth="1"/>
    <col min="1799" max="1799" width="11" style="78"/>
    <col min="1800" max="1800" width="12.375" style="78" customWidth="1"/>
    <col min="1801" max="1802" width="11" style="78"/>
    <col min="1803" max="1804" width="11.5" style="78" customWidth="1"/>
    <col min="1805" max="2048" width="11" style="78"/>
    <col min="2049" max="2049" width="32.375" style="78" customWidth="1"/>
    <col min="2050" max="2050" width="12.375" style="78" customWidth="1"/>
    <col min="2051" max="2051" width="12.875" style="78" customWidth="1"/>
    <col min="2052" max="2052" width="11" style="78"/>
    <col min="2053" max="2053" width="12.875" style="78" customWidth="1"/>
    <col min="2054" max="2054" width="13.5" style="78" customWidth="1"/>
    <col min="2055" max="2055" width="11" style="78"/>
    <col min="2056" max="2056" width="12.375" style="78" customWidth="1"/>
    <col min="2057" max="2058" width="11" style="78"/>
    <col min="2059" max="2060" width="11.5" style="78" customWidth="1"/>
    <col min="2061" max="2304" width="11" style="78"/>
    <col min="2305" max="2305" width="32.375" style="78" customWidth="1"/>
    <col min="2306" max="2306" width="12.375" style="78" customWidth="1"/>
    <col min="2307" max="2307" width="12.875" style="78" customWidth="1"/>
    <col min="2308" max="2308" width="11" style="78"/>
    <col min="2309" max="2309" width="12.875" style="78" customWidth="1"/>
    <col min="2310" max="2310" width="13.5" style="78" customWidth="1"/>
    <col min="2311" max="2311" width="11" style="78"/>
    <col min="2312" max="2312" width="12.375" style="78" customWidth="1"/>
    <col min="2313" max="2314" width="11" style="78"/>
    <col min="2315" max="2316" width="11.5" style="78" customWidth="1"/>
    <col min="2317" max="2560" width="11" style="78"/>
    <col min="2561" max="2561" width="32.375" style="78" customWidth="1"/>
    <col min="2562" max="2562" width="12.375" style="78" customWidth="1"/>
    <col min="2563" max="2563" width="12.875" style="78" customWidth="1"/>
    <col min="2564" max="2564" width="11" style="78"/>
    <col min="2565" max="2565" width="12.875" style="78" customWidth="1"/>
    <col min="2566" max="2566" width="13.5" style="78" customWidth="1"/>
    <col min="2567" max="2567" width="11" style="78"/>
    <col min="2568" max="2568" width="12.375" style="78" customWidth="1"/>
    <col min="2569" max="2570" width="11" style="78"/>
    <col min="2571" max="2572" width="11.5" style="78" customWidth="1"/>
    <col min="2573" max="2816" width="11" style="78"/>
    <col min="2817" max="2817" width="32.375" style="78" customWidth="1"/>
    <col min="2818" max="2818" width="12.375" style="78" customWidth="1"/>
    <col min="2819" max="2819" width="12.875" style="78" customWidth="1"/>
    <col min="2820" max="2820" width="11" style="78"/>
    <col min="2821" max="2821" width="12.875" style="78" customWidth="1"/>
    <col min="2822" max="2822" width="13.5" style="78" customWidth="1"/>
    <col min="2823" max="2823" width="11" style="78"/>
    <col min="2824" max="2824" width="12.375" style="78" customWidth="1"/>
    <col min="2825" max="2826" width="11" style="78"/>
    <col min="2827" max="2828" width="11.5" style="78" customWidth="1"/>
    <col min="2829" max="3072" width="11" style="78"/>
    <col min="3073" max="3073" width="32.375" style="78" customWidth="1"/>
    <col min="3074" max="3074" width="12.375" style="78" customWidth="1"/>
    <col min="3075" max="3075" width="12.875" style="78" customWidth="1"/>
    <col min="3076" max="3076" width="11" style="78"/>
    <col min="3077" max="3077" width="12.875" style="78" customWidth="1"/>
    <col min="3078" max="3078" width="13.5" style="78" customWidth="1"/>
    <col min="3079" max="3079" width="11" style="78"/>
    <col min="3080" max="3080" width="12.375" style="78" customWidth="1"/>
    <col min="3081" max="3082" width="11" style="78"/>
    <col min="3083" max="3084" width="11.5" style="78" customWidth="1"/>
    <col min="3085" max="3328" width="11" style="78"/>
    <col min="3329" max="3329" width="32.375" style="78" customWidth="1"/>
    <col min="3330" max="3330" width="12.375" style="78" customWidth="1"/>
    <col min="3331" max="3331" width="12.875" style="78" customWidth="1"/>
    <col min="3332" max="3332" width="11" style="78"/>
    <col min="3333" max="3333" width="12.875" style="78" customWidth="1"/>
    <col min="3334" max="3334" width="13.5" style="78" customWidth="1"/>
    <col min="3335" max="3335" width="11" style="78"/>
    <col min="3336" max="3336" width="12.375" style="78" customWidth="1"/>
    <col min="3337" max="3338" width="11" style="78"/>
    <col min="3339" max="3340" width="11.5" style="78" customWidth="1"/>
    <col min="3341" max="3584" width="11" style="78"/>
    <col min="3585" max="3585" width="32.375" style="78" customWidth="1"/>
    <col min="3586" max="3586" width="12.375" style="78" customWidth="1"/>
    <col min="3587" max="3587" width="12.875" style="78" customWidth="1"/>
    <col min="3588" max="3588" width="11" style="78"/>
    <col min="3589" max="3589" width="12.875" style="78" customWidth="1"/>
    <col min="3590" max="3590" width="13.5" style="78" customWidth="1"/>
    <col min="3591" max="3591" width="11" style="78"/>
    <col min="3592" max="3592" width="12.375" style="78" customWidth="1"/>
    <col min="3593" max="3594" width="11" style="78"/>
    <col min="3595" max="3596" width="11.5" style="78" customWidth="1"/>
    <col min="3597" max="3840" width="11" style="78"/>
    <col min="3841" max="3841" width="32.375" style="78" customWidth="1"/>
    <col min="3842" max="3842" width="12.375" style="78" customWidth="1"/>
    <col min="3843" max="3843" width="12.875" style="78" customWidth="1"/>
    <col min="3844" max="3844" width="11" style="78"/>
    <col min="3845" max="3845" width="12.875" style="78" customWidth="1"/>
    <col min="3846" max="3846" width="13.5" style="78" customWidth="1"/>
    <col min="3847" max="3847" width="11" style="78"/>
    <col min="3848" max="3848" width="12.375" style="78" customWidth="1"/>
    <col min="3849" max="3850" width="11" style="78"/>
    <col min="3851" max="3852" width="11.5" style="78" customWidth="1"/>
    <col min="3853" max="4096" width="11" style="78"/>
    <col min="4097" max="4097" width="32.375" style="78" customWidth="1"/>
    <col min="4098" max="4098" width="12.375" style="78" customWidth="1"/>
    <col min="4099" max="4099" width="12.875" style="78" customWidth="1"/>
    <col min="4100" max="4100" width="11" style="78"/>
    <col min="4101" max="4101" width="12.875" style="78" customWidth="1"/>
    <col min="4102" max="4102" width="13.5" style="78" customWidth="1"/>
    <col min="4103" max="4103" width="11" style="78"/>
    <col min="4104" max="4104" width="12.375" style="78" customWidth="1"/>
    <col min="4105" max="4106" width="11" style="78"/>
    <col min="4107" max="4108" width="11.5" style="78" customWidth="1"/>
    <col min="4109" max="4352" width="11" style="78"/>
    <col min="4353" max="4353" width="32.375" style="78" customWidth="1"/>
    <col min="4354" max="4354" width="12.375" style="78" customWidth="1"/>
    <col min="4355" max="4355" width="12.875" style="78" customWidth="1"/>
    <col min="4356" max="4356" width="11" style="78"/>
    <col min="4357" max="4357" width="12.875" style="78" customWidth="1"/>
    <col min="4358" max="4358" width="13.5" style="78" customWidth="1"/>
    <col min="4359" max="4359" width="11" style="78"/>
    <col min="4360" max="4360" width="12.375" style="78" customWidth="1"/>
    <col min="4361" max="4362" width="11" style="78"/>
    <col min="4363" max="4364" width="11.5" style="78" customWidth="1"/>
    <col min="4365" max="4608" width="11" style="78"/>
    <col min="4609" max="4609" width="32.375" style="78" customWidth="1"/>
    <col min="4610" max="4610" width="12.375" style="78" customWidth="1"/>
    <col min="4611" max="4611" width="12.875" style="78" customWidth="1"/>
    <col min="4612" max="4612" width="11" style="78"/>
    <col min="4613" max="4613" width="12.875" style="78" customWidth="1"/>
    <col min="4614" max="4614" width="13.5" style="78" customWidth="1"/>
    <col min="4615" max="4615" width="11" style="78"/>
    <col min="4616" max="4616" width="12.375" style="78" customWidth="1"/>
    <col min="4617" max="4618" width="11" style="78"/>
    <col min="4619" max="4620" width="11.5" style="78" customWidth="1"/>
    <col min="4621" max="4864" width="11" style="78"/>
    <col min="4865" max="4865" width="32.375" style="78" customWidth="1"/>
    <col min="4866" max="4866" width="12.375" style="78" customWidth="1"/>
    <col min="4867" max="4867" width="12.875" style="78" customWidth="1"/>
    <col min="4868" max="4868" width="11" style="78"/>
    <col min="4869" max="4869" width="12.875" style="78" customWidth="1"/>
    <col min="4870" max="4870" width="13.5" style="78" customWidth="1"/>
    <col min="4871" max="4871" width="11" style="78"/>
    <col min="4872" max="4872" width="12.375" style="78" customWidth="1"/>
    <col min="4873" max="4874" width="11" style="78"/>
    <col min="4875" max="4876" width="11.5" style="78" customWidth="1"/>
    <col min="4877" max="5120" width="11" style="78"/>
    <col min="5121" max="5121" width="32.375" style="78" customWidth="1"/>
    <col min="5122" max="5122" width="12.375" style="78" customWidth="1"/>
    <col min="5123" max="5123" width="12.875" style="78" customWidth="1"/>
    <col min="5124" max="5124" width="11" style="78"/>
    <col min="5125" max="5125" width="12.875" style="78" customWidth="1"/>
    <col min="5126" max="5126" width="13.5" style="78" customWidth="1"/>
    <col min="5127" max="5127" width="11" style="78"/>
    <col min="5128" max="5128" width="12.375" style="78" customWidth="1"/>
    <col min="5129" max="5130" width="11" style="78"/>
    <col min="5131" max="5132" width="11.5" style="78" customWidth="1"/>
    <col min="5133" max="5376" width="11" style="78"/>
    <col min="5377" max="5377" width="32.375" style="78" customWidth="1"/>
    <col min="5378" max="5378" width="12.375" style="78" customWidth="1"/>
    <col min="5379" max="5379" width="12.875" style="78" customWidth="1"/>
    <col min="5380" max="5380" width="11" style="78"/>
    <col min="5381" max="5381" width="12.875" style="78" customWidth="1"/>
    <col min="5382" max="5382" width="13.5" style="78" customWidth="1"/>
    <col min="5383" max="5383" width="11" style="78"/>
    <col min="5384" max="5384" width="12.375" style="78" customWidth="1"/>
    <col min="5385" max="5386" width="11" style="78"/>
    <col min="5387" max="5388" width="11.5" style="78" customWidth="1"/>
    <col min="5389" max="5632" width="11" style="78"/>
    <col min="5633" max="5633" width="32.375" style="78" customWidth="1"/>
    <col min="5634" max="5634" width="12.375" style="78" customWidth="1"/>
    <col min="5635" max="5635" width="12.875" style="78" customWidth="1"/>
    <col min="5636" max="5636" width="11" style="78"/>
    <col min="5637" max="5637" width="12.875" style="78" customWidth="1"/>
    <col min="5638" max="5638" width="13.5" style="78" customWidth="1"/>
    <col min="5639" max="5639" width="11" style="78"/>
    <col min="5640" max="5640" width="12.375" style="78" customWidth="1"/>
    <col min="5641" max="5642" width="11" style="78"/>
    <col min="5643" max="5644" width="11.5" style="78" customWidth="1"/>
    <col min="5645" max="5888" width="11" style="78"/>
    <col min="5889" max="5889" width="32.375" style="78" customWidth="1"/>
    <col min="5890" max="5890" width="12.375" style="78" customWidth="1"/>
    <col min="5891" max="5891" width="12.875" style="78" customWidth="1"/>
    <col min="5892" max="5892" width="11" style="78"/>
    <col min="5893" max="5893" width="12.875" style="78" customWidth="1"/>
    <col min="5894" max="5894" width="13.5" style="78" customWidth="1"/>
    <col min="5895" max="5895" width="11" style="78"/>
    <col min="5896" max="5896" width="12.375" style="78" customWidth="1"/>
    <col min="5897" max="5898" width="11" style="78"/>
    <col min="5899" max="5900" width="11.5" style="78" customWidth="1"/>
    <col min="5901" max="6144" width="11" style="78"/>
    <col min="6145" max="6145" width="32.375" style="78" customWidth="1"/>
    <col min="6146" max="6146" width="12.375" style="78" customWidth="1"/>
    <col min="6147" max="6147" width="12.875" style="78" customWidth="1"/>
    <col min="6148" max="6148" width="11" style="78"/>
    <col min="6149" max="6149" width="12.875" style="78" customWidth="1"/>
    <col min="6150" max="6150" width="13.5" style="78" customWidth="1"/>
    <col min="6151" max="6151" width="11" style="78"/>
    <col min="6152" max="6152" width="12.375" style="78" customWidth="1"/>
    <col min="6153" max="6154" width="11" style="78"/>
    <col min="6155" max="6156" width="11.5" style="78" customWidth="1"/>
    <col min="6157" max="6400" width="11" style="78"/>
    <col min="6401" max="6401" width="32.375" style="78" customWidth="1"/>
    <col min="6402" max="6402" width="12.375" style="78" customWidth="1"/>
    <col min="6403" max="6403" width="12.875" style="78" customWidth="1"/>
    <col min="6404" max="6404" width="11" style="78"/>
    <col min="6405" max="6405" width="12.875" style="78" customWidth="1"/>
    <col min="6406" max="6406" width="13.5" style="78" customWidth="1"/>
    <col min="6407" max="6407" width="11" style="78"/>
    <col min="6408" max="6408" width="12.375" style="78" customWidth="1"/>
    <col min="6409" max="6410" width="11" style="78"/>
    <col min="6411" max="6412" width="11.5" style="78" customWidth="1"/>
    <col min="6413" max="6656" width="11" style="78"/>
    <col min="6657" max="6657" width="32.375" style="78" customWidth="1"/>
    <col min="6658" max="6658" width="12.375" style="78" customWidth="1"/>
    <col min="6659" max="6659" width="12.875" style="78" customWidth="1"/>
    <col min="6660" max="6660" width="11" style="78"/>
    <col min="6661" max="6661" width="12.875" style="78" customWidth="1"/>
    <col min="6662" max="6662" width="13.5" style="78" customWidth="1"/>
    <col min="6663" max="6663" width="11" style="78"/>
    <col min="6664" max="6664" width="12.375" style="78" customWidth="1"/>
    <col min="6665" max="6666" width="11" style="78"/>
    <col min="6667" max="6668" width="11.5" style="78" customWidth="1"/>
    <col min="6669" max="6912" width="11" style="78"/>
    <col min="6913" max="6913" width="32.375" style="78" customWidth="1"/>
    <col min="6914" max="6914" width="12.375" style="78" customWidth="1"/>
    <col min="6915" max="6915" width="12.875" style="78" customWidth="1"/>
    <col min="6916" max="6916" width="11" style="78"/>
    <col min="6917" max="6917" width="12.875" style="78" customWidth="1"/>
    <col min="6918" max="6918" width="13.5" style="78" customWidth="1"/>
    <col min="6919" max="6919" width="11" style="78"/>
    <col min="6920" max="6920" width="12.375" style="78" customWidth="1"/>
    <col min="6921" max="6922" width="11" style="78"/>
    <col min="6923" max="6924" width="11.5" style="78" customWidth="1"/>
    <col min="6925" max="7168" width="11" style="78"/>
    <col min="7169" max="7169" width="32.375" style="78" customWidth="1"/>
    <col min="7170" max="7170" width="12.375" style="78" customWidth="1"/>
    <col min="7171" max="7171" width="12.875" style="78" customWidth="1"/>
    <col min="7172" max="7172" width="11" style="78"/>
    <col min="7173" max="7173" width="12.875" style="78" customWidth="1"/>
    <col min="7174" max="7174" width="13.5" style="78" customWidth="1"/>
    <col min="7175" max="7175" width="11" style="78"/>
    <col min="7176" max="7176" width="12.375" style="78" customWidth="1"/>
    <col min="7177" max="7178" width="11" style="78"/>
    <col min="7179" max="7180" width="11.5" style="78" customWidth="1"/>
    <col min="7181" max="7424" width="11" style="78"/>
    <col min="7425" max="7425" width="32.375" style="78" customWidth="1"/>
    <col min="7426" max="7426" width="12.375" style="78" customWidth="1"/>
    <col min="7427" max="7427" width="12.875" style="78" customWidth="1"/>
    <col min="7428" max="7428" width="11" style="78"/>
    <col min="7429" max="7429" width="12.875" style="78" customWidth="1"/>
    <col min="7430" max="7430" width="13.5" style="78" customWidth="1"/>
    <col min="7431" max="7431" width="11" style="78"/>
    <col min="7432" max="7432" width="12.375" style="78" customWidth="1"/>
    <col min="7433" max="7434" width="11" style="78"/>
    <col min="7435" max="7436" width="11.5" style="78" customWidth="1"/>
    <col min="7437" max="7680" width="11" style="78"/>
    <col min="7681" max="7681" width="32.375" style="78" customWidth="1"/>
    <col min="7682" max="7682" width="12.375" style="78" customWidth="1"/>
    <col min="7683" max="7683" width="12.875" style="78" customWidth="1"/>
    <col min="7684" max="7684" width="11" style="78"/>
    <col min="7685" max="7685" width="12.875" style="78" customWidth="1"/>
    <col min="7686" max="7686" width="13.5" style="78" customWidth="1"/>
    <col min="7687" max="7687" width="11" style="78"/>
    <col min="7688" max="7688" width="12.375" style="78" customWidth="1"/>
    <col min="7689" max="7690" width="11" style="78"/>
    <col min="7691" max="7692" width="11.5" style="78" customWidth="1"/>
    <col min="7693" max="7936" width="11" style="78"/>
    <col min="7937" max="7937" width="32.375" style="78" customWidth="1"/>
    <col min="7938" max="7938" width="12.375" style="78" customWidth="1"/>
    <col min="7939" max="7939" width="12.875" style="78" customWidth="1"/>
    <col min="7940" max="7940" width="11" style="78"/>
    <col min="7941" max="7941" width="12.875" style="78" customWidth="1"/>
    <col min="7942" max="7942" width="13.5" style="78" customWidth="1"/>
    <col min="7943" max="7943" width="11" style="78"/>
    <col min="7944" max="7944" width="12.375" style="78" customWidth="1"/>
    <col min="7945" max="7946" width="11" style="78"/>
    <col min="7947" max="7948" width="11.5" style="78" customWidth="1"/>
    <col min="7949" max="8192" width="11" style="78"/>
    <col min="8193" max="8193" width="32.375" style="78" customWidth="1"/>
    <col min="8194" max="8194" width="12.375" style="78" customWidth="1"/>
    <col min="8195" max="8195" width="12.875" style="78" customWidth="1"/>
    <col min="8196" max="8196" width="11" style="78"/>
    <col min="8197" max="8197" width="12.875" style="78" customWidth="1"/>
    <col min="8198" max="8198" width="13.5" style="78" customWidth="1"/>
    <col min="8199" max="8199" width="11" style="78"/>
    <col min="8200" max="8200" width="12.375" style="78" customWidth="1"/>
    <col min="8201" max="8202" width="11" style="78"/>
    <col min="8203" max="8204" width="11.5" style="78" customWidth="1"/>
    <col min="8205" max="8448" width="11" style="78"/>
    <col min="8449" max="8449" width="32.375" style="78" customWidth="1"/>
    <col min="8450" max="8450" width="12.375" style="78" customWidth="1"/>
    <col min="8451" max="8451" width="12.875" style="78" customWidth="1"/>
    <col min="8452" max="8452" width="11" style="78"/>
    <col min="8453" max="8453" width="12.875" style="78" customWidth="1"/>
    <col min="8454" max="8454" width="13.5" style="78" customWidth="1"/>
    <col min="8455" max="8455" width="11" style="78"/>
    <col min="8456" max="8456" width="12.375" style="78" customWidth="1"/>
    <col min="8457" max="8458" width="11" style="78"/>
    <col min="8459" max="8460" width="11.5" style="78" customWidth="1"/>
    <col min="8461" max="8704" width="11" style="78"/>
    <col min="8705" max="8705" width="32.375" style="78" customWidth="1"/>
    <col min="8706" max="8706" width="12.375" style="78" customWidth="1"/>
    <col min="8707" max="8707" width="12.875" style="78" customWidth="1"/>
    <col min="8708" max="8708" width="11" style="78"/>
    <col min="8709" max="8709" width="12.875" style="78" customWidth="1"/>
    <col min="8710" max="8710" width="13.5" style="78" customWidth="1"/>
    <col min="8711" max="8711" width="11" style="78"/>
    <col min="8712" max="8712" width="12.375" style="78" customWidth="1"/>
    <col min="8713" max="8714" width="11" style="78"/>
    <col min="8715" max="8716" width="11.5" style="78" customWidth="1"/>
    <col min="8717" max="8960" width="11" style="78"/>
    <col min="8961" max="8961" width="32.375" style="78" customWidth="1"/>
    <col min="8962" max="8962" width="12.375" style="78" customWidth="1"/>
    <col min="8963" max="8963" width="12.875" style="78" customWidth="1"/>
    <col min="8964" max="8964" width="11" style="78"/>
    <col min="8965" max="8965" width="12.875" style="78" customWidth="1"/>
    <col min="8966" max="8966" width="13.5" style="78" customWidth="1"/>
    <col min="8967" max="8967" width="11" style="78"/>
    <col min="8968" max="8968" width="12.375" style="78" customWidth="1"/>
    <col min="8969" max="8970" width="11" style="78"/>
    <col min="8971" max="8972" width="11.5" style="78" customWidth="1"/>
    <col min="8973" max="9216" width="11" style="78"/>
    <col min="9217" max="9217" width="32.375" style="78" customWidth="1"/>
    <col min="9218" max="9218" width="12.375" style="78" customWidth="1"/>
    <col min="9219" max="9219" width="12.875" style="78" customWidth="1"/>
    <col min="9220" max="9220" width="11" style="78"/>
    <col min="9221" max="9221" width="12.875" style="78" customWidth="1"/>
    <col min="9222" max="9222" width="13.5" style="78" customWidth="1"/>
    <col min="9223" max="9223" width="11" style="78"/>
    <col min="9224" max="9224" width="12.375" style="78" customWidth="1"/>
    <col min="9225" max="9226" width="11" style="78"/>
    <col min="9227" max="9228" width="11.5" style="78" customWidth="1"/>
    <col min="9229" max="9472" width="11" style="78"/>
    <col min="9473" max="9473" width="32.375" style="78" customWidth="1"/>
    <col min="9474" max="9474" width="12.375" style="78" customWidth="1"/>
    <col min="9475" max="9475" width="12.875" style="78" customWidth="1"/>
    <col min="9476" max="9476" width="11" style="78"/>
    <col min="9477" max="9477" width="12.875" style="78" customWidth="1"/>
    <col min="9478" max="9478" width="13.5" style="78" customWidth="1"/>
    <col min="9479" max="9479" width="11" style="78"/>
    <col min="9480" max="9480" width="12.375" style="78" customWidth="1"/>
    <col min="9481" max="9482" width="11" style="78"/>
    <col min="9483" max="9484" width="11.5" style="78" customWidth="1"/>
    <col min="9485" max="9728" width="11" style="78"/>
    <col min="9729" max="9729" width="32.375" style="78" customWidth="1"/>
    <col min="9730" max="9730" width="12.375" style="78" customWidth="1"/>
    <col min="9731" max="9731" width="12.875" style="78" customWidth="1"/>
    <col min="9732" max="9732" width="11" style="78"/>
    <col min="9733" max="9733" width="12.875" style="78" customWidth="1"/>
    <col min="9734" max="9734" width="13.5" style="78" customWidth="1"/>
    <col min="9735" max="9735" width="11" style="78"/>
    <col min="9736" max="9736" width="12.375" style="78" customWidth="1"/>
    <col min="9737" max="9738" width="11" style="78"/>
    <col min="9739" max="9740" width="11.5" style="78" customWidth="1"/>
    <col min="9741" max="9984" width="11" style="78"/>
    <col min="9985" max="9985" width="32.375" style="78" customWidth="1"/>
    <col min="9986" max="9986" width="12.375" style="78" customWidth="1"/>
    <col min="9987" max="9987" width="12.875" style="78" customWidth="1"/>
    <col min="9988" max="9988" width="11" style="78"/>
    <col min="9989" max="9989" width="12.875" style="78" customWidth="1"/>
    <col min="9990" max="9990" width="13.5" style="78" customWidth="1"/>
    <col min="9991" max="9991" width="11" style="78"/>
    <col min="9992" max="9992" width="12.375" style="78" customWidth="1"/>
    <col min="9993" max="9994" width="11" style="78"/>
    <col min="9995" max="9996" width="11.5" style="78" customWidth="1"/>
    <col min="9997" max="10240" width="11" style="78"/>
    <col min="10241" max="10241" width="32.375" style="78" customWidth="1"/>
    <col min="10242" max="10242" width="12.375" style="78" customWidth="1"/>
    <col min="10243" max="10243" width="12.875" style="78" customWidth="1"/>
    <col min="10244" max="10244" width="11" style="78"/>
    <col min="10245" max="10245" width="12.875" style="78" customWidth="1"/>
    <col min="10246" max="10246" width="13.5" style="78" customWidth="1"/>
    <col min="10247" max="10247" width="11" style="78"/>
    <col min="10248" max="10248" width="12.375" style="78" customWidth="1"/>
    <col min="10249" max="10250" width="11" style="78"/>
    <col min="10251" max="10252" width="11.5" style="78" customWidth="1"/>
    <col min="10253" max="10496" width="11" style="78"/>
    <col min="10497" max="10497" width="32.375" style="78" customWidth="1"/>
    <col min="10498" max="10498" width="12.375" style="78" customWidth="1"/>
    <col min="10499" max="10499" width="12.875" style="78" customWidth="1"/>
    <col min="10500" max="10500" width="11" style="78"/>
    <col min="10501" max="10501" width="12.875" style="78" customWidth="1"/>
    <col min="10502" max="10502" width="13.5" style="78" customWidth="1"/>
    <col min="10503" max="10503" width="11" style="78"/>
    <col min="10504" max="10504" width="12.375" style="78" customWidth="1"/>
    <col min="10505" max="10506" width="11" style="78"/>
    <col min="10507" max="10508" width="11.5" style="78" customWidth="1"/>
    <col min="10509" max="10752" width="11" style="78"/>
    <col min="10753" max="10753" width="32.375" style="78" customWidth="1"/>
    <col min="10754" max="10754" width="12.375" style="78" customWidth="1"/>
    <col min="10755" max="10755" width="12.875" style="78" customWidth="1"/>
    <col min="10756" max="10756" width="11" style="78"/>
    <col min="10757" max="10757" width="12.875" style="78" customWidth="1"/>
    <col min="10758" max="10758" width="13.5" style="78" customWidth="1"/>
    <col min="10759" max="10759" width="11" style="78"/>
    <col min="10760" max="10760" width="12.375" style="78" customWidth="1"/>
    <col min="10761" max="10762" width="11" style="78"/>
    <col min="10763" max="10764" width="11.5" style="78" customWidth="1"/>
    <col min="10765" max="11008" width="11" style="78"/>
    <col min="11009" max="11009" width="32.375" style="78" customWidth="1"/>
    <col min="11010" max="11010" width="12.375" style="78" customWidth="1"/>
    <col min="11011" max="11011" width="12.875" style="78" customWidth="1"/>
    <col min="11012" max="11012" width="11" style="78"/>
    <col min="11013" max="11013" width="12.875" style="78" customWidth="1"/>
    <col min="11014" max="11014" width="13.5" style="78" customWidth="1"/>
    <col min="11015" max="11015" width="11" style="78"/>
    <col min="11016" max="11016" width="12.375" style="78" customWidth="1"/>
    <col min="11017" max="11018" width="11" style="78"/>
    <col min="11019" max="11020" width="11.5" style="78" customWidth="1"/>
    <col min="11021" max="11264" width="11" style="78"/>
    <col min="11265" max="11265" width="32.375" style="78" customWidth="1"/>
    <col min="11266" max="11266" width="12.375" style="78" customWidth="1"/>
    <col min="11267" max="11267" width="12.875" style="78" customWidth="1"/>
    <col min="11268" max="11268" width="11" style="78"/>
    <col min="11269" max="11269" width="12.875" style="78" customWidth="1"/>
    <col min="11270" max="11270" width="13.5" style="78" customWidth="1"/>
    <col min="11271" max="11271" width="11" style="78"/>
    <col min="11272" max="11272" width="12.375" style="78" customWidth="1"/>
    <col min="11273" max="11274" width="11" style="78"/>
    <col min="11275" max="11276" width="11.5" style="78" customWidth="1"/>
    <col min="11277" max="11520" width="11" style="78"/>
    <col min="11521" max="11521" width="32.375" style="78" customWidth="1"/>
    <col min="11522" max="11522" width="12.375" style="78" customWidth="1"/>
    <col min="11523" max="11523" width="12.875" style="78" customWidth="1"/>
    <col min="11524" max="11524" width="11" style="78"/>
    <col min="11525" max="11525" width="12.875" style="78" customWidth="1"/>
    <col min="11526" max="11526" width="13.5" style="78" customWidth="1"/>
    <col min="11527" max="11527" width="11" style="78"/>
    <col min="11528" max="11528" width="12.375" style="78" customWidth="1"/>
    <col min="11529" max="11530" width="11" style="78"/>
    <col min="11531" max="11532" width="11.5" style="78" customWidth="1"/>
    <col min="11533" max="11776" width="11" style="78"/>
    <col min="11777" max="11777" width="32.375" style="78" customWidth="1"/>
    <col min="11778" max="11778" width="12.375" style="78" customWidth="1"/>
    <col min="11779" max="11779" width="12.875" style="78" customWidth="1"/>
    <col min="11780" max="11780" width="11" style="78"/>
    <col min="11781" max="11781" width="12.875" style="78" customWidth="1"/>
    <col min="11782" max="11782" width="13.5" style="78" customWidth="1"/>
    <col min="11783" max="11783" width="11" style="78"/>
    <col min="11784" max="11784" width="12.375" style="78" customWidth="1"/>
    <col min="11785" max="11786" width="11" style="78"/>
    <col min="11787" max="11788" width="11.5" style="78" customWidth="1"/>
    <col min="11789" max="12032" width="11" style="78"/>
    <col min="12033" max="12033" width="32.375" style="78" customWidth="1"/>
    <col min="12034" max="12034" width="12.375" style="78" customWidth="1"/>
    <col min="12035" max="12035" width="12.875" style="78" customWidth="1"/>
    <col min="12036" max="12036" width="11" style="78"/>
    <col min="12037" max="12037" width="12.875" style="78" customWidth="1"/>
    <col min="12038" max="12038" width="13.5" style="78" customWidth="1"/>
    <col min="12039" max="12039" width="11" style="78"/>
    <col min="12040" max="12040" width="12.375" style="78" customWidth="1"/>
    <col min="12041" max="12042" width="11" style="78"/>
    <col min="12043" max="12044" width="11.5" style="78" customWidth="1"/>
    <col min="12045" max="12288" width="11" style="78"/>
    <col min="12289" max="12289" width="32.375" style="78" customWidth="1"/>
    <col min="12290" max="12290" width="12.375" style="78" customWidth="1"/>
    <col min="12291" max="12291" width="12.875" style="78" customWidth="1"/>
    <col min="12292" max="12292" width="11" style="78"/>
    <col min="12293" max="12293" width="12.875" style="78" customWidth="1"/>
    <col min="12294" max="12294" width="13.5" style="78" customWidth="1"/>
    <col min="12295" max="12295" width="11" style="78"/>
    <col min="12296" max="12296" width="12.375" style="78" customWidth="1"/>
    <col min="12297" max="12298" width="11" style="78"/>
    <col min="12299" max="12300" width="11.5" style="78" customWidth="1"/>
    <col min="12301" max="12544" width="11" style="78"/>
    <col min="12545" max="12545" width="32.375" style="78" customWidth="1"/>
    <col min="12546" max="12546" width="12.375" style="78" customWidth="1"/>
    <col min="12547" max="12547" width="12.875" style="78" customWidth="1"/>
    <col min="12548" max="12548" width="11" style="78"/>
    <col min="12549" max="12549" width="12.875" style="78" customWidth="1"/>
    <col min="12550" max="12550" width="13.5" style="78" customWidth="1"/>
    <col min="12551" max="12551" width="11" style="78"/>
    <col min="12552" max="12552" width="12.375" style="78" customWidth="1"/>
    <col min="12553" max="12554" width="11" style="78"/>
    <col min="12555" max="12556" width="11.5" style="78" customWidth="1"/>
    <col min="12557" max="12800" width="11" style="78"/>
    <col min="12801" max="12801" width="32.375" style="78" customWidth="1"/>
    <col min="12802" max="12802" width="12.375" style="78" customWidth="1"/>
    <col min="12803" max="12803" width="12.875" style="78" customWidth="1"/>
    <col min="12804" max="12804" width="11" style="78"/>
    <col min="12805" max="12805" width="12.875" style="78" customWidth="1"/>
    <col min="12806" max="12806" width="13.5" style="78" customWidth="1"/>
    <col min="12807" max="12807" width="11" style="78"/>
    <col min="12808" max="12808" width="12.375" style="78" customWidth="1"/>
    <col min="12809" max="12810" width="11" style="78"/>
    <col min="12811" max="12812" width="11.5" style="78" customWidth="1"/>
    <col min="12813" max="13056" width="11" style="78"/>
    <col min="13057" max="13057" width="32.375" style="78" customWidth="1"/>
    <col min="13058" max="13058" width="12.375" style="78" customWidth="1"/>
    <col min="13059" max="13059" width="12.875" style="78" customWidth="1"/>
    <col min="13060" max="13060" width="11" style="78"/>
    <col min="13061" max="13061" width="12.875" style="78" customWidth="1"/>
    <col min="13062" max="13062" width="13.5" style="78" customWidth="1"/>
    <col min="13063" max="13063" width="11" style="78"/>
    <col min="13064" max="13064" width="12.375" style="78" customWidth="1"/>
    <col min="13065" max="13066" width="11" style="78"/>
    <col min="13067" max="13068" width="11.5" style="78" customWidth="1"/>
    <col min="13069" max="13312" width="11" style="78"/>
    <col min="13313" max="13313" width="32.375" style="78" customWidth="1"/>
    <col min="13314" max="13314" width="12.375" style="78" customWidth="1"/>
    <col min="13315" max="13315" width="12.875" style="78" customWidth="1"/>
    <col min="13316" max="13316" width="11" style="78"/>
    <col min="13317" max="13317" width="12.875" style="78" customWidth="1"/>
    <col min="13318" max="13318" width="13.5" style="78" customWidth="1"/>
    <col min="13319" max="13319" width="11" style="78"/>
    <col min="13320" max="13320" width="12.375" style="78" customWidth="1"/>
    <col min="13321" max="13322" width="11" style="78"/>
    <col min="13323" max="13324" width="11.5" style="78" customWidth="1"/>
    <col min="13325" max="13568" width="11" style="78"/>
    <col min="13569" max="13569" width="32.375" style="78" customWidth="1"/>
    <col min="13570" max="13570" width="12.375" style="78" customWidth="1"/>
    <col min="13571" max="13571" width="12.875" style="78" customWidth="1"/>
    <col min="13572" max="13572" width="11" style="78"/>
    <col min="13573" max="13573" width="12.875" style="78" customWidth="1"/>
    <col min="13574" max="13574" width="13.5" style="78" customWidth="1"/>
    <col min="13575" max="13575" width="11" style="78"/>
    <col min="13576" max="13576" width="12.375" style="78" customWidth="1"/>
    <col min="13577" max="13578" width="11" style="78"/>
    <col min="13579" max="13580" width="11.5" style="78" customWidth="1"/>
    <col min="13581" max="13824" width="11" style="78"/>
    <col min="13825" max="13825" width="32.375" style="78" customWidth="1"/>
    <col min="13826" max="13826" width="12.375" style="78" customWidth="1"/>
    <col min="13827" max="13827" width="12.875" style="78" customWidth="1"/>
    <col min="13828" max="13828" width="11" style="78"/>
    <col min="13829" max="13829" width="12.875" style="78" customWidth="1"/>
    <col min="13830" max="13830" width="13.5" style="78" customWidth="1"/>
    <col min="13831" max="13831" width="11" style="78"/>
    <col min="13832" max="13832" width="12.375" style="78" customWidth="1"/>
    <col min="13833" max="13834" width="11" style="78"/>
    <col min="13835" max="13836" width="11.5" style="78" customWidth="1"/>
    <col min="13837" max="14080" width="11" style="78"/>
    <col min="14081" max="14081" width="32.375" style="78" customWidth="1"/>
    <col min="14082" max="14082" width="12.375" style="78" customWidth="1"/>
    <col min="14083" max="14083" width="12.875" style="78" customWidth="1"/>
    <col min="14084" max="14084" width="11" style="78"/>
    <col min="14085" max="14085" width="12.875" style="78" customWidth="1"/>
    <col min="14086" max="14086" width="13.5" style="78" customWidth="1"/>
    <col min="14087" max="14087" width="11" style="78"/>
    <col min="14088" max="14088" width="12.375" style="78" customWidth="1"/>
    <col min="14089" max="14090" width="11" style="78"/>
    <col min="14091" max="14092" width="11.5" style="78" customWidth="1"/>
    <col min="14093" max="14336" width="11" style="78"/>
    <col min="14337" max="14337" width="32.375" style="78" customWidth="1"/>
    <col min="14338" max="14338" width="12.375" style="78" customWidth="1"/>
    <col min="14339" max="14339" width="12.875" style="78" customWidth="1"/>
    <col min="14340" max="14340" width="11" style="78"/>
    <col min="14341" max="14341" width="12.875" style="78" customWidth="1"/>
    <col min="14342" max="14342" width="13.5" style="78" customWidth="1"/>
    <col min="14343" max="14343" width="11" style="78"/>
    <col min="14344" max="14344" width="12.375" style="78" customWidth="1"/>
    <col min="14345" max="14346" width="11" style="78"/>
    <col min="14347" max="14348" width="11.5" style="78" customWidth="1"/>
    <col min="14349" max="14592" width="11" style="78"/>
    <col min="14593" max="14593" width="32.375" style="78" customWidth="1"/>
    <col min="14594" max="14594" width="12.375" style="78" customWidth="1"/>
    <col min="14595" max="14595" width="12.875" style="78" customWidth="1"/>
    <col min="14596" max="14596" width="11" style="78"/>
    <col min="14597" max="14597" width="12.875" style="78" customWidth="1"/>
    <col min="14598" max="14598" width="13.5" style="78" customWidth="1"/>
    <col min="14599" max="14599" width="11" style="78"/>
    <col min="14600" max="14600" width="12.375" style="78" customWidth="1"/>
    <col min="14601" max="14602" width="11" style="78"/>
    <col min="14603" max="14604" width="11.5" style="78" customWidth="1"/>
    <col min="14605" max="14848" width="11" style="78"/>
    <col min="14849" max="14849" width="32.375" style="78" customWidth="1"/>
    <col min="14850" max="14850" width="12.375" style="78" customWidth="1"/>
    <col min="14851" max="14851" width="12.875" style="78" customWidth="1"/>
    <col min="14852" max="14852" width="11" style="78"/>
    <col min="14853" max="14853" width="12.875" style="78" customWidth="1"/>
    <col min="14854" max="14854" width="13.5" style="78" customWidth="1"/>
    <col min="14855" max="14855" width="11" style="78"/>
    <col min="14856" max="14856" width="12.375" style="78" customWidth="1"/>
    <col min="14857" max="14858" width="11" style="78"/>
    <col min="14859" max="14860" width="11.5" style="78" customWidth="1"/>
    <col min="14861" max="15104" width="11" style="78"/>
    <col min="15105" max="15105" width="32.375" style="78" customWidth="1"/>
    <col min="15106" max="15106" width="12.375" style="78" customWidth="1"/>
    <col min="15107" max="15107" width="12.875" style="78" customWidth="1"/>
    <col min="15108" max="15108" width="11" style="78"/>
    <col min="15109" max="15109" width="12.875" style="78" customWidth="1"/>
    <col min="15110" max="15110" width="13.5" style="78" customWidth="1"/>
    <col min="15111" max="15111" width="11" style="78"/>
    <col min="15112" max="15112" width="12.375" style="78" customWidth="1"/>
    <col min="15113" max="15114" width="11" style="78"/>
    <col min="15115" max="15116" width="11.5" style="78" customWidth="1"/>
    <col min="15117" max="15360" width="11" style="78"/>
    <col min="15361" max="15361" width="32.375" style="78" customWidth="1"/>
    <col min="15362" max="15362" width="12.375" style="78" customWidth="1"/>
    <col min="15363" max="15363" width="12.875" style="78" customWidth="1"/>
    <col min="15364" max="15364" width="11" style="78"/>
    <col min="15365" max="15365" width="12.875" style="78" customWidth="1"/>
    <col min="15366" max="15366" width="13.5" style="78" customWidth="1"/>
    <col min="15367" max="15367" width="11" style="78"/>
    <col min="15368" max="15368" width="12.375" style="78" customWidth="1"/>
    <col min="15369" max="15370" width="11" style="78"/>
    <col min="15371" max="15372" width="11.5" style="78" customWidth="1"/>
    <col min="15373" max="15616" width="11" style="78"/>
    <col min="15617" max="15617" width="32.375" style="78" customWidth="1"/>
    <col min="15618" max="15618" width="12.375" style="78" customWidth="1"/>
    <col min="15619" max="15619" width="12.875" style="78" customWidth="1"/>
    <col min="15620" max="15620" width="11" style="78"/>
    <col min="15621" max="15621" width="12.875" style="78" customWidth="1"/>
    <col min="15622" max="15622" width="13.5" style="78" customWidth="1"/>
    <col min="15623" max="15623" width="11" style="78"/>
    <col min="15624" max="15624" width="12.375" style="78" customWidth="1"/>
    <col min="15625" max="15626" width="11" style="78"/>
    <col min="15627" max="15628" width="11.5" style="78" customWidth="1"/>
    <col min="15629" max="15872" width="11" style="78"/>
    <col min="15873" max="15873" width="32.375" style="78" customWidth="1"/>
    <col min="15874" max="15874" width="12.375" style="78" customWidth="1"/>
    <col min="15875" max="15875" width="12.875" style="78" customWidth="1"/>
    <col min="15876" max="15876" width="11" style="78"/>
    <col min="15877" max="15877" width="12.875" style="78" customWidth="1"/>
    <col min="15878" max="15878" width="13.5" style="78" customWidth="1"/>
    <col min="15879" max="15879" width="11" style="78"/>
    <col min="15880" max="15880" width="12.375" style="78" customWidth="1"/>
    <col min="15881" max="15882" width="11" style="78"/>
    <col min="15883" max="15884" width="11.5" style="78" customWidth="1"/>
    <col min="15885" max="16128" width="11" style="78"/>
    <col min="16129" max="16129" width="32.375" style="78" customWidth="1"/>
    <col min="16130" max="16130" width="12.375" style="78" customWidth="1"/>
    <col min="16131" max="16131" width="12.875" style="78" customWidth="1"/>
    <col min="16132" max="16132" width="11" style="78"/>
    <col min="16133" max="16133" width="12.875" style="78" customWidth="1"/>
    <col min="16134" max="16134" width="13.5" style="78" customWidth="1"/>
    <col min="16135" max="16135" width="11" style="78"/>
    <col min="16136" max="16136" width="12.375" style="78" customWidth="1"/>
    <col min="16137" max="16138" width="11" style="78"/>
    <col min="16139" max="16140" width="11.5" style="78" customWidth="1"/>
    <col min="16141" max="16384" width="11" style="78"/>
  </cols>
  <sheetData>
    <row r="1" spans="1:8" x14ac:dyDescent="0.2">
      <c r="A1" s="6" t="s">
        <v>266</v>
      </c>
      <c r="B1" s="3"/>
      <c r="C1" s="3"/>
      <c r="D1" s="3"/>
      <c r="E1" s="3"/>
      <c r="F1" s="3"/>
      <c r="G1" s="3"/>
    </row>
    <row r="2" spans="1:8" ht="15.75" x14ac:dyDescent="0.25">
      <c r="A2" s="2"/>
      <c r="B2" s="109"/>
      <c r="C2" s="3"/>
      <c r="D2" s="3"/>
      <c r="E2" s="3"/>
      <c r="F2" s="3"/>
      <c r="G2" s="3"/>
      <c r="H2" s="62" t="s">
        <v>156</v>
      </c>
    </row>
    <row r="3" spans="1:8" s="80" customFormat="1" x14ac:dyDescent="0.2">
      <c r="A3" s="79"/>
      <c r="B3" s="893">
        <f>INDICE!A3</f>
        <v>43040</v>
      </c>
      <c r="C3" s="894"/>
      <c r="D3" s="894" t="s">
        <v>117</v>
      </c>
      <c r="E3" s="894"/>
      <c r="F3" s="894" t="s">
        <v>118</v>
      </c>
      <c r="G3" s="894"/>
      <c r="H3" s="894"/>
    </row>
    <row r="4" spans="1:8" s="80" customFormat="1" x14ac:dyDescent="0.2">
      <c r="A4" s="81"/>
      <c r="B4" s="72" t="s">
        <v>47</v>
      </c>
      <c r="C4" s="72" t="s">
        <v>119</v>
      </c>
      <c r="D4" s="72" t="s">
        <v>47</v>
      </c>
      <c r="E4" s="72" t="s">
        <v>120</v>
      </c>
      <c r="F4" s="72" t="s">
        <v>47</v>
      </c>
      <c r="G4" s="73" t="s">
        <v>120</v>
      </c>
      <c r="H4" s="73" t="s">
        <v>125</v>
      </c>
    </row>
    <row r="5" spans="1:8" s="80" customFormat="1" x14ac:dyDescent="0.2">
      <c r="A5" s="82" t="s">
        <v>572</v>
      </c>
      <c r="B5" s="425">
        <v>121</v>
      </c>
      <c r="C5" s="84">
        <v>1.680672268907563</v>
      </c>
      <c r="D5" s="83">
        <v>1256</v>
      </c>
      <c r="E5" s="84">
        <v>-10.732054015636106</v>
      </c>
      <c r="F5" s="83">
        <v>1390</v>
      </c>
      <c r="G5" s="84">
        <v>-10.725754656390494</v>
      </c>
      <c r="H5" s="428">
        <v>2.1127337074868198</v>
      </c>
    </row>
    <row r="6" spans="1:8" s="80" customFormat="1" x14ac:dyDescent="0.2">
      <c r="A6" s="82" t="s">
        <v>48</v>
      </c>
      <c r="B6" s="426">
        <v>691.51400000000001</v>
      </c>
      <c r="C6" s="86">
        <v>-13.037343511258392</v>
      </c>
      <c r="D6" s="85">
        <v>8312.8140000000003</v>
      </c>
      <c r="E6" s="86">
        <v>-4.6150460308965506</v>
      </c>
      <c r="F6" s="85">
        <v>9152.8139999999985</v>
      </c>
      <c r="G6" s="86">
        <v>-4.2172075143457475</v>
      </c>
      <c r="H6" s="429">
        <v>13.911840759825372</v>
      </c>
    </row>
    <row r="7" spans="1:8" s="80" customFormat="1" x14ac:dyDescent="0.2">
      <c r="A7" s="82" t="s">
        <v>49</v>
      </c>
      <c r="B7" s="426">
        <v>818.53599999999994</v>
      </c>
      <c r="C7" s="86">
        <v>2.3228835658050331</v>
      </c>
      <c r="D7" s="85">
        <v>8592.89</v>
      </c>
      <c r="E7" s="86">
        <v>5.9855138531611081</v>
      </c>
      <c r="F7" s="85">
        <v>9371.503999999999</v>
      </c>
      <c r="G7" s="86">
        <v>5.5935070302496124</v>
      </c>
      <c r="H7" s="429">
        <v>14.244239129962274</v>
      </c>
    </row>
    <row r="8" spans="1:8" s="80" customFormat="1" x14ac:dyDescent="0.2">
      <c r="A8" s="82" t="s">
        <v>126</v>
      </c>
      <c r="B8" s="426">
        <v>2063.127</v>
      </c>
      <c r="C8" s="86">
        <v>-12.059022112192656</v>
      </c>
      <c r="D8" s="85">
        <v>24851.702000000001</v>
      </c>
      <c r="E8" s="86">
        <v>2.2769487373242177</v>
      </c>
      <c r="F8" s="85">
        <v>27261.778999999999</v>
      </c>
      <c r="G8" s="86">
        <v>2.2362514340642208</v>
      </c>
      <c r="H8" s="429">
        <v>41.436603898817502</v>
      </c>
    </row>
    <row r="9" spans="1:8" s="80" customFormat="1" x14ac:dyDescent="0.2">
      <c r="A9" s="82" t="s">
        <v>127</v>
      </c>
      <c r="B9" s="426">
        <v>421.76599999999996</v>
      </c>
      <c r="C9" s="86">
        <v>-12.689415895202302</v>
      </c>
      <c r="D9" s="85">
        <v>5014.9520000000002</v>
      </c>
      <c r="E9" s="86">
        <v>8.5058824165778759</v>
      </c>
      <c r="F9" s="85">
        <v>5502.3949999999995</v>
      </c>
      <c r="G9" s="87">
        <v>9.8042443817169556</v>
      </c>
      <c r="H9" s="429">
        <v>8.3633779772711812</v>
      </c>
    </row>
    <row r="10" spans="1:8" s="80" customFormat="1" x14ac:dyDescent="0.2">
      <c r="A10" s="81" t="s">
        <v>128</v>
      </c>
      <c r="B10" s="427">
        <v>1138.0570000000007</v>
      </c>
      <c r="C10" s="86">
        <v>-4.8447324414715141</v>
      </c>
      <c r="D10" s="88">
        <v>11942.852999999999</v>
      </c>
      <c r="E10" s="89">
        <v>-0.36915505196248055</v>
      </c>
      <c r="F10" s="88">
        <v>13113.046</v>
      </c>
      <c r="G10" s="89">
        <v>-7.3323504031312492E-2</v>
      </c>
      <c r="H10" s="430">
        <v>19.931204526636844</v>
      </c>
    </row>
    <row r="11" spans="1:8" s="80" customFormat="1" x14ac:dyDescent="0.2">
      <c r="A11" s="90" t="s">
        <v>116</v>
      </c>
      <c r="B11" s="91">
        <v>5254</v>
      </c>
      <c r="C11" s="92">
        <v>-8.4547620337818099</v>
      </c>
      <c r="D11" s="91">
        <v>59971.210999999996</v>
      </c>
      <c r="E11" s="92">
        <v>1.4106551107638301</v>
      </c>
      <c r="F11" s="91">
        <v>65791.538</v>
      </c>
      <c r="G11" s="92">
        <v>1.5503469030947377</v>
      </c>
      <c r="H11" s="92">
        <v>100</v>
      </c>
    </row>
    <row r="12" spans="1:8" s="80" customFormat="1" x14ac:dyDescent="0.2">
      <c r="A12" s="114"/>
      <c r="B12" s="114"/>
      <c r="C12" s="114"/>
      <c r="D12" s="114"/>
      <c r="E12" s="114"/>
      <c r="F12" s="114"/>
      <c r="G12" s="114"/>
      <c r="H12" s="93" t="s">
        <v>231</v>
      </c>
    </row>
    <row r="13" spans="1:8" s="80" customFormat="1" x14ac:dyDescent="0.2">
      <c r="A13" s="94" t="s">
        <v>130</v>
      </c>
      <c r="B13" s="114"/>
      <c r="C13" s="114"/>
      <c r="D13" s="114"/>
      <c r="E13" s="114"/>
      <c r="F13" s="114"/>
      <c r="G13" s="114"/>
      <c r="H13" s="114"/>
    </row>
    <row r="14" spans="1:8" x14ac:dyDescent="0.2">
      <c r="A14" s="94" t="s">
        <v>664</v>
      </c>
      <c r="B14" s="125"/>
      <c r="C14" s="3"/>
      <c r="D14" s="3"/>
      <c r="E14" s="3"/>
      <c r="F14" s="3"/>
      <c r="G14" s="3"/>
      <c r="H14" s="3"/>
    </row>
    <row r="15" spans="1:8" x14ac:dyDescent="0.2">
      <c r="A15" s="94" t="s">
        <v>599</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G11"/>
  <sheetViews>
    <sheetView workbookViewId="0">
      <selection activeCell="B16" sqref="B16"/>
    </sheetView>
  </sheetViews>
  <sheetFormatPr baseColWidth="10" defaultRowHeight="14.25" x14ac:dyDescent="0.2"/>
  <cols>
    <col min="1" max="1" width="36.375" bestFit="1" customWidth="1"/>
    <col min="3" max="3" width="1.75" customWidth="1"/>
    <col min="4" max="4" width="35.375" bestFit="1" customWidth="1"/>
  </cols>
  <sheetData>
    <row r="1" spans="1:7" x14ac:dyDescent="0.2">
      <c r="A1" s="211" t="s">
        <v>267</v>
      </c>
      <c r="B1" s="211"/>
      <c r="C1" s="211"/>
      <c r="D1" s="211"/>
      <c r="E1" s="211"/>
      <c r="F1" s="212"/>
      <c r="G1" s="212"/>
    </row>
    <row r="2" spans="1:7" x14ac:dyDescent="0.2">
      <c r="A2" s="211"/>
      <c r="B2" s="211"/>
      <c r="C2" s="211"/>
      <c r="D2" s="211"/>
      <c r="E2" s="216" t="s">
        <v>156</v>
      </c>
      <c r="F2" s="212"/>
      <c r="G2" s="212"/>
    </row>
    <row r="3" spans="1:7" x14ac:dyDescent="0.2">
      <c r="A3" s="915">
        <f>INDICE!A3</f>
        <v>43040</v>
      </c>
      <c r="B3" s="915">
        <v>41671</v>
      </c>
      <c r="C3" s="916">
        <v>41671</v>
      </c>
      <c r="D3" s="915">
        <v>41671</v>
      </c>
      <c r="E3" s="915">
        <v>41671</v>
      </c>
      <c r="F3" s="212"/>
    </row>
    <row r="4" spans="1:7" ht="15" x14ac:dyDescent="0.25">
      <c r="A4" s="222" t="s">
        <v>30</v>
      </c>
      <c r="B4" s="223">
        <v>10.319000000000001</v>
      </c>
      <c r="C4" s="599"/>
      <c r="D4" s="327" t="s">
        <v>268</v>
      </c>
      <c r="E4" s="698">
        <v>5254</v>
      </c>
    </row>
    <row r="5" spans="1:7" x14ac:dyDescent="0.2">
      <c r="A5" s="222" t="s">
        <v>269</v>
      </c>
      <c r="B5" s="223">
        <v>5836</v>
      </c>
      <c r="C5" s="334"/>
      <c r="D5" s="222" t="s">
        <v>270</v>
      </c>
      <c r="E5" s="223">
        <v>-336</v>
      </c>
    </row>
    <row r="6" spans="1:7" x14ac:dyDescent="0.2">
      <c r="A6" s="222" t="s">
        <v>519</v>
      </c>
      <c r="B6" s="223">
        <v>-77</v>
      </c>
      <c r="C6" s="334"/>
      <c r="D6" s="222" t="s">
        <v>271</v>
      </c>
      <c r="E6" s="223">
        <v>150.60199999999986</v>
      </c>
    </row>
    <row r="7" spans="1:7" x14ac:dyDescent="0.2">
      <c r="A7" s="222" t="s">
        <v>520</v>
      </c>
      <c r="B7" s="223">
        <v>30.680999999999585</v>
      </c>
      <c r="C7" s="334"/>
      <c r="D7" s="222" t="s">
        <v>521</v>
      </c>
      <c r="E7" s="223">
        <v>2016</v>
      </c>
    </row>
    <row r="8" spans="1:7" x14ac:dyDescent="0.2">
      <c r="A8" s="222" t="s">
        <v>522</v>
      </c>
      <c r="B8" s="223">
        <v>-458</v>
      </c>
      <c r="C8" s="334"/>
      <c r="D8" s="222" t="s">
        <v>523</v>
      </c>
      <c r="E8" s="223">
        <v>-2178</v>
      </c>
    </row>
    <row r="9" spans="1:7" ht="15" x14ac:dyDescent="0.25">
      <c r="A9" s="230" t="s">
        <v>58</v>
      </c>
      <c r="B9" s="606">
        <v>5342</v>
      </c>
      <c r="C9" s="334"/>
      <c r="D9" s="222" t="s">
        <v>273</v>
      </c>
      <c r="E9" s="223">
        <v>-21</v>
      </c>
    </row>
    <row r="10" spans="1:7" ht="15" x14ac:dyDescent="0.25">
      <c r="A10" s="222" t="s">
        <v>272</v>
      </c>
      <c r="B10" s="223">
        <v>-88</v>
      </c>
      <c r="C10" s="334"/>
      <c r="D10" s="230" t="s">
        <v>524</v>
      </c>
      <c r="E10" s="606">
        <v>4885.6019999999999</v>
      </c>
      <c r="G10" s="715"/>
    </row>
    <row r="11" spans="1:7" ht="15" x14ac:dyDescent="0.25">
      <c r="A11" s="230" t="s">
        <v>268</v>
      </c>
      <c r="B11" s="606">
        <v>5254</v>
      </c>
      <c r="C11" s="600"/>
      <c r="D11" s="295"/>
      <c r="E11" s="590" t="s">
        <v>129</v>
      </c>
      <c r="F11" s="222"/>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L30"/>
  <sheetViews>
    <sheetView workbookViewId="0">
      <selection activeCell="D28" sqref="D28"/>
    </sheetView>
  </sheetViews>
  <sheetFormatPr baseColWidth="10" defaultColWidth="10.5" defaultRowHeight="14.25" customHeight="1" x14ac:dyDescent="0.2"/>
  <cols>
    <col min="1" max="1" width="6.875" style="8" customWidth="1"/>
    <col min="2" max="2" width="11" style="8" bestFit="1" customWidth="1"/>
    <col min="3" max="4" width="15.125" style="8" customWidth="1"/>
    <col min="5" max="5" width="15.125" style="58" customWidth="1"/>
    <col min="6" max="6" width="15.125" style="8" customWidth="1"/>
    <col min="7" max="10" width="11.5" style="8" customWidth="1"/>
    <col min="11" max="11" width="2.75" style="8" customWidth="1"/>
    <col min="12" max="12" width="11.5" style="8" customWidth="1"/>
    <col min="13" max="16384" width="10.5" style="8"/>
  </cols>
  <sheetData>
    <row r="1" spans="1:12" ht="14.25" customHeight="1" x14ac:dyDescent="0.2">
      <c r="A1" s="882" t="s">
        <v>527</v>
      </c>
      <c r="B1" s="882"/>
      <c r="C1" s="882"/>
      <c r="D1" s="882"/>
      <c r="E1" s="261"/>
      <c r="F1" s="261"/>
      <c r="G1" s="60"/>
      <c r="H1" s="60"/>
      <c r="I1" s="60"/>
      <c r="J1" s="60"/>
      <c r="K1" s="58"/>
      <c r="L1" s="58"/>
    </row>
    <row r="2" spans="1:12" ht="14.25" customHeight="1" x14ac:dyDescent="0.2">
      <c r="A2" s="882"/>
      <c r="B2" s="882"/>
      <c r="C2" s="882"/>
      <c r="D2" s="882"/>
      <c r="E2" s="261"/>
      <c r="F2" s="261"/>
      <c r="G2" s="60"/>
      <c r="H2" s="60"/>
      <c r="I2" s="60"/>
      <c r="J2" s="60"/>
      <c r="K2" s="58"/>
      <c r="L2" s="58"/>
    </row>
    <row r="3" spans="1:12" ht="14.25" customHeight="1" x14ac:dyDescent="0.2">
      <c r="A3" s="59"/>
      <c r="B3" s="59"/>
      <c r="C3" s="59"/>
      <c r="D3" s="62" t="s">
        <v>274</v>
      </c>
      <c r="F3" s="58"/>
    </row>
    <row r="4" spans="1:12" s="264" customFormat="1" ht="14.25" customHeight="1" x14ac:dyDescent="0.2">
      <c r="A4" s="262"/>
      <c r="B4" s="262"/>
      <c r="C4" s="263" t="s">
        <v>275</v>
      </c>
      <c r="D4" s="263" t="s">
        <v>526</v>
      </c>
      <c r="E4" s="65"/>
      <c r="F4" s="65"/>
    </row>
    <row r="5" spans="1:12" s="264" customFormat="1" ht="14.25" customHeight="1" x14ac:dyDescent="0.2">
      <c r="A5" s="917">
        <v>2012</v>
      </c>
      <c r="B5" s="265" t="s">
        <v>280</v>
      </c>
      <c r="C5" s="601">
        <v>15.53</v>
      </c>
      <c r="D5" s="266">
        <v>2.9158383035122566</v>
      </c>
      <c r="E5" s="65"/>
      <c r="F5" s="65"/>
    </row>
    <row r="6" spans="1:12" ht="14.25" customHeight="1" x14ac:dyDescent="0.2">
      <c r="A6" s="917"/>
      <c r="B6" s="265" t="s">
        <v>278</v>
      </c>
      <c r="C6" s="601">
        <v>16.45</v>
      </c>
      <c r="D6" s="266">
        <v>5.9240180296200897</v>
      </c>
      <c r="F6" s="58"/>
    </row>
    <row r="7" spans="1:12" ht="14.25" customHeight="1" x14ac:dyDescent="0.2">
      <c r="A7" s="917"/>
      <c r="B7" s="265" t="s">
        <v>281</v>
      </c>
      <c r="C7" s="601">
        <v>16.87</v>
      </c>
      <c r="D7" s="266">
        <v>2.5531914893617129</v>
      </c>
      <c r="E7" s="267"/>
      <c r="F7" s="58"/>
    </row>
    <row r="8" spans="1:12" ht="14.25" customHeight="1" x14ac:dyDescent="0.2">
      <c r="A8" s="885"/>
      <c r="B8" s="270" t="s">
        <v>279</v>
      </c>
      <c r="C8" s="603">
        <v>16.100000000000001</v>
      </c>
      <c r="D8" s="271">
        <v>-4.5643153526970925</v>
      </c>
      <c r="E8" s="267"/>
      <c r="F8" s="58"/>
    </row>
    <row r="9" spans="1:12" ht="14.25" customHeight="1" x14ac:dyDescent="0.2">
      <c r="A9" s="884">
        <v>2013</v>
      </c>
      <c r="B9" s="268" t="s">
        <v>276</v>
      </c>
      <c r="C9" s="602">
        <v>16.32</v>
      </c>
      <c r="D9" s="269">
        <v>1.3664596273291854</v>
      </c>
      <c r="E9" s="267"/>
      <c r="F9" s="58"/>
    </row>
    <row r="10" spans="1:12" ht="14.25" customHeight="1" x14ac:dyDescent="0.2">
      <c r="A10" s="917"/>
      <c r="B10" s="265" t="s">
        <v>282</v>
      </c>
      <c r="C10" s="601">
        <v>17.13</v>
      </c>
      <c r="D10" s="266">
        <v>4.9632352941176388</v>
      </c>
      <c r="E10" s="267"/>
      <c r="F10" s="58"/>
    </row>
    <row r="11" spans="1:12" ht="14.25" customHeight="1" x14ac:dyDescent="0.2">
      <c r="A11" s="885"/>
      <c r="B11" s="270" t="s">
        <v>283</v>
      </c>
      <c r="C11" s="603">
        <v>17.5</v>
      </c>
      <c r="D11" s="271">
        <v>2.1599532983070695</v>
      </c>
      <c r="F11" s="58"/>
    </row>
    <row r="12" spans="1:12" ht="14.25" customHeight="1" x14ac:dyDescent="0.2">
      <c r="A12" s="884">
        <v>2015</v>
      </c>
      <c r="B12" s="268" t="s">
        <v>594</v>
      </c>
      <c r="C12" s="602">
        <v>15.81</v>
      </c>
      <c r="D12" s="269">
        <v>-9.66</v>
      </c>
      <c r="F12" s="58"/>
    </row>
    <row r="13" spans="1:12" ht="14.25" customHeight="1" x14ac:dyDescent="0.2">
      <c r="A13" s="917"/>
      <c r="B13" s="265" t="s">
        <v>596</v>
      </c>
      <c r="C13" s="601">
        <v>14.12</v>
      </c>
      <c r="D13" s="266">
        <v>-10.69</v>
      </c>
      <c r="F13" s="58"/>
    </row>
    <row r="14" spans="1:12" ht="14.25" customHeight="1" x14ac:dyDescent="0.2">
      <c r="A14" s="917"/>
      <c r="B14" s="265" t="s">
        <v>597</v>
      </c>
      <c r="C14" s="601">
        <v>13.42</v>
      </c>
      <c r="D14" s="266">
        <v>-4.96</v>
      </c>
    </row>
    <row r="15" spans="1:12" ht="14.25" customHeight="1" x14ac:dyDescent="0.2">
      <c r="A15" s="917"/>
      <c r="B15" s="265" t="s">
        <v>601</v>
      </c>
      <c r="C15" s="601">
        <v>12.76</v>
      </c>
      <c r="D15" s="266">
        <v>-4.9180327868852469</v>
      </c>
    </row>
    <row r="16" spans="1:12" ht="14.25" customHeight="1" x14ac:dyDescent="0.2">
      <c r="A16" s="885"/>
      <c r="B16" s="270" t="s">
        <v>602</v>
      </c>
      <c r="C16" s="603">
        <v>12.68</v>
      </c>
      <c r="D16" s="271">
        <v>-0.62695924764890343</v>
      </c>
    </row>
    <row r="17" spans="1:4" ht="14.25" customHeight="1" x14ac:dyDescent="0.2">
      <c r="A17" s="884">
        <v>2016</v>
      </c>
      <c r="B17" s="268" t="s">
        <v>603</v>
      </c>
      <c r="C17" s="602">
        <v>13.1</v>
      </c>
      <c r="D17" s="269">
        <v>3.3123028391167186</v>
      </c>
    </row>
    <row r="18" spans="1:4" ht="14.25" customHeight="1" x14ac:dyDescent="0.2">
      <c r="A18" s="917"/>
      <c r="B18" s="265" t="s">
        <v>605</v>
      </c>
      <c r="C18" s="601">
        <v>12.46</v>
      </c>
      <c r="D18" s="266">
        <v>-4.8854961832060981</v>
      </c>
    </row>
    <row r="19" spans="1:4" ht="14.25" customHeight="1" x14ac:dyDescent="0.2">
      <c r="A19" s="917"/>
      <c r="B19" s="265" t="s">
        <v>610</v>
      </c>
      <c r="C19" s="601">
        <v>11.85</v>
      </c>
      <c r="D19" s="266">
        <v>-4.8956661316211969</v>
      </c>
    </row>
    <row r="20" spans="1:4" ht="14.25" customHeight="1" x14ac:dyDescent="0.2">
      <c r="A20" s="917"/>
      <c r="B20" s="265" t="s">
        <v>609</v>
      </c>
      <c r="C20" s="601">
        <v>11.27</v>
      </c>
      <c r="D20" s="266">
        <v>-4.8945147679324901</v>
      </c>
    </row>
    <row r="21" spans="1:4" ht="14.25" customHeight="1" x14ac:dyDescent="0.2">
      <c r="A21" s="917"/>
      <c r="B21" s="265" t="s">
        <v>612</v>
      </c>
      <c r="C21" s="601">
        <v>11.71</v>
      </c>
      <c r="D21" s="266">
        <v>3.9041703637977045</v>
      </c>
    </row>
    <row r="22" spans="1:4" ht="14.25" customHeight="1" x14ac:dyDescent="0.2">
      <c r="A22" s="885"/>
      <c r="B22" s="721" t="s">
        <v>615</v>
      </c>
      <c r="C22" s="603">
        <v>12.28</v>
      </c>
      <c r="D22" s="271">
        <v>4.8676345004269725</v>
      </c>
    </row>
    <row r="23" spans="1:4" ht="14.25" customHeight="1" x14ac:dyDescent="0.2">
      <c r="A23" s="884">
        <v>2017</v>
      </c>
      <c r="B23" s="265" t="s">
        <v>619</v>
      </c>
      <c r="C23" s="601">
        <v>12.89</v>
      </c>
      <c r="D23" s="266">
        <v>4.9674267100977296</v>
      </c>
    </row>
    <row r="24" spans="1:4" ht="14.25" customHeight="1" x14ac:dyDescent="0.2">
      <c r="A24" s="917"/>
      <c r="B24" s="265" t="s">
        <v>631</v>
      </c>
      <c r="C24" s="601">
        <v>13.52</v>
      </c>
      <c r="D24" s="266">
        <v>4.8875096974398682</v>
      </c>
    </row>
    <row r="25" spans="1:4" ht="14.25" customHeight="1" x14ac:dyDescent="0.2">
      <c r="A25" s="917"/>
      <c r="B25" s="265" t="s">
        <v>643</v>
      </c>
      <c r="C25" s="601">
        <v>14.18</v>
      </c>
      <c r="D25" s="266">
        <v>4.881656804733729</v>
      </c>
    </row>
    <row r="26" spans="1:4" ht="14.25" customHeight="1" x14ac:dyDescent="0.2">
      <c r="A26" s="917"/>
      <c r="B26" s="265" t="s">
        <v>667</v>
      </c>
      <c r="C26" s="601">
        <v>14.88</v>
      </c>
      <c r="D26" s="266">
        <v>4.9365303244005716</v>
      </c>
    </row>
    <row r="27" spans="1:4" ht="14.25" customHeight="1" x14ac:dyDescent="0.2">
      <c r="A27" s="917"/>
      <c r="B27" s="265" t="s">
        <v>670</v>
      </c>
      <c r="C27" s="601">
        <v>14.15</v>
      </c>
      <c r="D27" s="266">
        <v>-4.9059139784946266</v>
      </c>
    </row>
    <row r="28" spans="1:4" ht="14.25" customHeight="1" x14ac:dyDescent="0.2">
      <c r="A28" s="885"/>
      <c r="B28" s="721" t="s">
        <v>679</v>
      </c>
      <c r="C28" s="603">
        <v>14.45</v>
      </c>
      <c r="D28" s="271">
        <v>2.1201413427561762</v>
      </c>
    </row>
    <row r="29" spans="1:4" ht="14.25" customHeight="1" x14ac:dyDescent="0.2">
      <c r="A29" s="259" t="s">
        <v>284</v>
      </c>
      <c r="D29" s="71" t="s">
        <v>617</v>
      </c>
    </row>
    <row r="30" spans="1:4" ht="14.25" customHeight="1" x14ac:dyDescent="0.2">
      <c r="A30" s="259" t="s">
        <v>641</v>
      </c>
    </row>
  </sheetData>
  <mergeCells count="6">
    <mergeCell ref="A23:A28"/>
    <mergeCell ref="A17:A22"/>
    <mergeCell ref="A12:A16"/>
    <mergeCell ref="A9:A11"/>
    <mergeCell ref="A1:D2"/>
    <mergeCell ref="A5:A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G15"/>
  <sheetViews>
    <sheetView workbookViewId="0">
      <selection activeCell="G13" sqref="G13"/>
    </sheetView>
  </sheetViews>
  <sheetFormatPr baseColWidth="10" defaultRowHeight="14.25" x14ac:dyDescent="0.2"/>
  <cols>
    <col min="1" max="1" width="21.375" customWidth="1"/>
  </cols>
  <sheetData>
    <row r="1" spans="1:7" x14ac:dyDescent="0.2">
      <c r="A1" s="59" t="s">
        <v>105</v>
      </c>
      <c r="B1" s="59"/>
      <c r="C1" s="59"/>
      <c r="D1" s="59"/>
      <c r="E1" s="59"/>
      <c r="F1" s="59"/>
      <c r="G1" s="60"/>
    </row>
    <row r="2" spans="1:7" x14ac:dyDescent="0.2">
      <c r="A2" s="61"/>
      <c r="B2" s="61"/>
      <c r="C2" s="61"/>
      <c r="D2" s="61"/>
      <c r="E2" s="61"/>
      <c r="F2" s="61"/>
      <c r="G2" s="62" t="s">
        <v>106</v>
      </c>
    </row>
    <row r="3" spans="1:7" ht="14.45" customHeight="1" x14ac:dyDescent="0.2">
      <c r="A3" s="63"/>
      <c r="B3" s="884" t="s">
        <v>634</v>
      </c>
      <c r="C3" s="886" t="s">
        <v>457</v>
      </c>
      <c r="D3" s="884" t="s">
        <v>606</v>
      </c>
      <c r="E3" s="886" t="s">
        <v>457</v>
      </c>
      <c r="F3" s="888" t="s">
        <v>108</v>
      </c>
      <c r="G3" s="888"/>
    </row>
    <row r="4" spans="1:7" ht="14.45" customHeight="1" x14ac:dyDescent="0.25">
      <c r="A4" s="713"/>
      <c r="B4" s="885"/>
      <c r="C4" s="887"/>
      <c r="D4" s="885"/>
      <c r="E4" s="887"/>
      <c r="F4" s="411">
        <v>2016</v>
      </c>
      <c r="G4" s="411">
        <v>2015</v>
      </c>
    </row>
    <row r="5" spans="1:7" x14ac:dyDescent="0.2">
      <c r="A5" s="65" t="s">
        <v>109</v>
      </c>
      <c r="B5" s="250">
        <v>10442.042244241256</v>
      </c>
      <c r="C5" s="251">
        <v>8.4561598920015104</v>
      </c>
      <c r="D5" s="250">
        <v>13686.411717720001</v>
      </c>
      <c r="E5" s="251">
        <v>11.106880682342158</v>
      </c>
      <c r="F5" s="667">
        <v>6.5679759542565792</v>
      </c>
      <c r="G5" s="667">
        <v>9.1030337594399739</v>
      </c>
    </row>
    <row r="6" spans="1:7" x14ac:dyDescent="0.2">
      <c r="A6" s="65" t="s">
        <v>110</v>
      </c>
      <c r="B6" s="250">
        <v>54632.765919999998</v>
      </c>
      <c r="C6" s="251">
        <v>44.242629282274066</v>
      </c>
      <c r="D6" s="250">
        <v>53170.755331999993</v>
      </c>
      <c r="E6" s="251">
        <v>43.149457099695724</v>
      </c>
      <c r="F6" s="667">
        <v>0.26299052881633789</v>
      </c>
      <c r="G6" s="667">
        <v>0.44455062735914119</v>
      </c>
    </row>
    <row r="7" spans="1:7" x14ac:dyDescent="0.2">
      <c r="A7" s="65" t="s">
        <v>111</v>
      </c>
      <c r="B7" s="250">
        <v>25035.278579999998</v>
      </c>
      <c r="C7" s="251">
        <v>20.274033916117652</v>
      </c>
      <c r="D7" s="250">
        <v>24533.397396</v>
      </c>
      <c r="E7" s="251">
        <v>19.909492950373512</v>
      </c>
      <c r="F7" s="667">
        <v>0.19135264601477431</v>
      </c>
      <c r="G7" s="667">
        <v>0.22040922880422736</v>
      </c>
    </row>
    <row r="8" spans="1:7" x14ac:dyDescent="0.2">
      <c r="A8" s="65" t="s">
        <v>112</v>
      </c>
      <c r="B8" s="250">
        <v>15260.263556215119</v>
      </c>
      <c r="C8" s="251">
        <v>12.358045065045149</v>
      </c>
      <c r="D8" s="250">
        <v>14934.0303030303</v>
      </c>
      <c r="E8" s="251">
        <v>12.119355759806979</v>
      </c>
      <c r="F8" s="667">
        <v>100</v>
      </c>
      <c r="G8" s="667">
        <v>100</v>
      </c>
    </row>
    <row r="9" spans="1:7" x14ac:dyDescent="0.2">
      <c r="A9" s="65" t="s">
        <v>113</v>
      </c>
      <c r="B9" s="250">
        <v>17212.25116346811</v>
      </c>
      <c r="C9" s="251">
        <v>13.938800910314777</v>
      </c>
      <c r="D9" s="250">
        <v>16659.458664799997</v>
      </c>
      <c r="E9" s="251">
        <v>13.519585954204322</v>
      </c>
      <c r="F9" s="667">
        <v>100</v>
      </c>
      <c r="G9" s="667">
        <v>100</v>
      </c>
    </row>
    <row r="10" spans="1:7" x14ac:dyDescent="0.2">
      <c r="A10" s="65" t="s">
        <v>114</v>
      </c>
      <c r="B10" s="250">
        <v>242.58134509000001</v>
      </c>
      <c r="C10" s="251">
        <v>0.1964468820291474</v>
      </c>
      <c r="D10" s="250">
        <v>252.0064146</v>
      </c>
      <c r="E10" s="251">
        <v>0.20450978940836148</v>
      </c>
      <c r="F10" s="667" t="s">
        <v>635</v>
      </c>
      <c r="G10" s="667" t="s">
        <v>636</v>
      </c>
    </row>
    <row r="11" spans="1:7" x14ac:dyDescent="0.2">
      <c r="A11" s="65" t="s">
        <v>115</v>
      </c>
      <c r="B11" s="250">
        <v>659.26376723989677</v>
      </c>
      <c r="C11" s="251">
        <v>0.53388405221769109</v>
      </c>
      <c r="D11" s="250">
        <v>-11.438000000000102</v>
      </c>
      <c r="E11" s="251" t="s">
        <v>607</v>
      </c>
      <c r="F11" s="668"/>
      <c r="G11" s="668"/>
    </row>
    <row r="12" spans="1:7" x14ac:dyDescent="0.2">
      <c r="A12" s="68" t="s">
        <v>116</v>
      </c>
      <c r="B12" s="669">
        <v>123484.44657625438</v>
      </c>
      <c r="C12" s="670">
        <v>100</v>
      </c>
      <c r="D12" s="669">
        <v>123224.62182815028</v>
      </c>
      <c r="E12" s="670">
        <v>100</v>
      </c>
      <c r="F12" s="670">
        <v>26.656314794008146</v>
      </c>
      <c r="G12" s="670">
        <v>27.297659724905671</v>
      </c>
    </row>
    <row r="13" spans="1:7" x14ac:dyDescent="0.2">
      <c r="A13" s="65"/>
      <c r="B13" s="65"/>
      <c r="C13" s="65"/>
      <c r="D13" s="65"/>
      <c r="E13" s="65"/>
      <c r="F13" s="65"/>
      <c r="G13" s="71" t="s">
        <v>568</v>
      </c>
    </row>
    <row r="14" spans="1:7" x14ac:dyDescent="0.2">
      <c r="A14" s="671" t="s">
        <v>569</v>
      </c>
      <c r="B14" s="1"/>
      <c r="C14" s="1"/>
      <c r="D14" s="1"/>
      <c r="E14" s="1"/>
      <c r="F14" s="1"/>
      <c r="G14" s="1"/>
    </row>
    <row r="15" spans="1:7" x14ac:dyDescent="0.2">
      <c r="A15" s="712" t="s">
        <v>608</v>
      </c>
      <c r="B15" s="1"/>
      <c r="C15" s="1"/>
      <c r="D15" s="1"/>
      <c r="E15" s="1"/>
      <c r="F15" s="1"/>
      <c r="G15" s="1"/>
    </row>
  </sheetData>
  <mergeCells count="5">
    <mergeCell ref="B3:B4"/>
    <mergeCell ref="C3:C4"/>
    <mergeCell ref="D3:D4"/>
    <mergeCell ref="E3:E4"/>
    <mergeCell ref="F3:G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F13"/>
  <sheetViews>
    <sheetView workbookViewId="0">
      <selection activeCell="C13" sqref="C13"/>
    </sheetView>
  </sheetViews>
  <sheetFormatPr baseColWidth="10" defaultRowHeight="14.25" x14ac:dyDescent="0.2"/>
  <cols>
    <col min="1" max="1" width="32.375" customWidth="1"/>
    <col min="5" max="5" width="12.125" customWidth="1"/>
    <col min="6" max="6" width="14.125" bestFit="1" customWidth="1"/>
  </cols>
  <sheetData>
    <row r="1" spans="1:6" x14ac:dyDescent="0.2">
      <c r="A1" s="59" t="s">
        <v>528</v>
      </c>
      <c r="B1" s="59"/>
      <c r="C1" s="59"/>
      <c r="D1" s="60"/>
      <c r="E1" s="60"/>
      <c r="F1" s="60"/>
    </row>
    <row r="2" spans="1:6" x14ac:dyDescent="0.2">
      <c r="A2" s="61"/>
      <c r="B2" s="61"/>
      <c r="C2" s="61"/>
      <c r="D2" s="74"/>
      <c r="E2" s="74"/>
      <c r="F2" s="62" t="s">
        <v>285</v>
      </c>
    </row>
    <row r="3" spans="1:6" x14ac:dyDescent="0.2">
      <c r="A3" s="63"/>
      <c r="B3" s="896" t="s">
        <v>286</v>
      </c>
      <c r="C3" s="896"/>
      <c r="D3" s="896"/>
      <c r="E3" s="244" t="s">
        <v>287</v>
      </c>
      <c r="F3" s="244"/>
    </row>
    <row r="4" spans="1:6" x14ac:dyDescent="0.2">
      <c r="A4" s="75"/>
      <c r="B4" s="273" t="s">
        <v>675</v>
      </c>
      <c r="C4" s="274" t="s">
        <v>671</v>
      </c>
      <c r="D4" s="273" t="s">
        <v>676</v>
      </c>
      <c r="E4" s="246" t="s">
        <v>288</v>
      </c>
      <c r="F4" s="245" t="s">
        <v>289</v>
      </c>
    </row>
    <row r="5" spans="1:6" x14ac:dyDescent="0.2">
      <c r="A5" s="604" t="s">
        <v>530</v>
      </c>
      <c r="B5" s="275">
        <v>123.5806623</v>
      </c>
      <c r="C5" s="275">
        <v>120.56037879032257</v>
      </c>
      <c r="D5" s="275">
        <v>116.91123848333331</v>
      </c>
      <c r="E5" s="275">
        <v>2.5052040645378812</v>
      </c>
      <c r="F5" s="275">
        <v>5.7046900735873027</v>
      </c>
    </row>
    <row r="6" spans="1:6" x14ac:dyDescent="0.2">
      <c r="A6" s="75" t="s">
        <v>529</v>
      </c>
      <c r="B6" s="256">
        <v>113.2831624666667</v>
      </c>
      <c r="C6" s="271">
        <v>110.86031072903228</v>
      </c>
      <c r="D6" s="256">
        <v>105.16934903333333</v>
      </c>
      <c r="E6" s="256">
        <v>2.1854996812668297</v>
      </c>
      <c r="F6" s="256">
        <v>7.7149982460780437</v>
      </c>
    </row>
    <row r="7" spans="1:6" x14ac:dyDescent="0.2">
      <c r="A7" s="1"/>
      <c r="B7" s="1"/>
      <c r="C7" s="1"/>
      <c r="D7" s="1"/>
      <c r="E7" s="1"/>
      <c r="F7" s="71" t="s">
        <v>617</v>
      </c>
    </row>
    <row r="8" spans="1:6" x14ac:dyDescent="0.2">
      <c r="A8" s="1"/>
      <c r="B8" s="1"/>
      <c r="C8" s="1"/>
      <c r="D8" s="1"/>
      <c r="E8" s="1"/>
      <c r="F8" s="1"/>
    </row>
    <row r="13" spans="1:6" x14ac:dyDescent="0.2">
      <c r="C13" t="s">
        <v>405</v>
      </c>
    </row>
  </sheetData>
  <mergeCells count="1">
    <mergeCell ref="B3:D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AL36"/>
  <sheetViews>
    <sheetView workbookViewId="0">
      <selection activeCell="A3" sqref="A3"/>
    </sheetView>
  </sheetViews>
  <sheetFormatPr baseColWidth="10" defaultRowHeight="14.25" x14ac:dyDescent="0.2"/>
  <cols>
    <col min="1" max="1" width="22.5" bestFit="1" customWidth="1"/>
    <col min="7" max="7" width="19.25" bestFit="1" customWidth="1"/>
  </cols>
  <sheetData>
    <row r="1" spans="1:38" x14ac:dyDescent="0.2">
      <c r="A1" s="882" t="s">
        <v>290</v>
      </c>
      <c r="B1" s="882"/>
      <c r="C1" s="882"/>
      <c r="D1" s="58"/>
      <c r="E1" s="58"/>
    </row>
    <row r="2" spans="1:38" x14ac:dyDescent="0.2">
      <c r="A2" s="883"/>
      <c r="B2" s="882"/>
      <c r="C2" s="882"/>
      <c r="D2" s="8"/>
      <c r="E2" s="62" t="s">
        <v>285</v>
      </c>
    </row>
    <row r="3" spans="1:38" x14ac:dyDescent="0.2">
      <c r="A3" s="64"/>
      <c r="B3" s="277" t="s">
        <v>291</v>
      </c>
      <c r="C3" s="277" t="s">
        <v>292</v>
      </c>
      <c r="D3" s="277" t="s">
        <v>293</v>
      </c>
      <c r="E3" s="277" t="s">
        <v>294</v>
      </c>
    </row>
    <row r="4" spans="1:38" x14ac:dyDescent="0.2">
      <c r="A4" s="278" t="s">
        <v>295</v>
      </c>
      <c r="B4" s="279">
        <v>123.5806623</v>
      </c>
      <c r="C4" s="280">
        <v>21.447883539669423</v>
      </c>
      <c r="D4" s="280">
        <v>46.139426714077132</v>
      </c>
      <c r="E4" s="280">
        <v>55.993352046253442</v>
      </c>
      <c r="F4" s="389"/>
      <c r="G4" s="389"/>
      <c r="H4" s="389"/>
      <c r="M4" s="391"/>
      <c r="N4" s="391"/>
      <c r="O4" s="391"/>
      <c r="P4" s="391"/>
      <c r="Q4" s="391"/>
      <c r="R4" s="391"/>
      <c r="S4" s="391"/>
      <c r="T4" s="391"/>
      <c r="U4" s="391"/>
      <c r="V4" s="391"/>
      <c r="W4" s="391"/>
      <c r="X4" s="391"/>
      <c r="Y4" s="391"/>
      <c r="Z4" s="391"/>
      <c r="AA4" s="391"/>
      <c r="AB4" s="391"/>
      <c r="AC4" s="391"/>
      <c r="AD4" s="391"/>
      <c r="AE4" s="391"/>
      <c r="AF4" s="391"/>
      <c r="AG4" s="391"/>
      <c r="AH4" s="391"/>
      <c r="AI4" s="391"/>
      <c r="AJ4" s="391"/>
      <c r="AK4" s="391"/>
      <c r="AL4" s="391"/>
    </row>
    <row r="5" spans="1:38" x14ac:dyDescent="0.2">
      <c r="A5" s="281" t="s">
        <v>296</v>
      </c>
      <c r="B5" s="282">
        <v>136.89000000000001</v>
      </c>
      <c r="C5" s="276">
        <v>21.856386554621853</v>
      </c>
      <c r="D5" s="276">
        <v>65.450013445378161</v>
      </c>
      <c r="E5" s="276">
        <v>49.583600000000004</v>
      </c>
      <c r="F5" s="389"/>
      <c r="G5" s="389"/>
      <c r="M5" s="390"/>
      <c r="N5" s="390"/>
      <c r="O5" s="390"/>
      <c r="P5" s="390"/>
      <c r="Q5" s="390"/>
      <c r="R5" s="390"/>
      <c r="S5" s="390"/>
      <c r="T5" s="390"/>
      <c r="U5" s="390"/>
      <c r="V5" s="390"/>
      <c r="W5" s="390"/>
      <c r="X5" s="390"/>
      <c r="Y5" s="390"/>
      <c r="Z5" s="390"/>
      <c r="AA5" s="390"/>
      <c r="AB5" s="390"/>
      <c r="AC5" s="390"/>
      <c r="AD5" s="390"/>
      <c r="AE5" s="390"/>
      <c r="AF5" s="390"/>
      <c r="AG5" s="390"/>
      <c r="AH5" s="390"/>
      <c r="AI5" s="390"/>
      <c r="AJ5" s="390"/>
      <c r="AK5" s="390"/>
      <c r="AL5" s="390"/>
    </row>
    <row r="6" spans="1:38" x14ac:dyDescent="0.2">
      <c r="A6" s="281" t="s">
        <v>297</v>
      </c>
      <c r="B6" s="282">
        <v>120.05999999999999</v>
      </c>
      <c r="C6" s="276">
        <v>20.010000000000002</v>
      </c>
      <c r="D6" s="276">
        <v>49.335899999999995</v>
      </c>
      <c r="E6" s="276">
        <v>50.714099999999995</v>
      </c>
      <c r="F6" s="389"/>
      <c r="G6" s="389"/>
      <c r="M6" s="390"/>
      <c r="N6" s="390"/>
      <c r="O6" s="390"/>
      <c r="P6" s="390"/>
      <c r="Q6" s="390"/>
      <c r="R6" s="390"/>
      <c r="S6" s="390"/>
      <c r="T6" s="390"/>
      <c r="U6" s="390"/>
      <c r="V6" s="390"/>
      <c r="W6" s="390"/>
      <c r="X6" s="390"/>
      <c r="Y6" s="390"/>
      <c r="Z6" s="390"/>
      <c r="AA6" s="390"/>
      <c r="AB6" s="390"/>
      <c r="AC6" s="390"/>
      <c r="AD6" s="390"/>
      <c r="AE6" s="390"/>
      <c r="AF6" s="390"/>
      <c r="AG6" s="390"/>
      <c r="AH6" s="390"/>
      <c r="AI6" s="390"/>
      <c r="AJ6" s="390"/>
      <c r="AK6" s="390"/>
      <c r="AL6" s="390"/>
    </row>
    <row r="7" spans="1:38" x14ac:dyDescent="0.2">
      <c r="A7" s="281" t="s">
        <v>244</v>
      </c>
      <c r="B7" s="282">
        <v>136.30366666666666</v>
      </c>
      <c r="C7" s="276">
        <v>23.656008264462809</v>
      </c>
      <c r="D7" s="276">
        <v>60.506891735537181</v>
      </c>
      <c r="E7" s="276">
        <v>52.140766666666664</v>
      </c>
      <c r="F7" s="389"/>
      <c r="G7" s="389"/>
      <c r="N7" s="390"/>
      <c r="O7" s="390"/>
      <c r="P7" s="390"/>
      <c r="Q7" s="390"/>
      <c r="R7" s="390"/>
      <c r="S7" s="390"/>
      <c r="T7" s="390"/>
      <c r="U7" s="390"/>
      <c r="V7" s="390"/>
      <c r="W7" s="390"/>
      <c r="X7" s="390"/>
      <c r="Y7" s="390"/>
      <c r="Z7" s="390"/>
      <c r="AA7" s="390"/>
      <c r="AB7" s="390"/>
      <c r="AC7" s="390"/>
      <c r="AD7" s="390"/>
      <c r="AE7" s="390"/>
      <c r="AF7" s="390"/>
      <c r="AG7" s="390"/>
      <c r="AH7" s="390"/>
      <c r="AI7" s="390"/>
      <c r="AJ7" s="390"/>
      <c r="AK7" s="390"/>
      <c r="AL7" s="390"/>
    </row>
    <row r="8" spans="1:38" x14ac:dyDescent="0.2">
      <c r="A8" s="281" t="s">
        <v>298</v>
      </c>
      <c r="B8" s="282">
        <v>102.69540171114974</v>
      </c>
      <c r="C8" s="276">
        <v>17.115900285191628</v>
      </c>
      <c r="D8" s="276">
        <v>36.302274715660531</v>
      </c>
      <c r="E8" s="276">
        <v>49.277226710297583</v>
      </c>
      <c r="F8" s="389"/>
      <c r="G8" s="389"/>
      <c r="N8" s="390"/>
      <c r="O8" s="390"/>
      <c r="P8" s="390"/>
      <c r="Q8" s="390"/>
      <c r="R8" s="390"/>
      <c r="S8" s="390"/>
      <c r="T8" s="390"/>
      <c r="U8" s="390"/>
      <c r="V8" s="390"/>
      <c r="W8" s="390"/>
      <c r="X8" s="390"/>
      <c r="Y8" s="390"/>
      <c r="Z8" s="390"/>
      <c r="AA8" s="390"/>
      <c r="AB8" s="390"/>
      <c r="AC8" s="390"/>
      <c r="AD8" s="390"/>
      <c r="AE8" s="390"/>
      <c r="AF8" s="390"/>
      <c r="AG8" s="390"/>
      <c r="AH8" s="390"/>
      <c r="AI8" s="390"/>
      <c r="AJ8" s="390"/>
      <c r="AK8" s="390"/>
      <c r="AL8" s="390"/>
    </row>
    <row r="9" spans="1:38" x14ac:dyDescent="0.2">
      <c r="A9" s="281" t="s">
        <v>299</v>
      </c>
      <c r="B9" s="282">
        <v>120.87326666666665</v>
      </c>
      <c r="C9" s="276">
        <v>19.29909299719888</v>
      </c>
      <c r="D9" s="276">
        <v>48.970073669467766</v>
      </c>
      <c r="E9" s="276">
        <v>52.604099999999995</v>
      </c>
      <c r="F9" s="389"/>
      <c r="G9" s="389"/>
    </row>
    <row r="10" spans="1:38" x14ac:dyDescent="0.2">
      <c r="A10" s="281" t="s">
        <v>300</v>
      </c>
      <c r="B10" s="282">
        <v>127.10091816343099</v>
      </c>
      <c r="C10" s="276">
        <v>25.420183632686197</v>
      </c>
      <c r="D10" s="276">
        <v>51.146054661940717</v>
      </c>
      <c r="E10" s="276">
        <v>50.534679868804069</v>
      </c>
      <c r="F10" s="389"/>
      <c r="G10" s="389"/>
    </row>
    <row r="11" spans="1:38" x14ac:dyDescent="0.2">
      <c r="A11" s="281" t="s">
        <v>301</v>
      </c>
      <c r="B11" s="282">
        <v>150.48675068594801</v>
      </c>
      <c r="C11" s="276">
        <v>30.097350137189601</v>
      </c>
      <c r="D11" s="276">
        <v>61.733787013032703</v>
      </c>
      <c r="E11" s="276">
        <v>58.655613535725706</v>
      </c>
      <c r="F11" s="389"/>
      <c r="G11" s="389"/>
    </row>
    <row r="12" spans="1:38" x14ac:dyDescent="0.2">
      <c r="A12" s="281" t="s">
        <v>302</v>
      </c>
      <c r="B12" s="282">
        <v>130.73666666666665</v>
      </c>
      <c r="C12" s="276">
        <v>21.789444444444445</v>
      </c>
      <c r="D12" s="276">
        <v>58.017288888888871</v>
      </c>
      <c r="E12" s="276">
        <v>50.929933333333331</v>
      </c>
      <c r="F12" s="389"/>
      <c r="G12" s="389"/>
    </row>
    <row r="13" spans="1:38" x14ac:dyDescent="0.2">
      <c r="A13" s="281" t="s">
        <v>303</v>
      </c>
      <c r="B13" s="282">
        <v>127.11756666666668</v>
      </c>
      <c r="C13" s="276">
        <v>22.922839890710385</v>
      </c>
      <c r="D13" s="276">
        <v>57.628126775956297</v>
      </c>
      <c r="E13" s="276">
        <v>46.566599999999994</v>
      </c>
      <c r="F13" s="389"/>
      <c r="G13" s="389"/>
    </row>
    <row r="14" spans="1:38" x14ac:dyDescent="0.2">
      <c r="A14" s="281" t="s">
        <v>213</v>
      </c>
      <c r="B14" s="282">
        <v>121.97333333333333</v>
      </c>
      <c r="C14" s="276">
        <v>20.328888888888891</v>
      </c>
      <c r="D14" s="276">
        <v>42.27707777777777</v>
      </c>
      <c r="E14" s="276">
        <v>59.367366666666669</v>
      </c>
      <c r="F14" s="389"/>
      <c r="G14" s="389"/>
    </row>
    <row r="15" spans="1:38" x14ac:dyDescent="0.2">
      <c r="A15" s="281" t="s">
        <v>304</v>
      </c>
      <c r="B15" s="282">
        <v>146.72333333333333</v>
      </c>
      <c r="C15" s="276">
        <v>28.398064516129033</v>
      </c>
      <c r="D15" s="276">
        <v>65.277935483870976</v>
      </c>
      <c r="E15" s="276">
        <v>53.047333333333327</v>
      </c>
      <c r="F15" s="389"/>
      <c r="G15" s="389"/>
    </row>
    <row r="16" spans="1:38" x14ac:dyDescent="0.2">
      <c r="A16" s="281" t="s">
        <v>245</v>
      </c>
      <c r="B16" s="283">
        <v>139.51783333333333</v>
      </c>
      <c r="C16" s="266">
        <v>23.252972222222223</v>
      </c>
      <c r="D16" s="266">
        <v>65.940127777777761</v>
      </c>
      <c r="E16" s="266">
        <v>50.324733333333334</v>
      </c>
      <c r="F16" s="389"/>
      <c r="G16" s="389"/>
    </row>
    <row r="17" spans="1:13" x14ac:dyDescent="0.2">
      <c r="A17" s="281" t="s">
        <v>246</v>
      </c>
      <c r="B17" s="282">
        <v>152.32333333333332</v>
      </c>
      <c r="C17" s="276">
        <v>29.481935483870963</v>
      </c>
      <c r="D17" s="276">
        <v>71.08689784946236</v>
      </c>
      <c r="E17" s="276">
        <v>51.754500000000007</v>
      </c>
      <c r="F17" s="389"/>
      <c r="G17" s="389"/>
    </row>
    <row r="18" spans="1:13" x14ac:dyDescent="0.2">
      <c r="A18" s="281" t="s">
        <v>305</v>
      </c>
      <c r="B18" s="282">
        <v>115.29445969915139</v>
      </c>
      <c r="C18" s="276">
        <v>24.51142056596132</v>
      </c>
      <c r="D18" s="276">
        <v>39.058705077899461</v>
      </c>
      <c r="E18" s="276">
        <v>51.724334055290612</v>
      </c>
      <c r="F18" s="389"/>
      <c r="G18" s="389"/>
    </row>
    <row r="19" spans="1:13" x14ac:dyDescent="0.2">
      <c r="A19" s="58" t="s">
        <v>306</v>
      </c>
      <c r="B19" s="282">
        <v>137.36666666666667</v>
      </c>
      <c r="C19" s="276">
        <v>25.686449864498648</v>
      </c>
      <c r="D19" s="276">
        <v>60.771816802168026</v>
      </c>
      <c r="E19" s="276">
        <v>50.908399999999993</v>
      </c>
      <c r="F19" s="389"/>
      <c r="G19" s="389"/>
    </row>
    <row r="20" spans="1:13" x14ac:dyDescent="0.2">
      <c r="A20" s="58" t="s">
        <v>214</v>
      </c>
      <c r="B20" s="282">
        <v>153.92523333333332</v>
      </c>
      <c r="C20" s="276">
        <v>27.757009289617486</v>
      </c>
      <c r="D20" s="276">
        <v>72.839790710382502</v>
      </c>
      <c r="E20" s="276">
        <v>53.328433333333336</v>
      </c>
      <c r="F20" s="389"/>
      <c r="G20" s="389"/>
    </row>
    <row r="21" spans="1:13" x14ac:dyDescent="0.2">
      <c r="A21" s="58" t="s">
        <v>307</v>
      </c>
      <c r="B21" s="282">
        <v>116.96726666666666</v>
      </c>
      <c r="C21" s="276">
        <v>20.300104132231404</v>
      </c>
      <c r="D21" s="276">
        <v>44.334062534435255</v>
      </c>
      <c r="E21" s="276">
        <v>52.333100000000002</v>
      </c>
      <c r="F21" s="389"/>
      <c r="G21" s="389"/>
    </row>
    <row r="22" spans="1:13" x14ac:dyDescent="0.2">
      <c r="A22" s="284" t="s">
        <v>308</v>
      </c>
      <c r="B22" s="282">
        <v>114.30430000000001</v>
      </c>
      <c r="C22" s="276">
        <v>19.837936363636366</v>
      </c>
      <c r="D22" s="276">
        <v>43.442963636363658</v>
      </c>
      <c r="E22" s="276">
        <v>51.023399999999988</v>
      </c>
      <c r="F22" s="389"/>
      <c r="G22" s="389"/>
    </row>
    <row r="23" spans="1:13" x14ac:dyDescent="0.2">
      <c r="A23" s="284" t="s">
        <v>309</v>
      </c>
      <c r="B23" s="285">
        <v>118.42</v>
      </c>
      <c r="C23" s="286">
        <v>17.206324786324789</v>
      </c>
      <c r="D23" s="286">
        <v>46.209175213675223</v>
      </c>
      <c r="E23" s="286">
        <v>55.004499999999993</v>
      </c>
      <c r="F23" s="389"/>
      <c r="G23" s="389"/>
    </row>
    <row r="24" spans="1:13" x14ac:dyDescent="0.2">
      <c r="A24" s="265" t="s">
        <v>310</v>
      </c>
      <c r="B24" s="285">
        <v>131</v>
      </c>
      <c r="C24" s="286">
        <v>19.983050847457626</v>
      </c>
      <c r="D24" s="286">
        <v>54.937949152542394</v>
      </c>
      <c r="E24" s="286">
        <v>56.078999999999986</v>
      </c>
      <c r="F24" s="389"/>
      <c r="G24" s="389"/>
    </row>
    <row r="25" spans="1:13" x14ac:dyDescent="0.2">
      <c r="A25" s="265" t="s">
        <v>633</v>
      </c>
      <c r="B25" s="285">
        <v>158.34</v>
      </c>
      <c r="C25" s="286">
        <v>27.480495867768592</v>
      </c>
      <c r="D25" s="286">
        <v>78.02077079889807</v>
      </c>
      <c r="E25" s="286">
        <v>52.838733333333337</v>
      </c>
      <c r="F25" s="389"/>
      <c r="G25" s="389"/>
    </row>
    <row r="26" spans="1:13" x14ac:dyDescent="0.2">
      <c r="A26" s="58" t="s">
        <v>311</v>
      </c>
      <c r="B26" s="285">
        <v>110.66328578411326</v>
      </c>
      <c r="C26" s="286">
        <v>20.69313474011874</v>
      </c>
      <c r="D26" s="286">
        <v>39.435628558329213</v>
      </c>
      <c r="E26" s="286">
        <v>50.534522485665306</v>
      </c>
      <c r="F26" s="389"/>
      <c r="G26" s="389"/>
    </row>
    <row r="27" spans="1:13" x14ac:dyDescent="0.2">
      <c r="A27" s="265" t="s">
        <v>247</v>
      </c>
      <c r="B27" s="285">
        <v>149.04000000000002</v>
      </c>
      <c r="C27" s="286">
        <v>27.869268292682928</v>
      </c>
      <c r="D27" s="286">
        <v>65.150765040650427</v>
      </c>
      <c r="E27" s="286">
        <v>56.019966666666662</v>
      </c>
      <c r="F27" s="389"/>
      <c r="G27" s="389"/>
    </row>
    <row r="28" spans="1:13" x14ac:dyDescent="0.2">
      <c r="A28" s="58" t="s">
        <v>216</v>
      </c>
      <c r="B28" s="282">
        <v>133.69851178042504</v>
      </c>
      <c r="C28" s="276">
        <v>22.283085296737507</v>
      </c>
      <c r="D28" s="276">
        <v>65.313636901551121</v>
      </c>
      <c r="E28" s="276">
        <v>46.101789582136398</v>
      </c>
      <c r="F28" s="389"/>
      <c r="G28" s="389"/>
    </row>
    <row r="29" spans="1:13" x14ac:dyDescent="0.2">
      <c r="A29" s="265" t="s">
        <v>642</v>
      </c>
      <c r="B29" s="285">
        <v>118.74910420329539</v>
      </c>
      <c r="C29" s="286">
        <v>20.609348663381844</v>
      </c>
      <c r="D29" s="286">
        <v>50.210294791528163</v>
      </c>
      <c r="E29" s="286">
        <v>47.929460748385381</v>
      </c>
      <c r="F29" s="389"/>
      <c r="G29" s="389"/>
    </row>
    <row r="30" spans="1:13" x14ac:dyDescent="0.2">
      <c r="A30" s="58" t="s">
        <v>312</v>
      </c>
      <c r="B30" s="282">
        <v>112.60547096181536</v>
      </c>
      <c r="C30" s="276">
        <v>17.979024775415898</v>
      </c>
      <c r="D30" s="276">
        <v>42.705466876834436</v>
      </c>
      <c r="E30" s="276">
        <v>51.92097930956502</v>
      </c>
      <c r="F30" s="389"/>
      <c r="G30" s="389"/>
    </row>
    <row r="31" spans="1:13" x14ac:dyDescent="0.2">
      <c r="A31" s="287" t="s">
        <v>248</v>
      </c>
      <c r="B31" s="288">
        <v>146.36259614350587</v>
      </c>
      <c r="C31" s="256">
        <v>29.272519228701174</v>
      </c>
      <c r="D31" s="256">
        <v>63.097275179244036</v>
      </c>
      <c r="E31" s="256">
        <v>53.992801735560661</v>
      </c>
      <c r="F31" s="389"/>
      <c r="G31" s="389"/>
    </row>
    <row r="32" spans="1:13" x14ac:dyDescent="0.2">
      <c r="A32" s="289" t="s">
        <v>313</v>
      </c>
      <c r="B32" s="290">
        <v>136.27321317327159</v>
      </c>
      <c r="C32" s="290">
        <v>24.081211736882167</v>
      </c>
      <c r="D32" s="290">
        <v>61.372739685888945</v>
      </c>
      <c r="E32" s="290">
        <v>50.819261750500473</v>
      </c>
      <c r="F32" s="389"/>
      <c r="G32" s="389"/>
      <c r="M32" s="390"/>
    </row>
    <row r="33" spans="1:13" x14ac:dyDescent="0.2">
      <c r="A33" s="291" t="s">
        <v>314</v>
      </c>
      <c r="B33" s="292">
        <v>140.60054427306164</v>
      </c>
      <c r="C33" s="292">
        <v>24.249919656852096</v>
      </c>
      <c r="D33" s="292">
        <v>64.60323919332636</v>
      </c>
      <c r="E33" s="292">
        <v>51.747385422883191</v>
      </c>
      <c r="F33" s="389"/>
      <c r="G33" s="389"/>
      <c r="M33" s="390"/>
    </row>
    <row r="34" spans="1:13" x14ac:dyDescent="0.2">
      <c r="A34" s="291" t="s">
        <v>315</v>
      </c>
      <c r="B34" s="293">
        <v>17.019881973061644</v>
      </c>
      <c r="C34" s="293">
        <v>2.8020361171826735</v>
      </c>
      <c r="D34" s="293">
        <v>18.463812479249228</v>
      </c>
      <c r="E34" s="293">
        <v>-4.2459666233702507</v>
      </c>
      <c r="F34" s="389"/>
      <c r="G34" s="389"/>
    </row>
    <row r="35" spans="1:13" x14ac:dyDescent="0.2">
      <c r="A35" s="94"/>
      <c r="B35" s="65"/>
      <c r="C35" s="58"/>
      <c r="D35" s="8"/>
      <c r="E35" s="71" t="s">
        <v>617</v>
      </c>
    </row>
    <row r="36" spans="1:13" x14ac:dyDescent="0.2">
      <c r="B36" s="389"/>
      <c r="C36" s="389"/>
      <c r="D36" s="389"/>
      <c r="E36" s="389"/>
    </row>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AJ35"/>
  <sheetViews>
    <sheetView workbookViewId="0">
      <selection activeCell="B4" sqref="B4:E34"/>
    </sheetView>
  </sheetViews>
  <sheetFormatPr baseColWidth="10" defaultRowHeight="14.25" x14ac:dyDescent="0.2"/>
  <cols>
    <col min="1" max="1" width="22.75" bestFit="1" customWidth="1"/>
    <col min="7" max="7" width="17.875" bestFit="1" customWidth="1"/>
  </cols>
  <sheetData>
    <row r="1" spans="1:36" x14ac:dyDescent="0.2">
      <c r="A1" s="882" t="s">
        <v>316</v>
      </c>
      <c r="B1" s="882"/>
      <c r="C1" s="882"/>
      <c r="D1" s="58"/>
      <c r="E1" s="58"/>
    </row>
    <row r="2" spans="1:36" x14ac:dyDescent="0.2">
      <c r="A2" s="883"/>
      <c r="B2" s="882"/>
      <c r="C2" s="882"/>
      <c r="D2" s="8"/>
      <c r="E2" s="62" t="s">
        <v>285</v>
      </c>
    </row>
    <row r="3" spans="1:36" x14ac:dyDescent="0.2">
      <c r="A3" s="64"/>
      <c r="B3" s="277" t="s">
        <v>291</v>
      </c>
      <c r="C3" s="277" t="s">
        <v>292</v>
      </c>
      <c r="D3" s="277" t="s">
        <v>293</v>
      </c>
      <c r="E3" s="277" t="s">
        <v>294</v>
      </c>
      <c r="G3" s="393"/>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393"/>
    </row>
    <row r="4" spans="1:36" x14ac:dyDescent="0.2">
      <c r="A4" s="278" t="s">
        <v>295</v>
      </c>
      <c r="B4" s="279">
        <v>113.2831624666667</v>
      </c>
      <c r="C4" s="280">
        <v>19.660714147107441</v>
      </c>
      <c r="D4" s="280">
        <v>36.741559699972477</v>
      </c>
      <c r="E4" s="280">
        <v>56.880888619586777</v>
      </c>
      <c r="F4" s="389"/>
      <c r="G4" s="389"/>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392"/>
    </row>
    <row r="5" spans="1:36" x14ac:dyDescent="0.2">
      <c r="A5" s="281" t="s">
        <v>296</v>
      </c>
      <c r="B5" s="282">
        <v>117.64333333333335</v>
      </c>
      <c r="C5" s="276">
        <v>18.783389355742298</v>
      </c>
      <c r="D5" s="276">
        <v>47.040010644257706</v>
      </c>
      <c r="E5" s="276">
        <v>51.819933333333339</v>
      </c>
      <c r="G5" s="389"/>
      <c r="H5" s="394"/>
      <c r="I5" s="394"/>
      <c r="J5" s="394"/>
      <c r="K5" s="394"/>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row>
    <row r="6" spans="1:36" x14ac:dyDescent="0.2">
      <c r="A6" s="281" t="s">
        <v>297</v>
      </c>
      <c r="B6" s="282">
        <v>113.91666666666667</v>
      </c>
      <c r="C6" s="276">
        <v>18.986111111111114</v>
      </c>
      <c r="D6" s="276">
        <v>40.964055555555547</v>
      </c>
      <c r="E6" s="276">
        <v>53.966500000000011</v>
      </c>
      <c r="G6" s="389"/>
      <c r="L6" s="395"/>
      <c r="M6" s="395"/>
      <c r="N6" s="395"/>
      <c r="O6" s="395"/>
      <c r="P6" s="395"/>
      <c r="Q6" s="395"/>
      <c r="R6" s="395"/>
      <c r="S6" s="395"/>
      <c r="T6" s="395"/>
      <c r="U6" s="395"/>
      <c r="V6" s="395"/>
      <c r="W6" s="395"/>
      <c r="X6" s="395"/>
      <c r="Y6" s="395"/>
      <c r="Z6" s="395"/>
      <c r="AA6" s="395"/>
      <c r="AB6" s="395"/>
      <c r="AC6" s="395"/>
      <c r="AD6" s="395"/>
      <c r="AE6" s="395"/>
      <c r="AF6" s="395"/>
      <c r="AG6" s="395"/>
      <c r="AH6" s="395"/>
      <c r="AI6" s="395"/>
      <c r="AJ6" s="395"/>
    </row>
    <row r="7" spans="1:36" x14ac:dyDescent="0.2">
      <c r="A7" s="281" t="s">
        <v>244</v>
      </c>
      <c r="B7" s="282">
        <v>129.43166666666667</v>
      </c>
      <c r="C7" s="276">
        <v>22.463347107438018</v>
      </c>
      <c r="D7" s="276">
        <v>52.997086225895323</v>
      </c>
      <c r="E7" s="276">
        <v>53.971233333333331</v>
      </c>
      <c r="G7" s="389"/>
      <c r="L7" s="394"/>
      <c r="M7" s="394"/>
      <c r="N7" s="394"/>
      <c r="O7" s="394"/>
      <c r="P7" s="394"/>
      <c r="Q7" s="394"/>
      <c r="R7" s="394"/>
      <c r="S7" s="394"/>
      <c r="T7" s="394"/>
      <c r="U7" s="394"/>
      <c r="V7" s="394"/>
      <c r="W7" s="394"/>
      <c r="X7" s="394"/>
      <c r="Y7" s="394"/>
      <c r="Z7" s="394"/>
      <c r="AA7" s="394"/>
      <c r="AB7" s="394"/>
      <c r="AC7" s="394"/>
      <c r="AD7" s="394"/>
      <c r="AE7" s="394"/>
      <c r="AF7" s="394"/>
      <c r="AG7" s="394"/>
      <c r="AH7" s="394"/>
      <c r="AI7" s="394"/>
      <c r="AJ7" s="394"/>
    </row>
    <row r="8" spans="1:36" x14ac:dyDescent="0.2">
      <c r="A8" s="281" t="s">
        <v>298</v>
      </c>
      <c r="B8" s="282">
        <v>102.15069707195691</v>
      </c>
      <c r="C8" s="276">
        <v>17.025116178659488</v>
      </c>
      <c r="D8" s="276">
        <v>33.029967844928471</v>
      </c>
      <c r="E8" s="276">
        <v>52.095613048368953</v>
      </c>
      <c r="G8" s="389"/>
    </row>
    <row r="9" spans="1:36" x14ac:dyDescent="0.2">
      <c r="A9" s="281" t="s">
        <v>299</v>
      </c>
      <c r="B9" s="282">
        <v>122.55970000000002</v>
      </c>
      <c r="C9" s="276">
        <v>19.568355462184879</v>
      </c>
      <c r="D9" s="276">
        <v>46.070011204481816</v>
      </c>
      <c r="E9" s="276">
        <v>56.921333333333322</v>
      </c>
      <c r="G9" s="389"/>
    </row>
    <row r="10" spans="1:36" x14ac:dyDescent="0.2">
      <c r="A10" s="281" t="s">
        <v>300</v>
      </c>
      <c r="B10" s="282">
        <v>120.01281335966478</v>
      </c>
      <c r="C10" s="276">
        <v>24.002562671932957</v>
      </c>
      <c r="D10" s="276">
        <v>40.545836079155102</v>
      </c>
      <c r="E10" s="276">
        <v>55.464414608576725</v>
      </c>
      <c r="G10" s="389"/>
    </row>
    <row r="11" spans="1:36" x14ac:dyDescent="0.2">
      <c r="A11" s="281" t="s">
        <v>301</v>
      </c>
      <c r="B11" s="282">
        <v>125.53699222621542</v>
      </c>
      <c r="C11" s="276">
        <v>25.107398445243085</v>
      </c>
      <c r="D11" s="276">
        <v>42.087553531741058</v>
      </c>
      <c r="E11" s="276">
        <v>58.342040249231275</v>
      </c>
      <c r="G11" s="389"/>
    </row>
    <row r="12" spans="1:36" x14ac:dyDescent="0.2">
      <c r="A12" s="281" t="s">
        <v>302</v>
      </c>
      <c r="B12" s="282">
        <v>116.78333333333333</v>
      </c>
      <c r="C12" s="276">
        <v>19.463888888888892</v>
      </c>
      <c r="D12" s="276">
        <v>41.604911111111107</v>
      </c>
      <c r="E12" s="276">
        <v>55.714533333333335</v>
      </c>
      <c r="G12" s="389"/>
    </row>
    <row r="13" spans="1:36" x14ac:dyDescent="0.2">
      <c r="A13" s="281" t="s">
        <v>303</v>
      </c>
      <c r="B13" s="282">
        <v>121.68676666666666</v>
      </c>
      <c r="C13" s="276">
        <v>21.943515300546448</v>
      </c>
      <c r="D13" s="276">
        <v>50.232084699453537</v>
      </c>
      <c r="E13" s="276">
        <v>49.511166666666668</v>
      </c>
      <c r="G13" s="389"/>
    </row>
    <row r="14" spans="1:36" x14ac:dyDescent="0.2">
      <c r="A14" s="281" t="s">
        <v>213</v>
      </c>
      <c r="B14" s="282">
        <v>121.97333333333333</v>
      </c>
      <c r="C14" s="276">
        <v>20.328888888888891</v>
      </c>
      <c r="D14" s="276">
        <v>39.292077777777777</v>
      </c>
      <c r="E14" s="276">
        <v>62.352366666666661</v>
      </c>
      <c r="G14" s="389"/>
    </row>
    <row r="15" spans="1:36" x14ac:dyDescent="0.2">
      <c r="A15" s="281" t="s">
        <v>304</v>
      </c>
      <c r="B15" s="282">
        <v>133.38333333333333</v>
      </c>
      <c r="C15" s="276">
        <v>25.816129032258065</v>
      </c>
      <c r="D15" s="276">
        <v>49.846970967741939</v>
      </c>
      <c r="E15" s="276">
        <v>57.720233333333326</v>
      </c>
      <c r="G15" s="389"/>
    </row>
    <row r="16" spans="1:36" x14ac:dyDescent="0.2">
      <c r="A16" s="281" t="s">
        <v>245</v>
      </c>
      <c r="B16" s="283">
        <v>126.58753333333331</v>
      </c>
      <c r="C16" s="266">
        <v>21.09792222222222</v>
      </c>
      <c r="D16" s="266">
        <v>54.669811111111088</v>
      </c>
      <c r="E16" s="266">
        <v>50.819800000000001</v>
      </c>
      <c r="G16" s="389"/>
    </row>
    <row r="17" spans="1:11" x14ac:dyDescent="0.2">
      <c r="A17" s="281" t="s">
        <v>246</v>
      </c>
      <c r="B17" s="282">
        <v>128.88666666666666</v>
      </c>
      <c r="C17" s="276">
        <v>24.945806451612899</v>
      </c>
      <c r="D17" s="276">
        <v>42.082693548387084</v>
      </c>
      <c r="E17" s="276">
        <v>61.858166666666669</v>
      </c>
      <c r="G17" s="389"/>
    </row>
    <row r="18" spans="1:11" x14ac:dyDescent="0.2">
      <c r="A18" s="281" t="s">
        <v>305</v>
      </c>
      <c r="B18" s="282">
        <v>118.04257605273703</v>
      </c>
      <c r="C18" s="276">
        <v>25.095665774991339</v>
      </c>
      <c r="D18" s="276">
        <v>35.927270519893206</v>
      </c>
      <c r="E18" s="276">
        <v>57.019639757852488</v>
      </c>
      <c r="G18" s="389"/>
    </row>
    <row r="19" spans="1:11" x14ac:dyDescent="0.2">
      <c r="A19" s="58" t="s">
        <v>306</v>
      </c>
      <c r="B19" s="282">
        <v>126.4</v>
      </c>
      <c r="C19" s="276">
        <v>23.635772357723578</v>
      </c>
      <c r="D19" s="276">
        <v>49.899727642276432</v>
      </c>
      <c r="E19" s="276">
        <v>52.8645</v>
      </c>
      <c r="G19" s="389"/>
    </row>
    <row r="20" spans="1:11" x14ac:dyDescent="0.2">
      <c r="A20" s="58" t="s">
        <v>214</v>
      </c>
      <c r="B20" s="282">
        <v>140.8005</v>
      </c>
      <c r="C20" s="276">
        <v>25.390254098360654</v>
      </c>
      <c r="D20" s="276">
        <v>61.740145901639323</v>
      </c>
      <c r="E20" s="276">
        <v>53.670100000000012</v>
      </c>
      <c r="G20" s="389"/>
    </row>
    <row r="21" spans="1:11" x14ac:dyDescent="0.2">
      <c r="A21" s="58" t="s">
        <v>307</v>
      </c>
      <c r="B21" s="282">
        <v>107.71449999999997</v>
      </c>
      <c r="C21" s="276">
        <v>18.694252066115698</v>
      </c>
      <c r="D21" s="276">
        <v>34.902081267217596</v>
      </c>
      <c r="E21" s="276">
        <v>54.118166666666674</v>
      </c>
      <c r="G21" s="389"/>
    </row>
    <row r="22" spans="1:11" x14ac:dyDescent="0.2">
      <c r="A22" s="284" t="s">
        <v>308</v>
      </c>
      <c r="B22" s="282">
        <v>103.91793333333332</v>
      </c>
      <c r="C22" s="276">
        <v>18.035343801652893</v>
      </c>
      <c r="D22" s="276">
        <v>33.017256198347098</v>
      </c>
      <c r="E22" s="276">
        <v>52.865333333333332</v>
      </c>
      <c r="G22" s="389"/>
    </row>
    <row r="23" spans="1:11" x14ac:dyDescent="0.2">
      <c r="A23" s="284" t="s">
        <v>309</v>
      </c>
      <c r="B23" s="285">
        <v>102.75</v>
      </c>
      <c r="C23" s="286">
        <v>14.929487179487181</v>
      </c>
      <c r="D23" s="286">
        <v>33.499979487179488</v>
      </c>
      <c r="E23" s="286">
        <v>54.32053333333333</v>
      </c>
      <c r="G23" s="389"/>
    </row>
    <row r="24" spans="1:11" x14ac:dyDescent="0.2">
      <c r="A24" s="265" t="s">
        <v>310</v>
      </c>
      <c r="B24" s="285">
        <v>118</v>
      </c>
      <c r="C24" s="286">
        <v>18</v>
      </c>
      <c r="D24" s="286">
        <v>47.239999999999995</v>
      </c>
      <c r="E24" s="286">
        <v>52.760000000000005</v>
      </c>
      <c r="G24" s="389"/>
    </row>
    <row r="25" spans="1:11" x14ac:dyDescent="0.2">
      <c r="A25" s="265" t="s">
        <v>633</v>
      </c>
      <c r="B25" s="285">
        <v>126.3</v>
      </c>
      <c r="C25" s="286">
        <v>21.919834710743803</v>
      </c>
      <c r="D25" s="286">
        <v>49.391798622589533</v>
      </c>
      <c r="E25" s="286">
        <v>54.988366666666671</v>
      </c>
      <c r="G25" s="389"/>
    </row>
    <row r="26" spans="1:11" x14ac:dyDescent="0.2">
      <c r="A26" s="58" t="s">
        <v>311</v>
      </c>
      <c r="B26" s="285">
        <v>107.6837447424065</v>
      </c>
      <c r="C26" s="286">
        <v>20.135984789230484</v>
      </c>
      <c r="D26" s="286">
        <v>34.466358641024208</v>
      </c>
      <c r="E26" s="286">
        <v>53.081401312151812</v>
      </c>
      <c r="G26" s="389"/>
    </row>
    <row r="27" spans="1:11" x14ac:dyDescent="0.2">
      <c r="A27" s="265" t="s">
        <v>247</v>
      </c>
      <c r="B27" s="285">
        <v>127.30333333333333</v>
      </c>
      <c r="C27" s="286">
        <v>23.80468834688347</v>
      </c>
      <c r="D27" s="286">
        <v>46.635811653116519</v>
      </c>
      <c r="E27" s="286">
        <v>56.862833333333334</v>
      </c>
      <c r="G27" s="389"/>
    </row>
    <row r="28" spans="1:11" x14ac:dyDescent="0.2">
      <c r="A28" s="58" t="s">
        <v>216</v>
      </c>
      <c r="B28" s="282">
        <v>137.84540019058471</v>
      </c>
      <c r="C28" s="276">
        <v>22.974233365097454</v>
      </c>
      <c r="D28" s="276">
        <v>65.313873566120975</v>
      </c>
      <c r="E28" s="276">
        <v>49.55729325936629</v>
      </c>
      <c r="G28" s="389"/>
    </row>
    <row r="29" spans="1:11" x14ac:dyDescent="0.2">
      <c r="A29" s="265" t="s">
        <v>642</v>
      </c>
      <c r="B29" s="285">
        <v>115.92468671029471</v>
      </c>
      <c r="C29" s="286">
        <v>20.119160503439577</v>
      </c>
      <c r="D29" s="286">
        <v>42.819526483861765</v>
      </c>
      <c r="E29" s="286">
        <v>52.98599972299337</v>
      </c>
      <c r="G29" s="389"/>
    </row>
    <row r="30" spans="1:11" x14ac:dyDescent="0.2">
      <c r="A30" s="58" t="s">
        <v>312</v>
      </c>
      <c r="B30" s="282">
        <v>114.65826764005843</v>
      </c>
      <c r="C30" s="276">
        <v>18.306782228244625</v>
      </c>
      <c r="D30" s="276">
        <v>39.716623762216273</v>
      </c>
      <c r="E30" s="276">
        <v>56.634861649597532</v>
      </c>
      <c r="G30" s="389"/>
    </row>
    <row r="31" spans="1:11" x14ac:dyDescent="0.2">
      <c r="A31" s="287" t="s">
        <v>248</v>
      </c>
      <c r="B31" s="288">
        <v>144.64520559226256</v>
      </c>
      <c r="C31" s="256">
        <v>28.92904111845251</v>
      </c>
      <c r="D31" s="256">
        <v>45.663297403930649</v>
      </c>
      <c r="E31" s="256">
        <v>70.052867069879397</v>
      </c>
      <c r="G31" s="389"/>
    </row>
    <row r="32" spans="1:11" x14ac:dyDescent="0.2">
      <c r="A32" s="289" t="s">
        <v>313</v>
      </c>
      <c r="B32" s="290">
        <v>124.05550097888229</v>
      </c>
      <c r="C32" s="290">
        <v>21.922186441725458</v>
      </c>
      <c r="D32" s="290">
        <v>48.602399467127441</v>
      </c>
      <c r="E32" s="290">
        <v>53.530915070029394</v>
      </c>
      <c r="G32" s="389"/>
      <c r="H32" s="395"/>
      <c r="I32" s="395"/>
      <c r="J32" s="395"/>
      <c r="K32" s="395"/>
    </row>
    <row r="33" spans="1:11" x14ac:dyDescent="0.2">
      <c r="A33" s="291" t="s">
        <v>314</v>
      </c>
      <c r="B33" s="292">
        <v>123.45464997560984</v>
      </c>
      <c r="C33" s="292">
        <v>21.292700953981488</v>
      </c>
      <c r="D33" s="292">
        <v>48.716187036608439</v>
      </c>
      <c r="E33" s="292">
        <v>53.445761985019907</v>
      </c>
      <c r="G33" s="389"/>
      <c r="H33" s="392"/>
      <c r="I33" s="392"/>
      <c r="J33" s="392"/>
      <c r="K33" s="392"/>
    </row>
    <row r="34" spans="1:11" x14ac:dyDescent="0.2">
      <c r="A34" s="291" t="s">
        <v>315</v>
      </c>
      <c r="B34" s="293">
        <v>10.171487508943144</v>
      </c>
      <c r="C34" s="293">
        <v>1.6319868068740462</v>
      </c>
      <c r="D34" s="293">
        <v>11.974627336635962</v>
      </c>
      <c r="E34" s="293">
        <v>-3.4351266345668705</v>
      </c>
      <c r="G34" s="389"/>
    </row>
    <row r="35" spans="1:11" x14ac:dyDescent="0.2">
      <c r="A35" s="94"/>
      <c r="B35" s="65"/>
      <c r="C35" s="58"/>
      <c r="D35" s="8"/>
      <c r="E35" s="71" t="s">
        <v>617</v>
      </c>
    </row>
  </sheetData>
  <sortState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D37"/>
  <sheetViews>
    <sheetView workbookViewId="0">
      <selection activeCell="I15" sqref="I15"/>
    </sheetView>
  </sheetViews>
  <sheetFormatPr baseColWidth="10" defaultRowHeight="14.25" x14ac:dyDescent="0.2"/>
  <cols>
    <col min="1" max="1" width="22.75" bestFit="1" customWidth="1"/>
    <col min="5" max="5" width="12.625" bestFit="1" customWidth="1"/>
  </cols>
  <sheetData>
    <row r="1" spans="1:4" x14ac:dyDescent="0.2">
      <c r="A1" s="882" t="s">
        <v>35</v>
      </c>
      <c r="B1" s="882"/>
      <c r="C1" s="882"/>
    </row>
    <row r="2" spans="1:4" x14ac:dyDescent="0.2">
      <c r="A2" s="882"/>
      <c r="B2" s="882"/>
      <c r="C2" s="882"/>
    </row>
    <row r="3" spans="1:4" x14ac:dyDescent="0.2">
      <c r="A3" s="61"/>
      <c r="B3" s="8"/>
      <c r="C3" s="62" t="s">
        <v>285</v>
      </c>
    </row>
    <row r="4" spans="1:4" x14ac:dyDescent="0.2">
      <c r="A4" s="64"/>
      <c r="B4" s="277" t="s">
        <v>291</v>
      </c>
      <c r="C4" s="277" t="s">
        <v>294</v>
      </c>
    </row>
    <row r="5" spans="1:4" x14ac:dyDescent="0.2">
      <c r="A5" s="278" t="s">
        <v>295</v>
      </c>
      <c r="B5" s="661">
        <v>66.940899999999999</v>
      </c>
      <c r="C5" s="662">
        <v>46.436266666666668</v>
      </c>
      <c r="D5" s="878"/>
    </row>
    <row r="6" spans="1:4" x14ac:dyDescent="0.2">
      <c r="A6" s="281" t="s">
        <v>296</v>
      </c>
      <c r="B6" s="663">
        <v>63.760000000000005</v>
      </c>
      <c r="C6" s="664">
        <v>47.444766666666673</v>
      </c>
      <c r="D6" s="878"/>
    </row>
    <row r="7" spans="1:4" x14ac:dyDescent="0.2">
      <c r="A7" s="281" t="s">
        <v>297</v>
      </c>
      <c r="B7" s="663">
        <v>71.867799999999988</v>
      </c>
      <c r="C7" s="664">
        <v>48.971566666666668</v>
      </c>
      <c r="D7" s="878"/>
    </row>
    <row r="8" spans="1:4" x14ac:dyDescent="0.2">
      <c r="A8" s="281" t="s">
        <v>244</v>
      </c>
      <c r="B8" s="663">
        <v>60.68033333333333</v>
      </c>
      <c r="C8" s="664">
        <v>48.284000000000006</v>
      </c>
      <c r="D8" s="878"/>
    </row>
    <row r="9" spans="1:4" x14ac:dyDescent="0.2">
      <c r="A9" s="281" t="s">
        <v>298</v>
      </c>
      <c r="B9" s="663">
        <v>94.572042131097263</v>
      </c>
      <c r="C9" s="664">
        <v>45.780004772130759</v>
      </c>
      <c r="D9" s="878"/>
    </row>
    <row r="10" spans="1:4" x14ac:dyDescent="0.2">
      <c r="A10" s="281" t="s">
        <v>299</v>
      </c>
      <c r="B10" s="663">
        <v>79.655766666666665</v>
      </c>
      <c r="C10" s="664">
        <v>53.394766666666655</v>
      </c>
      <c r="D10" s="878"/>
    </row>
    <row r="11" spans="1:4" x14ac:dyDescent="0.2">
      <c r="A11" s="281" t="s">
        <v>300</v>
      </c>
      <c r="B11" s="663">
        <v>65.063616618483564</v>
      </c>
      <c r="C11" s="664">
        <v>47.5060495774175</v>
      </c>
      <c r="D11" s="878"/>
    </row>
    <row r="12" spans="1:4" x14ac:dyDescent="0.2">
      <c r="A12" s="281" t="s">
        <v>301</v>
      </c>
      <c r="B12" s="663">
        <v>117.29418345609042</v>
      </c>
      <c r="C12" s="664">
        <v>60.939327912477026</v>
      </c>
      <c r="D12" s="878"/>
    </row>
    <row r="13" spans="1:4" x14ac:dyDescent="0.2">
      <c r="A13" s="281" t="s">
        <v>302</v>
      </c>
      <c r="B13" s="663">
        <v>0</v>
      </c>
      <c r="C13" s="664">
        <v>0</v>
      </c>
      <c r="D13" s="878"/>
    </row>
    <row r="14" spans="1:4" x14ac:dyDescent="0.2">
      <c r="A14" s="281" t="s">
        <v>303</v>
      </c>
      <c r="B14" s="663">
        <v>85.834800000000001</v>
      </c>
      <c r="C14" s="664">
        <v>45.013300000000001</v>
      </c>
      <c r="D14" s="878"/>
    </row>
    <row r="15" spans="1:4" x14ac:dyDescent="0.2">
      <c r="A15" s="281" t="s">
        <v>213</v>
      </c>
      <c r="B15" s="663">
        <v>72.3</v>
      </c>
      <c r="C15" s="664">
        <v>49.155000000000008</v>
      </c>
      <c r="D15" s="878"/>
    </row>
    <row r="16" spans="1:4" x14ac:dyDescent="0.2">
      <c r="A16" s="281" t="s">
        <v>304</v>
      </c>
      <c r="B16" s="663">
        <v>93.353333333333325</v>
      </c>
      <c r="C16" s="664">
        <v>52.41493333333333</v>
      </c>
      <c r="D16" s="878"/>
    </row>
    <row r="17" spans="1:4" x14ac:dyDescent="0.2">
      <c r="A17" s="281" t="s">
        <v>245</v>
      </c>
      <c r="B17" s="663">
        <v>77.292566666666659</v>
      </c>
      <c r="C17" s="664">
        <v>52.520299999999999</v>
      </c>
      <c r="D17" s="878"/>
    </row>
    <row r="18" spans="1:4" x14ac:dyDescent="0.2">
      <c r="A18" s="281" t="s">
        <v>246</v>
      </c>
      <c r="B18" s="663">
        <v>96.61666666666666</v>
      </c>
      <c r="C18" s="664">
        <v>49.034833333333339</v>
      </c>
      <c r="D18" s="878"/>
    </row>
    <row r="19" spans="1:4" x14ac:dyDescent="0.2">
      <c r="A19" s="281" t="s">
        <v>305</v>
      </c>
      <c r="B19" s="663">
        <v>118.04257605273703</v>
      </c>
      <c r="C19" s="664">
        <v>57.019639757852488</v>
      </c>
      <c r="D19" s="878"/>
    </row>
    <row r="20" spans="1:4" x14ac:dyDescent="0.2">
      <c r="A20" s="281" t="s">
        <v>306</v>
      </c>
      <c r="B20" s="663">
        <v>64.688700000000011</v>
      </c>
      <c r="C20" s="664">
        <v>44.76656666666667</v>
      </c>
      <c r="D20" s="878"/>
    </row>
    <row r="21" spans="1:4" x14ac:dyDescent="0.2">
      <c r="A21" s="281" t="s">
        <v>214</v>
      </c>
      <c r="B21" s="663">
        <v>119.34169999999999</v>
      </c>
      <c r="C21" s="664">
        <v>57.499900000000004</v>
      </c>
      <c r="D21" s="878"/>
    </row>
    <row r="22" spans="1:4" x14ac:dyDescent="0.2">
      <c r="A22" s="281" t="s">
        <v>307</v>
      </c>
      <c r="B22" s="663">
        <v>72.622166666666658</v>
      </c>
      <c r="C22" s="664">
        <v>54.11793333333334</v>
      </c>
      <c r="D22" s="878"/>
    </row>
    <row r="23" spans="1:4" x14ac:dyDescent="0.2">
      <c r="A23" s="281" t="s">
        <v>308</v>
      </c>
      <c r="B23" s="663">
        <v>58.158333333333339</v>
      </c>
      <c r="C23" s="664">
        <v>45.950800000000001</v>
      </c>
      <c r="D23" s="878"/>
    </row>
    <row r="24" spans="1:4" x14ac:dyDescent="0.2">
      <c r="A24" s="281" t="s">
        <v>309</v>
      </c>
      <c r="B24" s="663">
        <v>57.103333333333332</v>
      </c>
      <c r="C24" s="664">
        <v>49.090800000000009</v>
      </c>
      <c r="D24" s="878"/>
    </row>
    <row r="25" spans="1:4" x14ac:dyDescent="0.2">
      <c r="A25" s="281" t="s">
        <v>310</v>
      </c>
      <c r="B25" s="663">
        <v>100</v>
      </c>
      <c r="C25" s="664">
        <v>61.537000000000013</v>
      </c>
      <c r="D25" s="878"/>
    </row>
    <row r="26" spans="1:4" x14ac:dyDescent="0.2">
      <c r="A26" s="281" t="s">
        <v>633</v>
      </c>
      <c r="B26" s="663">
        <v>104.45333333333333</v>
      </c>
      <c r="C26" s="664">
        <v>36.933166666666672</v>
      </c>
      <c r="D26" s="878"/>
    </row>
    <row r="27" spans="1:4" x14ac:dyDescent="0.2">
      <c r="A27" s="281" t="s">
        <v>311</v>
      </c>
      <c r="B27" s="663">
        <v>71.549615288138739</v>
      </c>
      <c r="C27" s="664">
        <v>52.689998495092198</v>
      </c>
      <c r="D27" s="878"/>
    </row>
    <row r="28" spans="1:4" x14ac:dyDescent="0.2">
      <c r="A28" s="281" t="s">
        <v>247</v>
      </c>
      <c r="B28" s="663">
        <v>108.21</v>
      </c>
      <c r="C28" s="664">
        <v>53.28073333333333</v>
      </c>
      <c r="D28" s="878"/>
    </row>
    <row r="29" spans="1:4" x14ac:dyDescent="0.2">
      <c r="A29" s="281" t="s">
        <v>216</v>
      </c>
      <c r="B29" s="663">
        <v>60.543611741244774</v>
      </c>
      <c r="C29" s="664">
        <v>45.105094380192405</v>
      </c>
      <c r="D29" s="878"/>
    </row>
    <row r="30" spans="1:4" x14ac:dyDescent="0.2">
      <c r="A30" s="281" t="s">
        <v>642</v>
      </c>
      <c r="B30" s="663">
        <v>68.82588175424651</v>
      </c>
      <c r="C30" s="664">
        <v>47.593556437455298</v>
      </c>
      <c r="D30" s="878"/>
    </row>
    <row r="31" spans="1:4" x14ac:dyDescent="0.2">
      <c r="A31" s="281" t="s">
        <v>312</v>
      </c>
      <c r="B31" s="663">
        <v>90.389882960924183</v>
      </c>
      <c r="C31" s="664">
        <v>43.15587677187041</v>
      </c>
      <c r="D31" s="878"/>
    </row>
    <row r="32" spans="1:4" x14ac:dyDescent="0.2">
      <c r="A32" s="281" t="s">
        <v>248</v>
      </c>
      <c r="B32" s="663">
        <v>113.23271440800302</v>
      </c>
      <c r="C32" s="664">
        <v>49.358098590930027</v>
      </c>
      <c r="D32" s="878"/>
    </row>
    <row r="33" spans="1:4" x14ac:dyDescent="0.2">
      <c r="A33" s="289" t="s">
        <v>313</v>
      </c>
      <c r="B33" s="665">
        <v>72.427259966315304</v>
      </c>
      <c r="C33" s="665">
        <v>49.236292878160526</v>
      </c>
      <c r="D33" s="878"/>
    </row>
    <row r="34" spans="1:4" x14ac:dyDescent="0.2">
      <c r="A34" s="291" t="s">
        <v>314</v>
      </c>
      <c r="B34" s="666">
        <v>71.071563409609368</v>
      </c>
      <c r="C34" s="666">
        <v>49.082455191105147</v>
      </c>
      <c r="D34" s="878"/>
    </row>
    <row r="35" spans="1:4" x14ac:dyDescent="0.2">
      <c r="A35" s="291" t="s">
        <v>315</v>
      </c>
      <c r="B35" s="700">
        <v>4.1306634096093688</v>
      </c>
      <c r="C35" s="700">
        <v>2.6461885244384789</v>
      </c>
    </row>
    <row r="36" spans="1:4" x14ac:dyDescent="0.2">
      <c r="A36" s="94"/>
      <c r="B36" s="8"/>
      <c r="C36" s="71" t="s">
        <v>573</v>
      </c>
    </row>
    <row r="37" spans="1:4" x14ac:dyDescent="0.2">
      <c r="A37" s="94" t="s">
        <v>531</v>
      </c>
      <c r="B37" s="94"/>
      <c r="C37" s="94"/>
    </row>
  </sheetData>
  <sortState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M25"/>
  <sheetViews>
    <sheetView workbookViewId="0">
      <selection activeCell="M23" sqref="M23"/>
    </sheetView>
  </sheetViews>
  <sheetFormatPr baseColWidth="10" defaultRowHeight="12.75" x14ac:dyDescent="0.2"/>
  <cols>
    <col min="1" max="1" width="16.5" style="801" bestFit="1" customWidth="1"/>
    <col min="2" max="13" width="7.375" style="801" customWidth="1"/>
    <col min="14" max="16384" width="11" style="801"/>
  </cols>
  <sheetData>
    <row r="1" spans="1:13" x14ac:dyDescent="0.2">
      <c r="A1" s="211" t="s">
        <v>21</v>
      </c>
      <c r="B1" s="810"/>
      <c r="C1" s="810"/>
      <c r="D1" s="810"/>
      <c r="E1" s="810"/>
      <c r="F1" s="810"/>
      <c r="G1" s="810"/>
      <c r="H1" s="810"/>
      <c r="I1" s="810"/>
      <c r="J1" s="810"/>
      <c r="K1" s="810"/>
      <c r="L1" s="810"/>
      <c r="M1" s="810"/>
    </row>
    <row r="2" spans="1:13" x14ac:dyDescent="0.2">
      <c r="A2" s="214"/>
      <c r="B2" s="810"/>
      <c r="C2" s="810"/>
      <c r="D2" s="810"/>
      <c r="E2" s="810"/>
      <c r="F2" s="810"/>
      <c r="G2" s="810"/>
      <c r="H2" s="810"/>
      <c r="I2" s="810"/>
      <c r="J2" s="810"/>
      <c r="K2" s="810"/>
      <c r="L2" s="810"/>
      <c r="M2" s="216" t="s">
        <v>317</v>
      </c>
    </row>
    <row r="3" spans="1:13" x14ac:dyDescent="0.2">
      <c r="A3" s="811"/>
      <c r="B3" s="655">
        <v>2016</v>
      </c>
      <c r="C3" s="655">
        <v>2017</v>
      </c>
      <c r="D3" s="655" t="s">
        <v>566</v>
      </c>
      <c r="E3" s="655" t="s">
        <v>566</v>
      </c>
      <c r="F3" s="655" t="s">
        <v>566</v>
      </c>
      <c r="G3" s="655" t="s">
        <v>566</v>
      </c>
      <c r="H3" s="655" t="s">
        <v>566</v>
      </c>
      <c r="I3" s="655" t="s">
        <v>566</v>
      </c>
      <c r="J3" s="655" t="s">
        <v>566</v>
      </c>
      <c r="K3" s="655" t="s">
        <v>566</v>
      </c>
      <c r="L3" s="655" t="s">
        <v>566</v>
      </c>
      <c r="M3" s="655" t="s">
        <v>566</v>
      </c>
    </row>
    <row r="4" spans="1:13" x14ac:dyDescent="0.2">
      <c r="A4" s="628"/>
      <c r="B4" s="803">
        <v>42705</v>
      </c>
      <c r="C4" s="803">
        <v>42736</v>
      </c>
      <c r="D4" s="803">
        <v>42767</v>
      </c>
      <c r="E4" s="803">
        <v>42795</v>
      </c>
      <c r="F4" s="803">
        <v>42826</v>
      </c>
      <c r="G4" s="803">
        <v>42856</v>
      </c>
      <c r="H4" s="803">
        <v>42887</v>
      </c>
      <c r="I4" s="803">
        <v>42917</v>
      </c>
      <c r="J4" s="803">
        <v>42948</v>
      </c>
      <c r="K4" s="803">
        <v>42979</v>
      </c>
      <c r="L4" s="803">
        <v>43009</v>
      </c>
      <c r="M4" s="803">
        <v>43040</v>
      </c>
    </row>
    <row r="5" spans="1:13" x14ac:dyDescent="0.2">
      <c r="A5" s="701" t="s">
        <v>322</v>
      </c>
      <c r="B5" s="550"/>
      <c r="C5" s="550"/>
      <c r="D5" s="550"/>
      <c r="E5" s="550"/>
      <c r="F5" s="550"/>
      <c r="G5" s="550"/>
      <c r="H5" s="550"/>
      <c r="I5" s="550"/>
      <c r="J5" s="550"/>
      <c r="K5" s="550"/>
      <c r="L5" s="550"/>
      <c r="M5" s="550"/>
    </row>
    <row r="6" spans="1:13" x14ac:dyDescent="0.2">
      <c r="A6" s="812" t="s">
        <v>323</v>
      </c>
      <c r="B6" s="549">
        <v>50.18636363636363</v>
      </c>
      <c r="C6" s="549">
        <v>51.363181818181822</v>
      </c>
      <c r="D6" s="549">
        <v>51.314499999999995</v>
      </c>
      <c r="E6" s="549">
        <v>49.242608695652173</v>
      </c>
      <c r="F6" s="549">
        <v>50.139000000000003</v>
      </c>
      <c r="G6" s="549">
        <v>47.23434782608696</v>
      </c>
      <c r="H6" s="549">
        <v>44.193636363636358</v>
      </c>
      <c r="I6" s="549">
        <v>45.897619047619045</v>
      </c>
      <c r="J6" s="549">
        <v>49.296086956521734</v>
      </c>
      <c r="K6" s="549">
        <v>53.159523809523805</v>
      </c>
      <c r="L6" s="549">
        <v>55.270454545454548</v>
      </c>
      <c r="M6" s="549">
        <v>60.070454545454552</v>
      </c>
    </row>
    <row r="7" spans="1:13" x14ac:dyDescent="0.2">
      <c r="A7" s="812" t="s">
        <v>324</v>
      </c>
      <c r="B7" s="549">
        <v>52.12772727272727</v>
      </c>
      <c r="C7" s="549">
        <v>53.673636363636369</v>
      </c>
      <c r="D7" s="549">
        <v>54.338999999999984</v>
      </c>
      <c r="E7" s="549">
        <v>51.108260869565207</v>
      </c>
      <c r="F7" s="549">
        <v>52.502631578947359</v>
      </c>
      <c r="G7" s="549">
        <v>50.196956521739139</v>
      </c>
      <c r="H7" s="549">
        <v>46.365909090909099</v>
      </c>
      <c r="I7" s="549">
        <v>47.863809523809529</v>
      </c>
      <c r="J7" s="549">
        <v>50.272608695652174</v>
      </c>
      <c r="K7" s="549">
        <v>53.905238095238083</v>
      </c>
      <c r="L7" s="549">
        <v>55.782272727272726</v>
      </c>
      <c r="M7" s="549">
        <v>60.606818181818177</v>
      </c>
    </row>
    <row r="8" spans="1:13" x14ac:dyDescent="0.2">
      <c r="A8" s="812" t="s">
        <v>647</v>
      </c>
      <c r="B8" s="549">
        <v>50.142272727272733</v>
      </c>
      <c r="C8" s="549">
        <v>51.24</v>
      </c>
      <c r="D8" s="549">
        <v>51.3125</v>
      </c>
      <c r="E8" s="549">
        <v>49.273043478260867</v>
      </c>
      <c r="F8" s="549">
        <v>50.136499999999998</v>
      </c>
      <c r="G8" s="549">
        <v>47.279565217391294</v>
      </c>
      <c r="H8" s="549">
        <v>44.19590909090909</v>
      </c>
      <c r="I8" s="549">
        <v>45.897619047619045</v>
      </c>
      <c r="J8" s="549">
        <v>49.296956521739126</v>
      </c>
      <c r="K8" s="549">
        <v>53.159523809523805</v>
      </c>
      <c r="L8" s="549">
        <v>55.141818181818188</v>
      </c>
      <c r="M8" s="549">
        <v>60.030909090909084</v>
      </c>
    </row>
    <row r="9" spans="1:13" x14ac:dyDescent="0.2">
      <c r="A9" s="812" t="s">
        <v>648</v>
      </c>
      <c r="B9" s="549">
        <v>48.260454545454543</v>
      </c>
      <c r="C9" s="549">
        <v>49.521818181818183</v>
      </c>
      <c r="D9" s="549">
        <v>49.517499999999998</v>
      </c>
      <c r="E9" s="549">
        <v>47.377391304347832</v>
      </c>
      <c r="F9" s="549">
        <v>48.236499999999992</v>
      </c>
      <c r="G9" s="549">
        <v>45.425217391304344</v>
      </c>
      <c r="H9" s="549">
        <v>42.250454545454552</v>
      </c>
      <c r="I9" s="549">
        <v>43.947619047619042</v>
      </c>
      <c r="J9" s="549">
        <v>47.490434782608688</v>
      </c>
      <c r="K9" s="549">
        <v>51.269047619047626</v>
      </c>
      <c r="L9" s="549">
        <v>53.241818181818182</v>
      </c>
      <c r="M9" s="549">
        <v>57.892272727272719</v>
      </c>
    </row>
    <row r="10" spans="1:13" x14ac:dyDescent="0.2">
      <c r="A10" s="813" t="s">
        <v>326</v>
      </c>
      <c r="B10" s="640">
        <v>48.672499999999999</v>
      </c>
      <c r="C10" s="640">
        <v>49.976666666666667</v>
      </c>
      <c r="D10" s="640">
        <v>50.269500000000001</v>
      </c>
      <c r="E10" s="640">
        <v>47.28478260869565</v>
      </c>
      <c r="F10" s="640">
        <v>48.178947368421049</v>
      </c>
      <c r="G10" s="640">
        <v>46.089130434782618</v>
      </c>
      <c r="H10" s="640">
        <v>42.599999999999994</v>
      </c>
      <c r="I10" s="640">
        <v>44.771428571428565</v>
      </c>
      <c r="J10" s="640">
        <v>47.986956521739131</v>
      </c>
      <c r="K10" s="640">
        <v>52.452857142857141</v>
      </c>
      <c r="L10" s="640">
        <v>53.8</v>
      </c>
      <c r="M10" s="640">
        <v>59.031818181818174</v>
      </c>
    </row>
    <row r="11" spans="1:13" x14ac:dyDescent="0.2">
      <c r="A11" s="701" t="s">
        <v>325</v>
      </c>
      <c r="B11" s="551"/>
      <c r="C11" s="551"/>
      <c r="D11" s="551"/>
      <c r="E11" s="551"/>
      <c r="F11" s="551"/>
      <c r="G11" s="551"/>
      <c r="H11" s="551"/>
      <c r="I11" s="551"/>
      <c r="J11" s="551"/>
      <c r="K11" s="551"/>
      <c r="L11" s="551"/>
      <c r="M11" s="551"/>
    </row>
    <row r="12" spans="1:13" x14ac:dyDescent="0.2">
      <c r="A12" s="812" t="s">
        <v>327</v>
      </c>
      <c r="B12" s="549">
        <v>53.490000000000009</v>
      </c>
      <c r="C12" s="549">
        <v>54.569523809523808</v>
      </c>
      <c r="D12" s="549">
        <v>54.721999999999994</v>
      </c>
      <c r="E12" s="549">
        <v>51.124782608695647</v>
      </c>
      <c r="F12" s="549">
        <v>51.70210526315789</v>
      </c>
      <c r="G12" s="549">
        <v>49.765217391304347</v>
      </c>
      <c r="H12" s="549">
        <v>45.763636363636358</v>
      </c>
      <c r="I12" s="549">
        <v>48.085714285714282</v>
      </c>
      <c r="J12" s="549">
        <v>51.706521739130437</v>
      </c>
      <c r="K12" s="549">
        <v>56.438571428571429</v>
      </c>
      <c r="L12" s="549">
        <v>57.763636363636351</v>
      </c>
      <c r="M12" s="549">
        <v>63.18181818181818</v>
      </c>
    </row>
    <row r="13" spans="1:13" x14ac:dyDescent="0.2">
      <c r="A13" s="812" t="s">
        <v>328</v>
      </c>
      <c r="B13" s="549">
        <v>51.843636363636371</v>
      </c>
      <c r="C13" s="549">
        <v>53.055454545454538</v>
      </c>
      <c r="D13" s="549">
        <v>53.450500000000012</v>
      </c>
      <c r="E13" s="549">
        <v>49.920434782608687</v>
      </c>
      <c r="F13" s="549">
        <v>50.898500000000006</v>
      </c>
      <c r="G13" s="549">
        <v>48.641304347826086</v>
      </c>
      <c r="H13" s="549">
        <v>44.770454545454541</v>
      </c>
      <c r="I13" s="549">
        <v>46.836190476190467</v>
      </c>
      <c r="J13" s="549">
        <v>50.336521739130426</v>
      </c>
      <c r="K13" s="549">
        <v>55.12619047619048</v>
      </c>
      <c r="L13" s="549">
        <v>56.784090909090899</v>
      </c>
      <c r="M13" s="549">
        <v>61.704090909090901</v>
      </c>
    </row>
    <row r="14" spans="1:13" x14ac:dyDescent="0.2">
      <c r="A14" s="812" t="s">
        <v>329</v>
      </c>
      <c r="B14" s="549">
        <v>54.101500000000009</v>
      </c>
      <c r="C14" s="549">
        <v>55.098571428571439</v>
      </c>
      <c r="D14" s="549">
        <v>55.484999999999999</v>
      </c>
      <c r="E14" s="549">
        <v>52.187391304347813</v>
      </c>
      <c r="F14" s="549">
        <v>52.897368421052633</v>
      </c>
      <c r="G14" s="549">
        <v>51.204347826086959</v>
      </c>
      <c r="H14" s="549">
        <v>46.853181818181817</v>
      </c>
      <c r="I14" s="549">
        <v>48.928571428571416</v>
      </c>
      <c r="J14" s="549">
        <v>52.460869565217386</v>
      </c>
      <c r="K14" s="549">
        <v>57.41952380952381</v>
      </c>
      <c r="L14" s="549">
        <v>58.740909090909092</v>
      </c>
      <c r="M14" s="549">
        <v>63.702272727272742</v>
      </c>
    </row>
    <row r="15" spans="1:13" x14ac:dyDescent="0.2">
      <c r="A15" s="701" t="s">
        <v>217</v>
      </c>
      <c r="B15" s="551"/>
      <c r="C15" s="551"/>
      <c r="D15" s="551"/>
      <c r="E15" s="551"/>
      <c r="F15" s="551"/>
      <c r="G15" s="551"/>
      <c r="H15" s="551"/>
      <c r="I15" s="551"/>
      <c r="J15" s="551"/>
      <c r="K15" s="551"/>
      <c r="L15" s="551"/>
      <c r="M15" s="551"/>
    </row>
    <row r="16" spans="1:13" x14ac:dyDescent="0.2">
      <c r="A16" s="812" t="s">
        <v>330</v>
      </c>
      <c r="B16" s="549">
        <v>52.122500000000002</v>
      </c>
      <c r="C16" s="549">
        <v>53.436190476190482</v>
      </c>
      <c r="D16" s="549">
        <v>53.397000000000006</v>
      </c>
      <c r="E16" s="549">
        <v>50.080434782608712</v>
      </c>
      <c r="F16" s="549">
        <v>51.369999999999983</v>
      </c>
      <c r="G16" s="549">
        <v>48.756363636363638</v>
      </c>
      <c r="H16" s="549">
        <v>45.438636363636363</v>
      </c>
      <c r="I16" s="549">
        <v>47.795238095238084</v>
      </c>
      <c r="J16" s="549">
        <v>51.385454545454543</v>
      </c>
      <c r="K16" s="549">
        <v>54.974285714285706</v>
      </c>
      <c r="L16" s="549">
        <v>57.06818181818182</v>
      </c>
      <c r="M16" s="549">
        <v>62.686363636363623</v>
      </c>
    </row>
    <row r="17" spans="1:13" x14ac:dyDescent="0.2">
      <c r="A17" s="701" t="s">
        <v>331</v>
      </c>
      <c r="B17" s="702"/>
      <c r="C17" s="702"/>
      <c r="D17" s="702"/>
      <c r="E17" s="702"/>
      <c r="F17" s="702"/>
      <c r="G17" s="702"/>
      <c r="H17" s="702"/>
      <c r="I17" s="702"/>
      <c r="J17" s="702"/>
      <c r="K17" s="702"/>
      <c r="L17" s="702"/>
      <c r="M17" s="702"/>
    </row>
    <row r="18" spans="1:13" x14ac:dyDescent="0.2">
      <c r="A18" s="812" t="s">
        <v>332</v>
      </c>
      <c r="B18" s="549">
        <v>51.970476190476198</v>
      </c>
      <c r="C18" s="549">
        <v>52.503999999999998</v>
      </c>
      <c r="D18" s="549">
        <v>53.46842105263157</v>
      </c>
      <c r="E18" s="549">
        <v>49.327826086956513</v>
      </c>
      <c r="F18" s="549">
        <v>51.08</v>
      </c>
      <c r="G18" s="549">
        <v>48.476363636363637</v>
      </c>
      <c r="H18" s="549">
        <v>45.177727272727275</v>
      </c>
      <c r="I18" s="549">
        <v>46.630526315789474</v>
      </c>
      <c r="J18" s="549">
        <v>48.036956521739135</v>
      </c>
      <c r="K18" s="549">
        <v>49.822000000000003</v>
      </c>
      <c r="L18" s="549">
        <v>51.577727272727266</v>
      </c>
      <c r="M18" s="549">
        <v>56.541500000000006</v>
      </c>
    </row>
    <row r="19" spans="1:13" x14ac:dyDescent="0.2">
      <c r="A19" s="813" t="s">
        <v>333</v>
      </c>
      <c r="B19" s="640">
        <v>42.839999999999996</v>
      </c>
      <c r="C19" s="640">
        <v>44.243636363636362</v>
      </c>
      <c r="D19" s="640">
        <v>44.576000000000001</v>
      </c>
      <c r="E19" s="640">
        <v>42.076521739130442</v>
      </c>
      <c r="F19" s="640">
        <v>44.426000000000002</v>
      </c>
      <c r="G19" s="640">
        <v>43.960869565217394</v>
      </c>
      <c r="H19" s="640">
        <v>41.997727272727275</v>
      </c>
      <c r="I19" s="640">
        <v>43.875714285714295</v>
      </c>
      <c r="J19" s="640">
        <v>45.595217391304338</v>
      </c>
      <c r="K19" s="640">
        <v>48.465714285714292</v>
      </c>
      <c r="L19" s="640">
        <v>48.871818181818185</v>
      </c>
      <c r="M19" s="640">
        <v>52.460909090909084</v>
      </c>
    </row>
    <row r="20" spans="1:13" x14ac:dyDescent="0.2">
      <c r="A20" s="701" t="s">
        <v>334</v>
      </c>
      <c r="B20" s="702"/>
      <c r="C20" s="702"/>
      <c r="D20" s="702"/>
      <c r="E20" s="702"/>
      <c r="F20" s="702"/>
      <c r="G20" s="702"/>
      <c r="H20" s="702"/>
      <c r="I20" s="702"/>
      <c r="J20" s="702"/>
      <c r="K20" s="702"/>
      <c r="L20" s="702"/>
      <c r="M20" s="702"/>
    </row>
    <row r="21" spans="1:13" x14ac:dyDescent="0.2">
      <c r="A21" s="812" t="s">
        <v>335</v>
      </c>
      <c r="B21" s="549">
        <v>53.398000000000003</v>
      </c>
      <c r="C21" s="549">
        <v>54.607619047619039</v>
      </c>
      <c r="D21" s="549">
        <v>55.013500000000001</v>
      </c>
      <c r="E21" s="549">
        <v>51.496521739130429</v>
      </c>
      <c r="F21" s="549">
        <v>52.501578947368422</v>
      </c>
      <c r="G21" s="549">
        <v>50.238695652173917</v>
      </c>
      <c r="H21" s="549">
        <v>46.323636363636354</v>
      </c>
      <c r="I21" s="549">
        <v>48.550476190476196</v>
      </c>
      <c r="J21" s="549">
        <v>52.304347826086946</v>
      </c>
      <c r="K21" s="549">
        <v>57.214761904761907</v>
      </c>
      <c r="L21" s="549">
        <v>58.159090909090921</v>
      </c>
      <c r="M21" s="549">
        <v>63.336363636363643</v>
      </c>
    </row>
    <row r="22" spans="1:13" x14ac:dyDescent="0.2">
      <c r="A22" s="812" t="s">
        <v>336</v>
      </c>
      <c r="B22" s="552">
        <v>53.031499999999994</v>
      </c>
      <c r="C22" s="552">
        <v>54.455714285714279</v>
      </c>
      <c r="D22" s="552">
        <v>54.606500000000004</v>
      </c>
      <c r="E22" s="552">
        <v>51.30869565217391</v>
      </c>
      <c r="F22" s="552">
        <v>52.222105263157893</v>
      </c>
      <c r="G22" s="552">
        <v>49.915652173913053</v>
      </c>
      <c r="H22" s="552">
        <v>45.943636363636365</v>
      </c>
      <c r="I22" s="552">
        <v>48.512380952380951</v>
      </c>
      <c r="J22" s="552">
        <v>51.927826086956529</v>
      </c>
      <c r="K22" s="552">
        <v>56.922380952380934</v>
      </c>
      <c r="L22" s="552">
        <v>57.543636363636374</v>
      </c>
      <c r="M22" s="552">
        <v>62.944545454545462</v>
      </c>
    </row>
    <row r="23" spans="1:13" x14ac:dyDescent="0.2">
      <c r="A23" s="813" t="s">
        <v>337</v>
      </c>
      <c r="B23" s="640">
        <v>52.998000000000005</v>
      </c>
      <c r="C23" s="640">
        <v>54.407619047619036</v>
      </c>
      <c r="D23" s="640">
        <v>54.503999999999998</v>
      </c>
      <c r="E23" s="640">
        <v>51.331304347826091</v>
      </c>
      <c r="F23" s="640">
        <v>52.099473684210523</v>
      </c>
      <c r="G23" s="640">
        <v>49.810869565217388</v>
      </c>
      <c r="H23" s="640">
        <v>45.865909090909092</v>
      </c>
      <c r="I23" s="640">
        <v>48.516666666666666</v>
      </c>
      <c r="J23" s="640">
        <v>52.044782608695641</v>
      </c>
      <c r="K23" s="640">
        <v>57.000476190476192</v>
      </c>
      <c r="L23" s="640">
        <v>57.53136363636365</v>
      </c>
      <c r="M23" s="640">
        <v>63.112727272727277</v>
      </c>
    </row>
    <row r="24" spans="1:13" s="816" customFormat="1" x14ac:dyDescent="0.2">
      <c r="A24" s="814" t="s">
        <v>338</v>
      </c>
      <c r="B24" s="815">
        <v>51.676666666666655</v>
      </c>
      <c r="C24" s="815">
        <v>52.397142857142867</v>
      </c>
      <c r="D24" s="815">
        <v>53.369000000000014</v>
      </c>
      <c r="E24" s="815">
        <v>50.317826086956529</v>
      </c>
      <c r="F24" s="815">
        <v>51.355789473684212</v>
      </c>
      <c r="G24" s="815">
        <v>49.199565217391317</v>
      </c>
      <c r="H24" s="815">
        <v>45.207272727272731</v>
      </c>
      <c r="I24" s="815">
        <v>46.918095238095241</v>
      </c>
      <c r="J24" s="815">
        <v>49.597391304347823</v>
      </c>
      <c r="K24" s="815">
        <v>53.436190476190482</v>
      </c>
      <c r="L24" s="815">
        <v>55.50272727272727</v>
      </c>
      <c r="M24" s="815">
        <v>60.74545454545455</v>
      </c>
    </row>
    <row r="25" spans="1:13" x14ac:dyDescent="0.2">
      <c r="A25" s="817"/>
      <c r="B25" s="810"/>
      <c r="C25" s="810"/>
      <c r="D25" s="810"/>
      <c r="E25" s="810"/>
      <c r="F25" s="810"/>
      <c r="G25" s="810"/>
      <c r="H25" s="810"/>
      <c r="I25" s="810"/>
      <c r="J25" s="810"/>
      <c r="K25" s="810"/>
      <c r="L25" s="810"/>
      <c r="M25" s="233" t="s">
        <v>321</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M9"/>
  <sheetViews>
    <sheetView workbookViewId="0">
      <selection activeCell="B3" sqref="B3:M7"/>
    </sheetView>
  </sheetViews>
  <sheetFormatPr baseColWidth="10" defaultRowHeight="12.75" x14ac:dyDescent="0.2"/>
  <cols>
    <col min="1" max="1" width="16.375" style="801" bestFit="1" customWidth="1"/>
    <col min="2" max="13" width="8.5" style="801" customWidth="1"/>
    <col min="14" max="16384" width="11" style="801"/>
  </cols>
  <sheetData>
    <row r="1" spans="1:13" x14ac:dyDescent="0.2">
      <c r="A1" s="211" t="s">
        <v>20</v>
      </c>
      <c r="B1" s="20"/>
      <c r="C1" s="20"/>
      <c r="D1" s="20"/>
      <c r="E1" s="20"/>
      <c r="F1" s="20"/>
      <c r="G1" s="20"/>
      <c r="H1" s="20"/>
      <c r="I1" s="20"/>
      <c r="J1" s="20"/>
      <c r="K1" s="20"/>
      <c r="L1" s="20"/>
      <c r="M1" s="20"/>
    </row>
    <row r="2" spans="1:13" x14ac:dyDescent="0.2">
      <c r="A2" s="211"/>
      <c r="B2" s="20"/>
      <c r="C2" s="20"/>
      <c r="D2" s="20"/>
      <c r="E2" s="20"/>
      <c r="F2" s="20"/>
      <c r="G2" s="20"/>
      <c r="H2" s="20"/>
      <c r="I2" s="20"/>
      <c r="J2" s="20"/>
      <c r="K2" s="20"/>
      <c r="L2" s="20"/>
      <c r="M2" s="216" t="s">
        <v>317</v>
      </c>
    </row>
    <row r="3" spans="1:13" x14ac:dyDescent="0.2">
      <c r="A3" s="802"/>
      <c r="B3" s="655">
        <v>2016</v>
      </c>
      <c r="C3" s="655">
        <v>2017</v>
      </c>
      <c r="D3" s="655" t="s">
        <v>566</v>
      </c>
      <c r="E3" s="655" t="s">
        <v>566</v>
      </c>
      <c r="F3" s="655" t="s">
        <v>566</v>
      </c>
      <c r="G3" s="655" t="s">
        <v>566</v>
      </c>
      <c r="H3" s="655" t="s">
        <v>566</v>
      </c>
      <c r="I3" s="655" t="s">
        <v>566</v>
      </c>
      <c r="J3" s="655" t="s">
        <v>566</v>
      </c>
      <c r="K3" s="655" t="s">
        <v>566</v>
      </c>
      <c r="L3" s="655" t="s">
        <v>566</v>
      </c>
      <c r="M3" s="655" t="s">
        <v>566</v>
      </c>
    </row>
    <row r="4" spans="1:13" x14ac:dyDescent="0.2">
      <c r="A4" s="628"/>
      <c r="B4" s="803">
        <v>42705</v>
      </c>
      <c r="C4" s="803">
        <v>42736</v>
      </c>
      <c r="D4" s="803">
        <v>42767</v>
      </c>
      <c r="E4" s="803">
        <v>42795</v>
      </c>
      <c r="F4" s="803">
        <v>42826</v>
      </c>
      <c r="G4" s="803">
        <v>42856</v>
      </c>
      <c r="H4" s="803">
        <v>42887</v>
      </c>
      <c r="I4" s="803">
        <v>42917</v>
      </c>
      <c r="J4" s="803">
        <v>42948</v>
      </c>
      <c r="K4" s="803">
        <v>42979</v>
      </c>
      <c r="L4" s="803">
        <v>43009</v>
      </c>
      <c r="M4" s="803">
        <v>43040</v>
      </c>
    </row>
    <row r="5" spans="1:13" x14ac:dyDescent="0.2">
      <c r="A5" s="804" t="s">
        <v>318</v>
      </c>
      <c r="B5" s="805">
        <v>53.201999999999998</v>
      </c>
      <c r="C5" s="805">
        <v>54.541904761904753</v>
      </c>
      <c r="D5" s="805">
        <v>54.806500000000007</v>
      </c>
      <c r="E5" s="805">
        <v>51.580000000000005</v>
      </c>
      <c r="F5" s="805">
        <v>52.351578947368409</v>
      </c>
      <c r="G5" s="805">
        <v>50.222272727272724</v>
      </c>
      <c r="H5" s="805">
        <v>46.296363636363644</v>
      </c>
      <c r="I5" s="805">
        <v>48.481428571428566</v>
      </c>
      <c r="J5" s="805">
        <v>51.660454545454542</v>
      </c>
      <c r="K5" s="805">
        <v>56.177142857142861</v>
      </c>
      <c r="L5" s="805">
        <v>57.654999999999994</v>
      </c>
      <c r="M5" s="805">
        <v>62.764999999999993</v>
      </c>
    </row>
    <row r="6" spans="1:13" x14ac:dyDescent="0.2">
      <c r="A6" s="806" t="s">
        <v>319</v>
      </c>
      <c r="B6" s="805">
        <v>51.970476190476198</v>
      </c>
      <c r="C6" s="805">
        <v>52.503999999999998</v>
      </c>
      <c r="D6" s="805">
        <v>53.46842105263157</v>
      </c>
      <c r="E6" s="805">
        <v>49.327826086956513</v>
      </c>
      <c r="F6" s="805">
        <v>51.08</v>
      </c>
      <c r="G6" s="805">
        <v>48.476363636363637</v>
      </c>
      <c r="H6" s="805">
        <v>45.177727272727275</v>
      </c>
      <c r="I6" s="805">
        <v>46.630526315789474</v>
      </c>
      <c r="J6" s="805">
        <v>48.036956521739135</v>
      </c>
      <c r="K6" s="805">
        <v>49.822000000000003</v>
      </c>
      <c r="L6" s="805">
        <v>51.577727272727266</v>
      </c>
      <c r="M6" s="805">
        <v>56.541500000000006</v>
      </c>
    </row>
    <row r="7" spans="1:13" x14ac:dyDescent="0.2">
      <c r="A7" s="807" t="s">
        <v>320</v>
      </c>
      <c r="B7" s="808">
        <v>1.0542904761904763</v>
      </c>
      <c r="C7" s="808">
        <v>1.0614409090909092</v>
      </c>
      <c r="D7" s="808">
        <v>1.064265</v>
      </c>
      <c r="E7" s="808">
        <v>1.0684695652173912</v>
      </c>
      <c r="F7" s="808">
        <v>1.0722666666666667</v>
      </c>
      <c r="G7" s="808">
        <v>1.10575</v>
      </c>
      <c r="H7" s="808">
        <v>1.1229454545454547</v>
      </c>
      <c r="I7" s="808">
        <v>1.1511142857142855</v>
      </c>
      <c r="J7" s="808">
        <v>1.1806739130434782</v>
      </c>
      <c r="K7" s="808">
        <v>1.191457142857143</v>
      </c>
      <c r="L7" s="808">
        <v>1.1755863636363633</v>
      </c>
      <c r="M7" s="808">
        <v>1.1738</v>
      </c>
    </row>
    <row r="8" spans="1:13" x14ac:dyDescent="0.2">
      <c r="A8" s="20"/>
      <c r="B8" s="20"/>
      <c r="C8" s="20"/>
      <c r="D8" s="20"/>
      <c r="E8" s="20"/>
      <c r="F8" s="20"/>
      <c r="G8" s="20"/>
      <c r="H8" s="20"/>
      <c r="I8" s="20"/>
      <c r="J8" s="20"/>
      <c r="K8" s="20"/>
      <c r="L8" s="20"/>
      <c r="M8" s="233" t="s">
        <v>321</v>
      </c>
    </row>
    <row r="9" spans="1:13" x14ac:dyDescent="0.2">
      <c r="A9" s="809"/>
      <c r="B9" s="20"/>
      <c r="C9" s="20"/>
      <c r="D9" s="20"/>
      <c r="E9" s="20"/>
      <c r="F9" s="20"/>
      <c r="G9" s="20"/>
      <c r="H9" s="20"/>
      <c r="I9" s="20"/>
      <c r="J9" s="20"/>
      <c r="K9" s="20"/>
      <c r="L9" s="20"/>
      <c r="M9" s="20"/>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O26"/>
  <sheetViews>
    <sheetView topLeftCell="B1" workbookViewId="0">
      <selection activeCell="N4" sqref="N4"/>
    </sheetView>
  </sheetViews>
  <sheetFormatPr baseColWidth="10" defaultColWidth="10.5" defaultRowHeight="13.7" customHeight="1" x14ac:dyDescent="0.2"/>
  <cols>
    <col min="1" max="1" width="13.25" style="20" customWidth="1"/>
    <col min="2" max="2" width="9.625" style="20" customWidth="1"/>
    <col min="3" max="14" width="8.875" style="20" customWidth="1"/>
    <col min="15" max="15" width="10.5" style="810"/>
    <col min="16" max="16384" width="10.5" style="20"/>
  </cols>
  <sheetData>
    <row r="1" spans="1:15" ht="13.7" customHeight="1" x14ac:dyDescent="0.2">
      <c r="A1" s="211" t="s">
        <v>22</v>
      </c>
      <c r="B1" s="211"/>
      <c r="C1" s="810"/>
      <c r="D1" s="810"/>
      <c r="E1" s="810"/>
      <c r="F1" s="810"/>
      <c r="G1" s="810"/>
      <c r="H1" s="810"/>
      <c r="I1" s="810"/>
      <c r="J1" s="810"/>
      <c r="K1" s="810"/>
      <c r="L1" s="810"/>
      <c r="M1" s="810"/>
    </row>
    <row r="2" spans="1:15" ht="13.7" customHeight="1" x14ac:dyDescent="0.2">
      <c r="A2" s="211"/>
      <c r="B2" s="211"/>
      <c r="C2" s="810"/>
      <c r="D2" s="810"/>
      <c r="E2" s="810"/>
      <c r="F2" s="810"/>
      <c r="G2" s="810"/>
      <c r="H2" s="810"/>
      <c r="I2" s="810"/>
      <c r="J2" s="810"/>
      <c r="K2" s="810"/>
      <c r="L2" s="810"/>
      <c r="M2" s="810"/>
      <c r="N2" s="216" t="s">
        <v>339</v>
      </c>
    </row>
    <row r="3" spans="1:15" ht="13.7" customHeight="1" x14ac:dyDescent="0.2">
      <c r="A3" s="821"/>
      <c r="B3" s="821"/>
      <c r="C3" s="655">
        <v>2016</v>
      </c>
      <c r="D3" s="655">
        <v>2017</v>
      </c>
      <c r="E3" s="655" t="s">
        <v>566</v>
      </c>
      <c r="F3" s="655" t="s">
        <v>566</v>
      </c>
      <c r="G3" s="655" t="s">
        <v>566</v>
      </c>
      <c r="H3" s="655" t="s">
        <v>566</v>
      </c>
      <c r="I3" s="655" t="s">
        <v>566</v>
      </c>
      <c r="J3" s="655" t="s">
        <v>566</v>
      </c>
      <c r="K3" s="655" t="s">
        <v>566</v>
      </c>
      <c r="L3" s="655" t="s">
        <v>566</v>
      </c>
      <c r="M3" s="655" t="s">
        <v>566</v>
      </c>
      <c r="N3" s="655" t="s">
        <v>566</v>
      </c>
    </row>
    <row r="4" spans="1:15" ht="13.7" customHeight="1" x14ac:dyDescent="0.2">
      <c r="B4" s="627"/>
      <c r="C4" s="803">
        <v>42705</v>
      </c>
      <c r="D4" s="803">
        <v>42736</v>
      </c>
      <c r="E4" s="803">
        <v>42767</v>
      </c>
      <c r="F4" s="803">
        <v>42795</v>
      </c>
      <c r="G4" s="803">
        <v>42826</v>
      </c>
      <c r="H4" s="803">
        <v>42856</v>
      </c>
      <c r="I4" s="803">
        <v>42887</v>
      </c>
      <c r="J4" s="803">
        <v>42917</v>
      </c>
      <c r="K4" s="803">
        <v>42948</v>
      </c>
      <c r="L4" s="803">
        <v>42979</v>
      </c>
      <c r="M4" s="803">
        <v>43009</v>
      </c>
      <c r="N4" s="803">
        <v>43040</v>
      </c>
    </row>
    <row r="5" spans="1:15" ht="13.7" customHeight="1" x14ac:dyDescent="0.2">
      <c r="A5" s="920" t="s">
        <v>532</v>
      </c>
      <c r="B5" s="822" t="s">
        <v>340</v>
      </c>
      <c r="C5" s="818">
        <v>521.5</v>
      </c>
      <c r="D5" s="818">
        <v>549</v>
      </c>
      <c r="E5" s="818">
        <v>564.28750000000002</v>
      </c>
      <c r="F5" s="818">
        <v>507</v>
      </c>
      <c r="G5" s="818">
        <v>557.3125</v>
      </c>
      <c r="H5" s="818">
        <v>525.77173913043475</v>
      </c>
      <c r="I5" s="818">
        <v>494.5</v>
      </c>
      <c r="J5" s="818">
        <v>506.47619047619048</v>
      </c>
      <c r="K5" s="818">
        <v>551.52173913043475</v>
      </c>
      <c r="L5" s="818">
        <v>579.41666666666663</v>
      </c>
      <c r="M5" s="818">
        <v>562.69318181818187</v>
      </c>
      <c r="N5" s="818">
        <v>603.01136363636363</v>
      </c>
    </row>
    <row r="6" spans="1:15" ht="13.7" customHeight="1" x14ac:dyDescent="0.2">
      <c r="A6" s="921"/>
      <c r="B6" s="823" t="s">
        <v>341</v>
      </c>
      <c r="C6" s="819">
        <v>510.05</v>
      </c>
      <c r="D6" s="819">
        <v>534.53571428571433</v>
      </c>
      <c r="E6" s="819">
        <v>549.01250000000005</v>
      </c>
      <c r="F6" s="819">
        <v>499.30434782608694</v>
      </c>
      <c r="G6" s="819">
        <v>543.85526315789468</v>
      </c>
      <c r="H6" s="819">
        <v>516.054347826087</v>
      </c>
      <c r="I6" s="819">
        <v>493.96590909090907</v>
      </c>
      <c r="J6" s="819">
        <v>499.79761904761904</v>
      </c>
      <c r="K6" s="819">
        <v>542.84090909090912</v>
      </c>
      <c r="L6" s="819">
        <v>585.94047619047615</v>
      </c>
      <c r="M6" s="819">
        <v>549.53409090909088</v>
      </c>
      <c r="N6" s="819">
        <v>608.14772727272725</v>
      </c>
    </row>
    <row r="7" spans="1:15" ht="13.7" customHeight="1" x14ac:dyDescent="0.2">
      <c r="A7" s="920" t="s">
        <v>577</v>
      </c>
      <c r="B7" s="822" t="s">
        <v>340</v>
      </c>
      <c r="C7" s="820">
        <v>492.78750000000002</v>
      </c>
      <c r="D7" s="820">
        <v>499.89285714285717</v>
      </c>
      <c r="E7" s="820">
        <v>509.8125</v>
      </c>
      <c r="F7" s="820">
        <v>472.8478260869565</v>
      </c>
      <c r="G7" s="820">
        <v>492.26388888888891</v>
      </c>
      <c r="H7" s="820">
        <v>471.25</v>
      </c>
      <c r="I7" s="820">
        <v>444.20454545454544</v>
      </c>
      <c r="J7" s="820">
        <v>475.83333333333331</v>
      </c>
      <c r="K7" s="820">
        <v>506.47727272727275</v>
      </c>
      <c r="L7" s="820">
        <v>540.65476190476193</v>
      </c>
      <c r="M7" s="820">
        <v>544.09090909090912</v>
      </c>
      <c r="N7" s="820">
        <v>593.60227272727275</v>
      </c>
    </row>
    <row r="8" spans="1:15" ht="13.7" customHeight="1" x14ac:dyDescent="0.2">
      <c r="A8" s="921"/>
      <c r="B8" s="823" t="s">
        <v>341</v>
      </c>
      <c r="C8" s="819">
        <v>503.55</v>
      </c>
      <c r="D8" s="819">
        <v>507.02380952380952</v>
      </c>
      <c r="E8" s="819">
        <v>515.85</v>
      </c>
      <c r="F8" s="819">
        <v>483.39130434782606</v>
      </c>
      <c r="G8" s="819">
        <v>498.64473684210526</v>
      </c>
      <c r="H8" s="819">
        <v>477.07608695652175</v>
      </c>
      <c r="I8" s="819">
        <v>448.85227272727275</v>
      </c>
      <c r="J8" s="819">
        <v>479.8095238095238</v>
      </c>
      <c r="K8" s="819">
        <v>509.38636363636363</v>
      </c>
      <c r="L8" s="819">
        <v>550.23809523809518</v>
      </c>
      <c r="M8" s="819">
        <v>550.7954545454545</v>
      </c>
      <c r="N8" s="819">
        <v>597.5795454545455</v>
      </c>
    </row>
    <row r="9" spans="1:15" ht="13.7" customHeight="1" x14ac:dyDescent="0.2">
      <c r="A9" s="920" t="s">
        <v>533</v>
      </c>
      <c r="B9" s="822" t="s">
        <v>340</v>
      </c>
      <c r="C9" s="818">
        <v>476.26190476190476</v>
      </c>
      <c r="D9" s="818">
        <v>483</v>
      </c>
      <c r="E9" s="818">
        <v>492.58749999999998</v>
      </c>
      <c r="F9" s="818">
        <v>458.42391304347825</v>
      </c>
      <c r="G9" s="818">
        <v>476.875</v>
      </c>
      <c r="H9" s="818">
        <v>454.89130434782606</v>
      </c>
      <c r="I9" s="818">
        <v>424.20454545454544</v>
      </c>
      <c r="J9" s="818">
        <v>454.3633333333334</v>
      </c>
      <c r="K9" s="818">
        <v>480.73913043478262</v>
      </c>
      <c r="L9" s="818">
        <v>526.10714285714289</v>
      </c>
      <c r="M9" s="818">
        <v>529.69318181818187</v>
      </c>
      <c r="N9" s="818">
        <v>557.81818181818187</v>
      </c>
    </row>
    <row r="10" spans="1:15" ht="13.7" customHeight="1" x14ac:dyDescent="0.2">
      <c r="A10" s="921"/>
      <c r="B10" s="823" t="s">
        <v>341</v>
      </c>
      <c r="C10" s="819">
        <v>486.7</v>
      </c>
      <c r="D10" s="819">
        <v>489.9404761904762</v>
      </c>
      <c r="E10" s="819">
        <v>494.08749999999998</v>
      </c>
      <c r="F10" s="819">
        <v>469.60913043478263</v>
      </c>
      <c r="G10" s="819">
        <v>482.97944444444448</v>
      </c>
      <c r="H10" s="819">
        <v>459.30434782608694</v>
      </c>
      <c r="I10" s="819">
        <v>428.43818181818182</v>
      </c>
      <c r="J10" s="819">
        <v>457.62571428571425</v>
      </c>
      <c r="K10" s="819">
        <v>486.29590909090911</v>
      </c>
      <c r="L10" s="819">
        <v>538.23333333333323</v>
      </c>
      <c r="M10" s="819">
        <v>541.10227272727275</v>
      </c>
      <c r="N10" s="819">
        <v>566.59772727272718</v>
      </c>
    </row>
    <row r="11" spans="1:15" ht="13.7" customHeight="1" x14ac:dyDescent="0.2">
      <c r="A11" s="918" t="s">
        <v>342</v>
      </c>
      <c r="B11" s="822" t="s">
        <v>340</v>
      </c>
      <c r="C11" s="818">
        <v>307.0547619047619</v>
      </c>
      <c r="D11" s="818">
        <v>308.61428571428576</v>
      </c>
      <c r="E11" s="818">
        <v>316.29450000000003</v>
      </c>
      <c r="F11" s="818">
        <v>288.39826086956526</v>
      </c>
      <c r="G11" s="818">
        <v>296.02650000000006</v>
      </c>
      <c r="H11" s="818">
        <v>300.02826086956526</v>
      </c>
      <c r="I11" s="818">
        <v>284.53454545454548</v>
      </c>
      <c r="J11" s="818">
        <v>288.33380952380952</v>
      </c>
      <c r="K11" s="818">
        <v>298.71260869565219</v>
      </c>
      <c r="L11" s="818">
        <v>318.9942857142857</v>
      </c>
      <c r="M11" s="818">
        <v>330.75045454545455</v>
      </c>
      <c r="N11" s="818">
        <v>355.88636363636363</v>
      </c>
    </row>
    <row r="12" spans="1:15" ht="13.7" customHeight="1" x14ac:dyDescent="0.2">
      <c r="A12" s="919"/>
      <c r="B12" s="823" t="s">
        <v>341</v>
      </c>
      <c r="C12" s="819">
        <v>304.38749999999999</v>
      </c>
      <c r="D12" s="819">
        <v>302</v>
      </c>
      <c r="E12" s="819">
        <v>307.57499999999999</v>
      </c>
      <c r="F12" s="819">
        <v>280.42391304347825</v>
      </c>
      <c r="G12" s="819">
        <v>290.7763157894737</v>
      </c>
      <c r="H12" s="819">
        <v>294.20652173913044</v>
      </c>
      <c r="I12" s="819">
        <v>278.17045454545456</v>
      </c>
      <c r="J12" s="819">
        <v>286.51190476190476</v>
      </c>
      <c r="K12" s="819">
        <v>296.89772727272725</v>
      </c>
      <c r="L12" s="819">
        <v>317.84523809523807</v>
      </c>
      <c r="M12" s="819">
        <v>323.70454545454544</v>
      </c>
      <c r="N12" s="819">
        <v>350.35227272727275</v>
      </c>
    </row>
    <row r="13" spans="1:15" ht="13.7" customHeight="1" x14ac:dyDescent="0.2">
      <c r="B13" s="817"/>
      <c r="C13" s="810"/>
      <c r="D13" s="810"/>
      <c r="E13" s="810"/>
      <c r="F13" s="810"/>
      <c r="G13" s="810"/>
      <c r="H13" s="810"/>
      <c r="I13" s="810"/>
      <c r="J13" s="810"/>
      <c r="K13" s="810"/>
      <c r="L13" s="810"/>
      <c r="M13" s="810"/>
      <c r="N13" s="233" t="s">
        <v>321</v>
      </c>
    </row>
    <row r="14" spans="1:15" ht="13.7" customHeight="1" x14ac:dyDescent="0.2">
      <c r="A14" s="817"/>
      <c r="N14" s="810"/>
      <c r="O14" s="20"/>
    </row>
    <row r="15" spans="1:15" ht="13.7" customHeight="1" x14ac:dyDescent="0.2">
      <c r="A15" s="817"/>
      <c r="N15" s="810"/>
      <c r="O15" s="20"/>
    </row>
    <row r="18" spans="13:15" ht="13.7" customHeight="1" x14ac:dyDescent="0.2">
      <c r="N18" s="810"/>
      <c r="O18" s="20"/>
    </row>
    <row r="19" spans="13:15" ht="13.7" customHeight="1" x14ac:dyDescent="0.2">
      <c r="M19" s="810"/>
      <c r="O19" s="20"/>
    </row>
    <row r="20" spans="13:15" ht="13.7" customHeight="1" x14ac:dyDescent="0.2">
      <c r="M20" s="810"/>
      <c r="O20" s="20"/>
    </row>
    <row r="21" spans="13:15" ht="13.7" customHeight="1" x14ac:dyDescent="0.2">
      <c r="M21" s="810"/>
      <c r="O21" s="20"/>
    </row>
    <row r="22" spans="13:15" ht="13.7" customHeight="1" x14ac:dyDescent="0.2">
      <c r="M22" s="810"/>
      <c r="O22" s="20"/>
    </row>
    <row r="23" spans="13:15" ht="13.7" customHeight="1" x14ac:dyDescent="0.2">
      <c r="M23" s="810"/>
      <c r="O23" s="20"/>
    </row>
    <row r="24" spans="13:15" ht="13.7" customHeight="1" x14ac:dyDescent="0.2">
      <c r="M24" s="810"/>
      <c r="O24" s="20"/>
    </row>
    <row r="25" spans="13:15" ht="13.7" customHeight="1" x14ac:dyDescent="0.2">
      <c r="M25" s="810"/>
      <c r="O25" s="20"/>
    </row>
    <row r="26" spans="13:15" ht="13.7" customHeight="1" x14ac:dyDescent="0.2">
      <c r="M26" s="810"/>
      <c r="O26" s="20"/>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H13"/>
  <sheetViews>
    <sheetView workbookViewId="0">
      <selection activeCell="I15" sqref="I15"/>
    </sheetView>
  </sheetViews>
  <sheetFormatPr baseColWidth="10" defaultRowHeight="14.25" x14ac:dyDescent="0.2"/>
  <cols>
    <col min="1" max="1" width="28.375" customWidth="1"/>
  </cols>
  <sheetData>
    <row r="1" spans="1:8" x14ac:dyDescent="0.2">
      <c r="A1" s="59" t="s">
        <v>343</v>
      </c>
      <c r="B1" s="59"/>
      <c r="C1" s="59"/>
      <c r="D1" s="60"/>
      <c r="E1" s="60"/>
      <c r="F1" s="60"/>
      <c r="G1" s="60"/>
      <c r="H1" s="58"/>
    </row>
    <row r="2" spans="1:8" x14ac:dyDescent="0.2">
      <c r="A2" s="61"/>
      <c r="B2" s="61"/>
      <c r="C2" s="61"/>
      <c r="D2" s="74"/>
      <c r="E2" s="74"/>
      <c r="F2" s="74"/>
      <c r="G2" s="134"/>
      <c r="H2" s="62" t="s">
        <v>512</v>
      </c>
    </row>
    <row r="3" spans="1:8" x14ac:dyDescent="0.2">
      <c r="A3" s="63"/>
      <c r="B3" s="896">
        <f>INDICE!A3</f>
        <v>43040</v>
      </c>
      <c r="C3" s="914">
        <v>41671</v>
      </c>
      <c r="D3" s="914" t="s">
        <v>117</v>
      </c>
      <c r="E3" s="914"/>
      <c r="F3" s="914" t="s">
        <v>118</v>
      </c>
      <c r="G3" s="914"/>
      <c r="H3" s="914"/>
    </row>
    <row r="4" spans="1:8" ht="25.5" x14ac:dyDescent="0.2">
      <c r="A4" s="75"/>
      <c r="B4" s="245" t="s">
        <v>54</v>
      </c>
      <c r="C4" s="246" t="s">
        <v>491</v>
      </c>
      <c r="D4" s="245" t="s">
        <v>54</v>
      </c>
      <c r="E4" s="246" t="s">
        <v>491</v>
      </c>
      <c r="F4" s="245" t="s">
        <v>54</v>
      </c>
      <c r="G4" s="247" t="s">
        <v>491</v>
      </c>
      <c r="H4" s="246" t="s">
        <v>107</v>
      </c>
    </row>
    <row r="5" spans="1:8" x14ac:dyDescent="0.2">
      <c r="A5" s="65" t="s">
        <v>344</v>
      </c>
      <c r="B5" s="249">
        <v>25407.466</v>
      </c>
      <c r="C5" s="248">
        <v>7.966866971341223</v>
      </c>
      <c r="D5" s="249">
        <v>235454.736</v>
      </c>
      <c r="E5" s="248">
        <v>4.9838161417175693</v>
      </c>
      <c r="F5" s="249">
        <v>261671.329</v>
      </c>
      <c r="G5" s="248">
        <v>5.3001047804564125</v>
      </c>
      <c r="H5" s="248">
        <v>75.15343672146227</v>
      </c>
    </row>
    <row r="6" spans="1:8" x14ac:dyDescent="0.2">
      <c r="A6" s="65" t="s">
        <v>345</v>
      </c>
      <c r="B6" s="66">
        <v>9990.6270000000004</v>
      </c>
      <c r="C6" s="251">
        <v>31.764988744626198</v>
      </c>
      <c r="D6" s="66">
        <v>68892.285999999993</v>
      </c>
      <c r="E6" s="67">
        <v>31.787994223251857</v>
      </c>
      <c r="F6" s="66">
        <v>76129.754000000001</v>
      </c>
      <c r="G6" s="67">
        <v>30.416892915496106</v>
      </c>
      <c r="H6" s="67">
        <v>21.864881688507374</v>
      </c>
    </row>
    <row r="7" spans="1:8" x14ac:dyDescent="0.2">
      <c r="A7" s="65" t="s">
        <v>346</v>
      </c>
      <c r="B7" s="250">
        <v>1056.0650000000001</v>
      </c>
      <c r="C7" s="251">
        <v>17.109589420864406</v>
      </c>
      <c r="D7" s="250">
        <v>9506.6569999999992</v>
      </c>
      <c r="E7" s="251">
        <v>5.6162849811712494</v>
      </c>
      <c r="F7" s="250">
        <v>10381.701999999999</v>
      </c>
      <c r="G7" s="251">
        <v>6.0990948205865134</v>
      </c>
      <c r="H7" s="251">
        <v>2.9816815900303628</v>
      </c>
    </row>
    <row r="8" spans="1:8" x14ac:dyDescent="0.2">
      <c r="A8" s="302" t="s">
        <v>193</v>
      </c>
      <c r="B8" s="303">
        <v>36454.158000000003</v>
      </c>
      <c r="C8" s="304">
        <v>13.86024279543644</v>
      </c>
      <c r="D8" s="303">
        <v>313853.679</v>
      </c>
      <c r="E8" s="304">
        <v>9.9106833567342694</v>
      </c>
      <c r="F8" s="303">
        <v>348182.78499999997</v>
      </c>
      <c r="G8" s="304">
        <v>9.9549114572562374</v>
      </c>
      <c r="H8" s="305">
        <v>100</v>
      </c>
    </row>
    <row r="9" spans="1:8" x14ac:dyDescent="0.2">
      <c r="A9" s="306" t="s">
        <v>558</v>
      </c>
      <c r="B9" s="556">
        <v>8660.277</v>
      </c>
      <c r="C9" s="257">
        <v>-0.23871673770302962</v>
      </c>
      <c r="D9" s="556">
        <v>91107.241999999998</v>
      </c>
      <c r="E9" s="257">
        <v>7.0772708537564153</v>
      </c>
      <c r="F9" s="556">
        <v>99646.865000000005</v>
      </c>
      <c r="G9" s="258">
        <v>7.198600093922483</v>
      </c>
      <c r="H9" s="258">
        <v>28.619124578488282</v>
      </c>
    </row>
    <row r="10" spans="1:8" x14ac:dyDescent="0.2">
      <c r="A10" s="65"/>
      <c r="B10" s="65"/>
      <c r="C10" s="65"/>
      <c r="D10" s="65"/>
      <c r="E10" s="65"/>
      <c r="F10" s="65"/>
      <c r="G10" s="134"/>
      <c r="H10" s="71" t="s">
        <v>231</v>
      </c>
    </row>
    <row r="11" spans="1:8" x14ac:dyDescent="0.2">
      <c r="A11" s="259" t="s">
        <v>525</v>
      </c>
      <c r="B11" s="94"/>
      <c r="C11" s="272"/>
      <c r="D11" s="272"/>
      <c r="E11" s="272"/>
      <c r="F11" s="94"/>
      <c r="G11" s="94"/>
      <c r="H11" s="94"/>
    </row>
    <row r="12" spans="1:8" x14ac:dyDescent="0.2">
      <c r="A12" s="259" t="s">
        <v>559</v>
      </c>
      <c r="B12" s="134"/>
      <c r="C12" s="134"/>
      <c r="D12" s="134"/>
      <c r="E12" s="134"/>
      <c r="F12" s="134"/>
      <c r="G12" s="134"/>
      <c r="H12" s="134"/>
    </row>
    <row r="13" spans="1:8" x14ac:dyDescent="0.2">
      <c r="A13" s="614" t="s">
        <v>599</v>
      </c>
      <c r="B13" s="1"/>
      <c r="C13" s="1"/>
      <c r="D13" s="1"/>
      <c r="E13" s="1"/>
      <c r="F13" s="1"/>
      <c r="G13" s="1"/>
      <c r="H13" s="1"/>
    </row>
  </sheetData>
  <mergeCells count="3">
    <mergeCell ref="B3:C3"/>
    <mergeCell ref="D3:E3"/>
    <mergeCell ref="F3:H3"/>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H62"/>
  <sheetViews>
    <sheetView workbookViewId="0">
      <selection activeCell="G9" sqref="G9"/>
    </sheetView>
  </sheetViews>
  <sheetFormatPr baseColWidth="10" defaultRowHeight="14.25" x14ac:dyDescent="0.2"/>
  <cols>
    <col min="1" max="1" width="32.375" customWidth="1"/>
  </cols>
  <sheetData>
    <row r="1" spans="1:8" x14ac:dyDescent="0.2">
      <c r="A1" s="59" t="s">
        <v>347</v>
      </c>
      <c r="B1" s="59"/>
      <c r="C1" s="59"/>
      <c r="D1" s="60"/>
      <c r="E1" s="60"/>
      <c r="F1" s="60"/>
      <c r="G1" s="60"/>
      <c r="H1" s="58"/>
    </row>
    <row r="2" spans="1:8" x14ac:dyDescent="0.2">
      <c r="A2" s="61"/>
      <c r="B2" s="61"/>
      <c r="C2" s="61"/>
      <c r="D2" s="74"/>
      <c r="E2" s="74"/>
      <c r="F2" s="74"/>
      <c r="G2" s="134"/>
      <c r="H2" s="62" t="s">
        <v>512</v>
      </c>
    </row>
    <row r="3" spans="1:8" ht="14.1" customHeight="1" x14ac:dyDescent="0.2">
      <c r="A3" s="63"/>
      <c r="B3" s="896">
        <f>INDICE!A3</f>
        <v>43040</v>
      </c>
      <c r="C3" s="896">
        <v>41671</v>
      </c>
      <c r="D3" s="914" t="s">
        <v>117</v>
      </c>
      <c r="E3" s="914"/>
      <c r="F3" s="914" t="s">
        <v>118</v>
      </c>
      <c r="G3" s="914"/>
      <c r="H3" s="244"/>
    </row>
    <row r="4" spans="1:8" ht="25.5" x14ac:dyDescent="0.2">
      <c r="A4" s="75"/>
      <c r="B4" s="245" t="s">
        <v>54</v>
      </c>
      <c r="C4" s="246" t="s">
        <v>491</v>
      </c>
      <c r="D4" s="245" t="s">
        <v>54</v>
      </c>
      <c r="E4" s="246" t="s">
        <v>491</v>
      </c>
      <c r="F4" s="245" t="s">
        <v>54</v>
      </c>
      <c r="G4" s="247" t="s">
        <v>491</v>
      </c>
      <c r="H4" s="246" t="s">
        <v>107</v>
      </c>
    </row>
    <row r="5" spans="1:8" x14ac:dyDescent="0.2">
      <c r="A5" s="65" t="s">
        <v>537</v>
      </c>
      <c r="B5" s="249">
        <v>15798.156999999999</v>
      </c>
      <c r="C5" s="248">
        <v>19.601098944359318</v>
      </c>
      <c r="D5" s="249">
        <v>131307.731</v>
      </c>
      <c r="E5" s="248">
        <v>17.992528969638833</v>
      </c>
      <c r="F5" s="249">
        <v>144813.299</v>
      </c>
      <c r="G5" s="248">
        <v>17.762912948801386</v>
      </c>
      <c r="H5" s="248">
        <v>41.591171430258967</v>
      </c>
    </row>
    <row r="6" spans="1:8" x14ac:dyDescent="0.2">
      <c r="A6" s="65" t="s">
        <v>536</v>
      </c>
      <c r="B6" s="66">
        <v>11476.056</v>
      </c>
      <c r="C6" s="251">
        <v>8.2052276183349822</v>
      </c>
      <c r="D6" s="66">
        <v>115392.75900000001</v>
      </c>
      <c r="E6" s="67">
        <v>6.516206437780113</v>
      </c>
      <c r="F6" s="66">
        <v>125126.61500000001</v>
      </c>
      <c r="G6" s="67">
        <v>6.1499937867530861</v>
      </c>
      <c r="H6" s="67">
        <v>35.937048122583086</v>
      </c>
    </row>
    <row r="7" spans="1:8" x14ac:dyDescent="0.2">
      <c r="A7" s="65" t="s">
        <v>535</v>
      </c>
      <c r="B7" s="250">
        <v>8123.88</v>
      </c>
      <c r="C7" s="251">
        <v>11.286896349738623</v>
      </c>
      <c r="D7" s="250">
        <v>57646.531999999999</v>
      </c>
      <c r="E7" s="251">
        <v>1.2515906150340661</v>
      </c>
      <c r="F7" s="250">
        <v>67861.168999999994</v>
      </c>
      <c r="G7" s="251">
        <v>2.7774296474033084</v>
      </c>
      <c r="H7" s="251">
        <v>19.490098857127585</v>
      </c>
    </row>
    <row r="8" spans="1:8" x14ac:dyDescent="0.2">
      <c r="A8" s="605" t="s">
        <v>348</v>
      </c>
      <c r="B8" s="250">
        <v>1056.0650000000001</v>
      </c>
      <c r="C8" s="251">
        <v>17.109589420864406</v>
      </c>
      <c r="D8" s="250">
        <v>9506.6569999999992</v>
      </c>
      <c r="E8" s="251">
        <v>5.6162849811712494</v>
      </c>
      <c r="F8" s="250">
        <v>10381.701999999999</v>
      </c>
      <c r="G8" s="251">
        <v>6.0990948205865134</v>
      </c>
      <c r="H8" s="251">
        <v>2.9816815900303628</v>
      </c>
    </row>
    <row r="9" spans="1:8" x14ac:dyDescent="0.2">
      <c r="A9" s="302" t="s">
        <v>193</v>
      </c>
      <c r="B9" s="303">
        <v>36454.158000000003</v>
      </c>
      <c r="C9" s="304">
        <v>13.86024279543644</v>
      </c>
      <c r="D9" s="303">
        <v>313853.679</v>
      </c>
      <c r="E9" s="304">
        <v>9.9106833567342694</v>
      </c>
      <c r="F9" s="303">
        <v>348182.78499999997</v>
      </c>
      <c r="G9" s="304">
        <v>9.9549114572562374</v>
      </c>
      <c r="H9" s="305">
        <v>100</v>
      </c>
    </row>
    <row r="10" spans="1:8" x14ac:dyDescent="0.2">
      <c r="A10" s="259"/>
      <c r="B10" s="65"/>
      <c r="C10" s="65"/>
      <c r="D10" s="65"/>
      <c r="E10" s="65"/>
      <c r="F10" s="65"/>
      <c r="G10" s="134"/>
      <c r="H10" s="71" t="s">
        <v>231</v>
      </c>
    </row>
    <row r="11" spans="1:8" x14ac:dyDescent="0.2">
      <c r="A11" s="259" t="s">
        <v>525</v>
      </c>
      <c r="B11" s="94"/>
      <c r="C11" s="272"/>
      <c r="D11" s="272"/>
      <c r="E11" s="272"/>
      <c r="F11" s="94"/>
      <c r="G11" s="94"/>
      <c r="H11" s="94"/>
    </row>
    <row r="12" spans="1:8" x14ac:dyDescent="0.2">
      <c r="A12" s="259" t="s">
        <v>534</v>
      </c>
      <c r="B12" s="134"/>
      <c r="C12" s="134"/>
      <c r="D12" s="134"/>
      <c r="E12" s="134"/>
      <c r="F12" s="134"/>
      <c r="G12" s="134"/>
      <c r="H12" s="134"/>
    </row>
    <row r="13" spans="1:8" x14ac:dyDescent="0.2">
      <c r="A13" s="614" t="s">
        <v>599</v>
      </c>
      <c r="B13" s="1"/>
      <c r="C13" s="1"/>
      <c r="D13" s="1"/>
      <c r="E13" s="1"/>
      <c r="F13" s="1"/>
      <c r="G13" s="1"/>
      <c r="H13" s="1"/>
    </row>
    <row r="62" spans="3:3" x14ac:dyDescent="0.2">
      <c r="C62" t="s">
        <v>347</v>
      </c>
    </row>
  </sheetData>
  <mergeCells count="3">
    <mergeCell ref="B3:C3"/>
    <mergeCell ref="D3:E3"/>
    <mergeCell ref="F3:G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D17"/>
  <sheetViews>
    <sheetView workbookViewId="0">
      <selection activeCell="D15" sqref="D15"/>
    </sheetView>
  </sheetViews>
  <sheetFormatPr baseColWidth="10" defaultRowHeight="14.25" x14ac:dyDescent="0.2"/>
  <cols>
    <col min="1" max="1" width="11" style="716" customWidth="1"/>
    <col min="2" max="16384" width="11" style="716"/>
  </cols>
  <sheetData>
    <row r="1" spans="1:4" x14ac:dyDescent="0.2">
      <c r="A1" s="211" t="s">
        <v>538</v>
      </c>
      <c r="B1" s="211"/>
      <c r="C1" s="211"/>
      <c r="D1" s="211"/>
    </row>
    <row r="2" spans="1:4" x14ac:dyDescent="0.2">
      <c r="A2" s="214"/>
      <c r="B2" s="214"/>
      <c r="C2" s="214"/>
      <c r="D2" s="214"/>
    </row>
    <row r="3" spans="1:4" x14ac:dyDescent="0.2">
      <c r="A3" s="217"/>
      <c r="B3" s="922">
        <v>2015</v>
      </c>
      <c r="C3" s="922">
        <v>2016</v>
      </c>
      <c r="D3" s="922">
        <v>2017</v>
      </c>
    </row>
    <row r="4" spans="1:4" x14ac:dyDescent="0.2">
      <c r="A4" s="222"/>
      <c r="B4" s="923"/>
      <c r="C4" s="924"/>
      <c r="D4" s="924"/>
    </row>
    <row r="5" spans="1:4" x14ac:dyDescent="0.2">
      <c r="A5" s="260" t="s">
        <v>349</v>
      </c>
      <c r="B5" s="297">
        <v>-8.7746122552038237</v>
      </c>
      <c r="C5" s="297">
        <v>2.9807493392999747</v>
      </c>
      <c r="D5" s="297">
        <v>5.2962171545582821</v>
      </c>
    </row>
    <row r="6" spans="1:4" x14ac:dyDescent="0.2">
      <c r="A6" s="222" t="s">
        <v>132</v>
      </c>
      <c r="B6" s="224">
        <v>-6.9034158052081613</v>
      </c>
      <c r="C6" s="224">
        <v>1.4626783580262157</v>
      </c>
      <c r="D6" s="224">
        <v>6.2661404043018081</v>
      </c>
    </row>
    <row r="7" spans="1:4" x14ac:dyDescent="0.2">
      <c r="A7" s="222" t="s">
        <v>133</v>
      </c>
      <c r="B7" s="224">
        <v>-5.1917100836056029</v>
      </c>
      <c r="C7" s="224">
        <v>1.1747945669190281</v>
      </c>
      <c r="D7" s="224">
        <v>6.0901530701836117</v>
      </c>
    </row>
    <row r="8" spans="1:4" x14ac:dyDescent="0.2">
      <c r="A8" s="222" t="s">
        <v>134</v>
      </c>
      <c r="B8" s="224">
        <v>-3.4450308917159105</v>
      </c>
      <c r="C8" s="224">
        <v>0.83444400761305126</v>
      </c>
      <c r="D8" s="224">
        <v>5.5203425433315134</v>
      </c>
    </row>
    <row r="9" spans="1:4" x14ac:dyDescent="0.2">
      <c r="A9" s="222" t="s">
        <v>135</v>
      </c>
      <c r="B9" s="224">
        <v>-2.1157275986592428</v>
      </c>
      <c r="C9" s="224">
        <v>0.94282012794676406</v>
      </c>
      <c r="D9" s="224">
        <v>5.488686550894986</v>
      </c>
    </row>
    <row r="10" spans="1:4" x14ac:dyDescent="0.2">
      <c r="A10" s="222" t="s">
        <v>136</v>
      </c>
      <c r="B10" s="224">
        <v>-1.9954844551567894</v>
      </c>
      <c r="C10" s="224">
        <v>0.92464710563751507</v>
      </c>
      <c r="D10" s="224">
        <v>6.5106927761206634</v>
      </c>
    </row>
    <row r="11" spans="1:4" x14ac:dyDescent="0.2">
      <c r="A11" s="222" t="s">
        <v>137</v>
      </c>
      <c r="B11" s="224">
        <v>-0.4342531960155534</v>
      </c>
      <c r="C11" s="224">
        <v>-0.79501844047205705</v>
      </c>
      <c r="D11" s="224">
        <v>8.5274877850304183</v>
      </c>
    </row>
    <row r="12" spans="1:4" x14ac:dyDescent="0.2">
      <c r="A12" s="222" t="s">
        <v>138</v>
      </c>
      <c r="B12" s="224">
        <v>-0.30806680833158201</v>
      </c>
      <c r="C12" s="224">
        <v>-0.70570692849660399</v>
      </c>
      <c r="D12" s="224">
        <v>9.5117728174770022</v>
      </c>
    </row>
    <row r="13" spans="1:4" x14ac:dyDescent="0.2">
      <c r="A13" s="222" t="s">
        <v>139</v>
      </c>
      <c r="B13" s="224">
        <v>-0.79213975059034136</v>
      </c>
      <c r="C13" s="224">
        <v>-0.1142774757401267</v>
      </c>
      <c r="D13" s="224">
        <v>10.19943771051263</v>
      </c>
    </row>
    <row r="14" spans="1:4" x14ac:dyDescent="0.2">
      <c r="A14" s="222" t="s">
        <v>140</v>
      </c>
      <c r="B14" s="224">
        <v>0.39709337913275045</v>
      </c>
      <c r="C14" s="224">
        <v>0.33290533087354274</v>
      </c>
      <c r="D14" s="224">
        <v>9.980577175363269</v>
      </c>
    </row>
    <row r="15" spans="1:4" x14ac:dyDescent="0.2">
      <c r="A15" s="222" t="s">
        <v>141</v>
      </c>
      <c r="B15" s="224">
        <v>2.2521504758267423</v>
      </c>
      <c r="C15" s="224">
        <v>0.9673314473256619</v>
      </c>
      <c r="D15" s="224">
        <v>9.9549114572562374</v>
      </c>
    </row>
    <row r="16" spans="1:4" x14ac:dyDescent="0.2">
      <c r="A16" s="295" t="s">
        <v>142</v>
      </c>
      <c r="B16" s="296">
        <v>4.1392051654495372</v>
      </c>
      <c r="C16" s="296">
        <v>1.8054587000817917</v>
      </c>
      <c r="D16" s="296" t="s">
        <v>566</v>
      </c>
    </row>
    <row r="17" spans="4:4" x14ac:dyDescent="0.2">
      <c r="D17" s="71" t="s">
        <v>231</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12"/>
  <sheetViews>
    <sheetView workbookViewId="0"/>
  </sheetViews>
  <sheetFormatPr baseColWidth="10" defaultRowHeight="14.25" x14ac:dyDescent="0.2"/>
  <cols>
    <col min="1" max="1" width="21.875" customWidth="1"/>
    <col min="2" max="2" width="11.75" customWidth="1"/>
  </cols>
  <sheetData>
    <row r="1" spans="1:6" x14ac:dyDescent="0.2">
      <c r="A1" s="59" t="s">
        <v>23</v>
      </c>
      <c r="B1" s="59"/>
      <c r="C1" s="59"/>
      <c r="D1" s="59"/>
      <c r="E1" s="60"/>
      <c r="F1" s="58"/>
    </row>
    <row r="2" spans="1:6" x14ac:dyDescent="0.2">
      <c r="A2" s="61"/>
      <c r="B2" s="61"/>
      <c r="C2" s="61"/>
      <c r="D2" s="61"/>
      <c r="E2" s="74"/>
      <c r="F2" s="62" t="s">
        <v>106</v>
      </c>
    </row>
    <row r="3" spans="1:6" ht="14.45" customHeight="1" x14ac:dyDescent="0.2">
      <c r="A3" s="63"/>
      <c r="B3" s="889" t="s">
        <v>634</v>
      </c>
      <c r="C3" s="886" t="s">
        <v>457</v>
      </c>
      <c r="D3" s="889" t="s">
        <v>606</v>
      </c>
      <c r="E3" s="886" t="s">
        <v>457</v>
      </c>
      <c r="F3" s="891" t="s">
        <v>637</v>
      </c>
    </row>
    <row r="4" spans="1:6" x14ac:dyDescent="0.2">
      <c r="A4" s="75"/>
      <c r="B4" s="890"/>
      <c r="C4" s="887"/>
      <c r="D4" s="890"/>
      <c r="E4" s="887"/>
      <c r="F4" s="892"/>
    </row>
    <row r="5" spans="1:6" x14ac:dyDescent="0.2">
      <c r="A5" s="65" t="s">
        <v>109</v>
      </c>
      <c r="B5" s="66">
        <v>1340.126271751604</v>
      </c>
      <c r="C5" s="67">
        <v>1.5605533420228781</v>
      </c>
      <c r="D5" s="66">
        <v>1514.7209369999998</v>
      </c>
      <c r="E5" s="67">
        <v>1.7902731304359403</v>
      </c>
      <c r="F5" s="67">
        <v>-11.526523532063374</v>
      </c>
    </row>
    <row r="6" spans="1:6" x14ac:dyDescent="0.2">
      <c r="A6" s="65" t="s">
        <v>121</v>
      </c>
      <c r="B6" s="66">
        <v>45144.069066169999</v>
      </c>
      <c r="C6" s="67">
        <v>52.56947001094332</v>
      </c>
      <c r="D6" s="66">
        <v>44196.698039999996</v>
      </c>
      <c r="E6" s="67">
        <v>52.236790964092137</v>
      </c>
      <c r="F6" s="67">
        <v>2.143533494996821</v>
      </c>
    </row>
    <row r="7" spans="1:6" x14ac:dyDescent="0.2">
      <c r="A7" s="65" t="s">
        <v>122</v>
      </c>
      <c r="B7" s="66">
        <v>13890.975062766698</v>
      </c>
      <c r="C7" s="67">
        <v>16.175794785235752</v>
      </c>
      <c r="D7" s="66">
        <v>13654.684295999999</v>
      </c>
      <c r="E7" s="67">
        <v>16.138691822752822</v>
      </c>
      <c r="F7" s="67">
        <v>1.7304740383922139</v>
      </c>
    </row>
    <row r="8" spans="1:6" x14ac:dyDescent="0.2">
      <c r="A8" s="65" t="s">
        <v>123</v>
      </c>
      <c r="B8" s="66">
        <v>20114.847549029633</v>
      </c>
      <c r="C8" s="67">
        <v>23.423384220272318</v>
      </c>
      <c r="D8" s="66">
        <v>19955.268</v>
      </c>
      <c r="E8" s="67">
        <v>23.585453424711027</v>
      </c>
      <c r="F8" s="67">
        <v>0.79968632357948388</v>
      </c>
    </row>
    <row r="9" spans="1:6" x14ac:dyDescent="0.2">
      <c r="A9" s="65" t="s">
        <v>124</v>
      </c>
      <c r="B9" s="66">
        <v>5385.0518517702958</v>
      </c>
      <c r="C9" s="67">
        <v>6.2707976415257267</v>
      </c>
      <c r="D9" s="66">
        <v>5287</v>
      </c>
      <c r="E9" s="67">
        <v>6.248790658008061</v>
      </c>
      <c r="F9" s="67">
        <v>1.8545839184848836</v>
      </c>
    </row>
    <row r="10" spans="1:6" x14ac:dyDescent="0.2">
      <c r="A10" s="68" t="s">
        <v>116</v>
      </c>
      <c r="B10" s="69">
        <v>85875.069801488236</v>
      </c>
      <c r="C10" s="70">
        <v>100</v>
      </c>
      <c r="D10" s="69">
        <v>84608.371272999997</v>
      </c>
      <c r="E10" s="70">
        <v>100</v>
      </c>
      <c r="F10" s="70">
        <v>1.4971314415225776</v>
      </c>
    </row>
    <row r="11" spans="1:6" x14ac:dyDescent="0.2">
      <c r="A11" s="58"/>
      <c r="B11" s="65"/>
      <c r="C11" s="65"/>
      <c r="D11" s="65"/>
      <c r="E11" s="65"/>
      <c r="F11" s="71" t="s">
        <v>568</v>
      </c>
    </row>
    <row r="12" spans="1:6" x14ac:dyDescent="0.2">
      <c r="A12" s="352"/>
      <c r="B12" s="352"/>
      <c r="C12" s="352"/>
      <c r="D12" s="352"/>
      <c r="E12" s="352"/>
      <c r="F12" s="352"/>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L25"/>
  <sheetViews>
    <sheetView workbookViewId="0">
      <selection activeCell="F5" sqref="F5"/>
    </sheetView>
  </sheetViews>
  <sheetFormatPr baseColWidth="10" defaultRowHeight="12.75" x14ac:dyDescent="0.2"/>
  <cols>
    <col min="1" max="1" width="17.375" style="801" customWidth="1"/>
    <col min="2" max="16384" width="11" style="801"/>
  </cols>
  <sheetData>
    <row r="1" spans="1:12" x14ac:dyDescent="0.2">
      <c r="A1" s="925" t="s">
        <v>540</v>
      </c>
      <c r="B1" s="925"/>
      <c r="C1" s="925"/>
      <c r="D1" s="925"/>
      <c r="E1" s="925"/>
      <c r="F1" s="925"/>
      <c r="G1" s="810"/>
      <c r="H1" s="810"/>
      <c r="I1" s="810"/>
      <c r="J1" s="810"/>
      <c r="K1" s="810"/>
      <c r="L1" s="20"/>
    </row>
    <row r="2" spans="1:12" x14ac:dyDescent="0.2">
      <c r="A2" s="926"/>
      <c r="B2" s="926"/>
      <c r="C2" s="926"/>
      <c r="D2" s="926"/>
      <c r="E2" s="926"/>
      <c r="F2" s="926"/>
      <c r="G2" s="810"/>
      <c r="H2" s="810"/>
      <c r="I2" s="810"/>
      <c r="J2" s="810"/>
      <c r="K2" s="835"/>
      <c r="L2" s="62" t="s">
        <v>512</v>
      </c>
    </row>
    <row r="3" spans="1:12" x14ac:dyDescent="0.2">
      <c r="A3" s="836"/>
      <c r="B3" s="927">
        <f>INDICE!A3</f>
        <v>43040</v>
      </c>
      <c r="C3" s="928">
        <v>41671</v>
      </c>
      <c r="D3" s="928">
        <v>41671</v>
      </c>
      <c r="E3" s="928">
        <v>41671</v>
      </c>
      <c r="F3" s="929">
        <v>41671</v>
      </c>
      <c r="G3" s="930" t="s">
        <v>118</v>
      </c>
      <c r="H3" s="928"/>
      <c r="I3" s="928"/>
      <c r="J3" s="928"/>
      <c r="K3" s="928"/>
      <c r="L3" s="931" t="s">
        <v>107</v>
      </c>
    </row>
    <row r="4" spans="1:12" x14ac:dyDescent="0.2">
      <c r="A4" s="837"/>
      <c r="B4" s="308" t="s">
        <v>350</v>
      </c>
      <c r="C4" s="308" t="s">
        <v>351</v>
      </c>
      <c r="D4" s="309" t="s">
        <v>352</v>
      </c>
      <c r="E4" s="309" t="s">
        <v>353</v>
      </c>
      <c r="F4" s="310" t="s">
        <v>193</v>
      </c>
      <c r="G4" s="311" t="s">
        <v>350</v>
      </c>
      <c r="H4" s="219" t="s">
        <v>351</v>
      </c>
      <c r="I4" s="312" t="s">
        <v>352</v>
      </c>
      <c r="J4" s="312" t="s">
        <v>353</v>
      </c>
      <c r="K4" s="312" t="s">
        <v>193</v>
      </c>
      <c r="L4" s="932"/>
    </row>
    <row r="5" spans="1:12" x14ac:dyDescent="0.2">
      <c r="A5" s="838" t="s">
        <v>158</v>
      </c>
      <c r="B5" s="617">
        <v>4905.902</v>
      </c>
      <c r="C5" s="617">
        <v>659.35500000000002</v>
      </c>
      <c r="D5" s="617">
        <v>330.31</v>
      </c>
      <c r="E5" s="617">
        <v>339.44</v>
      </c>
      <c r="F5" s="839">
        <v>6235.0069999999996</v>
      </c>
      <c r="G5" s="617">
        <v>39672.002999999997</v>
      </c>
      <c r="H5" s="617">
        <v>6971.5079999999998</v>
      </c>
      <c r="I5" s="617">
        <v>2419.36</v>
      </c>
      <c r="J5" s="617">
        <v>3340.297</v>
      </c>
      <c r="K5" s="840">
        <v>52403.167999999998</v>
      </c>
      <c r="L5" s="248">
        <v>15.050481285085864</v>
      </c>
    </row>
    <row r="6" spans="1:12" x14ac:dyDescent="0.2">
      <c r="A6" s="841" t="s">
        <v>159</v>
      </c>
      <c r="B6" s="617">
        <v>552.25</v>
      </c>
      <c r="C6" s="617">
        <v>697.952</v>
      </c>
      <c r="D6" s="617">
        <v>381.923</v>
      </c>
      <c r="E6" s="617">
        <v>70.301000000000002</v>
      </c>
      <c r="F6" s="842">
        <v>1702.4259999999999</v>
      </c>
      <c r="G6" s="617">
        <v>7034.18</v>
      </c>
      <c r="H6" s="617">
        <v>7803.8419999999996</v>
      </c>
      <c r="I6" s="617">
        <v>3045.5509999999999</v>
      </c>
      <c r="J6" s="617">
        <v>723.55799999999999</v>
      </c>
      <c r="K6" s="843">
        <v>18607.131000000001</v>
      </c>
      <c r="L6" s="67">
        <v>5.3440715050784915</v>
      </c>
    </row>
    <row r="7" spans="1:12" x14ac:dyDescent="0.2">
      <c r="A7" s="841" t="s">
        <v>160</v>
      </c>
      <c r="B7" s="617">
        <v>344.12299999999999</v>
      </c>
      <c r="C7" s="617">
        <v>414.59899999999999</v>
      </c>
      <c r="D7" s="617">
        <v>229.09800000000001</v>
      </c>
      <c r="E7" s="617">
        <v>28.559000000000001</v>
      </c>
      <c r="F7" s="842">
        <v>1016.3789999999999</v>
      </c>
      <c r="G7" s="617">
        <v>1340.2639999999999</v>
      </c>
      <c r="H7" s="617">
        <v>4663.3609999999999</v>
      </c>
      <c r="I7" s="617">
        <v>2010.8820000000001</v>
      </c>
      <c r="J7" s="617">
        <v>393.86</v>
      </c>
      <c r="K7" s="843">
        <v>8408.3670000000002</v>
      </c>
      <c r="L7" s="67">
        <v>2.4149297647736407</v>
      </c>
    </row>
    <row r="8" spans="1:12" x14ac:dyDescent="0.2">
      <c r="A8" s="841" t="s">
        <v>161</v>
      </c>
      <c r="B8" s="617">
        <v>382.25900000000001</v>
      </c>
      <c r="C8" s="119">
        <v>24.919</v>
      </c>
      <c r="D8" s="617">
        <v>89.13</v>
      </c>
      <c r="E8" s="119">
        <v>1.865</v>
      </c>
      <c r="F8" s="842">
        <v>498.173</v>
      </c>
      <c r="G8" s="617">
        <v>3201.7449999999999</v>
      </c>
      <c r="H8" s="617">
        <v>124.801</v>
      </c>
      <c r="I8" s="617">
        <v>843.93100000000004</v>
      </c>
      <c r="J8" s="617">
        <v>13.986000000000001</v>
      </c>
      <c r="K8" s="843">
        <v>4184.4629999999997</v>
      </c>
      <c r="L8" s="67">
        <v>1.2018010451130408</v>
      </c>
    </row>
    <row r="9" spans="1:12" x14ac:dyDescent="0.2">
      <c r="A9" s="841" t="s">
        <v>162</v>
      </c>
      <c r="B9" s="617">
        <v>0</v>
      </c>
      <c r="C9" s="617">
        <v>0</v>
      </c>
      <c r="D9" s="617">
        <v>0</v>
      </c>
      <c r="E9" s="119">
        <v>0.50600000000000001</v>
      </c>
      <c r="F9" s="844">
        <v>0.50600000000000001</v>
      </c>
      <c r="G9" s="617">
        <v>0</v>
      </c>
      <c r="H9" s="617">
        <v>0</v>
      </c>
      <c r="I9" s="617">
        <v>0</v>
      </c>
      <c r="J9" s="617">
        <v>8.1440000000000001</v>
      </c>
      <c r="K9" s="843">
        <v>8.1440000000000001</v>
      </c>
      <c r="L9" s="119">
        <v>2.3390020921204473E-3</v>
      </c>
    </row>
    <row r="10" spans="1:12" x14ac:dyDescent="0.2">
      <c r="A10" s="841" t="s">
        <v>163</v>
      </c>
      <c r="B10" s="617">
        <v>257.93400000000003</v>
      </c>
      <c r="C10" s="617">
        <v>163.262</v>
      </c>
      <c r="D10" s="617">
        <v>112.241</v>
      </c>
      <c r="E10" s="617">
        <v>2.3929999999999998</v>
      </c>
      <c r="F10" s="842">
        <v>535.83000000000004</v>
      </c>
      <c r="G10" s="617">
        <v>2887.6869999999999</v>
      </c>
      <c r="H10" s="617">
        <v>1748.241</v>
      </c>
      <c r="I10" s="617">
        <v>1022.04</v>
      </c>
      <c r="J10" s="617">
        <v>24.166</v>
      </c>
      <c r="K10" s="843">
        <v>5682.134</v>
      </c>
      <c r="L10" s="67">
        <v>1.6319404854750401</v>
      </c>
    </row>
    <row r="11" spans="1:12" x14ac:dyDescent="0.2">
      <c r="A11" s="841" t="s">
        <v>164</v>
      </c>
      <c r="B11" s="617">
        <v>327.07900000000001</v>
      </c>
      <c r="C11" s="617">
        <v>910.84199999999998</v>
      </c>
      <c r="D11" s="617">
        <v>693.84500000000003</v>
      </c>
      <c r="E11" s="617">
        <v>73.569999999999993</v>
      </c>
      <c r="F11" s="842">
        <v>2005.336</v>
      </c>
      <c r="G11" s="617">
        <v>3527.1570000000002</v>
      </c>
      <c r="H11" s="617">
        <v>9186.482</v>
      </c>
      <c r="I11" s="617">
        <v>6302.6580000000004</v>
      </c>
      <c r="J11" s="617">
        <v>624.21900000000005</v>
      </c>
      <c r="K11" s="843">
        <v>19640.516</v>
      </c>
      <c r="L11" s="67">
        <v>5.6408654241558347</v>
      </c>
    </row>
    <row r="12" spans="1:12" x14ac:dyDescent="0.2">
      <c r="A12" s="841" t="s">
        <v>571</v>
      </c>
      <c r="B12" s="617">
        <v>1196.6959999999999</v>
      </c>
      <c r="C12" s="617">
        <v>362.08100000000002</v>
      </c>
      <c r="D12" s="617">
        <v>268.23399999999998</v>
      </c>
      <c r="E12" s="617">
        <v>50.347000000000001</v>
      </c>
      <c r="F12" s="842">
        <v>1877.3579999999999</v>
      </c>
      <c r="G12" s="617">
        <v>11312.146000000001</v>
      </c>
      <c r="H12" s="617">
        <v>4020.848</v>
      </c>
      <c r="I12" s="617">
        <v>2586.41</v>
      </c>
      <c r="J12" s="617">
        <v>508.649</v>
      </c>
      <c r="K12" s="843">
        <v>18428.053000000004</v>
      </c>
      <c r="L12" s="67">
        <v>5.2926393075523688</v>
      </c>
    </row>
    <row r="13" spans="1:12" x14ac:dyDescent="0.2">
      <c r="A13" s="841" t="s">
        <v>165</v>
      </c>
      <c r="B13" s="617">
        <v>2100.2660000000001</v>
      </c>
      <c r="C13" s="617">
        <v>3202.4810000000002</v>
      </c>
      <c r="D13" s="617">
        <v>2134.9560000000001</v>
      </c>
      <c r="E13" s="617">
        <v>181.61199999999999</v>
      </c>
      <c r="F13" s="842">
        <v>7619.3150000000005</v>
      </c>
      <c r="G13" s="617">
        <v>17996.284</v>
      </c>
      <c r="H13" s="617">
        <v>34594.675999999999</v>
      </c>
      <c r="I13" s="617">
        <v>16571.547999999999</v>
      </c>
      <c r="J13" s="617">
        <v>1834.68</v>
      </c>
      <c r="K13" s="843">
        <v>70997.187999999995</v>
      </c>
      <c r="L13" s="67">
        <v>20.390787238048713</v>
      </c>
    </row>
    <row r="14" spans="1:12" x14ac:dyDescent="0.2">
      <c r="A14" s="841" t="s">
        <v>354</v>
      </c>
      <c r="B14" s="617">
        <v>1236.759</v>
      </c>
      <c r="C14" s="617">
        <v>2004.1210000000001</v>
      </c>
      <c r="D14" s="617">
        <v>466.38900000000001</v>
      </c>
      <c r="E14" s="617">
        <v>86.647999999999996</v>
      </c>
      <c r="F14" s="842">
        <v>3793.9170000000004</v>
      </c>
      <c r="G14" s="617">
        <v>13392.647000000001</v>
      </c>
      <c r="H14" s="617">
        <v>21274.315999999999</v>
      </c>
      <c r="I14" s="617">
        <v>3436.1239999999998</v>
      </c>
      <c r="J14" s="617">
        <v>789.19600000000003</v>
      </c>
      <c r="K14" s="843">
        <v>38892.283000000003</v>
      </c>
      <c r="L14" s="67">
        <v>11.170079973519218</v>
      </c>
    </row>
    <row r="15" spans="1:12" x14ac:dyDescent="0.2">
      <c r="A15" s="841" t="s">
        <v>168</v>
      </c>
      <c r="B15" s="119">
        <v>6.0000000000000001E-3</v>
      </c>
      <c r="C15" s="617">
        <v>106.998</v>
      </c>
      <c r="D15" s="617">
        <v>65.111999999999995</v>
      </c>
      <c r="E15" s="617">
        <v>35.219000000000001</v>
      </c>
      <c r="F15" s="842">
        <v>207.33499999999998</v>
      </c>
      <c r="G15" s="119">
        <v>5.5E-2</v>
      </c>
      <c r="H15" s="617">
        <v>1805.5740000000001</v>
      </c>
      <c r="I15" s="617">
        <v>561.23400000000004</v>
      </c>
      <c r="J15" s="617">
        <v>386.024</v>
      </c>
      <c r="K15" s="843">
        <v>2752.8870000000002</v>
      </c>
      <c r="L15" s="67">
        <v>0.79064445633241431</v>
      </c>
    </row>
    <row r="16" spans="1:12" x14ac:dyDescent="0.2">
      <c r="A16" s="841" t="s">
        <v>169</v>
      </c>
      <c r="B16" s="617">
        <v>860.37699999999995</v>
      </c>
      <c r="C16" s="617">
        <v>704.46299999999997</v>
      </c>
      <c r="D16" s="617">
        <v>275.39100000000002</v>
      </c>
      <c r="E16" s="617">
        <v>70.256</v>
      </c>
      <c r="F16" s="842">
        <v>1910.4870000000001</v>
      </c>
      <c r="G16" s="617">
        <v>7409.260749</v>
      </c>
      <c r="H16" s="617">
        <v>8185.5379999999996</v>
      </c>
      <c r="I16" s="617">
        <v>2049.9050000000002</v>
      </c>
      <c r="J16" s="617">
        <v>618.01400000000001</v>
      </c>
      <c r="K16" s="843">
        <v>18262.717748999999</v>
      </c>
      <c r="L16" s="67">
        <v>5.245154103968102</v>
      </c>
    </row>
    <row r="17" spans="1:12" x14ac:dyDescent="0.2">
      <c r="A17" s="841" t="s">
        <v>170</v>
      </c>
      <c r="B17" s="119">
        <v>504.00099999999998</v>
      </c>
      <c r="C17" s="617">
        <v>60.761000000000003</v>
      </c>
      <c r="D17" s="617">
        <v>120.883</v>
      </c>
      <c r="E17" s="617">
        <v>5.5339999999999998</v>
      </c>
      <c r="F17" s="842">
        <v>691.17899999999997</v>
      </c>
      <c r="G17" s="617">
        <v>3334.7840000000001</v>
      </c>
      <c r="H17" s="617">
        <v>644.81700000000001</v>
      </c>
      <c r="I17" s="617">
        <v>1041.2840000000001</v>
      </c>
      <c r="J17" s="617">
        <v>53.220999999999997</v>
      </c>
      <c r="K17" s="843">
        <v>5074.1059999999998</v>
      </c>
      <c r="L17" s="67">
        <v>1.4573114623822341</v>
      </c>
    </row>
    <row r="18" spans="1:12" x14ac:dyDescent="0.2">
      <c r="A18" s="841" t="s">
        <v>171</v>
      </c>
      <c r="B18" s="617">
        <v>76.620999999999995</v>
      </c>
      <c r="C18" s="617">
        <v>291.66199999999998</v>
      </c>
      <c r="D18" s="617">
        <v>2004.127</v>
      </c>
      <c r="E18" s="617">
        <v>17.638999999999999</v>
      </c>
      <c r="F18" s="842">
        <v>2390.049</v>
      </c>
      <c r="G18" s="617">
        <v>1513.4490000000001</v>
      </c>
      <c r="H18" s="617">
        <v>3012.12</v>
      </c>
      <c r="I18" s="617">
        <v>17834.427</v>
      </c>
      <c r="J18" s="617">
        <v>190.989</v>
      </c>
      <c r="K18" s="843">
        <v>22550.985000000001</v>
      </c>
      <c r="L18" s="67">
        <v>6.47676830726631</v>
      </c>
    </row>
    <row r="19" spans="1:12" x14ac:dyDescent="0.2">
      <c r="A19" s="841" t="s">
        <v>173</v>
      </c>
      <c r="B19" s="617">
        <v>1942.806</v>
      </c>
      <c r="C19" s="617">
        <v>176.67500000000001</v>
      </c>
      <c r="D19" s="617">
        <v>64.474999999999994</v>
      </c>
      <c r="E19" s="617">
        <v>72.111000000000004</v>
      </c>
      <c r="F19" s="842">
        <v>2256.067</v>
      </c>
      <c r="G19" s="617">
        <v>21246.954000000002</v>
      </c>
      <c r="H19" s="617">
        <v>1638.3320000000001</v>
      </c>
      <c r="I19" s="617">
        <v>603.33699999999999</v>
      </c>
      <c r="J19" s="617">
        <v>681.93</v>
      </c>
      <c r="K19" s="843">
        <v>24170.553</v>
      </c>
      <c r="L19" s="67">
        <v>6.941917243947465</v>
      </c>
    </row>
    <row r="20" spans="1:12" x14ac:dyDescent="0.2">
      <c r="A20" s="841" t="s">
        <v>174</v>
      </c>
      <c r="B20" s="617">
        <v>111.729</v>
      </c>
      <c r="C20" s="617">
        <v>469.91800000000001</v>
      </c>
      <c r="D20" s="617">
        <v>262.84100000000001</v>
      </c>
      <c r="E20" s="617">
        <v>12.542999999999999</v>
      </c>
      <c r="F20" s="842">
        <v>857.03100000000006</v>
      </c>
      <c r="G20" s="617">
        <v>2829.9810000000002</v>
      </c>
      <c r="H20" s="617">
        <v>5193.8429999999998</v>
      </c>
      <c r="I20" s="617">
        <v>2266.9720000000002</v>
      </c>
      <c r="J20" s="617">
        <v>126.782</v>
      </c>
      <c r="K20" s="843">
        <v>10417.578</v>
      </c>
      <c r="L20" s="67">
        <v>2.9919863380191485</v>
      </c>
    </row>
    <row r="21" spans="1:12" x14ac:dyDescent="0.2">
      <c r="A21" s="841" t="s">
        <v>175</v>
      </c>
      <c r="B21" s="617">
        <v>999.34799999999996</v>
      </c>
      <c r="C21" s="617">
        <v>1225.97</v>
      </c>
      <c r="D21" s="617">
        <v>624.88300000000004</v>
      </c>
      <c r="E21" s="617">
        <v>7.5220000000000002</v>
      </c>
      <c r="F21" s="842">
        <v>2857.723</v>
      </c>
      <c r="G21" s="617">
        <v>8051.8050000000003</v>
      </c>
      <c r="H21" s="617">
        <v>14321.297</v>
      </c>
      <c r="I21" s="617">
        <v>5265.3320000000003</v>
      </c>
      <c r="J21" s="617">
        <v>63.965000000000003</v>
      </c>
      <c r="K21" s="843">
        <v>27702.399000000001</v>
      </c>
      <c r="L21" s="67">
        <v>7.9562830571900038</v>
      </c>
    </row>
    <row r="22" spans="1:12" x14ac:dyDescent="0.2">
      <c r="A22" s="313" t="s">
        <v>116</v>
      </c>
      <c r="B22" s="231">
        <v>15798.155999999999</v>
      </c>
      <c r="C22" s="231">
        <v>11476.058999999999</v>
      </c>
      <c r="D22" s="231">
        <v>8123.8379999999997</v>
      </c>
      <c r="E22" s="231">
        <v>1056.0649999999998</v>
      </c>
      <c r="F22" s="845">
        <v>36454.118000000002</v>
      </c>
      <c r="G22" s="846">
        <v>144750.40174899998</v>
      </c>
      <c r="H22" s="231">
        <v>125189.59599999996</v>
      </c>
      <c r="I22" s="231">
        <v>67860.994999999995</v>
      </c>
      <c r="J22" s="231">
        <v>10381.679999999998</v>
      </c>
      <c r="K22" s="231">
        <v>348182.67274899996</v>
      </c>
      <c r="L22" s="232">
        <v>100</v>
      </c>
    </row>
    <row r="23" spans="1:12" x14ac:dyDescent="0.2">
      <c r="A23" s="627"/>
      <c r="B23" s="627"/>
      <c r="C23" s="627"/>
      <c r="D23" s="627"/>
      <c r="E23" s="627"/>
      <c r="F23" s="627"/>
      <c r="G23" s="627"/>
      <c r="H23" s="627"/>
      <c r="I23" s="627"/>
      <c r="J23" s="627"/>
      <c r="L23" s="233" t="s">
        <v>231</v>
      </c>
    </row>
    <row r="24" spans="1:12" x14ac:dyDescent="0.2">
      <c r="A24" s="259" t="s">
        <v>539</v>
      </c>
      <c r="B24" s="817"/>
      <c r="C24" s="847"/>
      <c r="D24" s="847"/>
      <c r="E24" s="847"/>
      <c r="F24" s="847"/>
      <c r="G24" s="810"/>
      <c r="H24" s="810"/>
      <c r="I24" s="810"/>
      <c r="J24" s="810"/>
      <c r="K24" s="810"/>
      <c r="L24" s="20"/>
    </row>
    <row r="25" spans="1:12" x14ac:dyDescent="0.2">
      <c r="A25" s="259" t="s">
        <v>232</v>
      </c>
      <c r="B25" s="817"/>
      <c r="C25" s="817"/>
      <c r="D25" s="817"/>
      <c r="E25" s="817"/>
      <c r="F25" s="848"/>
      <c r="G25" s="810"/>
      <c r="H25" s="810"/>
      <c r="I25" s="810"/>
      <c r="J25" s="810"/>
      <c r="K25" s="810"/>
      <c r="L25" s="20"/>
    </row>
  </sheetData>
  <mergeCells count="4">
    <mergeCell ref="A1:F2"/>
    <mergeCell ref="B3:F3"/>
    <mergeCell ref="G3:K3"/>
    <mergeCell ref="L3:L4"/>
  </mergeCells>
  <conditionalFormatting sqref="C8">
    <cfRule type="cellIs" dxfId="1915" priority="15" operator="between">
      <formula>0</formula>
      <formula>0.5</formula>
    </cfRule>
    <cfRule type="cellIs" dxfId="1914" priority="16" operator="between">
      <formula>0</formula>
      <formula>0.49</formula>
    </cfRule>
  </conditionalFormatting>
  <conditionalFormatting sqref="B17">
    <cfRule type="cellIs" dxfId="1913" priority="13" operator="between">
      <formula>0</formula>
      <formula>0.5</formula>
    </cfRule>
    <cfRule type="cellIs" dxfId="1912" priority="14" operator="between">
      <formula>0</formula>
      <formula>0.49</formula>
    </cfRule>
  </conditionalFormatting>
  <conditionalFormatting sqref="L9">
    <cfRule type="cellIs" dxfId="1911" priority="11" operator="between">
      <formula>0</formula>
      <formula>0.5</formula>
    </cfRule>
    <cfRule type="cellIs" dxfId="1910" priority="12" operator="between">
      <formula>0</formula>
      <formula>0.49</formula>
    </cfRule>
  </conditionalFormatting>
  <conditionalFormatting sqref="E8">
    <cfRule type="cellIs" dxfId="1909" priority="9" operator="between">
      <formula>0</formula>
      <formula>0.5</formula>
    </cfRule>
    <cfRule type="cellIs" dxfId="1908" priority="10" operator="between">
      <formula>0</formula>
      <formula>0.49</formula>
    </cfRule>
  </conditionalFormatting>
  <conditionalFormatting sqref="B15">
    <cfRule type="cellIs" dxfId="1907" priority="7" operator="between">
      <formula>0</formula>
      <formula>0.5</formula>
    </cfRule>
    <cfRule type="cellIs" dxfId="1906" priority="8" operator="between">
      <formula>0</formula>
      <formula>0.49</formula>
    </cfRule>
  </conditionalFormatting>
  <conditionalFormatting sqref="G15">
    <cfRule type="cellIs" dxfId="1905" priority="5" operator="between">
      <formula>0</formula>
      <formula>0.5</formula>
    </cfRule>
    <cfRule type="cellIs" dxfId="1904" priority="6" operator="between">
      <formula>0</formula>
      <formula>0.49</formula>
    </cfRule>
  </conditionalFormatting>
  <conditionalFormatting sqref="E9">
    <cfRule type="cellIs" dxfId="1903" priority="3" operator="between">
      <formula>0</formula>
      <formula>0.5</formula>
    </cfRule>
    <cfRule type="cellIs" dxfId="1902" priority="4" operator="between">
      <formula>0</formula>
      <formula>0.49</formula>
    </cfRule>
  </conditionalFormatting>
  <conditionalFormatting sqref="F9">
    <cfRule type="cellIs" dxfId="1901" priority="1" operator="between">
      <formula>0</formula>
      <formula>0.5</formula>
    </cfRule>
    <cfRule type="cellIs" dxfId="1900"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J71"/>
  <sheetViews>
    <sheetView workbookViewId="0">
      <selection activeCell="I13" sqref="I13"/>
    </sheetView>
  </sheetViews>
  <sheetFormatPr baseColWidth="10" defaultRowHeight="14.25" x14ac:dyDescent="0.2"/>
  <cols>
    <col min="1" max="1" width="5.5" customWidth="1"/>
    <col min="2" max="2" width="15" customWidth="1"/>
    <col min="3" max="3" width="9.875" customWidth="1"/>
    <col min="4" max="4" width="8.875" customWidth="1"/>
    <col min="5" max="5" width="8" customWidth="1"/>
    <col min="6" max="6" width="9.125" customWidth="1"/>
    <col min="7" max="7" width="9.375" customWidth="1"/>
    <col min="8" max="8" width="7.75" customWidth="1"/>
    <col min="9" max="9" width="9.875" customWidth="1"/>
  </cols>
  <sheetData>
    <row r="1" spans="1:10" x14ac:dyDescent="0.2">
      <c r="A1" s="211" t="s">
        <v>541</v>
      </c>
      <c r="B1" s="211"/>
      <c r="C1" s="211"/>
      <c r="D1" s="211"/>
      <c r="E1" s="211"/>
      <c r="F1" s="211"/>
      <c r="G1" s="211"/>
      <c r="H1" s="1"/>
      <c r="I1" s="1"/>
    </row>
    <row r="2" spans="1:10" x14ac:dyDescent="0.2">
      <c r="A2" s="214"/>
      <c r="B2" s="214"/>
      <c r="C2" s="214"/>
      <c r="D2" s="214"/>
      <c r="E2" s="214"/>
      <c r="F2" s="214"/>
      <c r="G2" s="214"/>
      <c r="H2" s="1"/>
      <c r="I2" s="62" t="s">
        <v>512</v>
      </c>
      <c r="J2" s="62"/>
    </row>
    <row r="3" spans="1:10" x14ac:dyDescent="0.2">
      <c r="A3" s="910" t="s">
        <v>493</v>
      </c>
      <c r="B3" s="910" t="s">
        <v>494</v>
      </c>
      <c r="C3" s="896">
        <f>INDICE!A3</f>
        <v>43040</v>
      </c>
      <c r="D3" s="896">
        <v>41671</v>
      </c>
      <c r="E3" s="914" t="s">
        <v>117</v>
      </c>
      <c r="F3" s="914"/>
      <c r="G3" s="914" t="s">
        <v>118</v>
      </c>
      <c r="H3" s="914"/>
      <c r="I3" s="914"/>
      <c r="J3" s="233"/>
    </row>
    <row r="4" spans="1:10" x14ac:dyDescent="0.2">
      <c r="A4" s="911"/>
      <c r="B4" s="911"/>
      <c r="C4" s="245" t="s">
        <v>54</v>
      </c>
      <c r="D4" s="246" t="s">
        <v>458</v>
      </c>
      <c r="E4" s="245" t="s">
        <v>54</v>
      </c>
      <c r="F4" s="246" t="s">
        <v>458</v>
      </c>
      <c r="G4" s="245" t="s">
        <v>54</v>
      </c>
      <c r="H4" s="247" t="s">
        <v>458</v>
      </c>
      <c r="I4" s="246" t="s">
        <v>516</v>
      </c>
      <c r="J4" s="11"/>
    </row>
    <row r="5" spans="1:10" x14ac:dyDescent="0.2">
      <c r="A5" s="1"/>
      <c r="B5" s="192" t="s">
        <v>355</v>
      </c>
      <c r="C5" s="649">
        <v>5265.1673100000007</v>
      </c>
      <c r="D5" s="185">
        <v>38.529581920614412</v>
      </c>
      <c r="E5" s="652">
        <v>34794.672850000003</v>
      </c>
      <c r="F5" s="185">
        <v>132.39153330595573</v>
      </c>
      <c r="G5" s="652">
        <v>39973.315569999999</v>
      </c>
      <c r="H5" s="185">
        <v>166.97937746625874</v>
      </c>
      <c r="I5" s="565">
        <v>10.19519329147305</v>
      </c>
      <c r="J5" s="1"/>
    </row>
    <row r="6" spans="1:10" x14ac:dyDescent="0.2">
      <c r="A6" s="1"/>
      <c r="B6" s="192" t="s">
        <v>515</v>
      </c>
      <c r="C6" s="649">
        <v>1367.14311</v>
      </c>
      <c r="D6" s="185" t="s">
        <v>147</v>
      </c>
      <c r="E6" s="652">
        <v>6615.5448100000003</v>
      </c>
      <c r="F6" s="185">
        <v>-9.4446012953494076</v>
      </c>
      <c r="G6" s="652">
        <v>6615.5448100000003</v>
      </c>
      <c r="H6" s="185">
        <v>-26.728777161192792</v>
      </c>
      <c r="I6" s="562">
        <v>1.6872945640008452</v>
      </c>
      <c r="J6" s="1"/>
    </row>
    <row r="7" spans="1:10" x14ac:dyDescent="0.2">
      <c r="A7" s="655" t="s">
        <v>500</v>
      </c>
      <c r="B7" s="655"/>
      <c r="C7" s="650">
        <v>6632.3104199999998</v>
      </c>
      <c r="D7" s="191">
        <v>74.499903907200718</v>
      </c>
      <c r="E7" s="650">
        <v>41410.217660000002</v>
      </c>
      <c r="F7" s="191">
        <v>85.87977305428025</v>
      </c>
      <c r="G7" s="650">
        <v>46588.860380000006</v>
      </c>
      <c r="H7" s="319">
        <v>94.109897195263088</v>
      </c>
      <c r="I7" s="191">
        <v>11.882487855473897</v>
      </c>
      <c r="J7" s="1"/>
    </row>
    <row r="8" spans="1:10" x14ac:dyDescent="0.2">
      <c r="A8" s="716"/>
      <c r="B8" s="192" t="s">
        <v>242</v>
      </c>
      <c r="C8" s="649">
        <v>1962.6716999999999</v>
      </c>
      <c r="D8" s="185" t="s">
        <v>147</v>
      </c>
      <c r="E8" s="652">
        <v>7525.4994800000004</v>
      </c>
      <c r="F8" s="185">
        <v>790.02152455499845</v>
      </c>
      <c r="G8" s="652">
        <v>7525.4994800000004</v>
      </c>
      <c r="H8" s="185">
        <v>790.02152455499845</v>
      </c>
      <c r="I8" s="562">
        <v>1.9193784833565641</v>
      </c>
      <c r="J8" s="1"/>
    </row>
    <row r="9" spans="1:10" x14ac:dyDescent="0.2">
      <c r="A9" s="655" t="s">
        <v>331</v>
      </c>
      <c r="B9" s="655"/>
      <c r="C9" s="650">
        <v>1962.6716999999999</v>
      </c>
      <c r="D9" s="191" t="s">
        <v>147</v>
      </c>
      <c r="E9" s="650">
        <v>7525.4994800000004</v>
      </c>
      <c r="F9" s="191">
        <v>790.02152455499845</v>
      </c>
      <c r="G9" s="650">
        <v>7525.4994800000004</v>
      </c>
      <c r="H9" s="319">
        <v>790.02152455499845</v>
      </c>
      <c r="I9" s="191">
        <v>1.9193784833565641</v>
      </c>
      <c r="J9" s="1"/>
    </row>
    <row r="10" spans="1:10" s="612" customFormat="1" x14ac:dyDescent="0.2">
      <c r="A10" s="609"/>
      <c r="B10" s="571" t="s">
        <v>245</v>
      </c>
      <c r="C10" s="649">
        <v>713.69565000000011</v>
      </c>
      <c r="D10" s="185">
        <v>-7.4051247041441295</v>
      </c>
      <c r="E10" s="652">
        <v>14413.226079999999</v>
      </c>
      <c r="F10" s="193">
        <v>113.08259321803646</v>
      </c>
      <c r="G10" s="652">
        <v>15466.854359999999</v>
      </c>
      <c r="H10" s="193">
        <v>102.21689275609359</v>
      </c>
      <c r="I10" s="720">
        <v>3.9448208776959022</v>
      </c>
      <c r="J10" s="609"/>
    </row>
    <row r="11" spans="1:10" s="612" customFormat="1" x14ac:dyDescent="0.2">
      <c r="A11" s="609"/>
      <c r="B11" s="610" t="s">
        <v>356</v>
      </c>
      <c r="C11" s="651">
        <v>713.69565000000011</v>
      </c>
      <c r="D11" s="580">
        <v>-7.4051247041441295</v>
      </c>
      <c r="E11" s="653">
        <v>14413.226079999999</v>
      </c>
      <c r="F11" s="580">
        <v>113.10061658135659</v>
      </c>
      <c r="G11" s="653">
        <v>15466.854359999999</v>
      </c>
      <c r="H11" s="580">
        <v>102.23201895164731</v>
      </c>
      <c r="I11" s="753">
        <v>3.9448208776959022</v>
      </c>
      <c r="J11" s="609"/>
    </row>
    <row r="12" spans="1:10" s="612" customFormat="1" x14ac:dyDescent="0.2">
      <c r="A12" s="609"/>
      <c r="B12" s="610" t="s">
        <v>353</v>
      </c>
      <c r="C12" s="651">
        <v>0</v>
      </c>
      <c r="D12" s="580" t="s">
        <v>147</v>
      </c>
      <c r="E12" s="653">
        <v>0</v>
      </c>
      <c r="F12" s="580">
        <v>-100</v>
      </c>
      <c r="G12" s="653">
        <v>0</v>
      </c>
      <c r="H12" s="580">
        <v>-100</v>
      </c>
      <c r="I12" s="765">
        <v>0</v>
      </c>
      <c r="J12" s="609"/>
    </row>
    <row r="13" spans="1:10" s="612" customFormat="1" x14ac:dyDescent="0.2">
      <c r="A13" s="609"/>
      <c r="B13" s="571" t="s">
        <v>215</v>
      </c>
      <c r="C13" s="649">
        <v>3298.8944999999999</v>
      </c>
      <c r="D13" s="185">
        <v>-2.7844164382705139</v>
      </c>
      <c r="E13" s="652">
        <v>35127.5939</v>
      </c>
      <c r="F13" s="185">
        <v>2.0477467963057259</v>
      </c>
      <c r="G13" s="652">
        <v>39120.587419999996</v>
      </c>
      <c r="H13" s="185">
        <v>3.962585806963661</v>
      </c>
      <c r="I13" s="720">
        <v>9.9777049948341059</v>
      </c>
      <c r="J13" s="609"/>
    </row>
    <row r="14" spans="1:10" s="612" customFormat="1" x14ac:dyDescent="0.2">
      <c r="A14" s="609"/>
      <c r="B14" s="610" t="s">
        <v>356</v>
      </c>
      <c r="C14" s="651">
        <v>2265.2780400000001</v>
      </c>
      <c r="D14" s="580">
        <v>-8.4162668469481705</v>
      </c>
      <c r="E14" s="653">
        <v>25976.596459999997</v>
      </c>
      <c r="F14" s="580">
        <v>-2.6129404593418877</v>
      </c>
      <c r="G14" s="653">
        <v>29051.292999999998</v>
      </c>
      <c r="H14" s="580">
        <v>-2.7745677150076991</v>
      </c>
      <c r="I14" s="753">
        <v>7.4095316657821568</v>
      </c>
      <c r="J14" s="609"/>
    </row>
    <row r="15" spans="1:10" x14ac:dyDescent="0.2">
      <c r="A15" s="1"/>
      <c r="B15" s="610" t="s">
        <v>353</v>
      </c>
      <c r="C15" s="651">
        <v>1033.61646</v>
      </c>
      <c r="D15" s="580">
        <v>12.358148330243294</v>
      </c>
      <c r="E15" s="653">
        <v>9150.9974399999992</v>
      </c>
      <c r="F15" s="850">
        <v>18.090439354060408</v>
      </c>
      <c r="G15" s="653">
        <v>10069.294420000002</v>
      </c>
      <c r="H15" s="850">
        <v>29.940742508085457</v>
      </c>
      <c r="I15" s="851">
        <v>2.5681733290519499</v>
      </c>
      <c r="J15" s="1"/>
    </row>
    <row r="16" spans="1:10" x14ac:dyDescent="0.2">
      <c r="A16" s="716"/>
      <c r="B16" s="571" t="s">
        <v>633</v>
      </c>
      <c r="C16" s="649">
        <v>0</v>
      </c>
      <c r="D16" s="185" t="s">
        <v>147</v>
      </c>
      <c r="E16" s="652">
        <v>1133.4825800000001</v>
      </c>
      <c r="F16" s="193" t="s">
        <v>147</v>
      </c>
      <c r="G16" s="652">
        <v>1133.4825800000001</v>
      </c>
      <c r="H16" s="193" t="s">
        <v>147</v>
      </c>
      <c r="I16" s="714">
        <v>0.28909470807796606</v>
      </c>
      <c r="J16" s="716"/>
    </row>
    <row r="17" spans="1:10" s="612" customFormat="1" x14ac:dyDescent="0.2">
      <c r="A17" s="609"/>
      <c r="B17" s="571" t="s">
        <v>247</v>
      </c>
      <c r="C17" s="649">
        <v>0</v>
      </c>
      <c r="D17" s="185" t="s">
        <v>147</v>
      </c>
      <c r="E17" s="652">
        <v>20.469169999999998</v>
      </c>
      <c r="F17" s="193" t="s">
        <v>147</v>
      </c>
      <c r="G17" s="652">
        <v>28.469169999999998</v>
      </c>
      <c r="H17" s="193" t="s">
        <v>147</v>
      </c>
      <c r="I17" s="753">
        <v>7.2610612069326985E-3</v>
      </c>
      <c r="J17" s="609"/>
    </row>
    <row r="18" spans="1:10" s="612" customFormat="1" x14ac:dyDescent="0.2">
      <c r="A18" s="609"/>
      <c r="B18" s="610" t="s">
        <v>356</v>
      </c>
      <c r="C18" s="651">
        <v>0</v>
      </c>
      <c r="D18" s="580" t="s">
        <v>147</v>
      </c>
      <c r="E18" s="653">
        <v>14.858690000000001</v>
      </c>
      <c r="F18" s="580" t="s">
        <v>147</v>
      </c>
      <c r="G18" s="653">
        <v>22.858690000000003</v>
      </c>
      <c r="H18" s="580" t="s">
        <v>147</v>
      </c>
      <c r="I18" s="753">
        <v>5.8301084014848485E-3</v>
      </c>
      <c r="J18" s="609"/>
    </row>
    <row r="19" spans="1:10" x14ac:dyDescent="0.2">
      <c r="A19" s="716"/>
      <c r="B19" s="610" t="s">
        <v>353</v>
      </c>
      <c r="C19" s="651">
        <v>0</v>
      </c>
      <c r="D19" s="580" t="s">
        <v>147</v>
      </c>
      <c r="E19" s="653">
        <v>5.6104800000000008</v>
      </c>
      <c r="F19" s="580" t="s">
        <v>147</v>
      </c>
      <c r="G19" s="653">
        <v>5.6104800000000008</v>
      </c>
      <c r="H19" s="580" t="s">
        <v>147</v>
      </c>
      <c r="I19" s="753">
        <v>1.43095280544785E-3</v>
      </c>
      <c r="J19" s="716"/>
    </row>
    <row r="20" spans="1:10" x14ac:dyDescent="0.2">
      <c r="A20" s="655" t="s">
        <v>484</v>
      </c>
      <c r="B20" s="655"/>
      <c r="C20" s="650">
        <v>4012.5901500000004</v>
      </c>
      <c r="D20" s="191">
        <v>-3.6396958301701283</v>
      </c>
      <c r="E20" s="650">
        <v>50694.771729999993</v>
      </c>
      <c r="F20" s="191">
        <v>23.084836044266734</v>
      </c>
      <c r="G20" s="650">
        <v>55749.393529999994</v>
      </c>
      <c r="H20" s="319">
        <v>23.126529588805411</v>
      </c>
      <c r="I20" s="191">
        <v>14.218881641814907</v>
      </c>
      <c r="J20" s="716"/>
    </row>
    <row r="21" spans="1:10" s="612" customFormat="1" x14ac:dyDescent="0.2">
      <c r="A21" s="609"/>
      <c r="B21" s="571" t="s">
        <v>357</v>
      </c>
      <c r="C21" s="649">
        <v>3632.7443200000002</v>
      </c>
      <c r="D21" s="185">
        <v>96.817349448714182</v>
      </c>
      <c r="E21" s="652">
        <v>33970.119150000006</v>
      </c>
      <c r="F21" s="193">
        <v>34.052786220484556</v>
      </c>
      <c r="G21" s="652">
        <v>37571.983200000002</v>
      </c>
      <c r="H21" s="193">
        <v>34.094793664948817</v>
      </c>
      <c r="I21" s="720">
        <v>9.5827335212458618</v>
      </c>
      <c r="J21" s="609"/>
    </row>
    <row r="22" spans="1:10" s="612" customFormat="1" x14ac:dyDescent="0.2">
      <c r="A22" s="655" t="s">
        <v>375</v>
      </c>
      <c r="B22" s="655"/>
      <c r="C22" s="650">
        <v>3632.7443200000002</v>
      </c>
      <c r="D22" s="191">
        <v>96.817349448714182</v>
      </c>
      <c r="E22" s="650">
        <v>33970.119150000006</v>
      </c>
      <c r="F22" s="191">
        <v>34.052786220484556</v>
      </c>
      <c r="G22" s="650">
        <v>37571.983200000002</v>
      </c>
      <c r="H22" s="319">
        <v>34.094793664948817</v>
      </c>
      <c r="I22" s="191">
        <v>9.5827335212458618</v>
      </c>
      <c r="J22" s="609"/>
    </row>
    <row r="23" spans="1:10" x14ac:dyDescent="0.2">
      <c r="A23" s="716"/>
      <c r="B23" s="571" t="s">
        <v>220</v>
      </c>
      <c r="C23" s="649">
        <v>172.30432000000002</v>
      </c>
      <c r="D23" s="185" t="s">
        <v>147</v>
      </c>
      <c r="E23" s="652">
        <v>3111.0650399999995</v>
      </c>
      <c r="F23" s="193" t="s">
        <v>147</v>
      </c>
      <c r="G23" s="652">
        <v>4150.6506900000004</v>
      </c>
      <c r="H23" s="193" t="s">
        <v>147</v>
      </c>
      <c r="I23" s="714">
        <v>1.0586233707792478</v>
      </c>
      <c r="J23" s="716"/>
    </row>
    <row r="24" spans="1:10" x14ac:dyDescent="0.2">
      <c r="A24" s="716"/>
      <c r="B24" s="571" t="s">
        <v>221</v>
      </c>
      <c r="C24" s="649">
        <v>18641.61161</v>
      </c>
      <c r="D24" s="185">
        <v>-5.7838577756909846</v>
      </c>
      <c r="E24" s="652">
        <v>167478.92238999999</v>
      </c>
      <c r="F24" s="193">
        <v>-10.827109167178458</v>
      </c>
      <c r="G24" s="652">
        <v>186702.70647000003</v>
      </c>
      <c r="H24" s="193">
        <v>-11.019045687731587</v>
      </c>
      <c r="I24" s="714">
        <v>47.618521340055217</v>
      </c>
      <c r="J24" s="716"/>
    </row>
    <row r="25" spans="1:10" x14ac:dyDescent="0.2">
      <c r="A25" s="716"/>
      <c r="B25" s="610" t="s">
        <v>356</v>
      </c>
      <c r="C25" s="651">
        <v>16160.987729999999</v>
      </c>
      <c r="D25" s="580">
        <v>-0.75418975631672891</v>
      </c>
      <c r="E25" s="653">
        <v>144517.33003000001</v>
      </c>
      <c r="F25" s="580">
        <v>-8.4236991812724185</v>
      </c>
      <c r="G25" s="653">
        <v>160245.17048</v>
      </c>
      <c r="H25" s="580">
        <v>-8.2531712064545495</v>
      </c>
      <c r="I25" s="720">
        <v>40.870527344866211</v>
      </c>
      <c r="J25" s="716"/>
    </row>
    <row r="26" spans="1:10" x14ac:dyDescent="0.2">
      <c r="A26" s="716"/>
      <c r="B26" s="610" t="s">
        <v>353</v>
      </c>
      <c r="C26" s="651">
        <v>2480.6238800000001</v>
      </c>
      <c r="D26" s="580">
        <v>-29.169707498692276</v>
      </c>
      <c r="E26" s="653">
        <v>22961.592359999999</v>
      </c>
      <c r="F26" s="580">
        <v>-23.468701314837592</v>
      </c>
      <c r="G26" s="653">
        <v>26457.535989999997</v>
      </c>
      <c r="H26" s="580">
        <v>-24.757561592921991</v>
      </c>
      <c r="I26" s="720">
        <v>6.7479939951889945</v>
      </c>
      <c r="J26" s="716"/>
    </row>
    <row r="27" spans="1:10" x14ac:dyDescent="0.2">
      <c r="A27" s="716"/>
      <c r="B27" s="571" t="s">
        <v>224</v>
      </c>
      <c r="C27" s="649">
        <v>0</v>
      </c>
      <c r="D27" s="185" t="s">
        <v>147</v>
      </c>
      <c r="E27" s="652">
        <v>1127.37976</v>
      </c>
      <c r="F27" s="193" t="s">
        <v>147</v>
      </c>
      <c r="G27" s="652">
        <v>1127.37976</v>
      </c>
      <c r="H27" s="193" t="s">
        <v>147</v>
      </c>
      <c r="I27" s="714">
        <v>0.28753818396592157</v>
      </c>
      <c r="J27" s="716"/>
    </row>
    <row r="28" spans="1:10" x14ac:dyDescent="0.2">
      <c r="A28" s="716"/>
      <c r="B28" s="571" t="s">
        <v>227</v>
      </c>
      <c r="C28" s="649">
        <v>2947.6516699999997</v>
      </c>
      <c r="D28" s="185">
        <v>-22.041174513592978</v>
      </c>
      <c r="E28" s="652">
        <v>46736.762780000005</v>
      </c>
      <c r="F28" s="193">
        <v>-0.20963517598043577</v>
      </c>
      <c r="G28" s="652">
        <v>52663.543290000009</v>
      </c>
      <c r="H28" s="193">
        <v>5.8530570618847273</v>
      </c>
      <c r="I28" s="714">
        <v>13.431835603308414</v>
      </c>
      <c r="J28" s="716"/>
    </row>
    <row r="29" spans="1:10" x14ac:dyDescent="0.2">
      <c r="A29" s="655" t="s">
        <v>485</v>
      </c>
      <c r="B29" s="655"/>
      <c r="C29" s="650">
        <v>21761.567600000002</v>
      </c>
      <c r="D29" s="191">
        <v>-7.6610163668397666</v>
      </c>
      <c r="E29" s="650">
        <v>218454.12996999998</v>
      </c>
      <c r="F29" s="191">
        <v>-6.9016093253994564</v>
      </c>
      <c r="G29" s="650">
        <v>244644.28021000003</v>
      </c>
      <c r="H29" s="191">
        <v>-5.7519068038340286</v>
      </c>
      <c r="I29" s="191">
        <v>62.396518498108797</v>
      </c>
      <c r="J29" s="716"/>
    </row>
    <row r="30" spans="1:10" x14ac:dyDescent="0.2">
      <c r="A30" s="196" t="s">
        <v>116</v>
      </c>
      <c r="B30" s="196"/>
      <c r="C30" s="240">
        <v>38001.884189999997</v>
      </c>
      <c r="D30" s="198">
        <v>13.854139250058022</v>
      </c>
      <c r="E30" s="240">
        <v>352054.73798999994</v>
      </c>
      <c r="F30" s="198">
        <v>8.5583962637519591</v>
      </c>
      <c r="G30" s="240">
        <v>392080.01679999992</v>
      </c>
      <c r="H30" s="198">
        <v>9.6056789641590861</v>
      </c>
      <c r="I30" s="566">
        <v>100</v>
      </c>
      <c r="J30" s="716"/>
    </row>
    <row r="31" spans="1:10" x14ac:dyDescent="0.2">
      <c r="A31" s="756"/>
      <c r="B31" s="201" t="s">
        <v>358</v>
      </c>
      <c r="C31" s="241">
        <v>19139.96142</v>
      </c>
      <c r="D31" s="205">
        <v>-1.9871934815998051</v>
      </c>
      <c r="E31" s="757">
        <v>184922.01125999997</v>
      </c>
      <c r="F31" s="758">
        <v>-3.3077305395653989</v>
      </c>
      <c r="G31" s="757">
        <v>204786.17653</v>
      </c>
      <c r="H31" s="758">
        <v>-3.4886015251141793</v>
      </c>
      <c r="I31" s="758">
        <v>52.230709996745752</v>
      </c>
      <c r="J31" s="716"/>
    </row>
    <row r="32" spans="1:10" x14ac:dyDescent="0.2">
      <c r="A32" s="756"/>
      <c r="B32" s="201" t="s">
        <v>359</v>
      </c>
      <c r="C32" s="241">
        <v>18861.922770000005</v>
      </c>
      <c r="D32" s="205">
        <v>36.190400692724047</v>
      </c>
      <c r="E32" s="757">
        <v>167132.72673000002</v>
      </c>
      <c r="F32" s="758">
        <v>25.614694781185698</v>
      </c>
      <c r="G32" s="757">
        <v>187293.84027000002</v>
      </c>
      <c r="H32" s="758">
        <v>28.697651235483285</v>
      </c>
      <c r="I32" s="758">
        <v>47.76929000325427</v>
      </c>
      <c r="J32" s="716"/>
    </row>
    <row r="33" spans="1:10" x14ac:dyDescent="0.2">
      <c r="A33" s="681" t="s">
        <v>488</v>
      </c>
      <c r="B33" s="849"/>
      <c r="C33" s="567">
        <v>5975.2618499999999</v>
      </c>
      <c r="D33" s="568">
        <v>43.49286317227795</v>
      </c>
      <c r="E33" s="569">
        <v>58220.271209999999</v>
      </c>
      <c r="F33" s="570">
        <v>38.512856082698683</v>
      </c>
      <c r="G33" s="569">
        <v>63274.89301</v>
      </c>
      <c r="H33" s="570">
        <v>37.185283508437251</v>
      </c>
      <c r="I33" s="570">
        <v>16.13826012517147</v>
      </c>
      <c r="J33" s="716"/>
    </row>
    <row r="34" spans="1:10" x14ac:dyDescent="0.2">
      <c r="A34" s="681" t="s">
        <v>489</v>
      </c>
      <c r="B34" s="849"/>
      <c r="C34" s="567">
        <v>32026.622339999994</v>
      </c>
      <c r="D34" s="568">
        <v>9.6293800391204023</v>
      </c>
      <c r="E34" s="569">
        <v>293834.46677999996</v>
      </c>
      <c r="F34" s="570">
        <v>4.0978834210580937</v>
      </c>
      <c r="G34" s="569">
        <v>328805.12378999998</v>
      </c>
      <c r="H34" s="570">
        <v>5.5232239862208683</v>
      </c>
      <c r="I34" s="570">
        <v>83.861739874828544</v>
      </c>
      <c r="J34" s="716"/>
    </row>
    <row r="35" spans="1:10" x14ac:dyDescent="0.2">
      <c r="A35" s="754" t="s">
        <v>490</v>
      </c>
      <c r="B35" s="755"/>
      <c r="C35" s="751">
        <v>713.69565000000011</v>
      </c>
      <c r="D35" s="750">
        <v>-7.4051247041441295</v>
      </c>
      <c r="E35" s="751">
        <v>15567.177829999999</v>
      </c>
      <c r="F35" s="750">
        <v>130.14241244058289</v>
      </c>
      <c r="G35" s="751">
        <v>16628.806109999998</v>
      </c>
      <c r="H35" s="750">
        <v>117.40849325536315</v>
      </c>
      <c r="I35" s="750">
        <v>4.2411766469808008</v>
      </c>
      <c r="J35" s="716"/>
    </row>
    <row r="36" spans="1:10" x14ac:dyDescent="0.2">
      <c r="A36" s="613" t="s">
        <v>360</v>
      </c>
      <c r="B36" s="867"/>
      <c r="C36" s="607"/>
      <c r="D36" s="868"/>
      <c r="E36" s="607"/>
      <c r="F36" s="868"/>
      <c r="G36" s="607"/>
      <c r="H36" s="868"/>
      <c r="I36" s="233" t="s">
        <v>231</v>
      </c>
      <c r="J36" s="716"/>
    </row>
    <row r="37" spans="1:10" x14ac:dyDescent="0.2">
      <c r="A37" s="614" t="s">
        <v>599</v>
      </c>
      <c r="B37" s="716"/>
      <c r="C37" s="716"/>
      <c r="D37" s="716"/>
      <c r="E37" s="716"/>
      <c r="F37" s="716"/>
      <c r="G37" s="716"/>
      <c r="H37" s="716"/>
      <c r="I37" s="716"/>
      <c r="J37" s="1"/>
    </row>
    <row r="38" spans="1:10" ht="14.25" customHeight="1" x14ac:dyDescent="0.2">
      <c r="A38" s="614" t="s">
        <v>518</v>
      </c>
      <c r="B38" s="716"/>
      <c r="C38" s="716"/>
      <c r="D38" s="716"/>
      <c r="E38" s="716"/>
      <c r="F38" s="716"/>
      <c r="G38" s="716"/>
      <c r="H38" s="716"/>
      <c r="I38" s="716"/>
      <c r="J38" s="1"/>
    </row>
    <row r="39" spans="1:10" ht="14.25" customHeight="1" x14ac:dyDescent="0.2">
      <c r="B39" s="761"/>
      <c r="C39" s="761"/>
      <c r="D39" s="761"/>
      <c r="E39" s="761"/>
      <c r="F39" s="761"/>
      <c r="G39" s="761"/>
      <c r="H39" s="761"/>
      <c r="I39" s="761"/>
    </row>
    <row r="40" spans="1:10" ht="19.5" customHeight="1" x14ac:dyDescent="0.2">
      <c r="A40" s="761"/>
      <c r="B40" s="761"/>
      <c r="C40" s="761"/>
      <c r="D40" s="761"/>
      <c r="E40" s="761"/>
      <c r="F40" s="761"/>
      <c r="G40" s="761"/>
      <c r="H40" s="761"/>
      <c r="I40" s="761"/>
    </row>
    <row r="67" spans="3:3" x14ac:dyDescent="0.2">
      <c r="C67" t="s">
        <v>540</v>
      </c>
    </row>
    <row r="71" spans="3:3" x14ac:dyDescent="0.2">
      <c r="C71" t="s">
        <v>541</v>
      </c>
    </row>
  </sheetData>
  <mergeCells count="5">
    <mergeCell ref="A3:A4"/>
    <mergeCell ref="B3:B4"/>
    <mergeCell ref="C3:D3"/>
    <mergeCell ref="E3:F3"/>
    <mergeCell ref="G3:I3"/>
  </mergeCells>
  <conditionalFormatting sqref="I11:I12">
    <cfRule type="cellIs" dxfId="1899" priority="51" operator="between">
      <formula>0.00001</formula>
      <formula>0.499</formula>
    </cfRule>
  </conditionalFormatting>
  <conditionalFormatting sqref="I13">
    <cfRule type="cellIs" dxfId="1898" priority="48" operator="between">
      <formula>0.00001</formula>
      <formula>0.499</formula>
    </cfRule>
  </conditionalFormatting>
  <conditionalFormatting sqref="I10">
    <cfRule type="cellIs" dxfId="1897" priority="46" operator="between">
      <formula>0.00001</formula>
      <formula>0.499</formula>
    </cfRule>
  </conditionalFormatting>
  <conditionalFormatting sqref="I21">
    <cfRule type="cellIs" dxfId="1896" priority="16" operator="equal">
      <formula>0</formula>
    </cfRule>
    <cfRule type="cellIs" dxfId="1895" priority="42" operator="between">
      <formula>0.00001</formula>
      <formula>0.499</formula>
    </cfRule>
  </conditionalFormatting>
  <conditionalFormatting sqref="I14">
    <cfRule type="cellIs" dxfId="1894" priority="29" operator="between">
      <formula>0.00001</formula>
      <formula>0.499</formula>
    </cfRule>
  </conditionalFormatting>
  <conditionalFormatting sqref="I18">
    <cfRule type="cellIs" dxfId="1893" priority="28" operator="between">
      <formula>0.00001</formula>
      <formula>0.499</formula>
    </cfRule>
  </conditionalFormatting>
  <conditionalFormatting sqref="I19">
    <cfRule type="cellIs" dxfId="1892" priority="27" operator="between">
      <formula>0.00001</formula>
      <formula>0.499</formula>
    </cfRule>
  </conditionalFormatting>
  <conditionalFormatting sqref="I26">
    <cfRule type="cellIs" dxfId="1891" priority="19" operator="between">
      <formula>0.00001</formula>
      <formula>0.499</formula>
    </cfRule>
  </conditionalFormatting>
  <conditionalFormatting sqref="I25">
    <cfRule type="cellIs" dxfId="1890" priority="15" operator="between">
      <formula>0.00001</formula>
      <formula>0.499</formula>
    </cfRule>
  </conditionalFormatting>
  <conditionalFormatting sqref="F29 H29">
    <cfRule type="cellIs" dxfId="1889" priority="11" operator="between">
      <formula>".000001"</formula>
      <formula>".049"</formula>
    </cfRule>
  </conditionalFormatting>
  <conditionalFormatting sqref="F29">
    <cfRule type="cellIs" dxfId="1888" priority="10" operator="between">
      <formula>0.000001</formula>
      <formula>0.049999</formula>
    </cfRule>
  </conditionalFormatting>
  <conditionalFormatting sqref="H29">
    <cfRule type="cellIs" dxfId="1887" priority="9" operator="between">
      <formula>0.000001</formula>
      <formula>0.049999</formula>
    </cfRule>
  </conditionalFormatting>
  <conditionalFormatting sqref="I17">
    <cfRule type="cellIs" dxfId="1886" priority="7" operator="between">
      <formula>0.00001</formula>
      <formula>0.499</formula>
    </cfRule>
  </conditionalFormatting>
  <conditionalFormatting sqref="F29 H29">
    <cfRule type="cellIs" dxfId="1885" priority="6" operator="between">
      <formula>".000001"</formula>
      <formula>".049"</formula>
    </cfRule>
  </conditionalFormatting>
  <conditionalFormatting sqref="F29">
    <cfRule type="cellIs" dxfId="1884" priority="5" operator="between">
      <formula>0.000001</formula>
      <formula>0.049999</formula>
    </cfRule>
  </conditionalFormatting>
  <conditionalFormatting sqref="H29">
    <cfRule type="cellIs" dxfId="1883" priority="4" operator="between">
      <formula>0.000001</formula>
      <formula>0.049999</formula>
    </cfRule>
  </conditionalFormatting>
  <conditionalFormatting sqref="F30 H30">
    <cfRule type="cellIs" dxfId="1882" priority="3" operator="between">
      <formula>".000001"</formula>
      <formula>".049"</formula>
    </cfRule>
  </conditionalFormatting>
  <conditionalFormatting sqref="F30">
    <cfRule type="cellIs" dxfId="1881" priority="2" operator="between">
      <formula>0.000001</formula>
      <formula>0.049999</formula>
    </cfRule>
  </conditionalFormatting>
  <conditionalFormatting sqref="H30">
    <cfRule type="cellIs" dxfId="1880" priority="1" operator="between">
      <formula>0.000001</formula>
      <formula>0.049999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I23"/>
  <sheetViews>
    <sheetView workbookViewId="0">
      <selection activeCell="H8" sqref="H8"/>
    </sheetView>
  </sheetViews>
  <sheetFormatPr baseColWidth="10" defaultRowHeight="14.25" x14ac:dyDescent="0.2"/>
  <cols>
    <col min="1" max="1" width="25.25" customWidth="1"/>
    <col min="3" max="3" width="11.875" bestFit="1" customWidth="1"/>
    <col min="8" max="8" width="10.375" customWidth="1"/>
    <col min="40" max="40" width="10.875" bestFit="1" customWidth="1"/>
  </cols>
  <sheetData>
    <row r="1" spans="1:9" x14ac:dyDescent="0.2">
      <c r="A1" s="925" t="s">
        <v>18</v>
      </c>
      <c r="B1" s="925"/>
      <c r="C1" s="925"/>
      <c r="D1" s="925"/>
      <c r="E1" s="925"/>
      <c r="F1" s="925"/>
      <c r="G1" s="1"/>
      <c r="H1" s="1"/>
    </row>
    <row r="2" spans="1:9" x14ac:dyDescent="0.2">
      <c r="A2" s="926"/>
      <c r="B2" s="926"/>
      <c r="C2" s="926"/>
      <c r="D2" s="926"/>
      <c r="E2" s="926"/>
      <c r="F2" s="926"/>
      <c r="G2" s="11"/>
      <c r="H2" s="62" t="s">
        <v>512</v>
      </c>
    </row>
    <row r="3" spans="1:9" x14ac:dyDescent="0.2">
      <c r="A3" s="12"/>
      <c r="B3" s="896">
        <f>INDICE!A3</f>
        <v>43040</v>
      </c>
      <c r="C3" s="896">
        <v>41671</v>
      </c>
      <c r="D3" s="914" t="s">
        <v>117</v>
      </c>
      <c r="E3" s="914"/>
      <c r="F3" s="914" t="s">
        <v>118</v>
      </c>
      <c r="G3" s="914"/>
      <c r="H3" s="914"/>
    </row>
    <row r="4" spans="1:9" x14ac:dyDescent="0.2">
      <c r="A4" s="545"/>
      <c r="B4" s="245" t="s">
        <v>54</v>
      </c>
      <c r="C4" s="246" t="s">
        <v>458</v>
      </c>
      <c r="D4" s="245" t="s">
        <v>54</v>
      </c>
      <c r="E4" s="246" t="s">
        <v>458</v>
      </c>
      <c r="F4" s="245" t="s">
        <v>54</v>
      </c>
      <c r="G4" s="247" t="s">
        <v>458</v>
      </c>
      <c r="H4" s="246" t="s">
        <v>516</v>
      </c>
      <c r="I4" s="62"/>
    </row>
    <row r="5" spans="1:9" ht="14.1" customHeight="1" x14ac:dyDescent="0.2">
      <c r="A5" s="572" t="s">
        <v>361</v>
      </c>
      <c r="B5" s="322">
        <v>19139.96142</v>
      </c>
      <c r="C5" s="323">
        <v>-1.9871934815998051</v>
      </c>
      <c r="D5" s="322">
        <v>184922.01126</v>
      </c>
      <c r="E5" s="323">
        <v>-3.3077305395653838</v>
      </c>
      <c r="F5" s="322">
        <v>204786.17652999997</v>
      </c>
      <c r="G5" s="323">
        <v>-3.4886015251141931</v>
      </c>
      <c r="H5" s="323">
        <v>52.230709996745752</v>
      </c>
    </row>
    <row r="6" spans="1:9" x14ac:dyDescent="0.2">
      <c r="A6" s="561" t="s">
        <v>362</v>
      </c>
      <c r="B6" s="615">
        <v>6805.6892199999993</v>
      </c>
      <c r="C6" s="616">
        <v>-4.7565805071948191</v>
      </c>
      <c r="D6" s="615">
        <v>67709.431540000005</v>
      </c>
      <c r="E6" s="616">
        <v>-1.1934349516783864</v>
      </c>
      <c r="F6" s="615">
        <v>74802.301579999999</v>
      </c>
      <c r="G6" s="616">
        <v>-2.2542556491458985</v>
      </c>
      <c r="H6" s="616">
        <v>19.078325437370268</v>
      </c>
    </row>
    <row r="7" spans="1:9" x14ac:dyDescent="0.2">
      <c r="A7" s="561" t="s">
        <v>363</v>
      </c>
      <c r="B7" s="617">
        <v>9355.2985100000005</v>
      </c>
      <c r="C7" s="616">
        <v>2.3754533027842326</v>
      </c>
      <c r="D7" s="615">
        <v>76807.898490000007</v>
      </c>
      <c r="E7" s="616">
        <v>-13.973097978584983</v>
      </c>
      <c r="F7" s="615">
        <v>85442.868900000016</v>
      </c>
      <c r="G7" s="616">
        <v>-12.931340022875586</v>
      </c>
      <c r="H7" s="616">
        <v>21.792201907495947</v>
      </c>
    </row>
    <row r="8" spans="1:9" x14ac:dyDescent="0.2">
      <c r="A8" s="561" t="s">
        <v>580</v>
      </c>
      <c r="B8" s="617">
        <v>0</v>
      </c>
      <c r="C8" s="618" t="s">
        <v>147</v>
      </c>
      <c r="D8" s="615">
        <v>14.858690000000001</v>
      </c>
      <c r="E8" s="618" t="s">
        <v>147</v>
      </c>
      <c r="F8" s="615">
        <v>22.858690000000003</v>
      </c>
      <c r="G8" s="618" t="s">
        <v>147</v>
      </c>
      <c r="H8" s="730">
        <v>5.8301084014848485E-3</v>
      </c>
    </row>
    <row r="9" spans="1:9" x14ac:dyDescent="0.2">
      <c r="A9" s="561" t="s">
        <v>581</v>
      </c>
      <c r="B9" s="615">
        <v>2978.9736899999998</v>
      </c>
      <c r="C9" s="616">
        <v>-8.1760366060711505</v>
      </c>
      <c r="D9" s="615">
        <v>40389.822539999994</v>
      </c>
      <c r="E9" s="616">
        <v>20.793298348553392</v>
      </c>
      <c r="F9" s="615">
        <v>44518.147359999995</v>
      </c>
      <c r="G9" s="616">
        <v>18.625166076847801</v>
      </c>
      <c r="H9" s="616">
        <v>11.354352543478059</v>
      </c>
    </row>
    <row r="10" spans="1:9" x14ac:dyDescent="0.2">
      <c r="A10" s="572" t="s">
        <v>364</v>
      </c>
      <c r="B10" s="574">
        <v>18861.922769999997</v>
      </c>
      <c r="C10" s="323">
        <v>36.190400692723998</v>
      </c>
      <c r="D10" s="574">
        <v>167127.11624999999</v>
      </c>
      <c r="E10" s="323">
        <v>25.611018116471524</v>
      </c>
      <c r="F10" s="574">
        <v>187288.22979000001</v>
      </c>
      <c r="G10" s="323">
        <v>28.694301940557654</v>
      </c>
      <c r="H10" s="323">
        <v>47.76785905044882</v>
      </c>
    </row>
    <row r="11" spans="1:9" x14ac:dyDescent="0.2">
      <c r="A11" s="561" t="s">
        <v>365</v>
      </c>
      <c r="B11" s="615">
        <v>5498.68138</v>
      </c>
      <c r="C11" s="618">
        <v>42.136851199958393</v>
      </c>
      <c r="D11" s="615">
        <v>54891.043800000007</v>
      </c>
      <c r="E11" s="616">
        <v>67.315824378113405</v>
      </c>
      <c r="F11" s="615">
        <v>58106.174630000009</v>
      </c>
      <c r="G11" s="616">
        <v>56.875183570525955</v>
      </c>
      <c r="H11" s="616">
        <v>14.81997861156999</v>
      </c>
    </row>
    <row r="12" spans="1:9" x14ac:dyDescent="0.2">
      <c r="A12" s="561" t="s">
        <v>366</v>
      </c>
      <c r="B12" s="615">
        <v>2574.4598799999999</v>
      </c>
      <c r="C12" s="616">
        <v>29.672832586319036</v>
      </c>
      <c r="D12" s="615">
        <v>27464.231139999996</v>
      </c>
      <c r="E12" s="616">
        <v>80.077506138359311</v>
      </c>
      <c r="F12" s="615">
        <v>30218.582019999998</v>
      </c>
      <c r="G12" s="616">
        <v>87.621170663061022</v>
      </c>
      <c r="H12" s="616">
        <v>7.7072487056677765</v>
      </c>
    </row>
    <row r="13" spans="1:9" x14ac:dyDescent="0.2">
      <c r="A13" s="561" t="s">
        <v>367</v>
      </c>
      <c r="B13" s="615">
        <v>1413.4082100000001</v>
      </c>
      <c r="C13" s="618">
        <v>52.940463514686698</v>
      </c>
      <c r="D13" s="615">
        <v>9378.5396499999988</v>
      </c>
      <c r="E13" s="616">
        <v>9.2688833786322924</v>
      </c>
      <c r="F13" s="615">
        <v>11924.373399999999</v>
      </c>
      <c r="G13" s="616">
        <v>26.16402026206049</v>
      </c>
      <c r="H13" s="616">
        <v>3.0413111837022346</v>
      </c>
    </row>
    <row r="14" spans="1:9" x14ac:dyDescent="0.2">
      <c r="A14" s="561" t="s">
        <v>368</v>
      </c>
      <c r="B14" s="615">
        <v>6128.9732699999995</v>
      </c>
      <c r="C14" s="616">
        <v>82.09909997461564</v>
      </c>
      <c r="D14" s="615">
        <v>44686.752700000005</v>
      </c>
      <c r="E14" s="616">
        <v>27.272991484548438</v>
      </c>
      <c r="F14" s="615">
        <v>49295.924159999995</v>
      </c>
      <c r="G14" s="616">
        <v>25.66188755150818</v>
      </c>
      <c r="H14" s="616">
        <v>12.572924415361332</v>
      </c>
    </row>
    <row r="15" spans="1:9" x14ac:dyDescent="0.2">
      <c r="A15" s="561" t="s">
        <v>369</v>
      </c>
      <c r="B15" s="615">
        <v>1815.79665</v>
      </c>
      <c r="C15" s="616">
        <v>116.08203444978503</v>
      </c>
      <c r="D15" s="615">
        <v>10516.475109999999</v>
      </c>
      <c r="E15" s="616">
        <v>-11.090009356550587</v>
      </c>
      <c r="F15" s="615">
        <v>12351.956539999999</v>
      </c>
      <c r="G15" s="616">
        <v>-2.9924662130747968</v>
      </c>
      <c r="H15" s="616">
        <v>3.1503662545241973</v>
      </c>
    </row>
    <row r="16" spans="1:9" x14ac:dyDescent="0.2">
      <c r="A16" s="561" t="s">
        <v>370</v>
      </c>
      <c r="B16" s="615">
        <v>1430.6033799999998</v>
      </c>
      <c r="C16" s="616">
        <v>-50.075263648032632</v>
      </c>
      <c r="D16" s="615">
        <v>20190.073850000001</v>
      </c>
      <c r="E16" s="616">
        <v>-31.491651630688732</v>
      </c>
      <c r="F16" s="615">
        <v>25391.21904</v>
      </c>
      <c r="G16" s="616">
        <v>-18.013859664745379</v>
      </c>
      <c r="H16" s="616">
        <v>6.4760298796232876</v>
      </c>
    </row>
    <row r="17" spans="1:8" x14ac:dyDescent="0.2">
      <c r="A17" s="572" t="s">
        <v>623</v>
      </c>
      <c r="B17" s="763">
        <v>0</v>
      </c>
      <c r="C17" s="574" t="s">
        <v>147</v>
      </c>
      <c r="D17" s="574">
        <v>5.6104800000000008</v>
      </c>
      <c r="E17" s="589">
        <v>880.69884109143663</v>
      </c>
      <c r="F17" s="574">
        <v>5.6104800000000008</v>
      </c>
      <c r="G17" s="589">
        <v>880.69884109143663</v>
      </c>
      <c r="H17" s="764">
        <v>1.43095280544785E-3</v>
      </c>
    </row>
    <row r="18" spans="1:8" x14ac:dyDescent="0.2">
      <c r="A18" s="573" t="s">
        <v>116</v>
      </c>
      <c r="B18" s="69">
        <v>38001.884189999997</v>
      </c>
      <c r="C18" s="70">
        <v>13.854139250058022</v>
      </c>
      <c r="D18" s="69">
        <v>352054.73798999994</v>
      </c>
      <c r="E18" s="70">
        <v>8.5583962637519591</v>
      </c>
      <c r="F18" s="69">
        <v>392080.01679999992</v>
      </c>
      <c r="G18" s="70">
        <v>9.6056789641590861</v>
      </c>
      <c r="H18" s="70">
        <v>100</v>
      </c>
    </row>
    <row r="19" spans="1:8" x14ac:dyDescent="0.2">
      <c r="A19" s="608"/>
      <c r="B19" s="1"/>
      <c r="C19" s="1"/>
      <c r="D19" s="1"/>
      <c r="E19" s="1"/>
      <c r="F19" s="1"/>
      <c r="G19" s="1"/>
      <c r="H19" s="233" t="s">
        <v>231</v>
      </c>
    </row>
    <row r="20" spans="1:8" x14ac:dyDescent="0.2">
      <c r="A20" s="613" t="s">
        <v>360</v>
      </c>
      <c r="B20" s="1"/>
      <c r="C20" s="1"/>
      <c r="D20" s="1"/>
      <c r="E20" s="1"/>
      <c r="F20" s="1"/>
      <c r="G20" s="1"/>
      <c r="H20" s="1"/>
    </row>
    <row r="21" spans="1:8" x14ac:dyDescent="0.2">
      <c r="A21" s="614" t="s">
        <v>598</v>
      </c>
      <c r="B21" s="1"/>
      <c r="C21" s="1"/>
      <c r="D21" s="1"/>
      <c r="E21" s="1"/>
      <c r="F21" s="1"/>
      <c r="G21" s="1"/>
      <c r="H21" s="1"/>
    </row>
    <row r="22" spans="1:8" x14ac:dyDescent="0.2">
      <c r="A22" s="933"/>
      <c r="B22" s="933"/>
      <c r="C22" s="933"/>
      <c r="D22" s="933"/>
      <c r="E22" s="933"/>
      <c r="F22" s="933"/>
      <c r="G22" s="933"/>
      <c r="H22" s="933"/>
    </row>
    <row r="23" spans="1:8" x14ac:dyDescent="0.2">
      <c r="A23" s="933"/>
      <c r="B23" s="933"/>
      <c r="C23" s="933"/>
      <c r="D23" s="933"/>
      <c r="E23" s="933"/>
      <c r="F23" s="933"/>
      <c r="G23" s="933"/>
      <c r="H23" s="933"/>
    </row>
  </sheetData>
  <mergeCells count="5">
    <mergeCell ref="A1:F2"/>
    <mergeCell ref="B3:C3"/>
    <mergeCell ref="D3:E3"/>
    <mergeCell ref="F3:H3"/>
    <mergeCell ref="A22:H23"/>
  </mergeCells>
  <conditionalFormatting sqref="H17">
    <cfRule type="cellIs" dxfId="1879" priority="11" operator="between">
      <formula>0.0001</formula>
      <formula>0.44999</formula>
    </cfRule>
  </conditionalFormatting>
  <conditionalFormatting sqref="E18">
    <cfRule type="cellIs" dxfId="1878" priority="3" operator="between">
      <formula>0.00001</formula>
      <formula>0.049999</formula>
    </cfRule>
  </conditionalFormatting>
  <conditionalFormatting sqref="G18">
    <cfRule type="cellIs" dxfId="1877" priority="2" operator="between">
      <formula>0.00001</formula>
      <formula>0.049999</formula>
    </cfRule>
  </conditionalFormatting>
  <conditionalFormatting sqref="H8">
    <cfRule type="cellIs" dxfId="1876"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H9"/>
  <sheetViews>
    <sheetView workbookViewId="0">
      <selection activeCell="A3" sqref="A3"/>
    </sheetView>
  </sheetViews>
  <sheetFormatPr baseColWidth="10" defaultRowHeight="14.25" x14ac:dyDescent="0.2"/>
  <cols>
    <col min="1" max="1" width="16.375" customWidth="1"/>
  </cols>
  <sheetData>
    <row r="1" spans="1:8" ht="15" x14ac:dyDescent="0.25">
      <c r="A1" s="388" t="s">
        <v>553</v>
      </c>
      <c r="B1" s="1"/>
      <c r="C1" s="1"/>
      <c r="D1" s="1"/>
      <c r="E1" s="1"/>
      <c r="F1" s="1"/>
      <c r="G1" s="1"/>
      <c r="H1" s="1"/>
    </row>
    <row r="2" spans="1:8" x14ac:dyDescent="0.2">
      <c r="A2" s="1"/>
      <c r="B2" s="1"/>
      <c r="C2" s="1"/>
      <c r="D2" s="1"/>
      <c r="E2" s="1"/>
      <c r="F2" s="1"/>
      <c r="G2" s="62" t="s">
        <v>514</v>
      </c>
      <c r="H2" s="1"/>
    </row>
    <row r="3" spans="1:8" x14ac:dyDescent="0.2">
      <c r="A3" s="63"/>
      <c r="B3" s="896">
        <f>INDICE!A3</f>
        <v>43040</v>
      </c>
      <c r="C3" s="914">
        <v>41671</v>
      </c>
      <c r="D3" s="914" t="s">
        <v>117</v>
      </c>
      <c r="E3" s="914"/>
      <c r="F3" s="914" t="s">
        <v>118</v>
      </c>
      <c r="G3" s="914"/>
      <c r="H3" s="1"/>
    </row>
    <row r="4" spans="1:8" x14ac:dyDescent="0.2">
      <c r="A4" s="75"/>
      <c r="B4" s="245" t="s">
        <v>377</v>
      </c>
      <c r="C4" s="246" t="s">
        <v>458</v>
      </c>
      <c r="D4" s="245" t="s">
        <v>377</v>
      </c>
      <c r="E4" s="246" t="s">
        <v>458</v>
      </c>
      <c r="F4" s="245" t="s">
        <v>377</v>
      </c>
      <c r="G4" s="247" t="s">
        <v>458</v>
      </c>
      <c r="H4" s="1"/>
    </row>
    <row r="5" spans="1:8" x14ac:dyDescent="0.2">
      <c r="A5" s="619" t="s">
        <v>513</v>
      </c>
      <c r="B5" s="620">
        <v>16.879060413960257</v>
      </c>
      <c r="C5" s="592">
        <v>4.4164901637764027</v>
      </c>
      <c r="D5" s="621">
        <v>17.532008697395916</v>
      </c>
      <c r="E5" s="592">
        <v>13.509477249059323</v>
      </c>
      <c r="F5" s="621">
        <v>17.486477723185594</v>
      </c>
      <c r="G5" s="592">
        <v>10.555203717237156</v>
      </c>
      <c r="H5" s="1"/>
    </row>
    <row r="6" spans="1:8" x14ac:dyDescent="0.2">
      <c r="A6" s="65"/>
      <c r="B6" s="65"/>
      <c r="C6" s="65"/>
      <c r="D6" s="65"/>
      <c r="E6" s="65"/>
      <c r="F6" s="65"/>
      <c r="G6" s="71" t="s">
        <v>378</v>
      </c>
      <c r="H6" s="1"/>
    </row>
    <row r="7" spans="1:8" x14ac:dyDescent="0.2">
      <c r="A7" s="259" t="s">
        <v>525</v>
      </c>
      <c r="B7" s="94"/>
      <c r="C7" s="272"/>
      <c r="D7" s="272"/>
      <c r="E7" s="272"/>
      <c r="F7" s="94"/>
      <c r="G7" s="94"/>
      <c r="H7" s="1"/>
    </row>
    <row r="8" spans="1:8" x14ac:dyDescent="0.2">
      <c r="A8" s="613" t="s">
        <v>379</v>
      </c>
      <c r="B8" s="134"/>
      <c r="C8" s="134"/>
      <c r="D8" s="134"/>
      <c r="E8" s="134"/>
      <c r="F8" s="134"/>
      <c r="G8" s="134"/>
      <c r="H8" s="1"/>
    </row>
    <row r="9" spans="1:8" x14ac:dyDescent="0.2">
      <c r="A9" s="1"/>
      <c r="B9" s="1"/>
      <c r="C9" s="1"/>
      <c r="D9" s="1"/>
      <c r="E9" s="1"/>
      <c r="F9" s="1"/>
      <c r="G9" s="1"/>
      <c r="H9" s="1"/>
    </row>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N37"/>
  <sheetViews>
    <sheetView workbookViewId="0">
      <selection activeCell="J15" sqref="J15"/>
    </sheetView>
  </sheetViews>
  <sheetFormatPr baseColWidth="10" defaultRowHeight="14.25" x14ac:dyDescent="0.2"/>
  <cols>
    <col min="1" max="1" width="11" customWidth="1"/>
    <col min="2" max="2" width="15.625" customWidth="1"/>
    <col min="7" max="7" width="11" style="623"/>
    <col min="10" max="12" width="11" style="1"/>
  </cols>
  <sheetData>
    <row r="1" spans="1:14" x14ac:dyDescent="0.2">
      <c r="A1" s="925" t="s">
        <v>371</v>
      </c>
      <c r="B1" s="925"/>
      <c r="C1" s="925"/>
      <c r="D1" s="925"/>
      <c r="E1" s="925"/>
      <c r="F1" s="925"/>
      <c r="G1" s="925"/>
      <c r="H1" s="1"/>
      <c r="I1" s="1"/>
    </row>
    <row r="2" spans="1:14" x14ac:dyDescent="0.2">
      <c r="A2" s="926"/>
      <c r="B2" s="926"/>
      <c r="C2" s="926"/>
      <c r="D2" s="926"/>
      <c r="E2" s="926"/>
      <c r="F2" s="926"/>
      <c r="G2" s="926"/>
      <c r="H2" s="11"/>
      <c r="I2" s="62" t="s">
        <v>512</v>
      </c>
    </row>
    <row r="3" spans="1:14" x14ac:dyDescent="0.2">
      <c r="A3" s="910" t="s">
        <v>493</v>
      </c>
      <c r="B3" s="910" t="s">
        <v>494</v>
      </c>
      <c r="C3" s="893">
        <f>INDICE!A3</f>
        <v>43040</v>
      </c>
      <c r="D3" s="894">
        <v>41671</v>
      </c>
      <c r="E3" s="894" t="s">
        <v>117</v>
      </c>
      <c r="F3" s="894"/>
      <c r="G3" s="894" t="s">
        <v>118</v>
      </c>
      <c r="H3" s="894"/>
      <c r="I3" s="894"/>
    </row>
    <row r="4" spans="1:14" x14ac:dyDescent="0.2">
      <c r="A4" s="911"/>
      <c r="B4" s="911"/>
      <c r="C4" s="97" t="s">
        <v>54</v>
      </c>
      <c r="D4" s="97" t="s">
        <v>458</v>
      </c>
      <c r="E4" s="97" t="s">
        <v>54</v>
      </c>
      <c r="F4" s="97" t="s">
        <v>458</v>
      </c>
      <c r="G4" s="97" t="s">
        <v>54</v>
      </c>
      <c r="H4" s="400" t="s">
        <v>458</v>
      </c>
      <c r="I4" s="400" t="s">
        <v>107</v>
      </c>
    </row>
    <row r="5" spans="1:14" x14ac:dyDescent="0.2">
      <c r="A5" s="558"/>
      <c r="B5" s="577" t="s">
        <v>575</v>
      </c>
      <c r="C5" s="676">
        <v>0</v>
      </c>
      <c r="D5" s="677" t="s">
        <v>147</v>
      </c>
      <c r="E5" s="678">
        <v>0</v>
      </c>
      <c r="F5" s="677">
        <v>-100</v>
      </c>
      <c r="G5" s="678">
        <v>0</v>
      </c>
      <c r="H5" s="677">
        <v>-100</v>
      </c>
      <c r="I5" s="576">
        <v>0</v>
      </c>
    </row>
    <row r="6" spans="1:14" x14ac:dyDescent="0.2">
      <c r="A6" s="703" t="s">
        <v>500</v>
      </c>
      <c r="B6" s="578"/>
      <c r="C6" s="326">
        <v>0</v>
      </c>
      <c r="D6" s="191" t="s">
        <v>147</v>
      </c>
      <c r="E6" s="189">
        <v>0</v>
      </c>
      <c r="F6" s="324">
        <v>-100</v>
      </c>
      <c r="G6" s="189">
        <v>0</v>
      </c>
      <c r="H6" s="324">
        <v>-100</v>
      </c>
      <c r="I6" s="325">
        <v>0</v>
      </c>
    </row>
    <row r="7" spans="1:14" x14ac:dyDescent="0.2">
      <c r="A7" s="558"/>
      <c r="B7" s="577" t="s">
        <v>611</v>
      </c>
      <c r="C7" s="194">
        <v>1.47367</v>
      </c>
      <c r="D7" s="185">
        <v>-15.161022901290711</v>
      </c>
      <c r="E7" s="187">
        <v>16.220209999999998</v>
      </c>
      <c r="F7" s="185">
        <v>261.57642605724072</v>
      </c>
      <c r="G7" s="187">
        <v>18.944550000000003</v>
      </c>
      <c r="H7" s="185">
        <v>322.30665831470134</v>
      </c>
      <c r="I7" s="575">
        <v>5.7373070217759087E-2</v>
      </c>
      <c r="J7" s="408"/>
    </row>
    <row r="8" spans="1:14" x14ac:dyDescent="0.2">
      <c r="A8" s="558"/>
      <c r="B8" s="577" t="s">
        <v>303</v>
      </c>
      <c r="C8" s="194">
        <v>0</v>
      </c>
      <c r="D8" s="185" t="s">
        <v>147</v>
      </c>
      <c r="E8" s="187">
        <v>0</v>
      </c>
      <c r="F8" s="185">
        <v>-100</v>
      </c>
      <c r="G8" s="187">
        <v>0</v>
      </c>
      <c r="H8" s="185">
        <v>-100</v>
      </c>
      <c r="I8" s="575">
        <v>0</v>
      </c>
      <c r="J8" s="408"/>
      <c r="M8" s="679"/>
      <c r="N8" s="679"/>
    </row>
    <row r="9" spans="1:14" x14ac:dyDescent="0.2">
      <c r="A9" s="558"/>
      <c r="B9" s="577" t="s">
        <v>245</v>
      </c>
      <c r="C9" s="194">
        <v>88.78379000000001</v>
      </c>
      <c r="D9" s="185">
        <v>94.105101742323939</v>
      </c>
      <c r="E9" s="187">
        <v>1254.6784200000004</v>
      </c>
      <c r="F9" s="185">
        <v>-81.736949603717946</v>
      </c>
      <c r="G9" s="187">
        <v>1281.7989400000004</v>
      </c>
      <c r="H9" s="185">
        <v>-81.439311486795049</v>
      </c>
      <c r="I9" s="582">
        <v>3.8818942962313265</v>
      </c>
      <c r="J9" s="408"/>
      <c r="K9" s="716"/>
      <c r="L9" s="716"/>
      <c r="M9" s="679"/>
      <c r="N9" s="679"/>
    </row>
    <row r="10" spans="1:14" x14ac:dyDescent="0.2">
      <c r="A10" s="557"/>
      <c r="B10" s="583" t="s">
        <v>356</v>
      </c>
      <c r="C10" s="579">
        <v>41.109519999999996</v>
      </c>
      <c r="D10" s="580">
        <v>105.35087386283939</v>
      </c>
      <c r="E10" s="581">
        <v>891.47348</v>
      </c>
      <c r="F10" s="580">
        <v>-86.452475600771606</v>
      </c>
      <c r="G10" s="611">
        <v>893.22802999999999</v>
      </c>
      <c r="H10" s="580">
        <v>-86.455688118748981</v>
      </c>
      <c r="I10" s="680">
        <v>2.7051175396438873</v>
      </c>
      <c r="J10" s="408"/>
      <c r="K10" s="716"/>
      <c r="L10" s="716"/>
      <c r="M10" s="679"/>
      <c r="N10" s="679"/>
    </row>
    <row r="11" spans="1:14" x14ac:dyDescent="0.2">
      <c r="A11" s="557"/>
      <c r="B11" s="583" t="s">
        <v>353</v>
      </c>
      <c r="C11" s="579">
        <v>47.674270000000007</v>
      </c>
      <c r="D11" s="580">
        <v>85.352262168120092</v>
      </c>
      <c r="E11" s="581">
        <v>363.20494000000008</v>
      </c>
      <c r="F11" s="580">
        <v>25.374838744330074</v>
      </c>
      <c r="G11" s="611">
        <v>388.57091000000008</v>
      </c>
      <c r="H11" s="580">
        <v>24.889856641680829</v>
      </c>
      <c r="I11" s="680">
        <v>1.1767767565874379</v>
      </c>
      <c r="J11" s="408"/>
      <c r="K11" s="716"/>
      <c r="L11" s="716"/>
      <c r="M11" s="679"/>
      <c r="N11" s="679"/>
    </row>
    <row r="12" spans="1:14" x14ac:dyDescent="0.2">
      <c r="A12" s="558"/>
      <c r="B12" s="577" t="s">
        <v>214</v>
      </c>
      <c r="C12" s="194">
        <v>3.2774500000000004</v>
      </c>
      <c r="D12" s="185">
        <v>-2.1627511268992916</v>
      </c>
      <c r="E12" s="187">
        <v>50.116030000000002</v>
      </c>
      <c r="F12" s="185">
        <v>-21.235230632303946</v>
      </c>
      <c r="G12" s="187">
        <v>54.03642</v>
      </c>
      <c r="H12" s="185">
        <v>-92.518879900228129</v>
      </c>
      <c r="I12" s="575">
        <v>0.16364787334491032</v>
      </c>
      <c r="M12" s="679"/>
      <c r="N12" s="679"/>
    </row>
    <row r="13" spans="1:14" x14ac:dyDescent="0.2">
      <c r="A13" s="557"/>
      <c r="B13" s="577" t="s">
        <v>630</v>
      </c>
      <c r="C13" s="194">
        <v>0</v>
      </c>
      <c r="D13" s="185" t="s">
        <v>147</v>
      </c>
      <c r="E13" s="187">
        <v>1.1368400000000001</v>
      </c>
      <c r="F13" s="185" t="s">
        <v>147</v>
      </c>
      <c r="G13" s="187">
        <v>1.1368400000000001</v>
      </c>
      <c r="H13" s="185" t="s">
        <v>147</v>
      </c>
      <c r="I13" s="877">
        <v>3.442889968162729E-3</v>
      </c>
      <c r="M13" s="679"/>
      <c r="N13" s="679"/>
    </row>
    <row r="14" spans="1:14" x14ac:dyDescent="0.2">
      <c r="A14" s="557"/>
      <c r="B14" s="577" t="s">
        <v>247</v>
      </c>
      <c r="C14" s="194">
        <v>1944.5750399999995</v>
      </c>
      <c r="D14" s="185">
        <v>-45.237889102767518</v>
      </c>
      <c r="E14" s="187">
        <v>27475.770189999999</v>
      </c>
      <c r="F14" s="185">
        <v>-17.542357221188531</v>
      </c>
      <c r="G14" s="187">
        <v>30607.350469999998</v>
      </c>
      <c r="H14" s="185">
        <v>-15.709465658967734</v>
      </c>
      <c r="I14" s="582">
        <v>92.693553961158798</v>
      </c>
    </row>
    <row r="15" spans="1:14" x14ac:dyDescent="0.2">
      <c r="A15" s="557"/>
      <c r="B15" s="583" t="s">
        <v>356</v>
      </c>
      <c r="C15" s="579">
        <v>1944.2865399999996</v>
      </c>
      <c r="D15" s="580">
        <v>-45.173798640074644</v>
      </c>
      <c r="E15" s="581">
        <v>27376.360540000001</v>
      </c>
      <c r="F15" s="580">
        <v>-17.462430821480339</v>
      </c>
      <c r="G15" s="611">
        <v>30505.104190000002</v>
      </c>
      <c r="H15" s="580">
        <v>-15.622193547696117</v>
      </c>
      <c r="I15" s="680">
        <v>92.383903797816615</v>
      </c>
    </row>
    <row r="16" spans="1:14" x14ac:dyDescent="0.2">
      <c r="A16" s="557"/>
      <c r="B16" s="583" t="s">
        <v>353</v>
      </c>
      <c r="C16" s="876">
        <v>0.28849999999999998</v>
      </c>
      <c r="D16" s="580">
        <v>-93.831753321445831</v>
      </c>
      <c r="E16" s="581">
        <v>99.409649999999999</v>
      </c>
      <c r="F16" s="580">
        <v>-34.902397782129128</v>
      </c>
      <c r="G16" s="611">
        <v>102.24628</v>
      </c>
      <c r="H16" s="580">
        <v>-35.586414582934736</v>
      </c>
      <c r="I16" s="680">
        <v>0.30965016334220952</v>
      </c>
    </row>
    <row r="17" spans="1:12" x14ac:dyDescent="0.2">
      <c r="A17" s="557"/>
      <c r="B17" s="577" t="s">
        <v>372</v>
      </c>
      <c r="C17" s="194">
        <v>0</v>
      </c>
      <c r="D17" s="185">
        <v>-100</v>
      </c>
      <c r="E17" s="187">
        <v>2.1023899999999998</v>
      </c>
      <c r="F17" s="185">
        <v>-80.274121953118922</v>
      </c>
      <c r="G17" s="187">
        <v>3.01539</v>
      </c>
      <c r="H17" s="185">
        <v>-73.845581385666634</v>
      </c>
      <c r="I17" s="877">
        <v>9.1320291167606808E-3</v>
      </c>
    </row>
    <row r="18" spans="1:12" x14ac:dyDescent="0.2">
      <c r="A18" s="703" t="s">
        <v>484</v>
      </c>
      <c r="B18" s="578"/>
      <c r="C18" s="326">
        <v>2038.1099499999996</v>
      </c>
      <c r="D18" s="191">
        <v>-43.428102258475654</v>
      </c>
      <c r="E18" s="189">
        <v>28800.024079999999</v>
      </c>
      <c r="F18" s="324">
        <v>-28.483547195015511</v>
      </c>
      <c r="G18" s="189">
        <v>31966.282609999998</v>
      </c>
      <c r="H18" s="324">
        <v>-27.277698024151636</v>
      </c>
      <c r="I18" s="325">
        <v>96.809044120037726</v>
      </c>
    </row>
    <row r="19" spans="1:12" x14ac:dyDescent="0.2">
      <c r="A19" s="557"/>
      <c r="B19" s="577" t="s">
        <v>374</v>
      </c>
      <c r="C19" s="194">
        <v>0</v>
      </c>
      <c r="D19" s="185" t="s">
        <v>147</v>
      </c>
      <c r="E19" s="187">
        <v>0</v>
      </c>
      <c r="F19" s="185" t="s">
        <v>147</v>
      </c>
      <c r="G19" s="187">
        <v>0</v>
      </c>
      <c r="H19" s="185">
        <v>-100</v>
      </c>
      <c r="I19" s="575">
        <v>0</v>
      </c>
    </row>
    <row r="20" spans="1:12" x14ac:dyDescent="0.2">
      <c r="A20" s="558"/>
      <c r="B20" s="577" t="s">
        <v>254</v>
      </c>
      <c r="C20" s="194">
        <v>0</v>
      </c>
      <c r="D20" s="185" t="s">
        <v>147</v>
      </c>
      <c r="E20" s="187">
        <v>987.37593000000004</v>
      </c>
      <c r="F20" s="185" t="s">
        <v>147</v>
      </c>
      <c r="G20" s="187">
        <v>987.37593000000004</v>
      </c>
      <c r="H20" s="185" t="s">
        <v>147</v>
      </c>
      <c r="I20" s="582">
        <v>2.9902419726631235</v>
      </c>
      <c r="J20" s="408"/>
    </row>
    <row r="21" spans="1:12" x14ac:dyDescent="0.2">
      <c r="A21" s="558"/>
      <c r="B21" s="577" t="s">
        <v>614</v>
      </c>
      <c r="C21" s="194">
        <v>0</v>
      </c>
      <c r="D21" s="185" t="s">
        <v>147</v>
      </c>
      <c r="E21" s="187">
        <v>0</v>
      </c>
      <c r="F21" s="185">
        <v>-100</v>
      </c>
      <c r="G21" s="187">
        <v>0</v>
      </c>
      <c r="H21" s="185">
        <v>-100</v>
      </c>
      <c r="I21" s="575">
        <v>0</v>
      </c>
    </row>
    <row r="22" spans="1:12" x14ac:dyDescent="0.2">
      <c r="A22" s="703" t="s">
        <v>501</v>
      </c>
      <c r="B22" s="578"/>
      <c r="C22" s="326">
        <v>0</v>
      </c>
      <c r="D22" s="191" t="s">
        <v>147</v>
      </c>
      <c r="E22" s="189">
        <v>987.37593000000004</v>
      </c>
      <c r="F22" s="324">
        <v>0.19578636511755598</v>
      </c>
      <c r="G22" s="189">
        <v>987.37593000000004</v>
      </c>
      <c r="H22" s="324">
        <v>-27.913673460984395</v>
      </c>
      <c r="I22" s="325">
        <v>2.9902419726631235</v>
      </c>
    </row>
    <row r="23" spans="1:12" x14ac:dyDescent="0.2">
      <c r="A23" s="703" t="s">
        <v>680</v>
      </c>
      <c r="B23" s="578"/>
      <c r="C23" s="326">
        <v>29.279709999999998</v>
      </c>
      <c r="D23" s="191">
        <v>-18.20238461407374</v>
      </c>
      <c r="E23" s="189">
        <v>66.275600000000011</v>
      </c>
      <c r="F23" s="324">
        <v>20.288923119421565</v>
      </c>
      <c r="G23" s="189">
        <v>66.275600000000011</v>
      </c>
      <c r="H23" s="324">
        <v>-2.6151078269854597</v>
      </c>
      <c r="I23" s="325">
        <v>0.20071390729915012</v>
      </c>
      <c r="J23" s="716"/>
      <c r="K23" s="716"/>
      <c r="L23" s="716"/>
    </row>
    <row r="24" spans="1:12" s="743" customFormat="1" x14ac:dyDescent="0.2">
      <c r="A24" s="564" t="s">
        <v>116</v>
      </c>
      <c r="B24" s="328"/>
      <c r="C24" s="328">
        <v>2067.3896599999994</v>
      </c>
      <c r="D24" s="320">
        <v>-43.179932381967426</v>
      </c>
      <c r="E24" s="197">
        <v>29853.675609999995</v>
      </c>
      <c r="F24" s="320">
        <v>-28.342422960361407</v>
      </c>
      <c r="G24" s="240">
        <v>33019.934139999998</v>
      </c>
      <c r="H24" s="200">
        <v>-27.817322487276368</v>
      </c>
      <c r="I24" s="329">
        <v>100</v>
      </c>
      <c r="J24" s="13"/>
      <c r="K24" s="13"/>
      <c r="L24" s="13"/>
    </row>
    <row r="25" spans="1:12" x14ac:dyDescent="0.2">
      <c r="A25" s="330"/>
      <c r="B25" s="330" t="s">
        <v>356</v>
      </c>
      <c r="C25" s="584">
        <v>1985.3960599999996</v>
      </c>
      <c r="D25" s="205">
        <v>-44.328837618676815</v>
      </c>
      <c r="E25" s="241">
        <v>28267.834019999998</v>
      </c>
      <c r="F25" s="205">
        <v>-28.883635797034017</v>
      </c>
      <c r="G25" s="241">
        <v>31398.33222</v>
      </c>
      <c r="H25" s="205">
        <v>-26.549918761567771</v>
      </c>
      <c r="I25" s="585">
        <v>95.089021337460494</v>
      </c>
    </row>
    <row r="26" spans="1:12" x14ac:dyDescent="0.2">
      <c r="A26" s="330"/>
      <c r="B26" s="330" t="s">
        <v>353</v>
      </c>
      <c r="C26" s="584">
        <v>81.993600000000001</v>
      </c>
      <c r="D26" s="205">
        <v>13.575066720171176</v>
      </c>
      <c r="E26" s="241">
        <v>1585.8415900000002</v>
      </c>
      <c r="F26" s="205">
        <v>-17.09622933762137</v>
      </c>
      <c r="G26" s="241">
        <v>1621.6019200000003</v>
      </c>
      <c r="H26" s="205">
        <v>-45.894369632165848</v>
      </c>
      <c r="I26" s="585">
        <v>4.910978662539514</v>
      </c>
    </row>
    <row r="27" spans="1:12" x14ac:dyDescent="0.2">
      <c r="A27" s="745"/>
      <c r="B27" s="746" t="s">
        <v>488</v>
      </c>
      <c r="C27" s="747">
        <v>2036.6362799999995</v>
      </c>
      <c r="D27" s="748">
        <v>-43.441737672806049</v>
      </c>
      <c r="E27" s="747">
        <v>28782.667029999997</v>
      </c>
      <c r="F27" s="748">
        <v>-28.51868563165484</v>
      </c>
      <c r="G27" s="747">
        <v>31946.201219999999</v>
      </c>
      <c r="H27" s="749">
        <v>-27.945922052224354</v>
      </c>
      <c r="I27" s="749">
        <v>96.748228159851806</v>
      </c>
    </row>
    <row r="28" spans="1:12" x14ac:dyDescent="0.2">
      <c r="A28" s="745"/>
      <c r="B28" s="746" t="s">
        <v>489</v>
      </c>
      <c r="C28" s="747">
        <v>30.75337999999989</v>
      </c>
      <c r="D28" s="748">
        <v>-18.061628468043878</v>
      </c>
      <c r="E28" s="747">
        <v>1071.0085799999981</v>
      </c>
      <c r="F28" s="748">
        <v>-23.25677934757449</v>
      </c>
      <c r="G28" s="747">
        <v>1073.7329199999981</v>
      </c>
      <c r="H28" s="749">
        <v>-23.769389772689088</v>
      </c>
      <c r="I28" s="749">
        <v>3.251771840148189</v>
      </c>
    </row>
    <row r="29" spans="1:12" x14ac:dyDescent="0.2">
      <c r="A29" s="754"/>
      <c r="B29" s="755" t="s">
        <v>490</v>
      </c>
      <c r="C29" s="751">
        <v>2036.6362799999995</v>
      </c>
      <c r="D29" s="750">
        <v>-43.427394027273117</v>
      </c>
      <c r="E29" s="751">
        <v>28780.564639999997</v>
      </c>
      <c r="F29" s="750">
        <v>-28.504982829813567</v>
      </c>
      <c r="G29" s="751">
        <v>31943.185829999999</v>
      </c>
      <c r="H29" s="750">
        <v>-27.303756355207909</v>
      </c>
      <c r="I29" s="750">
        <v>96.739096130735049</v>
      </c>
    </row>
    <row r="30" spans="1:12" x14ac:dyDescent="0.2">
      <c r="B30" s="852"/>
      <c r="C30" s="853"/>
      <c r="D30" s="853"/>
      <c r="E30" s="853"/>
      <c r="F30" s="853"/>
      <c r="G30" s="854"/>
      <c r="H30" s="853"/>
      <c r="I30" s="855" t="s">
        <v>231</v>
      </c>
      <c r="J30" s="716"/>
      <c r="K30" s="716"/>
      <c r="L30" s="716"/>
    </row>
    <row r="31" spans="1:12" ht="14.25" customHeight="1" x14ac:dyDescent="0.2">
      <c r="A31" s="873" t="s">
        <v>360</v>
      </c>
      <c r="B31" s="716"/>
      <c r="C31" s="716"/>
      <c r="D31" s="716"/>
      <c r="E31" s="716"/>
      <c r="F31" s="716"/>
      <c r="G31" s="622"/>
      <c r="H31" s="716"/>
      <c r="I31" s="716"/>
    </row>
    <row r="32" spans="1:12" ht="14.25" customHeight="1" x14ac:dyDescent="0.2">
      <c r="A32" s="873" t="s">
        <v>599</v>
      </c>
      <c r="B32" s="872"/>
      <c r="C32" s="872"/>
      <c r="D32" s="872"/>
      <c r="E32" s="872"/>
      <c r="F32" s="872"/>
      <c r="G32" s="872"/>
      <c r="H32" s="872"/>
      <c r="I32" s="872"/>
    </row>
    <row r="33" spans="1:9" ht="27.75" customHeight="1" x14ac:dyDescent="0.2">
      <c r="A33" s="933" t="s">
        <v>649</v>
      </c>
      <c r="B33" s="933"/>
      <c r="C33" s="933"/>
      <c r="D33" s="933"/>
      <c r="E33" s="933"/>
      <c r="F33" s="933"/>
      <c r="G33" s="933"/>
      <c r="H33" s="933"/>
      <c r="I33" s="933"/>
    </row>
    <row r="34" spans="1:9" ht="28.5" customHeight="1" x14ac:dyDescent="0.2">
      <c r="A34" s="872"/>
      <c r="B34" s="872"/>
      <c r="C34" s="872"/>
      <c r="D34" s="872"/>
      <c r="E34" s="872"/>
      <c r="F34" s="872"/>
      <c r="G34" s="872"/>
      <c r="H34" s="872"/>
      <c r="I34" s="872"/>
    </row>
    <row r="35" spans="1:9" x14ac:dyDescent="0.2">
      <c r="A35" s="872"/>
      <c r="B35" s="872"/>
      <c r="C35" s="872"/>
      <c r="D35" s="872"/>
      <c r="E35" s="872"/>
      <c r="F35" s="872"/>
      <c r="G35" s="872"/>
      <c r="H35" s="872"/>
      <c r="I35" s="872"/>
    </row>
    <row r="36" spans="1:9" x14ac:dyDescent="0.2">
      <c r="A36" s="872"/>
      <c r="B36" s="872"/>
      <c r="C36" s="872"/>
      <c r="D36" s="872"/>
      <c r="E36" s="872"/>
      <c r="F36" s="872"/>
      <c r="G36" s="872"/>
      <c r="H36" s="872"/>
      <c r="I36" s="872"/>
    </row>
    <row r="37" spans="1:9" x14ac:dyDescent="0.2">
      <c r="A37" s="872"/>
      <c r="B37" s="872"/>
      <c r="C37" s="872"/>
      <c r="D37" s="872"/>
      <c r="E37" s="872"/>
      <c r="F37" s="872"/>
      <c r="G37" s="872"/>
      <c r="H37" s="872"/>
      <c r="I37" s="872"/>
    </row>
  </sheetData>
  <mergeCells count="7">
    <mergeCell ref="A33:I33"/>
    <mergeCell ref="A1:G2"/>
    <mergeCell ref="C3:D3"/>
    <mergeCell ref="E3:F3"/>
    <mergeCell ref="A3:A4"/>
    <mergeCell ref="B3:B4"/>
    <mergeCell ref="G3:I3"/>
  </mergeCells>
  <conditionalFormatting sqref="C5">
    <cfRule type="cellIs" dxfId="1875" priority="2715" operator="between">
      <formula>0.00000001</formula>
      <formula>1</formula>
    </cfRule>
  </conditionalFormatting>
  <conditionalFormatting sqref="C27">
    <cfRule type="cellIs" dxfId="1874" priority="2485" operator="between">
      <formula>0.00000001</formula>
      <formula>1</formula>
    </cfRule>
  </conditionalFormatting>
  <conditionalFormatting sqref="C27">
    <cfRule type="cellIs" dxfId="1873" priority="2488" operator="between">
      <formula>0.00000001</formula>
      <formula>1</formula>
    </cfRule>
  </conditionalFormatting>
  <conditionalFormatting sqref="C5">
    <cfRule type="cellIs" dxfId="1872" priority="2473" operator="between">
      <formula>0.00000001</formula>
      <formula>1</formula>
    </cfRule>
  </conditionalFormatting>
  <conditionalFormatting sqref="C26">
    <cfRule type="cellIs" dxfId="1871" priority="2253" operator="between">
      <formula>0.00000001</formula>
      <formula>1</formula>
    </cfRule>
  </conditionalFormatting>
  <conditionalFormatting sqref="C27">
    <cfRule type="cellIs" dxfId="1870" priority="2393" operator="between">
      <formula>0.00000001</formula>
      <formula>1</formula>
    </cfRule>
  </conditionalFormatting>
  <conditionalFormatting sqref="C27">
    <cfRule type="cellIs" dxfId="1869" priority="2389" operator="between">
      <formula>0.00000001</formula>
      <formula>1</formula>
    </cfRule>
  </conditionalFormatting>
  <conditionalFormatting sqref="K11">
    <cfRule type="cellIs" dxfId="1868" priority="2375" operator="between">
      <formula>0.000001</formula>
      <formula>1</formula>
    </cfRule>
  </conditionalFormatting>
  <conditionalFormatting sqref="C26">
    <cfRule type="cellIs" dxfId="1867" priority="1306" operator="between">
      <formula>0.00000001</formula>
      <formula>1</formula>
    </cfRule>
  </conditionalFormatting>
  <conditionalFormatting sqref="C27">
    <cfRule type="cellIs" dxfId="1866" priority="2184" operator="between">
      <formula>0.00000001</formula>
      <formula>1</formula>
    </cfRule>
  </conditionalFormatting>
  <conditionalFormatting sqref="C27">
    <cfRule type="cellIs" dxfId="1865" priority="2174" operator="between">
      <formula>0.00000001</formula>
      <formula>1</formula>
    </cfRule>
  </conditionalFormatting>
  <conditionalFormatting sqref="E9">
    <cfRule type="cellIs" dxfId="1864" priority="2355" operator="between">
      <formula>0.00000001</formula>
      <formula>1</formula>
    </cfRule>
  </conditionalFormatting>
  <conditionalFormatting sqref="G9">
    <cfRule type="cellIs" dxfId="1863" priority="2354" operator="between">
      <formula>0.00000001</formula>
      <formula>1</formula>
    </cfRule>
  </conditionalFormatting>
  <conditionalFormatting sqref="E9">
    <cfRule type="cellIs" dxfId="1862" priority="2351" operator="between">
      <formula>0.00000001</formula>
      <formula>1</formula>
    </cfRule>
  </conditionalFormatting>
  <conditionalFormatting sqref="G9">
    <cfRule type="cellIs" dxfId="1861" priority="2350" operator="between">
      <formula>0.00000001</formula>
      <formula>1</formula>
    </cfRule>
  </conditionalFormatting>
  <conditionalFormatting sqref="C27">
    <cfRule type="cellIs" dxfId="1860" priority="2345" operator="between">
      <formula>0.00000001</formula>
      <formula>1</formula>
    </cfRule>
  </conditionalFormatting>
  <conditionalFormatting sqref="C27">
    <cfRule type="cellIs" dxfId="1859" priority="2341" operator="between">
      <formula>0.00000001</formula>
      <formula>1</formula>
    </cfRule>
  </conditionalFormatting>
  <conditionalFormatting sqref="C27">
    <cfRule type="cellIs" dxfId="1858" priority="2335" operator="between">
      <formula>0.00000001</formula>
      <formula>1</formula>
    </cfRule>
  </conditionalFormatting>
  <conditionalFormatting sqref="C27">
    <cfRule type="cellIs" dxfId="1857" priority="2333" operator="between">
      <formula>0.00000001</formula>
      <formula>1</formula>
    </cfRule>
  </conditionalFormatting>
  <conditionalFormatting sqref="C26">
    <cfRule type="cellIs" dxfId="1856" priority="2252" operator="between">
      <formula>0.00000001</formula>
      <formula>1</formula>
    </cfRule>
  </conditionalFormatting>
  <conditionalFormatting sqref="E26">
    <cfRule type="cellIs" dxfId="1855" priority="2251" operator="between">
      <formula>0.00000001</formula>
      <formula>1</formula>
    </cfRule>
  </conditionalFormatting>
  <conditionalFormatting sqref="C26">
    <cfRule type="cellIs" dxfId="1854" priority="2255" operator="between">
      <formula>0.00000001</formula>
      <formula>1</formula>
    </cfRule>
  </conditionalFormatting>
  <conditionalFormatting sqref="C26">
    <cfRule type="cellIs" dxfId="1853" priority="2254" operator="between">
      <formula>0.00000001</formula>
      <formula>1</formula>
    </cfRule>
  </conditionalFormatting>
  <conditionalFormatting sqref="I26">
    <cfRule type="cellIs" dxfId="1852" priority="2250" operator="between">
      <formula>0.000001</formula>
      <formula>1</formula>
    </cfRule>
  </conditionalFormatting>
  <conditionalFormatting sqref="I26">
    <cfRule type="cellIs" dxfId="1851" priority="2249" operator="between">
      <formula>0.000001</formula>
      <formula>1</formula>
    </cfRule>
  </conditionalFormatting>
  <conditionalFormatting sqref="C26">
    <cfRule type="cellIs" dxfId="1850" priority="2248" operator="between">
      <formula>0.00000001</formula>
      <formula>1</formula>
    </cfRule>
  </conditionalFormatting>
  <conditionalFormatting sqref="I26">
    <cfRule type="cellIs" dxfId="1849" priority="2247" operator="between">
      <formula>0.000001</formula>
      <formula>1</formula>
    </cfRule>
  </conditionalFormatting>
  <conditionalFormatting sqref="C26">
    <cfRule type="cellIs" dxfId="1848" priority="2246" operator="between">
      <formula>0.00000001</formula>
      <formula>1</formula>
    </cfRule>
  </conditionalFormatting>
  <conditionalFormatting sqref="I26">
    <cfRule type="cellIs" dxfId="1847" priority="2245" operator="between">
      <formula>0.000001</formula>
      <formula>1</formula>
    </cfRule>
  </conditionalFormatting>
  <conditionalFormatting sqref="C26">
    <cfRule type="cellIs" dxfId="1846" priority="2244" operator="between">
      <formula>0.00000001</formula>
      <formula>1</formula>
    </cfRule>
  </conditionalFormatting>
  <conditionalFormatting sqref="I26">
    <cfRule type="cellIs" dxfId="1845" priority="2243" operator="between">
      <formula>0.000001</formula>
      <formula>1</formula>
    </cfRule>
  </conditionalFormatting>
  <conditionalFormatting sqref="I26">
    <cfRule type="cellIs" dxfId="1844" priority="2241" operator="between">
      <formula>0.000001</formula>
      <formula>1</formula>
    </cfRule>
  </conditionalFormatting>
  <conditionalFormatting sqref="C26">
    <cfRule type="cellIs" dxfId="1843" priority="2242" operator="between">
      <formula>0.00000001</formula>
      <formula>1</formula>
    </cfRule>
  </conditionalFormatting>
  <conditionalFormatting sqref="G26">
    <cfRule type="cellIs" dxfId="1842" priority="2240" operator="between">
      <formula>0.00000001</formula>
      <formula>1</formula>
    </cfRule>
  </conditionalFormatting>
  <conditionalFormatting sqref="G25">
    <cfRule type="cellIs" dxfId="1841" priority="2237" operator="between">
      <formula>0.00000001</formula>
      <formula>1</formula>
    </cfRule>
  </conditionalFormatting>
  <conditionalFormatting sqref="C26">
    <cfRule type="cellIs" dxfId="1840" priority="1308" operator="between">
      <formula>0.00000001</formula>
      <formula>1</formula>
    </cfRule>
  </conditionalFormatting>
  <conditionalFormatting sqref="C27">
    <cfRule type="cellIs" dxfId="1839" priority="2164" operator="between">
      <formula>0.00000001</formula>
      <formula>1</formula>
    </cfRule>
  </conditionalFormatting>
  <conditionalFormatting sqref="I27">
    <cfRule type="cellIs" dxfId="1838" priority="2183" operator="between">
      <formula>0.000001</formula>
      <formula>1</formula>
    </cfRule>
  </conditionalFormatting>
  <conditionalFormatting sqref="C27">
    <cfRule type="cellIs" dxfId="1837" priority="2182" operator="between">
      <formula>0.00000001</formula>
      <formula>1</formula>
    </cfRule>
  </conditionalFormatting>
  <conditionalFormatting sqref="I27">
    <cfRule type="cellIs" dxfId="1836" priority="2181" operator="between">
      <formula>0.000001</formula>
      <formula>1</formula>
    </cfRule>
  </conditionalFormatting>
  <conditionalFormatting sqref="I27">
    <cfRule type="cellIs" dxfId="1835" priority="2169" operator="between">
      <formula>0.000001</formula>
      <formula>1</formula>
    </cfRule>
  </conditionalFormatting>
  <conditionalFormatting sqref="I27">
    <cfRule type="cellIs" dxfId="1834" priority="2177" operator="between">
      <formula>0.000001</formula>
      <formula>1</formula>
    </cfRule>
  </conditionalFormatting>
  <conditionalFormatting sqref="C27">
    <cfRule type="cellIs" dxfId="1833" priority="2178" operator="between">
      <formula>0.00000001</formula>
      <formula>1</formula>
    </cfRule>
  </conditionalFormatting>
  <conditionalFormatting sqref="I27">
    <cfRule type="cellIs" dxfId="1832" priority="2175" operator="between">
      <formula>0.000001</formula>
      <formula>1</formula>
    </cfRule>
  </conditionalFormatting>
  <conditionalFormatting sqref="C27">
    <cfRule type="cellIs" dxfId="1831" priority="2176" operator="between">
      <formula>0.00000001</formula>
      <formula>1</formula>
    </cfRule>
  </conditionalFormatting>
  <conditionalFormatting sqref="I27">
    <cfRule type="cellIs" dxfId="1830" priority="2173" operator="between">
      <formula>0.000001</formula>
      <formula>1</formula>
    </cfRule>
  </conditionalFormatting>
  <conditionalFormatting sqref="C27">
    <cfRule type="cellIs" dxfId="1829" priority="2170" operator="between">
      <formula>0.00000001</formula>
      <formula>1</formula>
    </cfRule>
  </conditionalFormatting>
  <conditionalFormatting sqref="I27">
    <cfRule type="cellIs" dxfId="1828" priority="2167" operator="between">
      <formula>0.000001</formula>
      <formula>1</formula>
    </cfRule>
  </conditionalFormatting>
  <conditionalFormatting sqref="C27">
    <cfRule type="cellIs" dxfId="1827" priority="2168" operator="between">
      <formula>0.00000001</formula>
      <formula>1</formula>
    </cfRule>
  </conditionalFormatting>
  <conditionalFormatting sqref="C27">
    <cfRule type="cellIs" dxfId="1826" priority="2166" operator="between">
      <formula>0.00000001</formula>
      <formula>1</formula>
    </cfRule>
  </conditionalFormatting>
  <conditionalFormatting sqref="I27">
    <cfRule type="cellIs" dxfId="1825" priority="2165" operator="between">
      <formula>0.000001</formula>
      <formula>1</formula>
    </cfRule>
  </conditionalFormatting>
  <conditionalFormatting sqref="C27">
    <cfRule type="cellIs" dxfId="1824" priority="2163" operator="between">
      <formula>0.00000001</formula>
      <formula>1</formula>
    </cfRule>
  </conditionalFormatting>
  <conditionalFormatting sqref="C26">
    <cfRule type="cellIs" dxfId="1823" priority="2148" operator="between">
      <formula>0.00000001</formula>
      <formula>1</formula>
    </cfRule>
  </conditionalFormatting>
  <conditionalFormatting sqref="I26">
    <cfRule type="cellIs" dxfId="1822" priority="2147" operator="between">
      <formula>0.000001</formula>
      <formula>1</formula>
    </cfRule>
  </conditionalFormatting>
  <conditionalFormatting sqref="C26">
    <cfRule type="cellIs" dxfId="1821" priority="2146" operator="between">
      <formula>0.00000001</formula>
      <formula>1</formula>
    </cfRule>
  </conditionalFormatting>
  <conditionalFormatting sqref="I26">
    <cfRule type="cellIs" dxfId="1820" priority="2145" operator="between">
      <formula>0.000001</formula>
      <formula>1</formula>
    </cfRule>
  </conditionalFormatting>
  <conditionalFormatting sqref="I26">
    <cfRule type="cellIs" dxfId="1819" priority="2143" operator="between">
      <formula>0.000001</formula>
      <formula>1</formula>
    </cfRule>
  </conditionalFormatting>
  <conditionalFormatting sqref="C26">
    <cfRule type="cellIs" dxfId="1818" priority="2144" operator="between">
      <formula>0.00000001</formula>
      <formula>1</formula>
    </cfRule>
  </conditionalFormatting>
  <conditionalFormatting sqref="I26">
    <cfRule type="cellIs" dxfId="1817" priority="2141" operator="between">
      <formula>0.000001</formula>
      <formula>1</formula>
    </cfRule>
  </conditionalFormatting>
  <conditionalFormatting sqref="C26">
    <cfRule type="cellIs" dxfId="1816" priority="2142" operator="between">
      <formula>0.00000001</formula>
      <formula>1</formula>
    </cfRule>
  </conditionalFormatting>
  <conditionalFormatting sqref="C26">
    <cfRule type="cellIs" dxfId="1815" priority="2140" operator="between">
      <formula>0.00000001</formula>
      <formula>1</formula>
    </cfRule>
  </conditionalFormatting>
  <conditionalFormatting sqref="I26">
    <cfRule type="cellIs" dxfId="1814" priority="2139" operator="between">
      <formula>0.000001</formula>
      <formula>1</formula>
    </cfRule>
  </conditionalFormatting>
  <conditionalFormatting sqref="I26">
    <cfRule type="cellIs" dxfId="1813" priority="2137" operator="between">
      <formula>0.000001</formula>
      <formula>1</formula>
    </cfRule>
  </conditionalFormatting>
  <conditionalFormatting sqref="C26">
    <cfRule type="cellIs" dxfId="1812" priority="2138" operator="between">
      <formula>0.00000001</formula>
      <formula>1</formula>
    </cfRule>
  </conditionalFormatting>
  <conditionalFormatting sqref="I26">
    <cfRule type="cellIs" dxfId="1811" priority="2135" operator="between">
      <formula>0.000001</formula>
      <formula>1</formula>
    </cfRule>
  </conditionalFormatting>
  <conditionalFormatting sqref="C26">
    <cfRule type="cellIs" dxfId="1810" priority="2136" operator="between">
      <formula>0.00000001</formula>
      <formula>1</formula>
    </cfRule>
  </conditionalFormatting>
  <conditionalFormatting sqref="C26">
    <cfRule type="cellIs" dxfId="1809" priority="2134" operator="between">
      <formula>0.00000001</formula>
      <formula>1</formula>
    </cfRule>
  </conditionalFormatting>
  <conditionalFormatting sqref="I26">
    <cfRule type="cellIs" dxfId="1808" priority="2133" operator="between">
      <formula>0.000001</formula>
      <formula>1</formula>
    </cfRule>
  </conditionalFormatting>
  <conditionalFormatting sqref="C26">
    <cfRule type="cellIs" dxfId="1807" priority="2131" operator="between">
      <formula>0.00000001</formula>
      <formula>1</formula>
    </cfRule>
  </conditionalFormatting>
  <conditionalFormatting sqref="C26">
    <cfRule type="cellIs" dxfId="1806" priority="2132" operator="between">
      <formula>0.00000001</formula>
      <formula>1</formula>
    </cfRule>
  </conditionalFormatting>
  <conditionalFormatting sqref="C26">
    <cfRule type="cellIs" dxfId="1805" priority="1877" operator="between">
      <formula>0.00000001</formula>
      <formula>1</formula>
    </cfRule>
  </conditionalFormatting>
  <conditionalFormatting sqref="C28">
    <cfRule type="cellIs" dxfId="1804" priority="1870" operator="between">
      <formula>0.00000001</formula>
      <formula>1</formula>
    </cfRule>
  </conditionalFormatting>
  <conditionalFormatting sqref="C26">
    <cfRule type="cellIs" dxfId="1803" priority="2003" operator="between">
      <formula>0.00000001</formula>
      <formula>1</formula>
    </cfRule>
  </conditionalFormatting>
  <conditionalFormatting sqref="G26">
    <cfRule type="cellIs" dxfId="1802" priority="2008" operator="between">
      <formula>0.00000001</formula>
      <formula>1</formula>
    </cfRule>
  </conditionalFormatting>
  <conditionalFormatting sqref="C28">
    <cfRule type="cellIs" dxfId="1801" priority="1873" operator="between">
      <formula>0.00000001</formula>
      <formula>1</formula>
    </cfRule>
  </conditionalFormatting>
  <conditionalFormatting sqref="C28">
    <cfRule type="cellIs" dxfId="1800" priority="1871" operator="between">
      <formula>0.00000001</formula>
      <formula>1</formula>
    </cfRule>
  </conditionalFormatting>
  <conditionalFormatting sqref="C28">
    <cfRule type="cellIs" dxfId="1799" priority="1986" operator="between">
      <formula>0.00000001</formula>
      <formula>1</formula>
    </cfRule>
  </conditionalFormatting>
  <conditionalFormatting sqref="C28">
    <cfRule type="cellIs" dxfId="1798" priority="1984" operator="between">
      <formula>0.00000001</formula>
      <formula>1</formula>
    </cfRule>
  </conditionalFormatting>
  <conditionalFormatting sqref="C28">
    <cfRule type="cellIs" dxfId="1797" priority="1982" operator="between">
      <formula>0.00000001</formula>
      <formula>1</formula>
    </cfRule>
  </conditionalFormatting>
  <conditionalFormatting sqref="C26">
    <cfRule type="cellIs" dxfId="1796" priority="1878" operator="between">
      <formula>0.00000001</formula>
      <formula>1</formula>
    </cfRule>
  </conditionalFormatting>
  <conditionalFormatting sqref="C26">
    <cfRule type="cellIs" dxfId="1795" priority="1881" operator="between">
      <formula>0.00000001</formula>
      <formula>1</formula>
    </cfRule>
  </conditionalFormatting>
  <conditionalFormatting sqref="C28">
    <cfRule type="cellIs" dxfId="1794" priority="1876" operator="between">
      <formula>0.00000001</formula>
      <formula>1</formula>
    </cfRule>
  </conditionalFormatting>
  <conditionalFormatting sqref="C28">
    <cfRule type="cellIs" dxfId="1793" priority="1874" operator="between">
      <formula>0.00000001</formula>
      <formula>1</formula>
    </cfRule>
  </conditionalFormatting>
  <conditionalFormatting sqref="C26">
    <cfRule type="cellIs" dxfId="1792" priority="2010" operator="between">
      <formula>0.00000001</formula>
      <formula>1</formula>
    </cfRule>
  </conditionalFormatting>
  <conditionalFormatting sqref="I26">
    <cfRule type="cellIs" dxfId="1791" priority="2009" operator="between">
      <formula>0.000001</formula>
      <formula>1</formula>
    </cfRule>
  </conditionalFormatting>
  <conditionalFormatting sqref="C28">
    <cfRule type="cellIs" dxfId="1790" priority="1868" operator="between">
      <formula>0.00000001</formula>
      <formula>1</formula>
    </cfRule>
  </conditionalFormatting>
  <conditionalFormatting sqref="C26">
    <cfRule type="cellIs" dxfId="1789" priority="1880" operator="between">
      <formula>0.00000001</formula>
      <formula>1</formula>
    </cfRule>
  </conditionalFormatting>
  <conditionalFormatting sqref="C26">
    <cfRule type="cellIs" dxfId="1788" priority="2005" operator="between">
      <formula>0.00000001</formula>
      <formula>1</formula>
    </cfRule>
  </conditionalFormatting>
  <conditionalFormatting sqref="C26">
    <cfRule type="cellIs" dxfId="1787" priority="2007" operator="between">
      <formula>0.00000001</formula>
      <formula>1</formula>
    </cfRule>
  </conditionalFormatting>
  <conditionalFormatting sqref="C26">
    <cfRule type="cellIs" dxfId="1786" priority="2006" operator="between">
      <formula>0.00000001</formula>
      <formula>1</formula>
    </cfRule>
  </conditionalFormatting>
  <conditionalFormatting sqref="C26">
    <cfRule type="cellIs" dxfId="1785" priority="2004" operator="between">
      <formula>0.00000001</formula>
      <formula>1</formula>
    </cfRule>
  </conditionalFormatting>
  <conditionalFormatting sqref="I26">
    <cfRule type="cellIs" dxfId="1784" priority="2002" operator="between">
      <formula>0.000001</formula>
      <formula>1</formula>
    </cfRule>
  </conditionalFormatting>
  <conditionalFormatting sqref="C26">
    <cfRule type="cellIs" dxfId="1783" priority="2001" operator="between">
      <formula>0.00000001</formula>
      <formula>1</formula>
    </cfRule>
  </conditionalFormatting>
  <conditionalFormatting sqref="I26">
    <cfRule type="cellIs" dxfId="1782" priority="2000" operator="between">
      <formula>0.000001</formula>
      <formula>1</formula>
    </cfRule>
  </conditionalFormatting>
  <conditionalFormatting sqref="I26">
    <cfRule type="cellIs" dxfId="1781" priority="1998" operator="between">
      <formula>0.000001</formula>
      <formula>1</formula>
    </cfRule>
  </conditionalFormatting>
  <conditionalFormatting sqref="C26">
    <cfRule type="cellIs" dxfId="1780" priority="1999" operator="between">
      <formula>0.00000001</formula>
      <formula>1</formula>
    </cfRule>
  </conditionalFormatting>
  <conditionalFormatting sqref="I26">
    <cfRule type="cellIs" dxfId="1779" priority="1996" operator="between">
      <formula>0.000001</formula>
      <formula>1</formula>
    </cfRule>
  </conditionalFormatting>
  <conditionalFormatting sqref="C26">
    <cfRule type="cellIs" dxfId="1778" priority="1997" operator="between">
      <formula>0.00000001</formula>
      <formula>1</formula>
    </cfRule>
  </conditionalFormatting>
  <conditionalFormatting sqref="C26">
    <cfRule type="cellIs" dxfId="1777" priority="1995" operator="between">
      <formula>0.00000001</formula>
      <formula>1</formula>
    </cfRule>
  </conditionalFormatting>
  <conditionalFormatting sqref="I26">
    <cfRule type="cellIs" dxfId="1776" priority="1994" operator="between">
      <formula>0.000001</formula>
      <formula>1</formula>
    </cfRule>
  </conditionalFormatting>
  <conditionalFormatting sqref="C28">
    <cfRule type="cellIs" dxfId="1775" priority="1987" operator="between">
      <formula>0.00000001</formula>
      <formula>1</formula>
    </cfRule>
  </conditionalFormatting>
  <conditionalFormatting sqref="C28">
    <cfRule type="cellIs" dxfId="1774" priority="1985" operator="between">
      <formula>0.00000001</formula>
      <formula>1</formula>
    </cfRule>
  </conditionalFormatting>
  <conditionalFormatting sqref="C28">
    <cfRule type="cellIs" dxfId="1773" priority="1983" operator="between">
      <formula>0.00000001</formula>
      <formula>1</formula>
    </cfRule>
  </conditionalFormatting>
  <conditionalFormatting sqref="C28">
    <cfRule type="cellIs" dxfId="1772" priority="1981" operator="between">
      <formula>0.00000001</formula>
      <formula>1</formula>
    </cfRule>
  </conditionalFormatting>
  <conditionalFormatting sqref="C28">
    <cfRule type="cellIs" dxfId="1771" priority="1980" operator="between">
      <formula>0.00000001</formula>
      <formula>1</formula>
    </cfRule>
  </conditionalFormatting>
  <conditionalFormatting sqref="C28">
    <cfRule type="cellIs" dxfId="1770" priority="1963" operator="between">
      <formula>0.00000001</formula>
      <formula>1</formula>
    </cfRule>
  </conditionalFormatting>
  <conditionalFormatting sqref="C28">
    <cfRule type="cellIs" dxfId="1769" priority="1979" operator="between">
      <formula>0.00000001</formula>
      <formula>1</formula>
    </cfRule>
  </conditionalFormatting>
  <conditionalFormatting sqref="I28">
    <cfRule type="cellIs" dxfId="1768" priority="1978" operator="between">
      <formula>0.000001</formula>
      <formula>1</formula>
    </cfRule>
  </conditionalFormatting>
  <conditionalFormatting sqref="C28">
    <cfRule type="cellIs" dxfId="1767" priority="1977" operator="between">
      <formula>0.00000001</formula>
      <formula>1</formula>
    </cfRule>
  </conditionalFormatting>
  <conditionalFormatting sqref="I28">
    <cfRule type="cellIs" dxfId="1766" priority="1976" operator="between">
      <formula>0.000001</formula>
      <formula>1</formula>
    </cfRule>
  </conditionalFormatting>
  <conditionalFormatting sqref="I28">
    <cfRule type="cellIs" dxfId="1765" priority="1968" operator="between">
      <formula>0.000001</formula>
      <formula>1</formula>
    </cfRule>
  </conditionalFormatting>
  <conditionalFormatting sqref="I28">
    <cfRule type="cellIs" dxfId="1764" priority="1974" operator="between">
      <formula>0.000001</formula>
      <formula>1</formula>
    </cfRule>
  </conditionalFormatting>
  <conditionalFormatting sqref="C28">
    <cfRule type="cellIs" dxfId="1763" priority="1975" operator="between">
      <formula>0.00000001</formula>
      <formula>1</formula>
    </cfRule>
  </conditionalFormatting>
  <conditionalFormatting sqref="I28">
    <cfRule type="cellIs" dxfId="1762" priority="1972" operator="between">
      <formula>0.000001</formula>
      <formula>1</formula>
    </cfRule>
  </conditionalFormatting>
  <conditionalFormatting sqref="C28">
    <cfRule type="cellIs" dxfId="1761" priority="1973" operator="between">
      <formula>0.00000001</formula>
      <formula>1</formula>
    </cfRule>
  </conditionalFormatting>
  <conditionalFormatting sqref="C28">
    <cfRule type="cellIs" dxfId="1760" priority="1971" operator="between">
      <formula>0.00000001</formula>
      <formula>1</formula>
    </cfRule>
  </conditionalFormatting>
  <conditionalFormatting sqref="I28">
    <cfRule type="cellIs" dxfId="1759" priority="1970" operator="between">
      <formula>0.000001</formula>
      <formula>1</formula>
    </cfRule>
  </conditionalFormatting>
  <conditionalFormatting sqref="C28">
    <cfRule type="cellIs" dxfId="1758" priority="1969" operator="between">
      <formula>0.00000001</formula>
      <formula>1</formula>
    </cfRule>
  </conditionalFormatting>
  <conditionalFormatting sqref="I28">
    <cfRule type="cellIs" dxfId="1757" priority="1966" operator="between">
      <formula>0.000001</formula>
      <formula>1</formula>
    </cfRule>
  </conditionalFormatting>
  <conditionalFormatting sqref="C28">
    <cfRule type="cellIs" dxfId="1756" priority="1967" operator="between">
      <formula>0.00000001</formula>
      <formula>1</formula>
    </cfRule>
  </conditionalFormatting>
  <conditionalFormatting sqref="C28">
    <cfRule type="cellIs" dxfId="1755" priority="1965" operator="between">
      <formula>0.00000001</formula>
      <formula>1</formula>
    </cfRule>
  </conditionalFormatting>
  <conditionalFormatting sqref="I28">
    <cfRule type="cellIs" dxfId="1754" priority="1964" operator="between">
      <formula>0.000001</formula>
      <formula>1</formula>
    </cfRule>
  </conditionalFormatting>
  <conditionalFormatting sqref="C28">
    <cfRule type="cellIs" dxfId="1753" priority="1962" operator="between">
      <formula>0.00000001</formula>
      <formula>1</formula>
    </cfRule>
  </conditionalFormatting>
  <conditionalFormatting sqref="H27">
    <cfRule type="cellIs" dxfId="1752" priority="1944" operator="between">
      <formula>0.000001</formula>
      <formula>1</formula>
    </cfRule>
  </conditionalFormatting>
  <conditionalFormatting sqref="C24">
    <cfRule type="cellIs" dxfId="1751" priority="978" operator="between">
      <formula>0.00000001</formula>
      <formula>1</formula>
    </cfRule>
  </conditionalFormatting>
  <conditionalFormatting sqref="C10">
    <cfRule type="cellIs" dxfId="1750" priority="1936" operator="between">
      <formula>0.00000001</formula>
      <formula>1</formula>
    </cfRule>
  </conditionalFormatting>
  <conditionalFormatting sqref="C10">
    <cfRule type="cellIs" dxfId="1749" priority="1935" operator="between">
      <formula>0.00000001</formula>
      <formula>1</formula>
    </cfRule>
  </conditionalFormatting>
  <conditionalFormatting sqref="E10">
    <cfRule type="cellIs" dxfId="1748" priority="1934" operator="between">
      <formula>0.00000001</formula>
      <formula>1</formula>
    </cfRule>
  </conditionalFormatting>
  <conditionalFormatting sqref="G10">
    <cfRule type="cellIs" dxfId="1747" priority="1933" operator="between">
      <formula>0.00000001</formula>
      <formula>1</formula>
    </cfRule>
  </conditionalFormatting>
  <conditionalFormatting sqref="I10">
    <cfRule type="cellIs" dxfId="1746" priority="1932" operator="between">
      <formula>0.000001</formula>
      <formula>1</formula>
    </cfRule>
  </conditionalFormatting>
  <conditionalFormatting sqref="I10">
    <cfRule type="cellIs" dxfId="1745" priority="1931" operator="between">
      <formula>0.000001</formula>
      <formula>1</formula>
    </cfRule>
  </conditionalFormatting>
  <conditionalFormatting sqref="E10">
    <cfRule type="cellIs" dxfId="1744" priority="1930" operator="between">
      <formula>0.00000001</formula>
      <formula>1</formula>
    </cfRule>
  </conditionalFormatting>
  <conditionalFormatting sqref="G10">
    <cfRule type="cellIs" dxfId="1743" priority="1929" operator="between">
      <formula>0.00000001</formula>
      <formula>1</formula>
    </cfRule>
  </conditionalFormatting>
  <conditionalFormatting sqref="C23">
    <cfRule type="cellIs" dxfId="1742" priority="1896" operator="between">
      <formula>0.00000001</formula>
      <formula>1</formula>
    </cfRule>
  </conditionalFormatting>
  <conditionalFormatting sqref="C26">
    <cfRule type="cellIs" dxfId="1741" priority="1884" operator="between">
      <formula>0.00000001</formula>
      <formula>1</formula>
    </cfRule>
  </conditionalFormatting>
  <conditionalFormatting sqref="C27">
    <cfRule type="cellIs" dxfId="1740" priority="985" operator="between">
      <formula>0.00000001</formula>
      <formula>1</formula>
    </cfRule>
  </conditionalFormatting>
  <conditionalFormatting sqref="I23">
    <cfRule type="cellIs" dxfId="1739" priority="1895" operator="between">
      <formula>0.000001</formula>
      <formula>1</formula>
    </cfRule>
  </conditionalFormatting>
  <conditionalFormatting sqref="C23">
    <cfRule type="cellIs" dxfId="1738" priority="1894" operator="between">
      <formula>0.00000001</formula>
      <formula>1</formula>
    </cfRule>
  </conditionalFormatting>
  <conditionalFormatting sqref="I23">
    <cfRule type="cellIs" dxfId="1737" priority="1893" operator="between">
      <formula>0.000001</formula>
      <formula>1</formula>
    </cfRule>
  </conditionalFormatting>
  <conditionalFormatting sqref="I23">
    <cfRule type="cellIs" dxfId="1736" priority="1891" operator="between">
      <formula>0.000001</formula>
      <formula>1</formula>
    </cfRule>
  </conditionalFormatting>
  <conditionalFormatting sqref="C23">
    <cfRule type="cellIs" dxfId="1735" priority="1892" operator="between">
      <formula>0.00000001</formula>
      <formula>1</formula>
    </cfRule>
  </conditionalFormatting>
  <conditionalFormatting sqref="C26">
    <cfRule type="cellIs" dxfId="1734" priority="1883" operator="between">
      <formula>0.00000001</formula>
      <formula>1</formula>
    </cfRule>
  </conditionalFormatting>
  <conditionalFormatting sqref="C26">
    <cfRule type="cellIs" dxfId="1733" priority="1882" operator="between">
      <formula>0.00000001</formula>
      <formula>1</formula>
    </cfRule>
  </conditionalFormatting>
  <conditionalFormatting sqref="C26">
    <cfRule type="cellIs" dxfId="1732" priority="1879" operator="between">
      <formula>0.00000001</formula>
      <formula>1</formula>
    </cfRule>
  </conditionalFormatting>
  <conditionalFormatting sqref="C25">
    <cfRule type="cellIs" dxfId="1731" priority="1864" operator="between">
      <formula>0.00000001</formula>
      <formula>1</formula>
    </cfRule>
  </conditionalFormatting>
  <conditionalFormatting sqref="C25">
    <cfRule type="cellIs" dxfId="1730" priority="1863" operator="between">
      <formula>0.00000001</formula>
      <formula>1</formula>
    </cfRule>
  </conditionalFormatting>
  <conditionalFormatting sqref="E25">
    <cfRule type="cellIs" dxfId="1729" priority="1862" operator="between">
      <formula>0.00000001</formula>
      <formula>1</formula>
    </cfRule>
  </conditionalFormatting>
  <conditionalFormatting sqref="C28">
    <cfRule type="cellIs" dxfId="1728" priority="1875" operator="between">
      <formula>0.00000001</formula>
      <formula>1</formula>
    </cfRule>
  </conditionalFormatting>
  <conditionalFormatting sqref="C28">
    <cfRule type="cellIs" dxfId="1727" priority="1872" operator="between">
      <formula>0.00000001</formula>
      <formula>1</formula>
    </cfRule>
  </conditionalFormatting>
  <conditionalFormatting sqref="C28">
    <cfRule type="cellIs" dxfId="1726" priority="1869" operator="between">
      <formula>0.00000001</formula>
      <formula>1</formula>
    </cfRule>
  </conditionalFormatting>
  <conditionalFormatting sqref="C28">
    <cfRule type="cellIs" dxfId="1725" priority="1867" operator="between">
      <formula>0.00000001</formula>
      <formula>1</formula>
    </cfRule>
  </conditionalFormatting>
  <conditionalFormatting sqref="C25">
    <cfRule type="cellIs" dxfId="1724" priority="1866" operator="between">
      <formula>0.00000001</formula>
      <formula>1</formula>
    </cfRule>
  </conditionalFormatting>
  <conditionalFormatting sqref="C25">
    <cfRule type="cellIs" dxfId="1723" priority="1865" operator="between">
      <formula>0.00000001</formula>
      <formula>1</formula>
    </cfRule>
  </conditionalFormatting>
  <conditionalFormatting sqref="I25">
    <cfRule type="cellIs" dxfId="1722" priority="1861" operator="between">
      <formula>0.000001</formula>
      <formula>1</formula>
    </cfRule>
  </conditionalFormatting>
  <conditionalFormatting sqref="I25">
    <cfRule type="cellIs" dxfId="1721" priority="1860" operator="between">
      <formula>0.000001</formula>
      <formula>1</formula>
    </cfRule>
  </conditionalFormatting>
  <conditionalFormatting sqref="C25">
    <cfRule type="cellIs" dxfId="1720" priority="1859" operator="between">
      <formula>0.00000001</formula>
      <formula>1</formula>
    </cfRule>
  </conditionalFormatting>
  <conditionalFormatting sqref="I25">
    <cfRule type="cellIs" dxfId="1719" priority="1858" operator="between">
      <formula>0.000001</formula>
      <formula>1</formula>
    </cfRule>
  </conditionalFormatting>
  <conditionalFormatting sqref="C25">
    <cfRule type="cellIs" dxfId="1718" priority="1857" operator="between">
      <formula>0.00000001</formula>
      <formula>1</formula>
    </cfRule>
  </conditionalFormatting>
  <conditionalFormatting sqref="I25">
    <cfRule type="cellIs" dxfId="1717" priority="1856" operator="between">
      <formula>0.000001</formula>
      <formula>1</formula>
    </cfRule>
  </conditionalFormatting>
  <conditionalFormatting sqref="C25">
    <cfRule type="cellIs" dxfId="1716" priority="1855" operator="between">
      <formula>0.00000001</formula>
      <formula>1</formula>
    </cfRule>
  </conditionalFormatting>
  <conditionalFormatting sqref="I25">
    <cfRule type="cellIs" dxfId="1715" priority="1854" operator="between">
      <formula>0.000001</formula>
      <formula>1</formula>
    </cfRule>
  </conditionalFormatting>
  <conditionalFormatting sqref="I25">
    <cfRule type="cellIs" dxfId="1714" priority="1852" operator="between">
      <formula>0.000001</formula>
      <formula>1</formula>
    </cfRule>
  </conditionalFormatting>
  <conditionalFormatting sqref="C25">
    <cfRule type="cellIs" dxfId="1713" priority="1853" operator="between">
      <formula>0.00000001</formula>
      <formula>1</formula>
    </cfRule>
  </conditionalFormatting>
  <conditionalFormatting sqref="G25">
    <cfRule type="cellIs" dxfId="1712" priority="1851" operator="between">
      <formula>0.00000001</formula>
      <formula>1</formula>
    </cfRule>
  </conditionalFormatting>
  <conditionalFormatting sqref="C26">
    <cfRule type="cellIs" dxfId="1711" priority="1830" operator="between">
      <formula>0.00000001</formula>
      <formula>1</formula>
    </cfRule>
  </conditionalFormatting>
  <conditionalFormatting sqref="C28">
    <cfRule type="cellIs" dxfId="1710" priority="1849" operator="between">
      <formula>0.00000001</formula>
      <formula>1</formula>
    </cfRule>
  </conditionalFormatting>
  <conditionalFormatting sqref="C28">
    <cfRule type="cellIs" dxfId="1709" priority="1850" operator="between">
      <formula>0.00000001</formula>
      <formula>1</formula>
    </cfRule>
  </conditionalFormatting>
  <conditionalFormatting sqref="C26">
    <cfRule type="cellIs" dxfId="1708" priority="1848" operator="between">
      <formula>0.00000001</formula>
      <formula>1</formula>
    </cfRule>
  </conditionalFormatting>
  <conditionalFormatting sqref="I26">
    <cfRule type="cellIs" dxfId="1707" priority="1847" operator="between">
      <formula>0.000001</formula>
      <formula>1</formula>
    </cfRule>
  </conditionalFormatting>
  <conditionalFormatting sqref="C26">
    <cfRule type="cellIs" dxfId="1706" priority="1846" operator="between">
      <formula>0.00000001</formula>
      <formula>1</formula>
    </cfRule>
  </conditionalFormatting>
  <conditionalFormatting sqref="I26">
    <cfRule type="cellIs" dxfId="1705" priority="1845" operator="between">
      <formula>0.000001</formula>
      <formula>1</formula>
    </cfRule>
  </conditionalFormatting>
  <conditionalFormatting sqref="C28">
    <cfRule type="cellIs" dxfId="1704" priority="1844" operator="between">
      <formula>0.00000001</formula>
      <formula>1</formula>
    </cfRule>
  </conditionalFormatting>
  <conditionalFormatting sqref="I26">
    <cfRule type="cellIs" dxfId="1703" priority="1835" operator="between">
      <formula>0.000001</formula>
      <formula>1</formula>
    </cfRule>
  </conditionalFormatting>
  <conditionalFormatting sqref="I26">
    <cfRule type="cellIs" dxfId="1702" priority="1842" operator="between">
      <formula>0.000001</formula>
      <formula>1</formula>
    </cfRule>
  </conditionalFormatting>
  <conditionalFormatting sqref="C26">
    <cfRule type="cellIs" dxfId="1701" priority="1843" operator="between">
      <formula>0.00000001</formula>
      <formula>1</formula>
    </cfRule>
  </conditionalFormatting>
  <conditionalFormatting sqref="I26">
    <cfRule type="cellIs" dxfId="1700" priority="1840" operator="between">
      <formula>0.000001</formula>
      <formula>1</formula>
    </cfRule>
  </conditionalFormatting>
  <conditionalFormatting sqref="C26">
    <cfRule type="cellIs" dxfId="1699" priority="1841" operator="between">
      <formula>0.00000001</formula>
      <formula>1</formula>
    </cfRule>
  </conditionalFormatting>
  <conditionalFormatting sqref="C26">
    <cfRule type="cellIs" dxfId="1698" priority="1839" operator="between">
      <formula>0.00000001</formula>
      <formula>1</formula>
    </cfRule>
  </conditionalFormatting>
  <conditionalFormatting sqref="I26">
    <cfRule type="cellIs" dxfId="1697" priority="1838" operator="between">
      <formula>0.000001</formula>
      <formula>1</formula>
    </cfRule>
  </conditionalFormatting>
  <conditionalFormatting sqref="C28">
    <cfRule type="cellIs" dxfId="1696" priority="1837" operator="between">
      <formula>0.00000001</formula>
      <formula>1</formula>
    </cfRule>
  </conditionalFormatting>
  <conditionalFormatting sqref="C26">
    <cfRule type="cellIs" dxfId="1695" priority="1836" operator="between">
      <formula>0.00000001</formula>
      <formula>1</formula>
    </cfRule>
  </conditionalFormatting>
  <conditionalFormatting sqref="I26">
    <cfRule type="cellIs" dxfId="1694" priority="1833" operator="between">
      <formula>0.000001</formula>
      <formula>1</formula>
    </cfRule>
  </conditionalFormatting>
  <conditionalFormatting sqref="C26">
    <cfRule type="cellIs" dxfId="1693" priority="1834" operator="between">
      <formula>0.00000001</formula>
      <formula>1</formula>
    </cfRule>
  </conditionalFormatting>
  <conditionalFormatting sqref="C26">
    <cfRule type="cellIs" dxfId="1692" priority="1832" operator="between">
      <formula>0.00000001</formula>
      <formula>1</formula>
    </cfRule>
  </conditionalFormatting>
  <conditionalFormatting sqref="I26">
    <cfRule type="cellIs" dxfId="1691" priority="1831" operator="between">
      <formula>0.000001</formula>
      <formula>1</formula>
    </cfRule>
  </conditionalFormatting>
  <conditionalFormatting sqref="C26">
    <cfRule type="cellIs" dxfId="1690" priority="1829" operator="between">
      <formula>0.00000001</formula>
      <formula>1</formula>
    </cfRule>
  </conditionalFormatting>
  <conditionalFormatting sqref="C25">
    <cfRule type="cellIs" dxfId="1689" priority="1828" operator="between">
      <formula>0.00000001</formula>
      <formula>1</formula>
    </cfRule>
  </conditionalFormatting>
  <conditionalFormatting sqref="I25">
    <cfRule type="cellIs" dxfId="1688" priority="1827" operator="between">
      <formula>0.000001</formula>
      <formula>1</formula>
    </cfRule>
  </conditionalFormatting>
  <conditionalFormatting sqref="C25">
    <cfRule type="cellIs" dxfId="1687" priority="1826" operator="between">
      <formula>0.00000001</formula>
      <formula>1</formula>
    </cfRule>
  </conditionalFormatting>
  <conditionalFormatting sqref="I25">
    <cfRule type="cellIs" dxfId="1686" priority="1825" operator="between">
      <formula>0.000001</formula>
      <formula>1</formula>
    </cfRule>
  </conditionalFormatting>
  <conditionalFormatting sqref="I25">
    <cfRule type="cellIs" dxfId="1685" priority="1823" operator="between">
      <formula>0.000001</formula>
      <formula>1</formula>
    </cfRule>
  </conditionalFormatting>
  <conditionalFormatting sqref="C25">
    <cfRule type="cellIs" dxfId="1684" priority="1824" operator="between">
      <formula>0.00000001</formula>
      <formula>1</formula>
    </cfRule>
  </conditionalFormatting>
  <conditionalFormatting sqref="I25">
    <cfRule type="cellIs" dxfId="1683" priority="1821" operator="between">
      <formula>0.000001</formula>
      <formula>1</formula>
    </cfRule>
  </conditionalFormatting>
  <conditionalFormatting sqref="C25">
    <cfRule type="cellIs" dxfId="1682" priority="1822" operator="between">
      <formula>0.00000001</formula>
      <formula>1</formula>
    </cfRule>
  </conditionalFormatting>
  <conditionalFormatting sqref="C25">
    <cfRule type="cellIs" dxfId="1681" priority="1820" operator="between">
      <formula>0.00000001</formula>
      <formula>1</formula>
    </cfRule>
  </conditionalFormatting>
  <conditionalFormatting sqref="I25">
    <cfRule type="cellIs" dxfId="1680" priority="1819" operator="between">
      <formula>0.000001</formula>
      <formula>1</formula>
    </cfRule>
  </conditionalFormatting>
  <conditionalFormatting sqref="I25">
    <cfRule type="cellIs" dxfId="1679" priority="1817" operator="between">
      <formula>0.000001</formula>
      <formula>1</formula>
    </cfRule>
  </conditionalFormatting>
  <conditionalFormatting sqref="C25">
    <cfRule type="cellIs" dxfId="1678" priority="1818" operator="between">
      <formula>0.00000001</formula>
      <formula>1</formula>
    </cfRule>
  </conditionalFormatting>
  <conditionalFormatting sqref="I25">
    <cfRule type="cellIs" dxfId="1677" priority="1815" operator="between">
      <formula>0.000001</formula>
      <formula>1</formula>
    </cfRule>
  </conditionalFormatting>
  <conditionalFormatting sqref="C25">
    <cfRule type="cellIs" dxfId="1676" priority="1816" operator="between">
      <formula>0.00000001</formula>
      <formula>1</formula>
    </cfRule>
  </conditionalFormatting>
  <conditionalFormatting sqref="C25">
    <cfRule type="cellIs" dxfId="1675" priority="1814" operator="between">
      <formula>0.00000001</formula>
      <formula>1</formula>
    </cfRule>
  </conditionalFormatting>
  <conditionalFormatting sqref="I25">
    <cfRule type="cellIs" dxfId="1674" priority="1813" operator="between">
      <formula>0.000001</formula>
      <formula>1</formula>
    </cfRule>
  </conditionalFormatting>
  <conditionalFormatting sqref="C25">
    <cfRule type="cellIs" dxfId="1673" priority="1811" operator="between">
      <formula>0.00000001</formula>
      <formula>1</formula>
    </cfRule>
  </conditionalFormatting>
  <conditionalFormatting sqref="C25">
    <cfRule type="cellIs" dxfId="1672" priority="1812" operator="between">
      <formula>0.00000001</formula>
      <formula>1</formula>
    </cfRule>
  </conditionalFormatting>
  <conditionalFormatting sqref="C27">
    <cfRule type="cellIs" dxfId="1671" priority="1792" operator="between">
      <formula>0.00000001</formula>
      <formula>1</formula>
    </cfRule>
  </conditionalFormatting>
  <conditionalFormatting sqref="C27">
    <cfRule type="cellIs" dxfId="1670" priority="1790" operator="between">
      <formula>0.00000001</formula>
      <formula>1</formula>
    </cfRule>
  </conditionalFormatting>
  <conditionalFormatting sqref="C27">
    <cfRule type="cellIs" dxfId="1669" priority="1788" operator="between">
      <formula>0.00000001</formula>
      <formula>1</formula>
    </cfRule>
  </conditionalFormatting>
  <conditionalFormatting sqref="C25">
    <cfRule type="cellIs" dxfId="1668" priority="1810" operator="between">
      <formula>0.00000001</formula>
      <formula>1</formula>
    </cfRule>
  </conditionalFormatting>
  <conditionalFormatting sqref="I25">
    <cfRule type="cellIs" dxfId="1667" priority="1809" operator="between">
      <formula>0.000001</formula>
      <formula>1</formula>
    </cfRule>
  </conditionalFormatting>
  <conditionalFormatting sqref="G25">
    <cfRule type="cellIs" dxfId="1666" priority="1808" operator="between">
      <formula>0.00000001</formula>
      <formula>1</formula>
    </cfRule>
  </conditionalFormatting>
  <conditionalFormatting sqref="C25">
    <cfRule type="cellIs" dxfId="1665" priority="1807" operator="between">
      <formula>0.00000001</formula>
      <formula>1</formula>
    </cfRule>
  </conditionalFormatting>
  <conditionalFormatting sqref="C25">
    <cfRule type="cellIs" dxfId="1664" priority="1805" operator="between">
      <formula>0.00000001</formula>
      <formula>1</formula>
    </cfRule>
  </conditionalFormatting>
  <conditionalFormatting sqref="C25">
    <cfRule type="cellIs" dxfId="1663" priority="1803" operator="between">
      <formula>0.00000001</formula>
      <formula>1</formula>
    </cfRule>
  </conditionalFormatting>
  <conditionalFormatting sqref="C25">
    <cfRule type="cellIs" dxfId="1662" priority="1806" operator="between">
      <formula>0.00000001</formula>
      <formula>1</formula>
    </cfRule>
  </conditionalFormatting>
  <conditionalFormatting sqref="C25">
    <cfRule type="cellIs" dxfId="1661" priority="1804" operator="between">
      <formula>0.00000001</formula>
      <formula>1</formula>
    </cfRule>
  </conditionalFormatting>
  <conditionalFormatting sqref="I25">
    <cfRule type="cellIs" dxfId="1660" priority="1802" operator="between">
      <formula>0.000001</formula>
      <formula>1</formula>
    </cfRule>
  </conditionalFormatting>
  <conditionalFormatting sqref="C25">
    <cfRule type="cellIs" dxfId="1659" priority="1801" operator="between">
      <formula>0.00000001</formula>
      <formula>1</formula>
    </cfRule>
  </conditionalFormatting>
  <conditionalFormatting sqref="I25">
    <cfRule type="cellIs" dxfId="1658" priority="1800" operator="between">
      <formula>0.000001</formula>
      <formula>1</formula>
    </cfRule>
  </conditionalFormatting>
  <conditionalFormatting sqref="I25">
    <cfRule type="cellIs" dxfId="1657" priority="1798" operator="between">
      <formula>0.000001</formula>
      <formula>1</formula>
    </cfRule>
  </conditionalFormatting>
  <conditionalFormatting sqref="C25">
    <cfRule type="cellIs" dxfId="1656" priority="1799" operator="between">
      <formula>0.00000001</formula>
      <formula>1</formula>
    </cfRule>
  </conditionalFormatting>
  <conditionalFormatting sqref="I25">
    <cfRule type="cellIs" dxfId="1655" priority="1796" operator="between">
      <formula>0.000001</formula>
      <formula>1</formula>
    </cfRule>
  </conditionalFormatting>
  <conditionalFormatting sqref="C25">
    <cfRule type="cellIs" dxfId="1654" priority="1797" operator="between">
      <formula>0.00000001</formula>
      <formula>1</formula>
    </cfRule>
  </conditionalFormatting>
  <conditionalFormatting sqref="C25">
    <cfRule type="cellIs" dxfId="1653" priority="1795" operator="between">
      <formula>0.00000001</formula>
      <formula>1</formula>
    </cfRule>
  </conditionalFormatting>
  <conditionalFormatting sqref="I25">
    <cfRule type="cellIs" dxfId="1652" priority="1794" operator="between">
      <formula>0.000001</formula>
      <formula>1</formula>
    </cfRule>
  </conditionalFormatting>
  <conditionalFormatting sqref="C27">
    <cfRule type="cellIs" dxfId="1651" priority="1793" operator="between">
      <formula>0.00000001</formula>
      <formula>1</formula>
    </cfRule>
  </conditionalFormatting>
  <conditionalFormatting sqref="C27">
    <cfRule type="cellIs" dxfId="1650" priority="1791" operator="between">
      <formula>0.00000001</formula>
      <formula>1</formula>
    </cfRule>
  </conditionalFormatting>
  <conditionalFormatting sqref="C27">
    <cfRule type="cellIs" dxfId="1649" priority="1789" operator="between">
      <formula>0.00000001</formula>
      <formula>1</formula>
    </cfRule>
  </conditionalFormatting>
  <conditionalFormatting sqref="C27">
    <cfRule type="cellIs" dxfId="1648" priority="1787" operator="between">
      <formula>0.00000001</formula>
      <formula>1</formula>
    </cfRule>
  </conditionalFormatting>
  <conditionalFormatting sqref="C27">
    <cfRule type="cellIs" dxfId="1647" priority="1786" operator="between">
      <formula>0.00000001</formula>
      <formula>1</formula>
    </cfRule>
  </conditionalFormatting>
  <conditionalFormatting sqref="C27">
    <cfRule type="cellIs" dxfId="1646" priority="1769" operator="between">
      <formula>0.00000001</formula>
      <formula>1</formula>
    </cfRule>
  </conditionalFormatting>
  <conditionalFormatting sqref="C27">
    <cfRule type="cellIs" dxfId="1645" priority="1785" operator="between">
      <formula>0.00000001</formula>
      <formula>1</formula>
    </cfRule>
  </conditionalFormatting>
  <conditionalFormatting sqref="I27">
    <cfRule type="cellIs" dxfId="1644" priority="1784" operator="between">
      <formula>0.000001</formula>
      <formula>1</formula>
    </cfRule>
  </conditionalFormatting>
  <conditionalFormatting sqref="C27">
    <cfRule type="cellIs" dxfId="1643" priority="1783" operator="between">
      <formula>0.00000001</formula>
      <formula>1</formula>
    </cfRule>
  </conditionalFormatting>
  <conditionalFormatting sqref="I27">
    <cfRule type="cellIs" dxfId="1642" priority="1782" operator="between">
      <formula>0.000001</formula>
      <formula>1</formula>
    </cfRule>
  </conditionalFormatting>
  <conditionalFormatting sqref="I27">
    <cfRule type="cellIs" dxfId="1641" priority="1774" operator="between">
      <formula>0.000001</formula>
      <formula>1</formula>
    </cfRule>
  </conditionalFormatting>
  <conditionalFormatting sqref="I27">
    <cfRule type="cellIs" dxfId="1640" priority="1780" operator="between">
      <formula>0.000001</formula>
      <formula>1</formula>
    </cfRule>
  </conditionalFormatting>
  <conditionalFormatting sqref="C27">
    <cfRule type="cellIs" dxfId="1639" priority="1781" operator="between">
      <formula>0.00000001</formula>
      <formula>1</formula>
    </cfRule>
  </conditionalFormatting>
  <conditionalFormatting sqref="I27">
    <cfRule type="cellIs" dxfId="1638" priority="1778" operator="between">
      <formula>0.000001</formula>
      <formula>1</formula>
    </cfRule>
  </conditionalFormatting>
  <conditionalFormatting sqref="C27">
    <cfRule type="cellIs" dxfId="1637" priority="1779" operator="between">
      <formula>0.00000001</formula>
      <formula>1</formula>
    </cfRule>
  </conditionalFormatting>
  <conditionalFormatting sqref="C27">
    <cfRule type="cellIs" dxfId="1636" priority="1777" operator="between">
      <formula>0.00000001</formula>
      <formula>1</formula>
    </cfRule>
  </conditionalFormatting>
  <conditionalFormatting sqref="I27">
    <cfRule type="cellIs" dxfId="1635" priority="1776" operator="between">
      <formula>0.000001</formula>
      <formula>1</formula>
    </cfRule>
  </conditionalFormatting>
  <conditionalFormatting sqref="C27">
    <cfRule type="cellIs" dxfId="1634" priority="1775" operator="between">
      <formula>0.00000001</formula>
      <formula>1</formula>
    </cfRule>
  </conditionalFormatting>
  <conditionalFormatting sqref="I27">
    <cfRule type="cellIs" dxfId="1633" priority="1772" operator="between">
      <formula>0.000001</formula>
      <formula>1</formula>
    </cfRule>
  </conditionalFormatting>
  <conditionalFormatting sqref="C27">
    <cfRule type="cellIs" dxfId="1632" priority="1773" operator="between">
      <formula>0.00000001</formula>
      <formula>1</formula>
    </cfRule>
  </conditionalFormatting>
  <conditionalFormatting sqref="C27">
    <cfRule type="cellIs" dxfId="1631" priority="1771" operator="between">
      <formula>0.00000001</formula>
      <formula>1</formula>
    </cfRule>
  </conditionalFormatting>
  <conditionalFormatting sqref="I27">
    <cfRule type="cellIs" dxfId="1630" priority="1770" operator="between">
      <formula>0.000001</formula>
      <formula>1</formula>
    </cfRule>
  </conditionalFormatting>
  <conditionalFormatting sqref="C27">
    <cfRule type="cellIs" dxfId="1629" priority="1768" operator="between">
      <formula>0.00000001</formula>
      <formula>1</formula>
    </cfRule>
  </conditionalFormatting>
  <conditionalFormatting sqref="H26">
    <cfRule type="cellIs" dxfId="1628" priority="1748" operator="between">
      <formula>0.000001</formula>
      <formula>1</formula>
    </cfRule>
  </conditionalFormatting>
  <conditionalFormatting sqref="C23">
    <cfRule type="cellIs" dxfId="1627" priority="1744" operator="between">
      <formula>0.00000001</formula>
      <formula>1</formula>
    </cfRule>
  </conditionalFormatting>
  <conditionalFormatting sqref="C23">
    <cfRule type="cellIs" dxfId="1626" priority="1746" operator="between">
      <formula>0.00000001</formula>
      <formula>1</formula>
    </cfRule>
  </conditionalFormatting>
  <conditionalFormatting sqref="C23">
    <cfRule type="cellIs" dxfId="1625" priority="1745" operator="between">
      <formula>0.00000001</formula>
      <formula>1</formula>
    </cfRule>
  </conditionalFormatting>
  <conditionalFormatting sqref="C26">
    <cfRule type="cellIs" dxfId="1624" priority="1733" operator="between">
      <formula>0.00000001</formula>
      <formula>1</formula>
    </cfRule>
  </conditionalFormatting>
  <conditionalFormatting sqref="C26">
    <cfRule type="cellIs" dxfId="1623" priority="1731" operator="between">
      <formula>0.00000001</formula>
      <formula>1</formula>
    </cfRule>
  </conditionalFormatting>
  <conditionalFormatting sqref="C25">
    <cfRule type="cellIs" dxfId="1622" priority="1729" operator="between">
      <formula>0.00000001</formula>
      <formula>1</formula>
    </cfRule>
  </conditionalFormatting>
  <conditionalFormatting sqref="C26">
    <cfRule type="cellIs" dxfId="1621" priority="1736" operator="between">
      <formula>0.00000001</formula>
      <formula>1</formula>
    </cfRule>
  </conditionalFormatting>
  <conditionalFormatting sqref="C26">
    <cfRule type="cellIs" dxfId="1620" priority="1737" operator="between">
      <formula>0.00000001</formula>
      <formula>1</formula>
    </cfRule>
  </conditionalFormatting>
  <conditionalFormatting sqref="C25">
    <cfRule type="cellIs" dxfId="1619" priority="1727" operator="between">
      <formula>0.00000001</formula>
      <formula>1</formula>
    </cfRule>
  </conditionalFormatting>
  <conditionalFormatting sqref="C26">
    <cfRule type="cellIs" dxfId="1618" priority="1735" operator="between">
      <formula>0.00000001</formula>
      <formula>1</formula>
    </cfRule>
  </conditionalFormatting>
  <conditionalFormatting sqref="C26">
    <cfRule type="cellIs" dxfId="1617" priority="1734" operator="between">
      <formula>0.00000001</formula>
      <formula>1</formula>
    </cfRule>
  </conditionalFormatting>
  <conditionalFormatting sqref="C26">
    <cfRule type="cellIs" dxfId="1616" priority="1712" operator="between">
      <formula>0.00000001</formula>
      <formula>1</formula>
    </cfRule>
  </conditionalFormatting>
  <conditionalFormatting sqref="C26">
    <cfRule type="cellIs" dxfId="1615" priority="1704" operator="between">
      <formula>0.00000001</formula>
      <formula>1</formula>
    </cfRule>
  </conditionalFormatting>
  <conditionalFormatting sqref="C26">
    <cfRule type="cellIs" dxfId="1614" priority="1732" operator="between">
      <formula>0.00000001</formula>
      <formula>1</formula>
    </cfRule>
  </conditionalFormatting>
  <conditionalFormatting sqref="C26">
    <cfRule type="cellIs" dxfId="1613" priority="1730" operator="between">
      <formula>0.00000001</formula>
      <formula>1</formula>
    </cfRule>
  </conditionalFormatting>
  <conditionalFormatting sqref="C25">
    <cfRule type="cellIs" dxfId="1612" priority="1726" operator="between">
      <formula>0.00000001</formula>
      <formula>1</formula>
    </cfRule>
  </conditionalFormatting>
  <conditionalFormatting sqref="E25">
    <cfRule type="cellIs" dxfId="1611" priority="1725" operator="between">
      <formula>0.00000001</formula>
      <formula>1</formula>
    </cfRule>
  </conditionalFormatting>
  <conditionalFormatting sqref="C25">
    <cfRule type="cellIs" dxfId="1610" priority="1728" operator="between">
      <formula>0.00000001</formula>
      <formula>1</formula>
    </cfRule>
  </conditionalFormatting>
  <conditionalFormatting sqref="I25">
    <cfRule type="cellIs" dxfId="1609" priority="1724" operator="between">
      <formula>0.000001</formula>
      <formula>1</formula>
    </cfRule>
  </conditionalFormatting>
  <conditionalFormatting sqref="I25">
    <cfRule type="cellIs" dxfId="1608" priority="1723" operator="between">
      <formula>0.000001</formula>
      <formula>1</formula>
    </cfRule>
  </conditionalFormatting>
  <conditionalFormatting sqref="C25">
    <cfRule type="cellIs" dxfId="1607" priority="1722" operator="between">
      <formula>0.00000001</formula>
      <formula>1</formula>
    </cfRule>
  </conditionalFormatting>
  <conditionalFormatting sqref="I25">
    <cfRule type="cellIs" dxfId="1606" priority="1721" operator="between">
      <formula>0.000001</formula>
      <formula>1</formula>
    </cfRule>
  </conditionalFormatting>
  <conditionalFormatting sqref="C25">
    <cfRule type="cellIs" dxfId="1605" priority="1720" operator="between">
      <formula>0.00000001</formula>
      <formula>1</formula>
    </cfRule>
  </conditionalFormatting>
  <conditionalFormatting sqref="I25">
    <cfRule type="cellIs" dxfId="1604" priority="1719" operator="between">
      <formula>0.000001</formula>
      <formula>1</formula>
    </cfRule>
  </conditionalFormatting>
  <conditionalFormatting sqref="C25">
    <cfRule type="cellIs" dxfId="1603" priority="1718" operator="between">
      <formula>0.00000001</formula>
      <formula>1</formula>
    </cfRule>
  </conditionalFormatting>
  <conditionalFormatting sqref="I25">
    <cfRule type="cellIs" dxfId="1602" priority="1717" operator="between">
      <formula>0.000001</formula>
      <formula>1</formula>
    </cfRule>
  </conditionalFormatting>
  <conditionalFormatting sqref="I25">
    <cfRule type="cellIs" dxfId="1601" priority="1715" operator="between">
      <formula>0.000001</formula>
      <formula>1</formula>
    </cfRule>
  </conditionalFormatting>
  <conditionalFormatting sqref="C25">
    <cfRule type="cellIs" dxfId="1600" priority="1716" operator="between">
      <formula>0.00000001</formula>
      <formula>1</formula>
    </cfRule>
  </conditionalFormatting>
  <conditionalFormatting sqref="G25">
    <cfRule type="cellIs" dxfId="1599" priority="1714" operator="between">
      <formula>0.00000001</formula>
      <formula>1</formula>
    </cfRule>
  </conditionalFormatting>
  <conditionalFormatting sqref="C26">
    <cfRule type="cellIs" dxfId="1598" priority="1696" operator="between">
      <formula>0.00000001</formula>
      <formula>1</formula>
    </cfRule>
  </conditionalFormatting>
  <conditionalFormatting sqref="I26">
    <cfRule type="cellIs" dxfId="1597" priority="1711" operator="between">
      <formula>0.000001</formula>
      <formula>1</formula>
    </cfRule>
  </conditionalFormatting>
  <conditionalFormatting sqref="C26">
    <cfRule type="cellIs" dxfId="1596" priority="1710" operator="between">
      <formula>0.00000001</formula>
      <formula>1</formula>
    </cfRule>
  </conditionalFormatting>
  <conditionalFormatting sqref="I26">
    <cfRule type="cellIs" dxfId="1595" priority="1709" operator="between">
      <formula>0.000001</formula>
      <formula>1</formula>
    </cfRule>
  </conditionalFormatting>
  <conditionalFormatting sqref="I26">
    <cfRule type="cellIs" dxfId="1594" priority="1701" operator="between">
      <formula>0.000001</formula>
      <formula>1</formula>
    </cfRule>
  </conditionalFormatting>
  <conditionalFormatting sqref="I26">
    <cfRule type="cellIs" dxfId="1593" priority="1707" operator="between">
      <formula>0.000001</formula>
      <formula>1</formula>
    </cfRule>
  </conditionalFormatting>
  <conditionalFormatting sqref="C26">
    <cfRule type="cellIs" dxfId="1592" priority="1708" operator="between">
      <formula>0.00000001</formula>
      <formula>1</formula>
    </cfRule>
  </conditionalFormatting>
  <conditionalFormatting sqref="I26">
    <cfRule type="cellIs" dxfId="1591" priority="1705" operator="between">
      <formula>0.000001</formula>
      <formula>1</formula>
    </cfRule>
  </conditionalFormatting>
  <conditionalFormatting sqref="C26">
    <cfRule type="cellIs" dxfId="1590" priority="1706" operator="between">
      <formula>0.00000001</formula>
      <formula>1</formula>
    </cfRule>
  </conditionalFormatting>
  <conditionalFormatting sqref="I26">
    <cfRule type="cellIs" dxfId="1589" priority="1703" operator="between">
      <formula>0.000001</formula>
      <formula>1</formula>
    </cfRule>
  </conditionalFormatting>
  <conditionalFormatting sqref="C26">
    <cfRule type="cellIs" dxfId="1588" priority="1702" operator="between">
      <formula>0.00000001</formula>
      <formula>1</formula>
    </cfRule>
  </conditionalFormatting>
  <conditionalFormatting sqref="I26">
    <cfRule type="cellIs" dxfId="1587" priority="1699" operator="between">
      <formula>0.000001</formula>
      <formula>1</formula>
    </cfRule>
  </conditionalFormatting>
  <conditionalFormatting sqref="C26">
    <cfRule type="cellIs" dxfId="1586" priority="1700" operator="between">
      <formula>0.00000001</formula>
      <formula>1</formula>
    </cfRule>
  </conditionalFormatting>
  <conditionalFormatting sqref="C26">
    <cfRule type="cellIs" dxfId="1585" priority="1698" operator="between">
      <formula>0.00000001</formula>
      <formula>1</formula>
    </cfRule>
  </conditionalFormatting>
  <conditionalFormatting sqref="I26">
    <cfRule type="cellIs" dxfId="1584" priority="1697" operator="between">
      <formula>0.000001</formula>
      <formula>1</formula>
    </cfRule>
  </conditionalFormatting>
  <conditionalFormatting sqref="C26">
    <cfRule type="cellIs" dxfId="1583" priority="1695" operator="between">
      <formula>0.00000001</formula>
      <formula>1</formula>
    </cfRule>
  </conditionalFormatting>
  <conditionalFormatting sqref="C25">
    <cfRule type="cellIs" dxfId="1582" priority="1694" operator="between">
      <formula>0.00000001</formula>
      <formula>1</formula>
    </cfRule>
  </conditionalFormatting>
  <conditionalFormatting sqref="I25">
    <cfRule type="cellIs" dxfId="1581" priority="1693" operator="between">
      <formula>0.000001</formula>
      <formula>1</formula>
    </cfRule>
  </conditionalFormatting>
  <conditionalFormatting sqref="C25">
    <cfRule type="cellIs" dxfId="1580" priority="1692" operator="between">
      <formula>0.00000001</formula>
      <formula>1</formula>
    </cfRule>
  </conditionalFormatting>
  <conditionalFormatting sqref="I25">
    <cfRule type="cellIs" dxfId="1579" priority="1691" operator="between">
      <formula>0.000001</formula>
      <formula>1</formula>
    </cfRule>
  </conditionalFormatting>
  <conditionalFormatting sqref="I25">
    <cfRule type="cellIs" dxfId="1578" priority="1689" operator="between">
      <formula>0.000001</formula>
      <formula>1</formula>
    </cfRule>
  </conditionalFormatting>
  <conditionalFormatting sqref="C25">
    <cfRule type="cellIs" dxfId="1577" priority="1690" operator="between">
      <formula>0.00000001</formula>
      <formula>1</formula>
    </cfRule>
  </conditionalFormatting>
  <conditionalFormatting sqref="I25">
    <cfRule type="cellIs" dxfId="1576" priority="1687" operator="between">
      <formula>0.000001</formula>
      <formula>1</formula>
    </cfRule>
  </conditionalFormatting>
  <conditionalFormatting sqref="C25">
    <cfRule type="cellIs" dxfId="1575" priority="1688" operator="between">
      <formula>0.00000001</formula>
      <formula>1</formula>
    </cfRule>
  </conditionalFormatting>
  <conditionalFormatting sqref="C25">
    <cfRule type="cellIs" dxfId="1574" priority="1686" operator="between">
      <formula>0.00000001</formula>
      <formula>1</formula>
    </cfRule>
  </conditionalFormatting>
  <conditionalFormatting sqref="I25">
    <cfRule type="cellIs" dxfId="1573" priority="1685" operator="between">
      <formula>0.000001</formula>
      <formula>1</formula>
    </cfRule>
  </conditionalFormatting>
  <conditionalFormatting sqref="I25">
    <cfRule type="cellIs" dxfId="1572" priority="1683" operator="between">
      <formula>0.000001</formula>
      <formula>1</formula>
    </cfRule>
  </conditionalFormatting>
  <conditionalFormatting sqref="C25">
    <cfRule type="cellIs" dxfId="1571" priority="1684" operator="between">
      <formula>0.00000001</formula>
      <formula>1</formula>
    </cfRule>
  </conditionalFormatting>
  <conditionalFormatting sqref="I25">
    <cfRule type="cellIs" dxfId="1570" priority="1681" operator="between">
      <formula>0.000001</formula>
      <formula>1</formula>
    </cfRule>
  </conditionalFormatting>
  <conditionalFormatting sqref="C25">
    <cfRule type="cellIs" dxfId="1569" priority="1682" operator="between">
      <formula>0.00000001</formula>
      <formula>1</formula>
    </cfRule>
  </conditionalFormatting>
  <conditionalFormatting sqref="C25">
    <cfRule type="cellIs" dxfId="1568" priority="1680" operator="between">
      <formula>0.00000001</formula>
      <formula>1</formula>
    </cfRule>
  </conditionalFormatting>
  <conditionalFormatting sqref="I25">
    <cfRule type="cellIs" dxfId="1567" priority="1679" operator="between">
      <formula>0.000001</formula>
      <formula>1</formula>
    </cfRule>
  </conditionalFormatting>
  <conditionalFormatting sqref="C25">
    <cfRule type="cellIs" dxfId="1566" priority="1677" operator="between">
      <formula>0.00000001</formula>
      <formula>1</formula>
    </cfRule>
  </conditionalFormatting>
  <conditionalFormatting sqref="C25">
    <cfRule type="cellIs" dxfId="1565" priority="1678" operator="between">
      <formula>0.00000001</formula>
      <formula>1</formula>
    </cfRule>
  </conditionalFormatting>
  <conditionalFormatting sqref="C25">
    <cfRule type="cellIs" dxfId="1564" priority="1611" operator="between">
      <formula>0.00000001</formula>
      <formula>1</formula>
    </cfRule>
  </conditionalFormatting>
  <conditionalFormatting sqref="C27">
    <cfRule type="cellIs" dxfId="1563" priority="1604" operator="between">
      <formula>0.00000001</formula>
      <formula>1</formula>
    </cfRule>
  </conditionalFormatting>
  <conditionalFormatting sqref="C27">
    <cfRule type="cellIs" dxfId="1562" priority="1607" operator="between">
      <formula>0.00000001</formula>
      <formula>1</formula>
    </cfRule>
  </conditionalFormatting>
  <conditionalFormatting sqref="C27">
    <cfRule type="cellIs" dxfId="1561" priority="1605" operator="between">
      <formula>0.00000001</formula>
      <formula>1</formula>
    </cfRule>
  </conditionalFormatting>
  <conditionalFormatting sqref="C27">
    <cfRule type="cellIs" dxfId="1560" priority="1658" operator="between">
      <formula>0.00000001</formula>
      <formula>1</formula>
    </cfRule>
  </conditionalFormatting>
  <conditionalFormatting sqref="C27">
    <cfRule type="cellIs" dxfId="1559" priority="1656" operator="between">
      <formula>0.00000001</formula>
      <formula>1</formula>
    </cfRule>
  </conditionalFormatting>
  <conditionalFormatting sqref="C27">
    <cfRule type="cellIs" dxfId="1558" priority="1654" operator="between">
      <formula>0.00000001</formula>
      <formula>1</formula>
    </cfRule>
  </conditionalFormatting>
  <conditionalFormatting sqref="C25">
    <cfRule type="cellIs" dxfId="1557" priority="1612" operator="between">
      <formula>0.00000001</formula>
      <formula>1</formula>
    </cfRule>
  </conditionalFormatting>
  <conditionalFormatting sqref="C29">
    <cfRule type="cellIs" dxfId="1556" priority="1624" operator="between">
      <formula>0.00000001</formula>
      <formula>1</formula>
    </cfRule>
  </conditionalFormatting>
  <conditionalFormatting sqref="C29">
    <cfRule type="cellIs" dxfId="1555" priority="1622" operator="between">
      <formula>0.00000001</formula>
      <formula>1</formula>
    </cfRule>
  </conditionalFormatting>
  <conditionalFormatting sqref="C29">
    <cfRule type="cellIs" dxfId="1554" priority="1621" operator="between">
      <formula>0.00000001</formula>
      <formula>1</formula>
    </cfRule>
  </conditionalFormatting>
  <conditionalFormatting sqref="C25">
    <cfRule type="cellIs" dxfId="1553" priority="1615" operator="between">
      <formula>0.00000001</formula>
      <formula>1</formula>
    </cfRule>
  </conditionalFormatting>
  <conditionalFormatting sqref="C27">
    <cfRule type="cellIs" dxfId="1552" priority="1610" operator="between">
      <formula>0.00000001</formula>
      <formula>1</formula>
    </cfRule>
  </conditionalFormatting>
  <conditionalFormatting sqref="C27">
    <cfRule type="cellIs" dxfId="1551" priority="1608" operator="between">
      <formula>0.00000001</formula>
      <formula>1</formula>
    </cfRule>
  </conditionalFormatting>
  <conditionalFormatting sqref="C27">
    <cfRule type="cellIs" dxfId="1550" priority="1602" operator="between">
      <formula>0.00000001</formula>
      <formula>1</formula>
    </cfRule>
  </conditionalFormatting>
  <conditionalFormatting sqref="C25">
    <cfRule type="cellIs" dxfId="1549" priority="1614" operator="between">
      <formula>0.00000001</formula>
      <formula>1</formula>
    </cfRule>
  </conditionalFormatting>
  <conditionalFormatting sqref="C25">
    <cfRule type="cellIs" dxfId="1548" priority="1676" operator="between">
      <formula>0.00000001</formula>
      <formula>1</formula>
    </cfRule>
  </conditionalFormatting>
  <conditionalFormatting sqref="I25">
    <cfRule type="cellIs" dxfId="1547" priority="1675" operator="between">
      <formula>0.000001</formula>
      <formula>1</formula>
    </cfRule>
  </conditionalFormatting>
  <conditionalFormatting sqref="G25">
    <cfRule type="cellIs" dxfId="1546" priority="1674" operator="between">
      <formula>0.00000001</formula>
      <formula>1</formula>
    </cfRule>
  </conditionalFormatting>
  <conditionalFormatting sqref="C25">
    <cfRule type="cellIs" dxfId="1545" priority="1673" operator="between">
      <formula>0.00000001</formula>
      <formula>1</formula>
    </cfRule>
  </conditionalFormatting>
  <conditionalFormatting sqref="C25">
    <cfRule type="cellIs" dxfId="1544" priority="1671" operator="between">
      <formula>0.00000001</formula>
      <formula>1</formula>
    </cfRule>
  </conditionalFormatting>
  <conditionalFormatting sqref="C25">
    <cfRule type="cellIs" dxfId="1543" priority="1669" operator="between">
      <formula>0.00000001</formula>
      <formula>1</formula>
    </cfRule>
  </conditionalFormatting>
  <conditionalFormatting sqref="C25">
    <cfRule type="cellIs" dxfId="1542" priority="1672" operator="between">
      <formula>0.00000001</formula>
      <formula>1</formula>
    </cfRule>
  </conditionalFormatting>
  <conditionalFormatting sqref="C25">
    <cfRule type="cellIs" dxfId="1541" priority="1670" operator="between">
      <formula>0.00000001</formula>
      <formula>1</formula>
    </cfRule>
  </conditionalFormatting>
  <conditionalFormatting sqref="I25">
    <cfRule type="cellIs" dxfId="1540" priority="1668" operator="between">
      <formula>0.000001</formula>
      <formula>1</formula>
    </cfRule>
  </conditionalFormatting>
  <conditionalFormatting sqref="C25">
    <cfRule type="cellIs" dxfId="1539" priority="1667" operator="between">
      <formula>0.00000001</formula>
      <formula>1</formula>
    </cfRule>
  </conditionalFormatting>
  <conditionalFormatting sqref="I25">
    <cfRule type="cellIs" dxfId="1538" priority="1666" operator="between">
      <formula>0.000001</formula>
      <formula>1</formula>
    </cfRule>
  </conditionalFormatting>
  <conditionalFormatting sqref="I25">
    <cfRule type="cellIs" dxfId="1537" priority="1664" operator="between">
      <formula>0.000001</formula>
      <formula>1</formula>
    </cfRule>
  </conditionalFormatting>
  <conditionalFormatting sqref="C25">
    <cfRule type="cellIs" dxfId="1536" priority="1665" operator="between">
      <formula>0.00000001</formula>
      <formula>1</formula>
    </cfRule>
  </conditionalFormatting>
  <conditionalFormatting sqref="I25">
    <cfRule type="cellIs" dxfId="1535" priority="1662" operator="between">
      <formula>0.000001</formula>
      <formula>1</formula>
    </cfRule>
  </conditionalFormatting>
  <conditionalFormatting sqref="C25">
    <cfRule type="cellIs" dxfId="1534" priority="1663" operator="between">
      <formula>0.00000001</formula>
      <formula>1</formula>
    </cfRule>
  </conditionalFormatting>
  <conditionalFormatting sqref="C25">
    <cfRule type="cellIs" dxfId="1533" priority="1661" operator="between">
      <formula>0.00000001</formula>
      <formula>1</formula>
    </cfRule>
  </conditionalFormatting>
  <conditionalFormatting sqref="I25">
    <cfRule type="cellIs" dxfId="1532" priority="1660" operator="between">
      <formula>0.000001</formula>
      <formula>1</formula>
    </cfRule>
  </conditionalFormatting>
  <conditionalFormatting sqref="C27">
    <cfRule type="cellIs" dxfId="1531" priority="1659" operator="between">
      <formula>0.00000001</formula>
      <formula>1</formula>
    </cfRule>
  </conditionalFormatting>
  <conditionalFormatting sqref="C27">
    <cfRule type="cellIs" dxfId="1530" priority="1657" operator="between">
      <formula>0.00000001</formula>
      <formula>1</formula>
    </cfRule>
  </conditionalFormatting>
  <conditionalFormatting sqref="C27">
    <cfRule type="cellIs" dxfId="1529" priority="1655" operator="between">
      <formula>0.00000001</formula>
      <formula>1</formula>
    </cfRule>
  </conditionalFormatting>
  <conditionalFormatting sqref="C27">
    <cfRule type="cellIs" dxfId="1528" priority="1653" operator="between">
      <formula>0.00000001</formula>
      <formula>1</formula>
    </cfRule>
  </conditionalFormatting>
  <conditionalFormatting sqref="C27">
    <cfRule type="cellIs" dxfId="1527" priority="1652" operator="between">
      <formula>0.00000001</formula>
      <formula>1</formula>
    </cfRule>
  </conditionalFormatting>
  <conditionalFormatting sqref="C27">
    <cfRule type="cellIs" dxfId="1526" priority="1635" operator="between">
      <formula>0.00000001</formula>
      <formula>1</formula>
    </cfRule>
  </conditionalFormatting>
  <conditionalFormatting sqref="C27">
    <cfRule type="cellIs" dxfId="1525" priority="1651" operator="between">
      <formula>0.00000001</formula>
      <formula>1</formula>
    </cfRule>
  </conditionalFormatting>
  <conditionalFormatting sqref="I27">
    <cfRule type="cellIs" dxfId="1524" priority="1650" operator="between">
      <formula>0.000001</formula>
      <formula>1</formula>
    </cfRule>
  </conditionalFormatting>
  <conditionalFormatting sqref="C27">
    <cfRule type="cellIs" dxfId="1523" priority="1649" operator="between">
      <formula>0.00000001</formula>
      <formula>1</formula>
    </cfRule>
  </conditionalFormatting>
  <conditionalFormatting sqref="I27">
    <cfRule type="cellIs" dxfId="1522" priority="1648" operator="between">
      <formula>0.000001</formula>
      <formula>1</formula>
    </cfRule>
  </conditionalFormatting>
  <conditionalFormatting sqref="I27">
    <cfRule type="cellIs" dxfId="1521" priority="1640" operator="between">
      <formula>0.000001</formula>
      <formula>1</formula>
    </cfRule>
  </conditionalFormatting>
  <conditionalFormatting sqref="I27">
    <cfRule type="cellIs" dxfId="1520" priority="1646" operator="between">
      <formula>0.000001</formula>
      <formula>1</formula>
    </cfRule>
  </conditionalFormatting>
  <conditionalFormatting sqref="C27">
    <cfRule type="cellIs" dxfId="1519" priority="1647" operator="between">
      <formula>0.00000001</formula>
      <formula>1</formula>
    </cfRule>
  </conditionalFormatting>
  <conditionalFormatting sqref="I27">
    <cfRule type="cellIs" dxfId="1518" priority="1644" operator="between">
      <formula>0.000001</formula>
      <formula>1</formula>
    </cfRule>
  </conditionalFormatting>
  <conditionalFormatting sqref="C27">
    <cfRule type="cellIs" dxfId="1517" priority="1645" operator="between">
      <formula>0.00000001</formula>
      <formula>1</formula>
    </cfRule>
  </conditionalFormatting>
  <conditionalFormatting sqref="C27">
    <cfRule type="cellIs" dxfId="1516" priority="1643" operator="between">
      <formula>0.00000001</formula>
      <formula>1</formula>
    </cfRule>
  </conditionalFormatting>
  <conditionalFormatting sqref="I27">
    <cfRule type="cellIs" dxfId="1515" priority="1642" operator="between">
      <formula>0.000001</formula>
      <formula>1</formula>
    </cfRule>
  </conditionalFormatting>
  <conditionalFormatting sqref="C27">
    <cfRule type="cellIs" dxfId="1514" priority="1641" operator="between">
      <formula>0.00000001</formula>
      <formula>1</formula>
    </cfRule>
  </conditionalFormatting>
  <conditionalFormatting sqref="I27">
    <cfRule type="cellIs" dxfId="1513" priority="1638" operator="between">
      <formula>0.000001</formula>
      <formula>1</formula>
    </cfRule>
  </conditionalFormatting>
  <conditionalFormatting sqref="C27">
    <cfRule type="cellIs" dxfId="1512" priority="1639" operator="between">
      <formula>0.00000001</formula>
      <formula>1</formula>
    </cfRule>
  </conditionalFormatting>
  <conditionalFormatting sqref="C27">
    <cfRule type="cellIs" dxfId="1511" priority="1637" operator="between">
      <formula>0.00000001</formula>
      <formula>1</formula>
    </cfRule>
  </conditionalFormatting>
  <conditionalFormatting sqref="I27">
    <cfRule type="cellIs" dxfId="1510" priority="1636" operator="between">
      <formula>0.000001</formula>
      <formula>1</formula>
    </cfRule>
  </conditionalFormatting>
  <conditionalFormatting sqref="C27">
    <cfRule type="cellIs" dxfId="1509" priority="1634" operator="between">
      <formula>0.00000001</formula>
      <formula>1</formula>
    </cfRule>
  </conditionalFormatting>
  <conditionalFormatting sqref="C29">
    <cfRule type="cellIs" dxfId="1508" priority="1633" operator="between">
      <formula>0.00000001</formula>
      <formula>1</formula>
    </cfRule>
  </conditionalFormatting>
  <conditionalFormatting sqref="C29">
    <cfRule type="cellIs" dxfId="1507" priority="1632" operator="between">
      <formula>0.00000001</formula>
      <formula>1</formula>
    </cfRule>
  </conditionalFormatting>
  <conditionalFormatting sqref="C29">
    <cfRule type="cellIs" dxfId="1506" priority="1631" operator="between">
      <formula>0.00000001</formula>
      <formula>1</formula>
    </cfRule>
  </conditionalFormatting>
  <conditionalFormatting sqref="C29">
    <cfRule type="cellIs" dxfId="1505" priority="1630" operator="between">
      <formula>0.00000001</formula>
      <formula>1</formula>
    </cfRule>
  </conditionalFormatting>
  <conditionalFormatting sqref="C29">
    <cfRule type="cellIs" dxfId="1504" priority="1629" operator="between">
      <formula>0.00000001</formula>
      <formula>1</formula>
    </cfRule>
  </conditionalFormatting>
  <conditionalFormatting sqref="C29">
    <cfRule type="cellIs" dxfId="1503" priority="1628" operator="between">
      <formula>0.00000001</formula>
      <formula>1</formula>
    </cfRule>
  </conditionalFormatting>
  <conditionalFormatting sqref="C29">
    <cfRule type="cellIs" dxfId="1502" priority="1627" operator="between">
      <formula>0.00000001</formula>
      <formula>1</formula>
    </cfRule>
  </conditionalFormatting>
  <conditionalFormatting sqref="C29">
    <cfRule type="cellIs" dxfId="1501" priority="1626" operator="between">
      <formula>0.00000001</formula>
      <formula>1</formula>
    </cfRule>
  </conditionalFormatting>
  <conditionalFormatting sqref="C29">
    <cfRule type="cellIs" dxfId="1500" priority="1625" operator="between">
      <formula>0.00000001</formula>
      <formula>1</formula>
    </cfRule>
  </conditionalFormatting>
  <conditionalFormatting sqref="C29">
    <cfRule type="cellIs" dxfId="1499" priority="1623" operator="between">
      <formula>0.00000001</formula>
      <formula>1</formula>
    </cfRule>
  </conditionalFormatting>
  <conditionalFormatting sqref="C29">
    <cfRule type="cellIs" dxfId="1498" priority="1620" operator="between">
      <formula>0.00000001</formula>
      <formula>1</formula>
    </cfRule>
  </conditionalFormatting>
  <conditionalFormatting sqref="H26">
    <cfRule type="cellIs" dxfId="1497" priority="1619" operator="between">
      <formula>0.000001</formula>
      <formula>1</formula>
    </cfRule>
  </conditionalFormatting>
  <conditionalFormatting sqref="C25">
    <cfRule type="cellIs" dxfId="1496" priority="1617" operator="between">
      <formula>0.00000001</formula>
      <formula>1</formula>
    </cfRule>
  </conditionalFormatting>
  <conditionalFormatting sqref="C25">
    <cfRule type="cellIs" dxfId="1495" priority="1618" operator="between">
      <formula>0.00000001</formula>
      <formula>1</formula>
    </cfRule>
  </conditionalFormatting>
  <conditionalFormatting sqref="C25">
    <cfRule type="cellIs" dxfId="1494" priority="1616" operator="between">
      <formula>0.00000001</formula>
      <formula>1</formula>
    </cfRule>
  </conditionalFormatting>
  <conditionalFormatting sqref="C25">
    <cfRule type="cellIs" dxfId="1493" priority="1613" operator="between">
      <formula>0.00000001</formula>
      <formula>1</formula>
    </cfRule>
  </conditionalFormatting>
  <conditionalFormatting sqref="C27">
    <cfRule type="cellIs" dxfId="1492" priority="1609" operator="between">
      <formula>0.00000001</formula>
      <formula>1</formula>
    </cfRule>
  </conditionalFormatting>
  <conditionalFormatting sqref="C27">
    <cfRule type="cellIs" dxfId="1491" priority="1606" operator="between">
      <formula>0.00000001</formula>
      <formula>1</formula>
    </cfRule>
  </conditionalFormatting>
  <conditionalFormatting sqref="C27">
    <cfRule type="cellIs" dxfId="1490" priority="1603" operator="between">
      <formula>0.00000001</formula>
      <formula>1</formula>
    </cfRule>
  </conditionalFormatting>
  <conditionalFormatting sqref="C27">
    <cfRule type="cellIs" dxfId="1489" priority="1601" operator="between">
      <formula>0.00000001</formula>
      <formula>1</formula>
    </cfRule>
  </conditionalFormatting>
  <conditionalFormatting sqref="C27">
    <cfRule type="cellIs" dxfId="1488" priority="1584" operator="between">
      <formula>0.00000001</formula>
      <formula>1</formula>
    </cfRule>
  </conditionalFormatting>
  <conditionalFormatting sqref="C25">
    <cfRule type="cellIs" dxfId="1487" priority="1582" operator="between">
      <formula>0.00000001</formula>
      <formula>1</formula>
    </cfRule>
  </conditionalFormatting>
  <conditionalFormatting sqref="I25">
    <cfRule type="cellIs" dxfId="1486" priority="1581" operator="between">
      <formula>0.000001</formula>
      <formula>1</formula>
    </cfRule>
  </conditionalFormatting>
  <conditionalFormatting sqref="C25">
    <cfRule type="cellIs" dxfId="1485" priority="1580" operator="between">
      <formula>0.00000001</formula>
      <formula>1</formula>
    </cfRule>
  </conditionalFormatting>
  <conditionalFormatting sqref="I25">
    <cfRule type="cellIs" dxfId="1484" priority="1579" operator="between">
      <formula>0.000001</formula>
      <formula>1</formula>
    </cfRule>
  </conditionalFormatting>
  <conditionalFormatting sqref="C27">
    <cfRule type="cellIs" dxfId="1483" priority="1578" operator="between">
      <formula>0.00000001</formula>
      <formula>1</formula>
    </cfRule>
  </conditionalFormatting>
  <conditionalFormatting sqref="C25">
    <cfRule type="cellIs" dxfId="1482" priority="1564" operator="between">
      <formula>0.00000001</formula>
      <formula>1</formula>
    </cfRule>
  </conditionalFormatting>
  <conditionalFormatting sqref="C27">
    <cfRule type="cellIs" dxfId="1481" priority="1583" operator="between">
      <formula>0.00000001</formula>
      <formula>1</formula>
    </cfRule>
  </conditionalFormatting>
  <conditionalFormatting sqref="I25">
    <cfRule type="cellIs" dxfId="1480" priority="1569" operator="between">
      <formula>0.000001</formula>
      <formula>1</formula>
    </cfRule>
  </conditionalFormatting>
  <conditionalFormatting sqref="I25">
    <cfRule type="cellIs" dxfId="1479" priority="1576" operator="between">
      <formula>0.000001</formula>
      <formula>1</formula>
    </cfRule>
  </conditionalFormatting>
  <conditionalFormatting sqref="C25">
    <cfRule type="cellIs" dxfId="1478" priority="1577" operator="between">
      <formula>0.00000001</formula>
      <formula>1</formula>
    </cfRule>
  </conditionalFormatting>
  <conditionalFormatting sqref="I25">
    <cfRule type="cellIs" dxfId="1477" priority="1574" operator="between">
      <formula>0.000001</formula>
      <formula>1</formula>
    </cfRule>
  </conditionalFormatting>
  <conditionalFormatting sqref="C25">
    <cfRule type="cellIs" dxfId="1476" priority="1575" operator="between">
      <formula>0.00000001</formula>
      <formula>1</formula>
    </cfRule>
  </conditionalFormatting>
  <conditionalFormatting sqref="C25">
    <cfRule type="cellIs" dxfId="1475" priority="1573" operator="between">
      <formula>0.00000001</formula>
      <formula>1</formula>
    </cfRule>
  </conditionalFormatting>
  <conditionalFormatting sqref="I25">
    <cfRule type="cellIs" dxfId="1474" priority="1572" operator="between">
      <formula>0.000001</formula>
      <formula>1</formula>
    </cfRule>
  </conditionalFormatting>
  <conditionalFormatting sqref="C27">
    <cfRule type="cellIs" dxfId="1473" priority="1571" operator="between">
      <formula>0.00000001</formula>
      <formula>1</formula>
    </cfRule>
  </conditionalFormatting>
  <conditionalFormatting sqref="C25">
    <cfRule type="cellIs" dxfId="1472" priority="1570" operator="between">
      <formula>0.00000001</formula>
      <formula>1</formula>
    </cfRule>
  </conditionalFormatting>
  <conditionalFormatting sqref="I25">
    <cfRule type="cellIs" dxfId="1471" priority="1567" operator="between">
      <formula>0.000001</formula>
      <formula>1</formula>
    </cfRule>
  </conditionalFormatting>
  <conditionalFormatting sqref="C25">
    <cfRule type="cellIs" dxfId="1470" priority="1568" operator="between">
      <formula>0.00000001</formula>
      <formula>1</formula>
    </cfRule>
  </conditionalFormatting>
  <conditionalFormatting sqref="C25">
    <cfRule type="cellIs" dxfId="1469" priority="1566" operator="between">
      <formula>0.00000001</formula>
      <formula>1</formula>
    </cfRule>
  </conditionalFormatting>
  <conditionalFormatting sqref="I25">
    <cfRule type="cellIs" dxfId="1468" priority="1565" operator="between">
      <formula>0.000001</formula>
      <formula>1</formula>
    </cfRule>
  </conditionalFormatting>
  <conditionalFormatting sqref="C25">
    <cfRule type="cellIs" dxfId="1467" priority="1563" operator="between">
      <formula>0.00000001</formula>
      <formula>1</formula>
    </cfRule>
  </conditionalFormatting>
  <conditionalFormatting sqref="C26">
    <cfRule type="cellIs" dxfId="1466" priority="1526" operator="between">
      <formula>0.00000001</formula>
      <formula>1</formula>
    </cfRule>
  </conditionalFormatting>
  <conditionalFormatting sqref="C26">
    <cfRule type="cellIs" dxfId="1465" priority="1524" operator="between">
      <formula>0.00000001</formula>
      <formula>1</formula>
    </cfRule>
  </conditionalFormatting>
  <conditionalFormatting sqref="C26">
    <cfRule type="cellIs" dxfId="1464" priority="1522" operator="between">
      <formula>0.00000001</formula>
      <formula>1</formula>
    </cfRule>
  </conditionalFormatting>
  <conditionalFormatting sqref="C26">
    <cfRule type="cellIs" dxfId="1463" priority="1520" operator="between">
      <formula>0.00000001</formula>
      <formula>1</formula>
    </cfRule>
  </conditionalFormatting>
  <conditionalFormatting sqref="C26">
    <cfRule type="cellIs" dxfId="1462" priority="1527" operator="between">
      <formula>0.00000001</formula>
      <formula>1</formula>
    </cfRule>
  </conditionalFormatting>
  <conditionalFormatting sqref="C26">
    <cfRule type="cellIs" dxfId="1461" priority="1525" operator="between">
      <formula>0.00000001</formula>
      <formula>1</formula>
    </cfRule>
  </conditionalFormatting>
  <conditionalFormatting sqref="C26">
    <cfRule type="cellIs" dxfId="1460" priority="1523" operator="between">
      <formula>0.00000001</formula>
      <formula>1</formula>
    </cfRule>
  </conditionalFormatting>
  <conditionalFormatting sqref="C26">
    <cfRule type="cellIs" dxfId="1459" priority="1521" operator="between">
      <formula>0.00000001</formula>
      <formula>1</formula>
    </cfRule>
  </conditionalFormatting>
  <conditionalFormatting sqref="C26">
    <cfRule type="cellIs" dxfId="1458" priority="1503" operator="between">
      <formula>0.00000001</formula>
      <formula>1</formula>
    </cfRule>
  </conditionalFormatting>
  <conditionalFormatting sqref="C26">
    <cfRule type="cellIs" dxfId="1457" priority="1519" operator="between">
      <formula>0.00000001</formula>
      <formula>1</formula>
    </cfRule>
  </conditionalFormatting>
  <conditionalFormatting sqref="I26">
    <cfRule type="cellIs" dxfId="1456" priority="1518" operator="between">
      <formula>0.000001</formula>
      <formula>1</formula>
    </cfRule>
  </conditionalFormatting>
  <conditionalFormatting sqref="C26">
    <cfRule type="cellIs" dxfId="1455" priority="1517" operator="between">
      <formula>0.00000001</formula>
      <formula>1</formula>
    </cfRule>
  </conditionalFormatting>
  <conditionalFormatting sqref="I26">
    <cfRule type="cellIs" dxfId="1454" priority="1516" operator="between">
      <formula>0.000001</formula>
      <formula>1</formula>
    </cfRule>
  </conditionalFormatting>
  <conditionalFormatting sqref="I26">
    <cfRule type="cellIs" dxfId="1453" priority="1508" operator="between">
      <formula>0.000001</formula>
      <formula>1</formula>
    </cfRule>
  </conditionalFormatting>
  <conditionalFormatting sqref="I26">
    <cfRule type="cellIs" dxfId="1452" priority="1514" operator="between">
      <formula>0.000001</formula>
      <formula>1</formula>
    </cfRule>
  </conditionalFormatting>
  <conditionalFormatting sqref="C26">
    <cfRule type="cellIs" dxfId="1451" priority="1515" operator="between">
      <formula>0.00000001</formula>
      <formula>1</formula>
    </cfRule>
  </conditionalFormatting>
  <conditionalFormatting sqref="I26">
    <cfRule type="cellIs" dxfId="1450" priority="1512" operator="between">
      <formula>0.000001</formula>
      <formula>1</formula>
    </cfRule>
  </conditionalFormatting>
  <conditionalFormatting sqref="C26">
    <cfRule type="cellIs" dxfId="1449" priority="1513" operator="between">
      <formula>0.00000001</formula>
      <formula>1</formula>
    </cfRule>
  </conditionalFormatting>
  <conditionalFormatting sqref="C26">
    <cfRule type="cellIs" dxfId="1448" priority="1511" operator="between">
      <formula>0.00000001</formula>
      <formula>1</formula>
    </cfRule>
  </conditionalFormatting>
  <conditionalFormatting sqref="I26">
    <cfRule type="cellIs" dxfId="1447" priority="1510" operator="between">
      <formula>0.000001</formula>
      <formula>1</formula>
    </cfRule>
  </conditionalFormatting>
  <conditionalFormatting sqref="C26">
    <cfRule type="cellIs" dxfId="1446" priority="1509" operator="between">
      <formula>0.00000001</formula>
      <formula>1</formula>
    </cfRule>
  </conditionalFormatting>
  <conditionalFormatting sqref="I26">
    <cfRule type="cellIs" dxfId="1445" priority="1506" operator="between">
      <formula>0.000001</formula>
      <formula>1</formula>
    </cfRule>
  </conditionalFormatting>
  <conditionalFormatting sqref="C26">
    <cfRule type="cellIs" dxfId="1444" priority="1507" operator="between">
      <formula>0.00000001</formula>
      <formula>1</formula>
    </cfRule>
  </conditionalFormatting>
  <conditionalFormatting sqref="C26">
    <cfRule type="cellIs" dxfId="1443" priority="1505" operator="between">
      <formula>0.00000001</formula>
      <formula>1</formula>
    </cfRule>
  </conditionalFormatting>
  <conditionalFormatting sqref="I26">
    <cfRule type="cellIs" dxfId="1442" priority="1504" operator="between">
      <formula>0.000001</formula>
      <formula>1</formula>
    </cfRule>
  </conditionalFormatting>
  <conditionalFormatting sqref="C26">
    <cfRule type="cellIs" dxfId="1441" priority="1502" operator="between">
      <formula>0.00000001</formula>
      <formula>1</formula>
    </cfRule>
  </conditionalFormatting>
  <conditionalFormatting sqref="H25">
    <cfRule type="cellIs" dxfId="1440" priority="1501" operator="between">
      <formula>0.000001</formula>
      <formula>1</formula>
    </cfRule>
  </conditionalFormatting>
  <conditionalFormatting sqref="G20">
    <cfRule type="cellIs" dxfId="1439" priority="1448" operator="between">
      <formula>0.00000001</formula>
      <formula>1</formula>
    </cfRule>
  </conditionalFormatting>
  <conditionalFormatting sqref="C20">
    <cfRule type="cellIs" dxfId="1438" priority="1447" operator="between">
      <formula>0.00000001</formula>
      <formula>1</formula>
    </cfRule>
  </conditionalFormatting>
  <conditionalFormatting sqref="C20">
    <cfRule type="cellIs" dxfId="1437" priority="1446" operator="between">
      <formula>0.00000001</formula>
      <formula>1</formula>
    </cfRule>
  </conditionalFormatting>
  <conditionalFormatting sqref="C28">
    <cfRule type="cellIs" dxfId="1436" priority="547" operator="between">
      <formula>0.00000001</formula>
      <formula>1</formula>
    </cfRule>
  </conditionalFormatting>
  <conditionalFormatting sqref="C26">
    <cfRule type="cellIs" dxfId="1435" priority="550" operator="between">
      <formula>0.00000001</formula>
      <formula>1</formula>
    </cfRule>
  </conditionalFormatting>
  <conditionalFormatting sqref="C28">
    <cfRule type="cellIs" dxfId="1434" priority="548" operator="between">
      <formula>0.00000001</formula>
      <formula>1</formula>
    </cfRule>
  </conditionalFormatting>
  <conditionalFormatting sqref="C28">
    <cfRule type="cellIs" dxfId="1433" priority="546" operator="between">
      <formula>0.00000001</formula>
      <formula>1</formula>
    </cfRule>
  </conditionalFormatting>
  <conditionalFormatting sqref="C28">
    <cfRule type="cellIs" dxfId="1432" priority="545" operator="between">
      <formula>0.00000001</formula>
      <formula>1</formula>
    </cfRule>
  </conditionalFormatting>
  <conditionalFormatting sqref="C28">
    <cfRule type="cellIs" dxfId="1431" priority="544" operator="between">
      <formula>0.00000001</formula>
      <formula>1</formula>
    </cfRule>
  </conditionalFormatting>
  <conditionalFormatting sqref="C28">
    <cfRule type="cellIs" dxfId="1430" priority="542" operator="between">
      <formula>0.00000001</formula>
      <formula>1</formula>
    </cfRule>
  </conditionalFormatting>
  <conditionalFormatting sqref="C28">
    <cfRule type="cellIs" dxfId="1429" priority="540" operator="between">
      <formula>0.00000001</formula>
      <formula>1</formula>
    </cfRule>
  </conditionalFormatting>
  <conditionalFormatting sqref="E8">
    <cfRule type="cellIs" dxfId="1428" priority="1483" operator="between">
      <formula>0.00000001</formula>
      <formula>1</formula>
    </cfRule>
  </conditionalFormatting>
  <conditionalFormatting sqref="G8">
    <cfRule type="cellIs" dxfId="1427" priority="1482" operator="between">
      <formula>0.00000001</formula>
      <formula>1</formula>
    </cfRule>
  </conditionalFormatting>
  <conditionalFormatting sqref="E8">
    <cfRule type="cellIs" dxfId="1426" priority="1481" operator="between">
      <formula>0.00000001</formula>
      <formula>1</formula>
    </cfRule>
  </conditionalFormatting>
  <conditionalFormatting sqref="G8">
    <cfRule type="cellIs" dxfId="1425" priority="1480" operator="between">
      <formula>0.00000001</formula>
      <formula>1</formula>
    </cfRule>
  </conditionalFormatting>
  <conditionalFormatting sqref="C13">
    <cfRule type="cellIs" dxfId="1424" priority="1479" operator="between">
      <formula>0.00000001</formula>
      <formula>1</formula>
    </cfRule>
  </conditionalFormatting>
  <conditionalFormatting sqref="C13">
    <cfRule type="cellIs" dxfId="1423" priority="1478" operator="between">
      <formula>0.00000001</formula>
      <formula>1</formula>
    </cfRule>
  </conditionalFormatting>
  <conditionalFormatting sqref="E13">
    <cfRule type="cellIs" dxfId="1422" priority="1477" operator="between">
      <formula>0.00000001</formula>
      <formula>1</formula>
    </cfRule>
  </conditionalFormatting>
  <conditionalFormatting sqref="G13">
    <cfRule type="cellIs" dxfId="1421" priority="1476" operator="between">
      <formula>0.00000001</formula>
      <formula>1</formula>
    </cfRule>
  </conditionalFormatting>
  <conditionalFormatting sqref="E13">
    <cfRule type="cellIs" dxfId="1420" priority="1473" operator="between">
      <formula>0.00000001</formula>
      <formula>1</formula>
    </cfRule>
  </conditionalFormatting>
  <conditionalFormatting sqref="G13">
    <cfRule type="cellIs" dxfId="1419" priority="1472" operator="between">
      <formula>0.00000001</formula>
      <formula>1</formula>
    </cfRule>
  </conditionalFormatting>
  <conditionalFormatting sqref="C8">
    <cfRule type="cellIs" dxfId="1418" priority="1470" operator="between">
      <formula>0.00000001</formula>
      <formula>1</formula>
    </cfRule>
  </conditionalFormatting>
  <conditionalFormatting sqref="C8">
    <cfRule type="cellIs" dxfId="1417" priority="1471" operator="between">
      <formula>0.00000001</formula>
      <formula>1</formula>
    </cfRule>
  </conditionalFormatting>
  <conditionalFormatting sqref="C26">
    <cfRule type="cellIs" dxfId="1416" priority="563" operator="between">
      <formula>0.00000001</formula>
      <formula>1</formula>
    </cfRule>
  </conditionalFormatting>
  <conditionalFormatting sqref="C26">
    <cfRule type="cellIs" dxfId="1415" priority="568" operator="between">
      <formula>0.00000001</formula>
      <formula>1</formula>
    </cfRule>
  </conditionalFormatting>
  <conditionalFormatting sqref="C26">
    <cfRule type="cellIs" dxfId="1414" priority="561" operator="between">
      <formula>0.00000001</formula>
      <formula>1</formula>
    </cfRule>
  </conditionalFormatting>
  <conditionalFormatting sqref="E20">
    <cfRule type="cellIs" dxfId="1413" priority="1451" operator="between">
      <formula>0.00000001</formula>
      <formula>1</formula>
    </cfRule>
  </conditionalFormatting>
  <conditionalFormatting sqref="G20">
    <cfRule type="cellIs" dxfId="1412" priority="1450" operator="between">
      <formula>0.00000001</formula>
      <formula>1</formula>
    </cfRule>
  </conditionalFormatting>
  <conditionalFormatting sqref="E20">
    <cfRule type="cellIs" dxfId="1411" priority="1449" operator="between">
      <formula>0.00000001</formula>
      <formula>1</formula>
    </cfRule>
  </conditionalFormatting>
  <conditionalFormatting sqref="C28">
    <cfRule type="cellIs" dxfId="1410" priority="1444" operator="between">
      <formula>0.00000001</formula>
      <formula>1</formula>
    </cfRule>
  </conditionalFormatting>
  <conditionalFormatting sqref="C28">
    <cfRule type="cellIs" dxfId="1409" priority="1445" operator="between">
      <formula>0.00000001</formula>
      <formula>1</formula>
    </cfRule>
  </conditionalFormatting>
  <conditionalFormatting sqref="C27">
    <cfRule type="cellIs" dxfId="1408" priority="1435" operator="between">
      <formula>0.00000001</formula>
      <formula>1</formula>
    </cfRule>
  </conditionalFormatting>
  <conditionalFormatting sqref="C28">
    <cfRule type="cellIs" dxfId="1407" priority="1443" operator="between">
      <formula>0.00000001</formula>
      <formula>1</formula>
    </cfRule>
  </conditionalFormatting>
  <conditionalFormatting sqref="C28">
    <cfRule type="cellIs" dxfId="1406" priority="1442" operator="between">
      <formula>0.00000001</formula>
      <formula>1</formula>
    </cfRule>
  </conditionalFormatting>
  <conditionalFormatting sqref="C28">
    <cfRule type="cellIs" dxfId="1405" priority="1420" operator="between">
      <formula>0.00000001</formula>
      <formula>1</formula>
    </cfRule>
  </conditionalFormatting>
  <conditionalFormatting sqref="C28">
    <cfRule type="cellIs" dxfId="1404" priority="1412" operator="between">
      <formula>0.00000001</formula>
      <formula>1</formula>
    </cfRule>
  </conditionalFormatting>
  <conditionalFormatting sqref="C28">
    <cfRule type="cellIs" dxfId="1403" priority="1441" operator="between">
      <formula>0.00000001</formula>
      <formula>1</formula>
    </cfRule>
  </conditionalFormatting>
  <conditionalFormatting sqref="C28">
    <cfRule type="cellIs" dxfId="1402" priority="1440" operator="between">
      <formula>0.00000001</formula>
      <formula>1</formula>
    </cfRule>
  </conditionalFormatting>
  <conditionalFormatting sqref="C28">
    <cfRule type="cellIs" dxfId="1401" priority="1439" operator="between">
      <formula>0.00000001</formula>
      <formula>1</formula>
    </cfRule>
  </conditionalFormatting>
  <conditionalFormatting sqref="C28">
    <cfRule type="cellIs" dxfId="1400" priority="1438" operator="between">
      <formula>0.00000001</formula>
      <formula>1</formula>
    </cfRule>
  </conditionalFormatting>
  <conditionalFormatting sqref="C27">
    <cfRule type="cellIs" dxfId="1399" priority="1434" operator="between">
      <formula>0.00000001</formula>
      <formula>1</formula>
    </cfRule>
  </conditionalFormatting>
  <conditionalFormatting sqref="E27">
    <cfRule type="cellIs" dxfId="1398" priority="1433" operator="between">
      <formula>0.00000001</formula>
      <formula>1</formula>
    </cfRule>
  </conditionalFormatting>
  <conditionalFormatting sqref="C27">
    <cfRule type="cellIs" dxfId="1397" priority="1437" operator="between">
      <formula>0.00000001</formula>
      <formula>1</formula>
    </cfRule>
  </conditionalFormatting>
  <conditionalFormatting sqref="C27">
    <cfRule type="cellIs" dxfId="1396" priority="1436" operator="between">
      <formula>0.00000001</formula>
      <formula>1</formula>
    </cfRule>
  </conditionalFormatting>
  <conditionalFormatting sqref="I27">
    <cfRule type="cellIs" dxfId="1395" priority="1432" operator="between">
      <formula>0.000001</formula>
      <formula>1</formula>
    </cfRule>
  </conditionalFormatting>
  <conditionalFormatting sqref="I27">
    <cfRule type="cellIs" dxfId="1394" priority="1431" operator="between">
      <formula>0.000001</formula>
      <formula>1</formula>
    </cfRule>
  </conditionalFormatting>
  <conditionalFormatting sqref="C27">
    <cfRule type="cellIs" dxfId="1393" priority="1430" operator="between">
      <formula>0.00000001</formula>
      <formula>1</formula>
    </cfRule>
  </conditionalFormatting>
  <conditionalFormatting sqref="I27">
    <cfRule type="cellIs" dxfId="1392" priority="1429" operator="between">
      <formula>0.000001</formula>
      <formula>1</formula>
    </cfRule>
  </conditionalFormatting>
  <conditionalFormatting sqref="C27">
    <cfRule type="cellIs" dxfId="1391" priority="1428" operator="between">
      <formula>0.00000001</formula>
      <formula>1</formula>
    </cfRule>
  </conditionalFormatting>
  <conditionalFormatting sqref="I27">
    <cfRule type="cellIs" dxfId="1390" priority="1427" operator="between">
      <formula>0.000001</formula>
      <formula>1</formula>
    </cfRule>
  </conditionalFormatting>
  <conditionalFormatting sqref="C27">
    <cfRule type="cellIs" dxfId="1389" priority="1426" operator="between">
      <formula>0.00000001</formula>
      <formula>1</formula>
    </cfRule>
  </conditionalFormatting>
  <conditionalFormatting sqref="I27">
    <cfRule type="cellIs" dxfId="1388" priority="1425" operator="between">
      <formula>0.000001</formula>
      <formula>1</formula>
    </cfRule>
  </conditionalFormatting>
  <conditionalFormatting sqref="I27">
    <cfRule type="cellIs" dxfId="1387" priority="1423" operator="between">
      <formula>0.000001</formula>
      <formula>1</formula>
    </cfRule>
  </conditionalFormatting>
  <conditionalFormatting sqref="C27">
    <cfRule type="cellIs" dxfId="1386" priority="1424" operator="between">
      <formula>0.00000001</formula>
      <formula>1</formula>
    </cfRule>
  </conditionalFormatting>
  <conditionalFormatting sqref="G27">
    <cfRule type="cellIs" dxfId="1385" priority="1422" operator="between">
      <formula>0.00000001</formula>
      <formula>1</formula>
    </cfRule>
  </conditionalFormatting>
  <conditionalFormatting sqref="G26">
    <cfRule type="cellIs" dxfId="1384" priority="1421" operator="between">
      <formula>0.00000001</formula>
      <formula>1</formula>
    </cfRule>
  </conditionalFormatting>
  <conditionalFormatting sqref="C28">
    <cfRule type="cellIs" dxfId="1383" priority="1404" operator="between">
      <formula>0.00000001</formula>
      <formula>1</formula>
    </cfRule>
  </conditionalFormatting>
  <conditionalFormatting sqref="I28">
    <cfRule type="cellIs" dxfId="1382" priority="1419" operator="between">
      <formula>0.000001</formula>
      <formula>1</formula>
    </cfRule>
  </conditionalFormatting>
  <conditionalFormatting sqref="C28">
    <cfRule type="cellIs" dxfId="1381" priority="1418" operator="between">
      <formula>0.00000001</formula>
      <formula>1</formula>
    </cfRule>
  </conditionalFormatting>
  <conditionalFormatting sqref="I28">
    <cfRule type="cellIs" dxfId="1380" priority="1417" operator="between">
      <formula>0.000001</formula>
      <formula>1</formula>
    </cfRule>
  </conditionalFormatting>
  <conditionalFormatting sqref="I28">
    <cfRule type="cellIs" dxfId="1379" priority="1409" operator="between">
      <formula>0.000001</formula>
      <formula>1</formula>
    </cfRule>
  </conditionalFormatting>
  <conditionalFormatting sqref="I28">
    <cfRule type="cellIs" dxfId="1378" priority="1415" operator="between">
      <formula>0.000001</formula>
      <formula>1</formula>
    </cfRule>
  </conditionalFormatting>
  <conditionalFormatting sqref="C28">
    <cfRule type="cellIs" dxfId="1377" priority="1416" operator="between">
      <formula>0.00000001</formula>
      <formula>1</formula>
    </cfRule>
  </conditionalFormatting>
  <conditionalFormatting sqref="I28">
    <cfRule type="cellIs" dxfId="1376" priority="1413" operator="between">
      <formula>0.000001</formula>
      <formula>1</formula>
    </cfRule>
  </conditionalFormatting>
  <conditionalFormatting sqref="C28">
    <cfRule type="cellIs" dxfId="1375" priority="1414" operator="between">
      <formula>0.00000001</formula>
      <formula>1</formula>
    </cfRule>
  </conditionalFormatting>
  <conditionalFormatting sqref="I28">
    <cfRule type="cellIs" dxfId="1374" priority="1411" operator="between">
      <formula>0.000001</formula>
      <formula>1</formula>
    </cfRule>
  </conditionalFormatting>
  <conditionalFormatting sqref="C28">
    <cfRule type="cellIs" dxfId="1373" priority="1410" operator="between">
      <formula>0.00000001</formula>
      <formula>1</formula>
    </cfRule>
  </conditionalFormatting>
  <conditionalFormatting sqref="I28">
    <cfRule type="cellIs" dxfId="1372" priority="1407" operator="between">
      <formula>0.000001</formula>
      <formula>1</formula>
    </cfRule>
  </conditionalFormatting>
  <conditionalFormatting sqref="C28">
    <cfRule type="cellIs" dxfId="1371" priority="1408" operator="between">
      <formula>0.00000001</formula>
      <formula>1</formula>
    </cfRule>
  </conditionalFormatting>
  <conditionalFormatting sqref="C28">
    <cfRule type="cellIs" dxfId="1370" priority="1406" operator="between">
      <formula>0.00000001</formula>
      <formula>1</formula>
    </cfRule>
  </conditionalFormatting>
  <conditionalFormatting sqref="I28">
    <cfRule type="cellIs" dxfId="1369" priority="1405" operator="between">
      <formula>0.000001</formula>
      <formula>1</formula>
    </cfRule>
  </conditionalFormatting>
  <conditionalFormatting sqref="C28">
    <cfRule type="cellIs" dxfId="1368" priority="1403" operator="between">
      <formula>0.00000001</formula>
      <formula>1</formula>
    </cfRule>
  </conditionalFormatting>
  <conditionalFormatting sqref="C27">
    <cfRule type="cellIs" dxfId="1367" priority="1402" operator="between">
      <formula>0.00000001</formula>
      <formula>1</formula>
    </cfRule>
  </conditionalFormatting>
  <conditionalFormatting sqref="I27">
    <cfRule type="cellIs" dxfId="1366" priority="1401" operator="between">
      <formula>0.000001</formula>
      <formula>1</formula>
    </cfRule>
  </conditionalFormatting>
  <conditionalFormatting sqref="C27">
    <cfRule type="cellIs" dxfId="1365" priority="1400" operator="between">
      <formula>0.00000001</formula>
      <formula>1</formula>
    </cfRule>
  </conditionalFormatting>
  <conditionalFormatting sqref="I27">
    <cfRule type="cellIs" dxfId="1364" priority="1399" operator="between">
      <formula>0.000001</formula>
      <formula>1</formula>
    </cfRule>
  </conditionalFormatting>
  <conditionalFormatting sqref="I27">
    <cfRule type="cellIs" dxfId="1363" priority="1397" operator="between">
      <formula>0.000001</formula>
      <formula>1</formula>
    </cfRule>
  </conditionalFormatting>
  <conditionalFormatting sqref="C27">
    <cfRule type="cellIs" dxfId="1362" priority="1398" operator="between">
      <formula>0.00000001</formula>
      <formula>1</formula>
    </cfRule>
  </conditionalFormatting>
  <conditionalFormatting sqref="I27">
    <cfRule type="cellIs" dxfId="1361" priority="1395" operator="between">
      <formula>0.000001</formula>
      <formula>1</formula>
    </cfRule>
  </conditionalFormatting>
  <conditionalFormatting sqref="C27">
    <cfRule type="cellIs" dxfId="1360" priority="1396" operator="between">
      <formula>0.00000001</formula>
      <formula>1</formula>
    </cfRule>
  </conditionalFormatting>
  <conditionalFormatting sqref="C27">
    <cfRule type="cellIs" dxfId="1359" priority="1394" operator="between">
      <formula>0.00000001</formula>
      <formula>1</formula>
    </cfRule>
  </conditionalFormatting>
  <conditionalFormatting sqref="I27">
    <cfRule type="cellIs" dxfId="1358" priority="1393" operator="between">
      <formula>0.000001</formula>
      <formula>1</formula>
    </cfRule>
  </conditionalFormatting>
  <conditionalFormatting sqref="I27">
    <cfRule type="cellIs" dxfId="1357" priority="1391" operator="between">
      <formula>0.000001</formula>
      <formula>1</formula>
    </cfRule>
  </conditionalFormatting>
  <conditionalFormatting sqref="C27">
    <cfRule type="cellIs" dxfId="1356" priority="1392" operator="between">
      <formula>0.00000001</formula>
      <formula>1</formula>
    </cfRule>
  </conditionalFormatting>
  <conditionalFormatting sqref="I27">
    <cfRule type="cellIs" dxfId="1355" priority="1389" operator="between">
      <formula>0.000001</formula>
      <formula>1</formula>
    </cfRule>
  </conditionalFormatting>
  <conditionalFormatting sqref="C27">
    <cfRule type="cellIs" dxfId="1354" priority="1390" operator="between">
      <formula>0.00000001</formula>
      <formula>1</formula>
    </cfRule>
  </conditionalFormatting>
  <conditionalFormatting sqref="C27">
    <cfRule type="cellIs" dxfId="1353" priority="1388" operator="between">
      <formula>0.00000001</formula>
      <formula>1</formula>
    </cfRule>
  </conditionalFormatting>
  <conditionalFormatting sqref="I27">
    <cfRule type="cellIs" dxfId="1352" priority="1387" operator="between">
      <formula>0.000001</formula>
      <formula>1</formula>
    </cfRule>
  </conditionalFormatting>
  <conditionalFormatting sqref="C27">
    <cfRule type="cellIs" dxfId="1351" priority="1385" operator="between">
      <formula>0.00000001</formula>
      <formula>1</formula>
    </cfRule>
  </conditionalFormatting>
  <conditionalFormatting sqref="C27">
    <cfRule type="cellIs" dxfId="1350" priority="1386" operator="between">
      <formula>0.00000001</formula>
      <formula>1</formula>
    </cfRule>
  </conditionalFormatting>
  <conditionalFormatting sqref="C27">
    <cfRule type="cellIs" dxfId="1349" priority="1330" operator="between">
      <formula>0.00000001</formula>
      <formula>1</formula>
    </cfRule>
  </conditionalFormatting>
  <conditionalFormatting sqref="C29">
    <cfRule type="cellIs" dxfId="1348" priority="1323" operator="between">
      <formula>0.00000001</formula>
      <formula>1</formula>
    </cfRule>
  </conditionalFormatting>
  <conditionalFormatting sqref="C25">
    <cfRule type="cellIs" dxfId="1347" priority="1382" operator="between">
      <formula>0.00000001</formula>
      <formula>1</formula>
    </cfRule>
  </conditionalFormatting>
  <conditionalFormatting sqref="C25">
    <cfRule type="cellIs" dxfId="1346" priority="1384" operator="between">
      <formula>0.00000001</formula>
      <formula>1</formula>
    </cfRule>
  </conditionalFormatting>
  <conditionalFormatting sqref="C29">
    <cfRule type="cellIs" dxfId="1345" priority="1326" operator="between">
      <formula>0.00000001</formula>
      <formula>1</formula>
    </cfRule>
  </conditionalFormatting>
  <conditionalFormatting sqref="C29">
    <cfRule type="cellIs" dxfId="1344" priority="1324" operator="between">
      <formula>0.00000001</formula>
      <formula>1</formula>
    </cfRule>
  </conditionalFormatting>
  <conditionalFormatting sqref="C29">
    <cfRule type="cellIs" dxfId="1343" priority="1363" operator="between">
      <formula>0.00000001</formula>
      <formula>1</formula>
    </cfRule>
  </conditionalFormatting>
  <conditionalFormatting sqref="C29">
    <cfRule type="cellIs" dxfId="1342" priority="1361" operator="between">
      <formula>0.00000001</formula>
      <formula>1</formula>
    </cfRule>
  </conditionalFormatting>
  <conditionalFormatting sqref="C29">
    <cfRule type="cellIs" dxfId="1341" priority="1359" operator="between">
      <formula>0.00000001</formula>
      <formula>1</formula>
    </cfRule>
  </conditionalFormatting>
  <conditionalFormatting sqref="C27">
    <cfRule type="cellIs" dxfId="1340" priority="1331" operator="between">
      <formula>0.00000001</formula>
      <formula>1</formula>
    </cfRule>
  </conditionalFormatting>
  <conditionalFormatting sqref="C27">
    <cfRule type="cellIs" dxfId="1339" priority="1334" operator="between">
      <formula>0.00000001</formula>
      <formula>1</formula>
    </cfRule>
  </conditionalFormatting>
  <conditionalFormatting sqref="C29">
    <cfRule type="cellIs" dxfId="1338" priority="1329" operator="between">
      <formula>0.00000001</formula>
      <formula>1</formula>
    </cfRule>
  </conditionalFormatting>
  <conditionalFormatting sqref="C29">
    <cfRule type="cellIs" dxfId="1337" priority="1327" operator="between">
      <formula>0.00000001</formula>
      <formula>1</formula>
    </cfRule>
  </conditionalFormatting>
  <conditionalFormatting sqref="C27">
    <cfRule type="cellIs" dxfId="1336" priority="1381" operator="between">
      <formula>0.00000001</formula>
      <formula>1</formula>
    </cfRule>
  </conditionalFormatting>
  <conditionalFormatting sqref="I27">
    <cfRule type="cellIs" dxfId="1335" priority="1380" operator="between">
      <formula>0.000001</formula>
      <formula>1</formula>
    </cfRule>
  </conditionalFormatting>
  <conditionalFormatting sqref="G27">
    <cfRule type="cellIs" dxfId="1334" priority="1379" operator="between">
      <formula>0.00000001</formula>
      <formula>1</formula>
    </cfRule>
  </conditionalFormatting>
  <conditionalFormatting sqref="C29">
    <cfRule type="cellIs" dxfId="1333" priority="1321" operator="between">
      <formula>0.00000001</formula>
      <formula>1</formula>
    </cfRule>
  </conditionalFormatting>
  <conditionalFormatting sqref="C27">
    <cfRule type="cellIs" dxfId="1332" priority="1333" operator="between">
      <formula>0.00000001</formula>
      <formula>1</formula>
    </cfRule>
  </conditionalFormatting>
  <conditionalFormatting sqref="C25">
    <cfRule type="cellIs" dxfId="1331" priority="1383" operator="between">
      <formula>0.00000001</formula>
      <formula>1</formula>
    </cfRule>
  </conditionalFormatting>
  <conditionalFormatting sqref="C27">
    <cfRule type="cellIs" dxfId="1330" priority="1378" operator="between">
      <formula>0.00000001</formula>
      <formula>1</formula>
    </cfRule>
  </conditionalFormatting>
  <conditionalFormatting sqref="C27">
    <cfRule type="cellIs" dxfId="1329" priority="1376" operator="between">
      <formula>0.00000001</formula>
      <formula>1</formula>
    </cfRule>
  </conditionalFormatting>
  <conditionalFormatting sqref="C27">
    <cfRule type="cellIs" dxfId="1328" priority="1374" operator="between">
      <formula>0.00000001</formula>
      <formula>1</formula>
    </cfRule>
  </conditionalFormatting>
  <conditionalFormatting sqref="C27">
    <cfRule type="cellIs" dxfId="1327" priority="1377" operator="between">
      <formula>0.00000001</formula>
      <formula>1</formula>
    </cfRule>
  </conditionalFormatting>
  <conditionalFormatting sqref="C27">
    <cfRule type="cellIs" dxfId="1326" priority="1375" operator="between">
      <formula>0.00000001</formula>
      <formula>1</formula>
    </cfRule>
  </conditionalFormatting>
  <conditionalFormatting sqref="I27">
    <cfRule type="cellIs" dxfId="1325" priority="1373" operator="between">
      <formula>0.000001</formula>
      <formula>1</formula>
    </cfRule>
  </conditionalFormatting>
  <conditionalFormatting sqref="C27">
    <cfRule type="cellIs" dxfId="1324" priority="1372" operator="between">
      <formula>0.00000001</formula>
      <formula>1</formula>
    </cfRule>
  </conditionalFormatting>
  <conditionalFormatting sqref="I27">
    <cfRule type="cellIs" dxfId="1323" priority="1371" operator="between">
      <formula>0.000001</formula>
      <formula>1</formula>
    </cfRule>
  </conditionalFormatting>
  <conditionalFormatting sqref="I27">
    <cfRule type="cellIs" dxfId="1322" priority="1369" operator="between">
      <formula>0.000001</formula>
      <formula>1</formula>
    </cfRule>
  </conditionalFormatting>
  <conditionalFormatting sqref="C27">
    <cfRule type="cellIs" dxfId="1321" priority="1370" operator="between">
      <formula>0.00000001</formula>
      <formula>1</formula>
    </cfRule>
  </conditionalFormatting>
  <conditionalFormatting sqref="I27">
    <cfRule type="cellIs" dxfId="1320" priority="1367" operator="between">
      <formula>0.000001</formula>
      <formula>1</formula>
    </cfRule>
  </conditionalFormatting>
  <conditionalFormatting sqref="C27">
    <cfRule type="cellIs" dxfId="1319" priority="1368" operator="between">
      <formula>0.00000001</formula>
      <formula>1</formula>
    </cfRule>
  </conditionalFormatting>
  <conditionalFormatting sqref="C27">
    <cfRule type="cellIs" dxfId="1318" priority="1366" operator="between">
      <formula>0.00000001</formula>
      <formula>1</formula>
    </cfRule>
  </conditionalFormatting>
  <conditionalFormatting sqref="I27">
    <cfRule type="cellIs" dxfId="1317" priority="1365" operator="between">
      <formula>0.000001</formula>
      <formula>1</formula>
    </cfRule>
  </conditionalFormatting>
  <conditionalFormatting sqref="C29">
    <cfRule type="cellIs" dxfId="1316" priority="1364" operator="between">
      <formula>0.00000001</formula>
      <formula>1</formula>
    </cfRule>
  </conditionalFormatting>
  <conditionalFormatting sqref="C29">
    <cfRule type="cellIs" dxfId="1315" priority="1362" operator="between">
      <formula>0.00000001</formula>
      <formula>1</formula>
    </cfRule>
  </conditionalFormatting>
  <conditionalFormatting sqref="C29">
    <cfRule type="cellIs" dxfId="1314" priority="1360" operator="between">
      <formula>0.00000001</formula>
      <formula>1</formula>
    </cfRule>
  </conditionalFormatting>
  <conditionalFormatting sqref="C29">
    <cfRule type="cellIs" dxfId="1313" priority="1358" operator="between">
      <formula>0.00000001</formula>
      <formula>1</formula>
    </cfRule>
  </conditionalFormatting>
  <conditionalFormatting sqref="C29">
    <cfRule type="cellIs" dxfId="1312" priority="1357" operator="between">
      <formula>0.00000001</formula>
      <formula>1</formula>
    </cfRule>
  </conditionalFormatting>
  <conditionalFormatting sqref="C29">
    <cfRule type="cellIs" dxfId="1311" priority="1340" operator="between">
      <formula>0.00000001</formula>
      <formula>1</formula>
    </cfRule>
  </conditionalFormatting>
  <conditionalFormatting sqref="C29">
    <cfRule type="cellIs" dxfId="1310" priority="1356" operator="between">
      <formula>0.00000001</formula>
      <formula>1</formula>
    </cfRule>
  </conditionalFormatting>
  <conditionalFormatting sqref="I29">
    <cfRule type="cellIs" dxfId="1309" priority="1355" operator="between">
      <formula>0.000001</formula>
      <formula>1</formula>
    </cfRule>
  </conditionalFormatting>
  <conditionalFormatting sqref="C29">
    <cfRule type="cellIs" dxfId="1308" priority="1354" operator="between">
      <formula>0.00000001</formula>
      <formula>1</formula>
    </cfRule>
  </conditionalFormatting>
  <conditionalFormatting sqref="I29">
    <cfRule type="cellIs" dxfId="1307" priority="1353" operator="between">
      <formula>0.000001</formula>
      <formula>1</formula>
    </cfRule>
  </conditionalFormatting>
  <conditionalFormatting sqref="I29">
    <cfRule type="cellIs" dxfId="1306" priority="1345" operator="between">
      <formula>0.000001</formula>
      <formula>1</formula>
    </cfRule>
  </conditionalFormatting>
  <conditionalFormatting sqref="I29">
    <cfRule type="cellIs" dxfId="1305" priority="1351" operator="between">
      <formula>0.000001</formula>
      <formula>1</formula>
    </cfRule>
  </conditionalFormatting>
  <conditionalFormatting sqref="C29">
    <cfRule type="cellIs" dxfId="1304" priority="1352" operator="between">
      <formula>0.00000001</formula>
      <formula>1</formula>
    </cfRule>
  </conditionalFormatting>
  <conditionalFormatting sqref="I29">
    <cfRule type="cellIs" dxfId="1303" priority="1349" operator="between">
      <formula>0.000001</formula>
      <formula>1</formula>
    </cfRule>
  </conditionalFormatting>
  <conditionalFormatting sqref="C29">
    <cfRule type="cellIs" dxfId="1302" priority="1350" operator="between">
      <formula>0.00000001</formula>
      <formula>1</formula>
    </cfRule>
  </conditionalFormatting>
  <conditionalFormatting sqref="C29">
    <cfRule type="cellIs" dxfId="1301" priority="1348" operator="between">
      <formula>0.00000001</formula>
      <formula>1</formula>
    </cfRule>
  </conditionalFormatting>
  <conditionalFormatting sqref="I29">
    <cfRule type="cellIs" dxfId="1300" priority="1347" operator="between">
      <formula>0.000001</formula>
      <formula>1</formula>
    </cfRule>
  </conditionalFormatting>
  <conditionalFormatting sqref="C29">
    <cfRule type="cellIs" dxfId="1299" priority="1346" operator="between">
      <formula>0.00000001</formula>
      <formula>1</formula>
    </cfRule>
  </conditionalFormatting>
  <conditionalFormatting sqref="I29">
    <cfRule type="cellIs" dxfId="1298" priority="1343" operator="between">
      <formula>0.000001</formula>
      <formula>1</formula>
    </cfRule>
  </conditionalFormatting>
  <conditionalFormatting sqref="C29">
    <cfRule type="cellIs" dxfId="1297" priority="1344" operator="between">
      <formula>0.00000001</formula>
      <formula>1</formula>
    </cfRule>
  </conditionalFormatting>
  <conditionalFormatting sqref="C29">
    <cfRule type="cellIs" dxfId="1296" priority="1342" operator="between">
      <formula>0.00000001</formula>
      <formula>1</formula>
    </cfRule>
  </conditionalFormatting>
  <conditionalFormatting sqref="I29">
    <cfRule type="cellIs" dxfId="1295" priority="1341" operator="between">
      <formula>0.000001</formula>
      <formula>1</formula>
    </cfRule>
  </conditionalFormatting>
  <conditionalFormatting sqref="C29">
    <cfRule type="cellIs" dxfId="1294" priority="1339" operator="between">
      <formula>0.00000001</formula>
      <formula>1</formula>
    </cfRule>
  </conditionalFormatting>
  <conditionalFormatting sqref="H28">
    <cfRule type="cellIs" dxfId="1293" priority="1338" operator="between">
      <formula>0.000001</formula>
      <formula>1</formula>
    </cfRule>
  </conditionalFormatting>
  <conditionalFormatting sqref="C27">
    <cfRule type="cellIs" dxfId="1292" priority="1337" operator="between">
      <formula>0.00000001</formula>
      <formula>1</formula>
    </cfRule>
  </conditionalFormatting>
  <conditionalFormatting sqref="C27">
    <cfRule type="cellIs" dxfId="1291" priority="1336" operator="between">
      <formula>0.00000001</formula>
      <formula>1</formula>
    </cfRule>
  </conditionalFormatting>
  <conditionalFormatting sqref="C27">
    <cfRule type="cellIs" dxfId="1290" priority="1335" operator="between">
      <formula>0.00000001</formula>
      <formula>1</formula>
    </cfRule>
  </conditionalFormatting>
  <conditionalFormatting sqref="C27">
    <cfRule type="cellIs" dxfId="1289" priority="1332" operator="between">
      <formula>0.00000001</formula>
      <formula>1</formula>
    </cfRule>
  </conditionalFormatting>
  <conditionalFormatting sqref="C26">
    <cfRule type="cellIs" dxfId="1288" priority="1317" operator="between">
      <formula>0.00000001</formula>
      <formula>1</formula>
    </cfRule>
  </conditionalFormatting>
  <conditionalFormatting sqref="C26">
    <cfRule type="cellIs" dxfId="1287" priority="1316" operator="between">
      <formula>0.00000001</formula>
      <formula>1</formula>
    </cfRule>
  </conditionalFormatting>
  <conditionalFormatting sqref="E26">
    <cfRule type="cellIs" dxfId="1286" priority="1315" operator="between">
      <formula>0.00000001</formula>
      <formula>1</formula>
    </cfRule>
  </conditionalFormatting>
  <conditionalFormatting sqref="C29">
    <cfRule type="cellIs" dxfId="1285" priority="1328" operator="between">
      <formula>0.00000001</formula>
      <formula>1</formula>
    </cfRule>
  </conditionalFormatting>
  <conditionalFormatting sqref="C29">
    <cfRule type="cellIs" dxfId="1284" priority="1325" operator="between">
      <formula>0.00000001</formula>
      <formula>1</formula>
    </cfRule>
  </conditionalFormatting>
  <conditionalFormatting sqref="C29">
    <cfRule type="cellIs" dxfId="1283" priority="1322" operator="between">
      <formula>0.00000001</formula>
      <formula>1</formula>
    </cfRule>
  </conditionalFormatting>
  <conditionalFormatting sqref="C29">
    <cfRule type="cellIs" dxfId="1282" priority="1320" operator="between">
      <formula>0.00000001</formula>
      <formula>1</formula>
    </cfRule>
  </conditionalFormatting>
  <conditionalFormatting sqref="C26">
    <cfRule type="cellIs" dxfId="1281" priority="1319" operator="between">
      <formula>0.00000001</formula>
      <formula>1</formula>
    </cfRule>
  </conditionalFormatting>
  <conditionalFormatting sqref="C26">
    <cfRule type="cellIs" dxfId="1280" priority="1318" operator="between">
      <formula>0.00000001</formula>
      <formula>1</formula>
    </cfRule>
  </conditionalFormatting>
  <conditionalFormatting sqref="I26">
    <cfRule type="cellIs" dxfId="1279" priority="1314" operator="between">
      <formula>0.000001</formula>
      <formula>1</formula>
    </cfRule>
  </conditionalFormatting>
  <conditionalFormatting sqref="I26">
    <cfRule type="cellIs" dxfId="1278" priority="1313" operator="between">
      <formula>0.000001</formula>
      <formula>1</formula>
    </cfRule>
  </conditionalFormatting>
  <conditionalFormatting sqref="C26">
    <cfRule type="cellIs" dxfId="1277" priority="1312" operator="between">
      <formula>0.00000001</formula>
      <formula>1</formula>
    </cfRule>
  </conditionalFormatting>
  <conditionalFormatting sqref="I26">
    <cfRule type="cellIs" dxfId="1276" priority="1311" operator="between">
      <formula>0.000001</formula>
      <formula>1</formula>
    </cfRule>
  </conditionalFormatting>
  <conditionalFormatting sqref="C26">
    <cfRule type="cellIs" dxfId="1275" priority="1310" operator="between">
      <formula>0.00000001</formula>
      <formula>1</formula>
    </cfRule>
  </conditionalFormatting>
  <conditionalFormatting sqref="I26">
    <cfRule type="cellIs" dxfId="1274" priority="1309" operator="between">
      <formula>0.000001</formula>
      <formula>1</formula>
    </cfRule>
  </conditionalFormatting>
  <conditionalFormatting sqref="I26">
    <cfRule type="cellIs" dxfId="1273" priority="1307" operator="between">
      <formula>0.000001</formula>
      <formula>1</formula>
    </cfRule>
  </conditionalFormatting>
  <conditionalFormatting sqref="I26">
    <cfRule type="cellIs" dxfId="1272" priority="1305" operator="between">
      <formula>0.000001</formula>
      <formula>1</formula>
    </cfRule>
  </conditionalFormatting>
  <conditionalFormatting sqref="G26">
    <cfRule type="cellIs" dxfId="1271" priority="1304" operator="between">
      <formula>0.00000001</formula>
      <formula>1</formula>
    </cfRule>
  </conditionalFormatting>
  <conditionalFormatting sqref="C27">
    <cfRule type="cellIs" dxfId="1270" priority="1283" operator="between">
      <formula>0.00000001</formula>
      <formula>1</formula>
    </cfRule>
  </conditionalFormatting>
  <conditionalFormatting sqref="C29">
    <cfRule type="cellIs" dxfId="1269" priority="1302" operator="between">
      <formula>0.00000001</formula>
      <formula>1</formula>
    </cfRule>
  </conditionalFormatting>
  <conditionalFormatting sqref="C29">
    <cfRule type="cellIs" dxfId="1268" priority="1303" operator="between">
      <formula>0.00000001</formula>
      <formula>1</formula>
    </cfRule>
  </conditionalFormatting>
  <conditionalFormatting sqref="C27">
    <cfRule type="cellIs" dxfId="1267" priority="1301" operator="between">
      <formula>0.00000001</formula>
      <formula>1</formula>
    </cfRule>
  </conditionalFormatting>
  <conditionalFormatting sqref="I27">
    <cfRule type="cellIs" dxfId="1266" priority="1300" operator="between">
      <formula>0.000001</formula>
      <formula>1</formula>
    </cfRule>
  </conditionalFormatting>
  <conditionalFormatting sqref="C27">
    <cfRule type="cellIs" dxfId="1265" priority="1299" operator="between">
      <formula>0.00000001</formula>
      <formula>1</formula>
    </cfRule>
  </conditionalFormatting>
  <conditionalFormatting sqref="I27">
    <cfRule type="cellIs" dxfId="1264" priority="1298" operator="between">
      <formula>0.000001</formula>
      <formula>1</formula>
    </cfRule>
  </conditionalFormatting>
  <conditionalFormatting sqref="C29">
    <cfRule type="cellIs" dxfId="1263" priority="1297" operator="between">
      <formula>0.00000001</formula>
      <formula>1</formula>
    </cfRule>
  </conditionalFormatting>
  <conditionalFormatting sqref="I27">
    <cfRule type="cellIs" dxfId="1262" priority="1288" operator="between">
      <formula>0.000001</formula>
      <formula>1</formula>
    </cfRule>
  </conditionalFormatting>
  <conditionalFormatting sqref="I27">
    <cfRule type="cellIs" dxfId="1261" priority="1295" operator="between">
      <formula>0.000001</formula>
      <formula>1</formula>
    </cfRule>
  </conditionalFormatting>
  <conditionalFormatting sqref="C27">
    <cfRule type="cellIs" dxfId="1260" priority="1296" operator="between">
      <formula>0.00000001</formula>
      <formula>1</formula>
    </cfRule>
  </conditionalFormatting>
  <conditionalFormatting sqref="I27">
    <cfRule type="cellIs" dxfId="1259" priority="1293" operator="between">
      <formula>0.000001</formula>
      <formula>1</formula>
    </cfRule>
  </conditionalFormatting>
  <conditionalFormatting sqref="C27">
    <cfRule type="cellIs" dxfId="1258" priority="1294" operator="between">
      <formula>0.00000001</formula>
      <formula>1</formula>
    </cfRule>
  </conditionalFormatting>
  <conditionalFormatting sqref="C27">
    <cfRule type="cellIs" dxfId="1257" priority="1292" operator="between">
      <formula>0.00000001</formula>
      <formula>1</formula>
    </cfRule>
  </conditionalFormatting>
  <conditionalFormatting sqref="I27">
    <cfRule type="cellIs" dxfId="1256" priority="1291" operator="between">
      <formula>0.000001</formula>
      <formula>1</formula>
    </cfRule>
  </conditionalFormatting>
  <conditionalFormatting sqref="C29">
    <cfRule type="cellIs" dxfId="1255" priority="1290" operator="between">
      <formula>0.00000001</formula>
      <formula>1</formula>
    </cfRule>
  </conditionalFormatting>
  <conditionalFormatting sqref="C27">
    <cfRule type="cellIs" dxfId="1254" priority="1289" operator="between">
      <formula>0.00000001</formula>
      <formula>1</formula>
    </cfRule>
  </conditionalFormatting>
  <conditionalFormatting sqref="I27">
    <cfRule type="cellIs" dxfId="1253" priority="1286" operator="between">
      <formula>0.000001</formula>
      <formula>1</formula>
    </cfRule>
  </conditionalFormatting>
  <conditionalFormatting sqref="C27">
    <cfRule type="cellIs" dxfId="1252" priority="1287" operator="between">
      <formula>0.00000001</formula>
      <formula>1</formula>
    </cfRule>
  </conditionalFormatting>
  <conditionalFormatting sqref="C27">
    <cfRule type="cellIs" dxfId="1251" priority="1285" operator="between">
      <formula>0.00000001</formula>
      <formula>1</formula>
    </cfRule>
  </conditionalFormatting>
  <conditionalFormatting sqref="I27">
    <cfRule type="cellIs" dxfId="1250" priority="1284" operator="between">
      <formula>0.000001</formula>
      <formula>1</formula>
    </cfRule>
  </conditionalFormatting>
  <conditionalFormatting sqref="C27">
    <cfRule type="cellIs" dxfId="1249" priority="1282" operator="between">
      <formula>0.00000001</formula>
      <formula>1</formula>
    </cfRule>
  </conditionalFormatting>
  <conditionalFormatting sqref="C26">
    <cfRule type="cellIs" dxfId="1248" priority="1281" operator="between">
      <formula>0.00000001</formula>
      <formula>1</formula>
    </cfRule>
  </conditionalFormatting>
  <conditionalFormatting sqref="I26">
    <cfRule type="cellIs" dxfId="1247" priority="1280" operator="between">
      <formula>0.000001</formula>
      <formula>1</formula>
    </cfRule>
  </conditionalFormatting>
  <conditionalFormatting sqref="C26">
    <cfRule type="cellIs" dxfId="1246" priority="1279" operator="between">
      <formula>0.00000001</formula>
      <formula>1</formula>
    </cfRule>
  </conditionalFormatting>
  <conditionalFormatting sqref="I26">
    <cfRule type="cellIs" dxfId="1245" priority="1278" operator="between">
      <formula>0.000001</formula>
      <formula>1</formula>
    </cfRule>
  </conditionalFormatting>
  <conditionalFormatting sqref="I26">
    <cfRule type="cellIs" dxfId="1244" priority="1276" operator="between">
      <formula>0.000001</formula>
      <formula>1</formula>
    </cfRule>
  </conditionalFormatting>
  <conditionalFormatting sqref="C26">
    <cfRule type="cellIs" dxfId="1243" priority="1277" operator="between">
      <formula>0.00000001</formula>
      <formula>1</formula>
    </cfRule>
  </conditionalFormatting>
  <conditionalFormatting sqref="I26">
    <cfRule type="cellIs" dxfId="1242" priority="1274" operator="between">
      <formula>0.000001</formula>
      <formula>1</formula>
    </cfRule>
  </conditionalFormatting>
  <conditionalFormatting sqref="C26">
    <cfRule type="cellIs" dxfId="1241" priority="1275" operator="between">
      <formula>0.00000001</formula>
      <formula>1</formula>
    </cfRule>
  </conditionalFormatting>
  <conditionalFormatting sqref="C26">
    <cfRule type="cellIs" dxfId="1240" priority="1273" operator="between">
      <formula>0.00000001</formula>
      <formula>1</formula>
    </cfRule>
  </conditionalFormatting>
  <conditionalFormatting sqref="I26">
    <cfRule type="cellIs" dxfId="1239" priority="1272" operator="between">
      <formula>0.000001</formula>
      <formula>1</formula>
    </cfRule>
  </conditionalFormatting>
  <conditionalFormatting sqref="I26">
    <cfRule type="cellIs" dxfId="1238" priority="1270" operator="between">
      <formula>0.000001</formula>
      <formula>1</formula>
    </cfRule>
  </conditionalFormatting>
  <conditionalFormatting sqref="C26">
    <cfRule type="cellIs" dxfId="1237" priority="1271" operator="between">
      <formula>0.00000001</formula>
      <formula>1</formula>
    </cfRule>
  </conditionalFormatting>
  <conditionalFormatting sqref="I26">
    <cfRule type="cellIs" dxfId="1236" priority="1268" operator="between">
      <formula>0.000001</formula>
      <formula>1</formula>
    </cfRule>
  </conditionalFormatting>
  <conditionalFormatting sqref="C26">
    <cfRule type="cellIs" dxfId="1235" priority="1269" operator="between">
      <formula>0.00000001</formula>
      <formula>1</formula>
    </cfRule>
  </conditionalFormatting>
  <conditionalFormatting sqref="C26">
    <cfRule type="cellIs" dxfId="1234" priority="1267" operator="between">
      <formula>0.00000001</formula>
      <formula>1</formula>
    </cfRule>
  </conditionalFormatting>
  <conditionalFormatting sqref="I26">
    <cfRule type="cellIs" dxfId="1233" priority="1266" operator="between">
      <formula>0.000001</formula>
      <formula>1</formula>
    </cfRule>
  </conditionalFormatting>
  <conditionalFormatting sqref="C26">
    <cfRule type="cellIs" dxfId="1232" priority="1264" operator="between">
      <formula>0.00000001</formula>
      <formula>1</formula>
    </cfRule>
  </conditionalFormatting>
  <conditionalFormatting sqref="C26">
    <cfRule type="cellIs" dxfId="1231" priority="1265" operator="between">
      <formula>0.00000001</formula>
      <formula>1</formula>
    </cfRule>
  </conditionalFormatting>
  <conditionalFormatting sqref="C28">
    <cfRule type="cellIs" dxfId="1230" priority="1245" operator="between">
      <formula>0.00000001</formula>
      <formula>1</formula>
    </cfRule>
  </conditionalFormatting>
  <conditionalFormatting sqref="C28">
    <cfRule type="cellIs" dxfId="1229" priority="1243" operator="between">
      <formula>0.00000001</formula>
      <formula>1</formula>
    </cfRule>
  </conditionalFormatting>
  <conditionalFormatting sqref="C28">
    <cfRule type="cellIs" dxfId="1228" priority="1241" operator="between">
      <formula>0.00000001</formula>
      <formula>1</formula>
    </cfRule>
  </conditionalFormatting>
  <conditionalFormatting sqref="C26">
    <cfRule type="cellIs" dxfId="1227" priority="1263" operator="between">
      <formula>0.00000001</formula>
      <formula>1</formula>
    </cfRule>
  </conditionalFormatting>
  <conditionalFormatting sqref="I26">
    <cfRule type="cellIs" dxfId="1226" priority="1262" operator="between">
      <formula>0.000001</formula>
      <formula>1</formula>
    </cfRule>
  </conditionalFormatting>
  <conditionalFormatting sqref="G26">
    <cfRule type="cellIs" dxfId="1225" priority="1261" operator="between">
      <formula>0.00000001</formula>
      <formula>1</formula>
    </cfRule>
  </conditionalFormatting>
  <conditionalFormatting sqref="C26">
    <cfRule type="cellIs" dxfId="1224" priority="1260" operator="between">
      <formula>0.00000001</formula>
      <formula>1</formula>
    </cfRule>
  </conditionalFormatting>
  <conditionalFormatting sqref="C26">
    <cfRule type="cellIs" dxfId="1223" priority="1258" operator="between">
      <formula>0.00000001</formula>
      <formula>1</formula>
    </cfRule>
  </conditionalFormatting>
  <conditionalFormatting sqref="C26">
    <cfRule type="cellIs" dxfId="1222" priority="1256" operator="between">
      <formula>0.00000001</formula>
      <formula>1</formula>
    </cfRule>
  </conditionalFormatting>
  <conditionalFormatting sqref="C26">
    <cfRule type="cellIs" dxfId="1221" priority="1259" operator="between">
      <formula>0.00000001</formula>
      <formula>1</formula>
    </cfRule>
  </conditionalFormatting>
  <conditionalFormatting sqref="C26">
    <cfRule type="cellIs" dxfId="1220" priority="1257" operator="between">
      <formula>0.00000001</formula>
      <formula>1</formula>
    </cfRule>
  </conditionalFormatting>
  <conditionalFormatting sqref="I26">
    <cfRule type="cellIs" dxfId="1219" priority="1255" operator="between">
      <formula>0.000001</formula>
      <formula>1</formula>
    </cfRule>
  </conditionalFormatting>
  <conditionalFormatting sqref="C26">
    <cfRule type="cellIs" dxfId="1218" priority="1254" operator="between">
      <formula>0.00000001</formula>
      <formula>1</formula>
    </cfRule>
  </conditionalFormatting>
  <conditionalFormatting sqref="I26">
    <cfRule type="cellIs" dxfId="1217" priority="1253" operator="between">
      <formula>0.000001</formula>
      <formula>1</formula>
    </cfRule>
  </conditionalFormatting>
  <conditionalFormatting sqref="I26">
    <cfRule type="cellIs" dxfId="1216" priority="1251" operator="between">
      <formula>0.000001</formula>
      <formula>1</formula>
    </cfRule>
  </conditionalFormatting>
  <conditionalFormatting sqref="C26">
    <cfRule type="cellIs" dxfId="1215" priority="1252" operator="between">
      <formula>0.00000001</formula>
      <formula>1</formula>
    </cfRule>
  </conditionalFormatting>
  <conditionalFormatting sqref="I26">
    <cfRule type="cellIs" dxfId="1214" priority="1249" operator="between">
      <formula>0.000001</formula>
      <formula>1</formula>
    </cfRule>
  </conditionalFormatting>
  <conditionalFormatting sqref="C26">
    <cfRule type="cellIs" dxfId="1213" priority="1250" operator="between">
      <formula>0.00000001</formula>
      <formula>1</formula>
    </cfRule>
  </conditionalFormatting>
  <conditionalFormatting sqref="C26">
    <cfRule type="cellIs" dxfId="1212" priority="1248" operator="between">
      <formula>0.00000001</formula>
      <formula>1</formula>
    </cfRule>
  </conditionalFormatting>
  <conditionalFormatting sqref="I26">
    <cfRule type="cellIs" dxfId="1211" priority="1247" operator="between">
      <formula>0.000001</formula>
      <formula>1</formula>
    </cfRule>
  </conditionalFormatting>
  <conditionalFormatting sqref="C28">
    <cfRule type="cellIs" dxfId="1210" priority="1246" operator="between">
      <formula>0.00000001</formula>
      <formula>1</formula>
    </cfRule>
  </conditionalFormatting>
  <conditionalFormatting sqref="C28">
    <cfRule type="cellIs" dxfId="1209" priority="1244" operator="between">
      <formula>0.00000001</formula>
      <formula>1</formula>
    </cfRule>
  </conditionalFormatting>
  <conditionalFormatting sqref="C28">
    <cfRule type="cellIs" dxfId="1208" priority="1242" operator="between">
      <formula>0.00000001</formula>
      <formula>1</formula>
    </cfRule>
  </conditionalFormatting>
  <conditionalFormatting sqref="C28">
    <cfRule type="cellIs" dxfId="1207" priority="1240" operator="between">
      <formula>0.00000001</formula>
      <formula>1</formula>
    </cfRule>
  </conditionalFormatting>
  <conditionalFormatting sqref="C28">
    <cfRule type="cellIs" dxfId="1206" priority="1239" operator="between">
      <formula>0.00000001</formula>
      <formula>1</formula>
    </cfRule>
  </conditionalFormatting>
  <conditionalFormatting sqref="C28">
    <cfRule type="cellIs" dxfId="1205" priority="1222" operator="between">
      <formula>0.00000001</formula>
      <formula>1</formula>
    </cfRule>
  </conditionalFormatting>
  <conditionalFormatting sqref="C28">
    <cfRule type="cellIs" dxfId="1204" priority="1238" operator="between">
      <formula>0.00000001</formula>
      <formula>1</formula>
    </cfRule>
  </conditionalFormatting>
  <conditionalFormatting sqref="I28">
    <cfRule type="cellIs" dxfId="1203" priority="1237" operator="between">
      <formula>0.000001</formula>
      <formula>1</formula>
    </cfRule>
  </conditionalFormatting>
  <conditionalFormatting sqref="C28">
    <cfRule type="cellIs" dxfId="1202" priority="1236" operator="between">
      <formula>0.00000001</formula>
      <formula>1</formula>
    </cfRule>
  </conditionalFormatting>
  <conditionalFormatting sqref="I28">
    <cfRule type="cellIs" dxfId="1201" priority="1235" operator="between">
      <formula>0.000001</formula>
      <formula>1</formula>
    </cfRule>
  </conditionalFormatting>
  <conditionalFormatting sqref="I28">
    <cfRule type="cellIs" dxfId="1200" priority="1227" operator="between">
      <formula>0.000001</formula>
      <formula>1</formula>
    </cfRule>
  </conditionalFormatting>
  <conditionalFormatting sqref="I28">
    <cfRule type="cellIs" dxfId="1199" priority="1233" operator="between">
      <formula>0.000001</formula>
      <formula>1</formula>
    </cfRule>
  </conditionalFormatting>
  <conditionalFormatting sqref="C28">
    <cfRule type="cellIs" dxfId="1198" priority="1234" operator="between">
      <formula>0.00000001</formula>
      <formula>1</formula>
    </cfRule>
  </conditionalFormatting>
  <conditionalFormatting sqref="I28">
    <cfRule type="cellIs" dxfId="1197" priority="1231" operator="between">
      <formula>0.000001</formula>
      <formula>1</formula>
    </cfRule>
  </conditionalFormatting>
  <conditionalFormatting sqref="C28">
    <cfRule type="cellIs" dxfId="1196" priority="1232" operator="between">
      <formula>0.00000001</formula>
      <formula>1</formula>
    </cfRule>
  </conditionalFormatting>
  <conditionalFormatting sqref="C28">
    <cfRule type="cellIs" dxfId="1195" priority="1230" operator="between">
      <formula>0.00000001</formula>
      <formula>1</formula>
    </cfRule>
  </conditionalFormatting>
  <conditionalFormatting sqref="I28">
    <cfRule type="cellIs" dxfId="1194" priority="1229" operator="between">
      <formula>0.000001</formula>
      <formula>1</formula>
    </cfRule>
  </conditionalFormatting>
  <conditionalFormatting sqref="C28">
    <cfRule type="cellIs" dxfId="1193" priority="1228" operator="between">
      <formula>0.00000001</formula>
      <formula>1</formula>
    </cfRule>
  </conditionalFormatting>
  <conditionalFormatting sqref="I28">
    <cfRule type="cellIs" dxfId="1192" priority="1225" operator="between">
      <formula>0.000001</formula>
      <formula>1</formula>
    </cfRule>
  </conditionalFormatting>
  <conditionalFormatting sqref="C28">
    <cfRule type="cellIs" dxfId="1191" priority="1226" operator="between">
      <formula>0.00000001</formula>
      <formula>1</formula>
    </cfRule>
  </conditionalFormatting>
  <conditionalFormatting sqref="C28">
    <cfRule type="cellIs" dxfId="1190" priority="1224" operator="between">
      <formula>0.00000001</formula>
      <formula>1</formula>
    </cfRule>
  </conditionalFormatting>
  <conditionalFormatting sqref="I28">
    <cfRule type="cellIs" dxfId="1189" priority="1223" operator="between">
      <formula>0.000001</formula>
      <formula>1</formula>
    </cfRule>
  </conditionalFormatting>
  <conditionalFormatting sqref="C28">
    <cfRule type="cellIs" dxfId="1188" priority="1221" operator="between">
      <formula>0.00000001</formula>
      <formula>1</formula>
    </cfRule>
  </conditionalFormatting>
  <conditionalFormatting sqref="H27">
    <cfRule type="cellIs" dxfId="1187" priority="1220" operator="between">
      <formula>0.000001</formula>
      <formula>1</formula>
    </cfRule>
  </conditionalFormatting>
  <conditionalFormatting sqref="C27">
    <cfRule type="cellIs" dxfId="1186" priority="1218" operator="between">
      <formula>0.00000001</formula>
      <formula>1</formula>
    </cfRule>
  </conditionalFormatting>
  <conditionalFormatting sqref="C27">
    <cfRule type="cellIs" dxfId="1185" priority="1219" operator="between">
      <formula>0.00000001</formula>
      <formula>1</formula>
    </cfRule>
  </conditionalFormatting>
  <conditionalFormatting sqref="C26">
    <cfRule type="cellIs" dxfId="1184" priority="1209" operator="between">
      <formula>0.00000001</formula>
      <formula>1</formula>
    </cfRule>
  </conditionalFormatting>
  <conditionalFormatting sqref="C27">
    <cfRule type="cellIs" dxfId="1183" priority="1217" operator="between">
      <formula>0.00000001</formula>
      <formula>1</formula>
    </cfRule>
  </conditionalFormatting>
  <conditionalFormatting sqref="C27">
    <cfRule type="cellIs" dxfId="1182" priority="1216" operator="between">
      <formula>0.00000001</formula>
      <formula>1</formula>
    </cfRule>
  </conditionalFormatting>
  <conditionalFormatting sqref="C27">
    <cfRule type="cellIs" dxfId="1181" priority="1194" operator="between">
      <formula>0.00000001</formula>
      <formula>1</formula>
    </cfRule>
  </conditionalFormatting>
  <conditionalFormatting sqref="C27">
    <cfRule type="cellIs" dxfId="1180" priority="1186" operator="between">
      <formula>0.00000001</formula>
      <formula>1</formula>
    </cfRule>
  </conditionalFormatting>
  <conditionalFormatting sqref="C27">
    <cfRule type="cellIs" dxfId="1179" priority="1215" operator="between">
      <formula>0.00000001</formula>
      <formula>1</formula>
    </cfRule>
  </conditionalFormatting>
  <conditionalFormatting sqref="C27">
    <cfRule type="cellIs" dxfId="1178" priority="1214" operator="between">
      <formula>0.00000001</formula>
      <formula>1</formula>
    </cfRule>
  </conditionalFormatting>
  <conditionalFormatting sqref="C27">
    <cfRule type="cellIs" dxfId="1177" priority="1213" operator="between">
      <formula>0.00000001</formula>
      <formula>1</formula>
    </cfRule>
  </conditionalFormatting>
  <conditionalFormatting sqref="C27">
    <cfRule type="cellIs" dxfId="1176" priority="1212" operator="between">
      <formula>0.00000001</formula>
      <formula>1</formula>
    </cfRule>
  </conditionalFormatting>
  <conditionalFormatting sqref="C26">
    <cfRule type="cellIs" dxfId="1175" priority="1208" operator="between">
      <formula>0.00000001</formula>
      <formula>1</formula>
    </cfRule>
  </conditionalFormatting>
  <conditionalFormatting sqref="E26">
    <cfRule type="cellIs" dxfId="1174" priority="1207" operator="between">
      <formula>0.00000001</formula>
      <formula>1</formula>
    </cfRule>
  </conditionalFormatting>
  <conditionalFormatting sqref="C26">
    <cfRule type="cellIs" dxfId="1173" priority="1211" operator="between">
      <formula>0.00000001</formula>
      <formula>1</formula>
    </cfRule>
  </conditionalFormatting>
  <conditionalFormatting sqref="C26">
    <cfRule type="cellIs" dxfId="1172" priority="1210" operator="between">
      <formula>0.00000001</formula>
      <formula>1</formula>
    </cfRule>
  </conditionalFormatting>
  <conditionalFormatting sqref="I26">
    <cfRule type="cellIs" dxfId="1171" priority="1206" operator="between">
      <formula>0.000001</formula>
      <formula>1</formula>
    </cfRule>
  </conditionalFormatting>
  <conditionalFormatting sqref="I26">
    <cfRule type="cellIs" dxfId="1170" priority="1205" operator="between">
      <formula>0.000001</formula>
      <formula>1</formula>
    </cfRule>
  </conditionalFormatting>
  <conditionalFormatting sqref="C26">
    <cfRule type="cellIs" dxfId="1169" priority="1204" operator="between">
      <formula>0.00000001</formula>
      <formula>1</formula>
    </cfRule>
  </conditionalFormatting>
  <conditionalFormatting sqref="I26">
    <cfRule type="cellIs" dxfId="1168" priority="1203" operator="between">
      <formula>0.000001</formula>
      <formula>1</formula>
    </cfRule>
  </conditionalFormatting>
  <conditionalFormatting sqref="C26">
    <cfRule type="cellIs" dxfId="1167" priority="1202" operator="between">
      <formula>0.00000001</formula>
      <formula>1</formula>
    </cfRule>
  </conditionalFormatting>
  <conditionalFormatting sqref="I26">
    <cfRule type="cellIs" dxfId="1166" priority="1201" operator="between">
      <formula>0.000001</formula>
      <formula>1</formula>
    </cfRule>
  </conditionalFormatting>
  <conditionalFormatting sqref="C26">
    <cfRule type="cellIs" dxfId="1165" priority="1200" operator="between">
      <formula>0.00000001</formula>
      <formula>1</formula>
    </cfRule>
  </conditionalFormatting>
  <conditionalFormatting sqref="I26">
    <cfRule type="cellIs" dxfId="1164" priority="1199" operator="between">
      <formula>0.000001</formula>
      <formula>1</formula>
    </cfRule>
  </conditionalFormatting>
  <conditionalFormatting sqref="I26">
    <cfRule type="cellIs" dxfId="1163" priority="1197" operator="between">
      <formula>0.000001</formula>
      <formula>1</formula>
    </cfRule>
  </conditionalFormatting>
  <conditionalFormatting sqref="C26">
    <cfRule type="cellIs" dxfId="1162" priority="1198" operator="between">
      <formula>0.00000001</formula>
      <formula>1</formula>
    </cfRule>
  </conditionalFormatting>
  <conditionalFormatting sqref="G26">
    <cfRule type="cellIs" dxfId="1161" priority="1196" operator="between">
      <formula>0.00000001</formula>
      <formula>1</formula>
    </cfRule>
  </conditionalFormatting>
  <conditionalFormatting sqref="G25">
    <cfRule type="cellIs" dxfId="1160" priority="1195" operator="between">
      <formula>0.00000001</formula>
      <formula>1</formula>
    </cfRule>
  </conditionalFormatting>
  <conditionalFormatting sqref="C27">
    <cfRule type="cellIs" dxfId="1159" priority="1178" operator="between">
      <formula>0.00000001</formula>
      <formula>1</formula>
    </cfRule>
  </conditionalFormatting>
  <conditionalFormatting sqref="I27">
    <cfRule type="cellIs" dxfId="1158" priority="1193" operator="between">
      <formula>0.000001</formula>
      <formula>1</formula>
    </cfRule>
  </conditionalFormatting>
  <conditionalFormatting sqref="C27">
    <cfRule type="cellIs" dxfId="1157" priority="1192" operator="between">
      <formula>0.00000001</formula>
      <formula>1</formula>
    </cfRule>
  </conditionalFormatting>
  <conditionalFormatting sqref="I27">
    <cfRule type="cellIs" dxfId="1156" priority="1191" operator="between">
      <formula>0.000001</formula>
      <formula>1</formula>
    </cfRule>
  </conditionalFormatting>
  <conditionalFormatting sqref="I27">
    <cfRule type="cellIs" dxfId="1155" priority="1183" operator="between">
      <formula>0.000001</formula>
      <formula>1</formula>
    </cfRule>
  </conditionalFormatting>
  <conditionalFormatting sqref="I27">
    <cfRule type="cellIs" dxfId="1154" priority="1189" operator="between">
      <formula>0.000001</formula>
      <formula>1</formula>
    </cfRule>
  </conditionalFormatting>
  <conditionalFormatting sqref="C27">
    <cfRule type="cellIs" dxfId="1153" priority="1190" operator="between">
      <formula>0.00000001</formula>
      <formula>1</formula>
    </cfRule>
  </conditionalFormatting>
  <conditionalFormatting sqref="I27">
    <cfRule type="cellIs" dxfId="1152" priority="1187" operator="between">
      <formula>0.000001</formula>
      <formula>1</formula>
    </cfRule>
  </conditionalFormatting>
  <conditionalFormatting sqref="C27">
    <cfRule type="cellIs" dxfId="1151" priority="1188" operator="between">
      <formula>0.00000001</formula>
      <formula>1</formula>
    </cfRule>
  </conditionalFormatting>
  <conditionalFormatting sqref="I27">
    <cfRule type="cellIs" dxfId="1150" priority="1185" operator="between">
      <formula>0.000001</formula>
      <formula>1</formula>
    </cfRule>
  </conditionalFormatting>
  <conditionalFormatting sqref="C27">
    <cfRule type="cellIs" dxfId="1149" priority="1184" operator="between">
      <formula>0.00000001</formula>
      <formula>1</formula>
    </cfRule>
  </conditionalFormatting>
  <conditionalFormatting sqref="I27">
    <cfRule type="cellIs" dxfId="1148" priority="1181" operator="between">
      <formula>0.000001</formula>
      <formula>1</formula>
    </cfRule>
  </conditionalFormatting>
  <conditionalFormatting sqref="C27">
    <cfRule type="cellIs" dxfId="1147" priority="1182" operator="between">
      <formula>0.00000001</formula>
      <formula>1</formula>
    </cfRule>
  </conditionalFormatting>
  <conditionalFormatting sqref="C27">
    <cfRule type="cellIs" dxfId="1146" priority="1180" operator="between">
      <formula>0.00000001</formula>
      <formula>1</formula>
    </cfRule>
  </conditionalFormatting>
  <conditionalFormatting sqref="I27">
    <cfRule type="cellIs" dxfId="1145" priority="1179" operator="between">
      <formula>0.000001</formula>
      <formula>1</formula>
    </cfRule>
  </conditionalFormatting>
  <conditionalFormatting sqref="C27">
    <cfRule type="cellIs" dxfId="1144" priority="1177" operator="between">
      <formula>0.00000001</formula>
      <formula>1</formula>
    </cfRule>
  </conditionalFormatting>
  <conditionalFormatting sqref="C26">
    <cfRule type="cellIs" dxfId="1143" priority="1176" operator="between">
      <formula>0.00000001</formula>
      <formula>1</formula>
    </cfRule>
  </conditionalFormatting>
  <conditionalFormatting sqref="I26">
    <cfRule type="cellIs" dxfId="1142" priority="1175" operator="between">
      <formula>0.000001</formula>
      <formula>1</formula>
    </cfRule>
  </conditionalFormatting>
  <conditionalFormatting sqref="C26">
    <cfRule type="cellIs" dxfId="1141" priority="1174" operator="between">
      <formula>0.00000001</formula>
      <formula>1</formula>
    </cfRule>
  </conditionalFormatting>
  <conditionalFormatting sqref="I26">
    <cfRule type="cellIs" dxfId="1140" priority="1173" operator="between">
      <formula>0.000001</formula>
      <formula>1</formula>
    </cfRule>
  </conditionalFormatting>
  <conditionalFormatting sqref="I26">
    <cfRule type="cellIs" dxfId="1139" priority="1171" operator="between">
      <formula>0.000001</formula>
      <formula>1</formula>
    </cfRule>
  </conditionalFormatting>
  <conditionalFormatting sqref="C26">
    <cfRule type="cellIs" dxfId="1138" priority="1172" operator="between">
      <formula>0.00000001</formula>
      <formula>1</formula>
    </cfRule>
  </conditionalFormatting>
  <conditionalFormatting sqref="I26">
    <cfRule type="cellIs" dxfId="1137" priority="1169" operator="between">
      <formula>0.000001</formula>
      <formula>1</formula>
    </cfRule>
  </conditionalFormatting>
  <conditionalFormatting sqref="C26">
    <cfRule type="cellIs" dxfId="1136" priority="1170" operator="between">
      <formula>0.00000001</formula>
      <formula>1</formula>
    </cfRule>
  </conditionalFormatting>
  <conditionalFormatting sqref="C26">
    <cfRule type="cellIs" dxfId="1135" priority="1168" operator="between">
      <formula>0.00000001</formula>
      <formula>1</formula>
    </cfRule>
  </conditionalFormatting>
  <conditionalFormatting sqref="I26">
    <cfRule type="cellIs" dxfId="1134" priority="1167" operator="between">
      <formula>0.000001</formula>
      <formula>1</formula>
    </cfRule>
  </conditionalFormatting>
  <conditionalFormatting sqref="I26">
    <cfRule type="cellIs" dxfId="1133" priority="1165" operator="between">
      <formula>0.000001</formula>
      <formula>1</formula>
    </cfRule>
  </conditionalFormatting>
  <conditionalFormatting sqref="C26">
    <cfRule type="cellIs" dxfId="1132" priority="1166" operator="between">
      <formula>0.00000001</formula>
      <formula>1</formula>
    </cfRule>
  </conditionalFormatting>
  <conditionalFormatting sqref="I26">
    <cfRule type="cellIs" dxfId="1131" priority="1163" operator="between">
      <formula>0.000001</formula>
      <formula>1</formula>
    </cfRule>
  </conditionalFormatting>
  <conditionalFormatting sqref="C26">
    <cfRule type="cellIs" dxfId="1130" priority="1164" operator="between">
      <formula>0.00000001</formula>
      <formula>1</formula>
    </cfRule>
  </conditionalFormatting>
  <conditionalFormatting sqref="C26">
    <cfRule type="cellIs" dxfId="1129" priority="1162" operator="between">
      <formula>0.00000001</formula>
      <formula>1</formula>
    </cfRule>
  </conditionalFormatting>
  <conditionalFormatting sqref="I26">
    <cfRule type="cellIs" dxfId="1128" priority="1161" operator="between">
      <formula>0.000001</formula>
      <formula>1</formula>
    </cfRule>
  </conditionalFormatting>
  <conditionalFormatting sqref="C26">
    <cfRule type="cellIs" dxfId="1127" priority="1159" operator="between">
      <formula>0.00000001</formula>
      <formula>1</formula>
    </cfRule>
  </conditionalFormatting>
  <conditionalFormatting sqref="C26">
    <cfRule type="cellIs" dxfId="1126" priority="1160" operator="between">
      <formula>0.00000001</formula>
      <formula>1</formula>
    </cfRule>
  </conditionalFormatting>
  <conditionalFormatting sqref="C26">
    <cfRule type="cellIs" dxfId="1125" priority="1093" operator="between">
      <formula>0.00000001</formula>
      <formula>1</formula>
    </cfRule>
  </conditionalFormatting>
  <conditionalFormatting sqref="C28">
    <cfRule type="cellIs" dxfId="1124" priority="1086" operator="between">
      <formula>0.00000001</formula>
      <formula>1</formula>
    </cfRule>
  </conditionalFormatting>
  <conditionalFormatting sqref="C28">
    <cfRule type="cellIs" dxfId="1123" priority="1089" operator="between">
      <formula>0.00000001</formula>
      <formula>1</formula>
    </cfRule>
  </conditionalFormatting>
  <conditionalFormatting sqref="C28">
    <cfRule type="cellIs" dxfId="1122" priority="1087" operator="between">
      <formula>0.00000001</formula>
      <formula>1</formula>
    </cfRule>
  </conditionalFormatting>
  <conditionalFormatting sqref="C28">
    <cfRule type="cellIs" dxfId="1121" priority="1140" operator="between">
      <formula>0.00000001</formula>
      <formula>1</formula>
    </cfRule>
  </conditionalFormatting>
  <conditionalFormatting sqref="C28">
    <cfRule type="cellIs" dxfId="1120" priority="1138" operator="between">
      <formula>0.00000001</formula>
      <formula>1</formula>
    </cfRule>
  </conditionalFormatting>
  <conditionalFormatting sqref="C28">
    <cfRule type="cellIs" dxfId="1119" priority="1136" operator="between">
      <formula>0.00000001</formula>
      <formula>1</formula>
    </cfRule>
  </conditionalFormatting>
  <conditionalFormatting sqref="C26">
    <cfRule type="cellIs" dxfId="1118" priority="1094" operator="between">
      <formula>0.00000001</formula>
      <formula>1</formula>
    </cfRule>
  </conditionalFormatting>
  <conditionalFormatting sqref="C26">
    <cfRule type="cellIs" dxfId="1117" priority="1097" operator="between">
      <formula>0.00000001</formula>
      <formula>1</formula>
    </cfRule>
  </conditionalFormatting>
  <conditionalFormatting sqref="C28">
    <cfRule type="cellIs" dxfId="1116" priority="1092" operator="between">
      <formula>0.00000001</formula>
      <formula>1</formula>
    </cfRule>
  </conditionalFormatting>
  <conditionalFormatting sqref="C28">
    <cfRule type="cellIs" dxfId="1115" priority="1090" operator="between">
      <formula>0.00000001</formula>
      <formula>1</formula>
    </cfRule>
  </conditionalFormatting>
  <conditionalFormatting sqref="C28">
    <cfRule type="cellIs" dxfId="1114" priority="1084" operator="between">
      <formula>0.00000001</formula>
      <formula>1</formula>
    </cfRule>
  </conditionalFormatting>
  <conditionalFormatting sqref="C26">
    <cfRule type="cellIs" dxfId="1113" priority="1096" operator="between">
      <formula>0.00000001</formula>
      <formula>1</formula>
    </cfRule>
  </conditionalFormatting>
  <conditionalFormatting sqref="C26">
    <cfRule type="cellIs" dxfId="1112" priority="1158" operator="between">
      <formula>0.00000001</formula>
      <formula>1</formula>
    </cfRule>
  </conditionalFormatting>
  <conditionalFormatting sqref="I26">
    <cfRule type="cellIs" dxfId="1111" priority="1157" operator="between">
      <formula>0.000001</formula>
      <formula>1</formula>
    </cfRule>
  </conditionalFormatting>
  <conditionalFormatting sqref="G26">
    <cfRule type="cellIs" dxfId="1110" priority="1156" operator="between">
      <formula>0.00000001</formula>
      <formula>1</formula>
    </cfRule>
  </conditionalFormatting>
  <conditionalFormatting sqref="C26">
    <cfRule type="cellIs" dxfId="1109" priority="1155" operator="between">
      <formula>0.00000001</formula>
      <formula>1</formula>
    </cfRule>
  </conditionalFormatting>
  <conditionalFormatting sqref="C26">
    <cfRule type="cellIs" dxfId="1108" priority="1153" operator="between">
      <formula>0.00000001</formula>
      <formula>1</formula>
    </cfRule>
  </conditionalFormatting>
  <conditionalFormatting sqref="C26">
    <cfRule type="cellIs" dxfId="1107" priority="1151" operator="between">
      <formula>0.00000001</formula>
      <formula>1</formula>
    </cfRule>
  </conditionalFormatting>
  <conditionalFormatting sqref="C26">
    <cfRule type="cellIs" dxfId="1106" priority="1154" operator="between">
      <formula>0.00000001</formula>
      <formula>1</formula>
    </cfRule>
  </conditionalFormatting>
  <conditionalFormatting sqref="C26">
    <cfRule type="cellIs" dxfId="1105" priority="1152" operator="between">
      <formula>0.00000001</formula>
      <formula>1</formula>
    </cfRule>
  </conditionalFormatting>
  <conditionalFormatting sqref="I26">
    <cfRule type="cellIs" dxfId="1104" priority="1150" operator="between">
      <formula>0.000001</formula>
      <formula>1</formula>
    </cfRule>
  </conditionalFormatting>
  <conditionalFormatting sqref="C26">
    <cfRule type="cellIs" dxfId="1103" priority="1149" operator="between">
      <formula>0.00000001</formula>
      <formula>1</formula>
    </cfRule>
  </conditionalFormatting>
  <conditionalFormatting sqref="I26">
    <cfRule type="cellIs" dxfId="1102" priority="1148" operator="between">
      <formula>0.000001</formula>
      <formula>1</formula>
    </cfRule>
  </conditionalFormatting>
  <conditionalFormatting sqref="I26">
    <cfRule type="cellIs" dxfId="1101" priority="1146" operator="between">
      <formula>0.000001</formula>
      <formula>1</formula>
    </cfRule>
  </conditionalFormatting>
  <conditionalFormatting sqref="C26">
    <cfRule type="cellIs" dxfId="1100" priority="1147" operator="between">
      <formula>0.00000001</formula>
      <formula>1</formula>
    </cfRule>
  </conditionalFormatting>
  <conditionalFormatting sqref="I26">
    <cfRule type="cellIs" dxfId="1099" priority="1144" operator="between">
      <formula>0.000001</formula>
      <formula>1</formula>
    </cfRule>
  </conditionalFormatting>
  <conditionalFormatting sqref="C26">
    <cfRule type="cellIs" dxfId="1098" priority="1145" operator="between">
      <formula>0.00000001</formula>
      <formula>1</formula>
    </cfRule>
  </conditionalFormatting>
  <conditionalFormatting sqref="C26">
    <cfRule type="cellIs" dxfId="1097" priority="1143" operator="between">
      <formula>0.00000001</formula>
      <formula>1</formula>
    </cfRule>
  </conditionalFormatting>
  <conditionalFormatting sqref="I26">
    <cfRule type="cellIs" dxfId="1096" priority="1142" operator="between">
      <formula>0.000001</formula>
      <formula>1</formula>
    </cfRule>
  </conditionalFormatting>
  <conditionalFormatting sqref="C28">
    <cfRule type="cellIs" dxfId="1095" priority="1141" operator="between">
      <formula>0.00000001</formula>
      <formula>1</formula>
    </cfRule>
  </conditionalFormatting>
  <conditionalFormatting sqref="C28">
    <cfRule type="cellIs" dxfId="1094" priority="1139" operator="between">
      <formula>0.00000001</formula>
      <formula>1</formula>
    </cfRule>
  </conditionalFormatting>
  <conditionalFormatting sqref="C28">
    <cfRule type="cellIs" dxfId="1093" priority="1137" operator="between">
      <formula>0.00000001</formula>
      <formula>1</formula>
    </cfRule>
  </conditionalFormatting>
  <conditionalFormatting sqref="C28">
    <cfRule type="cellIs" dxfId="1092" priority="1135" operator="between">
      <formula>0.00000001</formula>
      <formula>1</formula>
    </cfRule>
  </conditionalFormatting>
  <conditionalFormatting sqref="C28">
    <cfRule type="cellIs" dxfId="1091" priority="1134" operator="between">
      <formula>0.00000001</formula>
      <formula>1</formula>
    </cfRule>
  </conditionalFormatting>
  <conditionalFormatting sqref="C28">
    <cfRule type="cellIs" dxfId="1090" priority="1117" operator="between">
      <formula>0.00000001</formula>
      <formula>1</formula>
    </cfRule>
  </conditionalFormatting>
  <conditionalFormatting sqref="C28">
    <cfRule type="cellIs" dxfId="1089" priority="1133" operator="between">
      <formula>0.00000001</formula>
      <formula>1</formula>
    </cfRule>
  </conditionalFormatting>
  <conditionalFormatting sqref="I28">
    <cfRule type="cellIs" dxfId="1088" priority="1132" operator="between">
      <formula>0.000001</formula>
      <formula>1</formula>
    </cfRule>
  </conditionalFormatting>
  <conditionalFormatting sqref="C28">
    <cfRule type="cellIs" dxfId="1087" priority="1131" operator="between">
      <formula>0.00000001</formula>
      <formula>1</formula>
    </cfRule>
  </conditionalFormatting>
  <conditionalFormatting sqref="I28">
    <cfRule type="cellIs" dxfId="1086" priority="1130" operator="between">
      <formula>0.000001</formula>
      <formula>1</formula>
    </cfRule>
  </conditionalFormatting>
  <conditionalFormatting sqref="I28">
    <cfRule type="cellIs" dxfId="1085" priority="1122" operator="between">
      <formula>0.000001</formula>
      <formula>1</formula>
    </cfRule>
  </conditionalFormatting>
  <conditionalFormatting sqref="I28">
    <cfRule type="cellIs" dxfId="1084" priority="1128" operator="between">
      <formula>0.000001</formula>
      <formula>1</formula>
    </cfRule>
  </conditionalFormatting>
  <conditionalFormatting sqref="C28">
    <cfRule type="cellIs" dxfId="1083" priority="1129" operator="between">
      <formula>0.00000001</formula>
      <formula>1</formula>
    </cfRule>
  </conditionalFormatting>
  <conditionalFormatting sqref="I28">
    <cfRule type="cellIs" dxfId="1082" priority="1126" operator="between">
      <formula>0.000001</formula>
      <formula>1</formula>
    </cfRule>
  </conditionalFormatting>
  <conditionalFormatting sqref="C28">
    <cfRule type="cellIs" dxfId="1081" priority="1127" operator="between">
      <formula>0.00000001</formula>
      <formula>1</formula>
    </cfRule>
  </conditionalFormatting>
  <conditionalFormatting sqref="C28">
    <cfRule type="cellIs" dxfId="1080" priority="1125" operator="between">
      <formula>0.00000001</formula>
      <formula>1</formula>
    </cfRule>
  </conditionalFormatting>
  <conditionalFormatting sqref="I28">
    <cfRule type="cellIs" dxfId="1079" priority="1124" operator="between">
      <formula>0.000001</formula>
      <formula>1</formula>
    </cfRule>
  </conditionalFormatting>
  <conditionalFormatting sqref="C28">
    <cfRule type="cellIs" dxfId="1078" priority="1123" operator="between">
      <formula>0.00000001</formula>
      <formula>1</formula>
    </cfRule>
  </conditionalFormatting>
  <conditionalFormatting sqref="I28">
    <cfRule type="cellIs" dxfId="1077" priority="1120" operator="between">
      <formula>0.000001</formula>
      <formula>1</formula>
    </cfRule>
  </conditionalFormatting>
  <conditionalFormatting sqref="C28">
    <cfRule type="cellIs" dxfId="1076" priority="1121" operator="between">
      <formula>0.00000001</formula>
      <formula>1</formula>
    </cfRule>
  </conditionalFormatting>
  <conditionalFormatting sqref="C28">
    <cfRule type="cellIs" dxfId="1075" priority="1119" operator="between">
      <formula>0.00000001</formula>
      <formula>1</formula>
    </cfRule>
  </conditionalFormatting>
  <conditionalFormatting sqref="I28">
    <cfRule type="cellIs" dxfId="1074" priority="1118" operator="between">
      <formula>0.000001</formula>
      <formula>1</formula>
    </cfRule>
  </conditionalFormatting>
  <conditionalFormatting sqref="C28">
    <cfRule type="cellIs" dxfId="1073" priority="1116" operator="between">
      <formula>0.00000001</formula>
      <formula>1</formula>
    </cfRule>
  </conditionalFormatting>
  <conditionalFormatting sqref="H27">
    <cfRule type="cellIs" dxfId="1072" priority="1101" operator="between">
      <formula>0.000001</formula>
      <formula>1</formula>
    </cfRule>
  </conditionalFormatting>
  <conditionalFormatting sqref="C26">
    <cfRule type="cellIs" dxfId="1071" priority="1099" operator="between">
      <formula>0.00000001</formula>
      <formula>1</formula>
    </cfRule>
  </conditionalFormatting>
  <conditionalFormatting sqref="C26">
    <cfRule type="cellIs" dxfId="1070" priority="1100" operator="between">
      <formula>0.00000001</formula>
      <formula>1</formula>
    </cfRule>
  </conditionalFormatting>
  <conditionalFormatting sqref="C26">
    <cfRule type="cellIs" dxfId="1069" priority="1098" operator="between">
      <formula>0.00000001</formula>
      <formula>1</formula>
    </cfRule>
  </conditionalFormatting>
  <conditionalFormatting sqref="C26">
    <cfRule type="cellIs" dxfId="1068" priority="1095" operator="between">
      <formula>0.00000001</formula>
      <formula>1</formula>
    </cfRule>
  </conditionalFormatting>
  <conditionalFormatting sqref="C25">
    <cfRule type="cellIs" dxfId="1067" priority="1080" operator="between">
      <formula>0.00000001</formula>
      <formula>1</formula>
    </cfRule>
  </conditionalFormatting>
  <conditionalFormatting sqref="C25">
    <cfRule type="cellIs" dxfId="1066" priority="1079" operator="between">
      <formula>0.00000001</formula>
      <formula>1</formula>
    </cfRule>
  </conditionalFormatting>
  <conditionalFormatting sqref="E25">
    <cfRule type="cellIs" dxfId="1065" priority="1078" operator="between">
      <formula>0.00000001</formula>
      <formula>1</formula>
    </cfRule>
  </conditionalFormatting>
  <conditionalFormatting sqref="C28">
    <cfRule type="cellIs" dxfId="1064" priority="1091" operator="between">
      <formula>0.00000001</formula>
      <formula>1</formula>
    </cfRule>
  </conditionalFormatting>
  <conditionalFormatting sqref="C28">
    <cfRule type="cellIs" dxfId="1063" priority="1088" operator="between">
      <formula>0.00000001</formula>
      <formula>1</formula>
    </cfRule>
  </conditionalFormatting>
  <conditionalFormatting sqref="C28">
    <cfRule type="cellIs" dxfId="1062" priority="1085" operator="between">
      <formula>0.00000001</formula>
      <formula>1</formula>
    </cfRule>
  </conditionalFormatting>
  <conditionalFormatting sqref="C28">
    <cfRule type="cellIs" dxfId="1061" priority="1083" operator="between">
      <formula>0.00000001</formula>
      <formula>1</formula>
    </cfRule>
  </conditionalFormatting>
  <conditionalFormatting sqref="C25">
    <cfRule type="cellIs" dxfId="1060" priority="1082" operator="between">
      <formula>0.00000001</formula>
      <formula>1</formula>
    </cfRule>
  </conditionalFormatting>
  <conditionalFormatting sqref="C25">
    <cfRule type="cellIs" dxfId="1059" priority="1081" operator="between">
      <formula>0.00000001</formula>
      <formula>1</formula>
    </cfRule>
  </conditionalFormatting>
  <conditionalFormatting sqref="I25">
    <cfRule type="cellIs" dxfId="1058" priority="1077" operator="between">
      <formula>0.000001</formula>
      <formula>1</formula>
    </cfRule>
  </conditionalFormatting>
  <conditionalFormatting sqref="I25">
    <cfRule type="cellIs" dxfId="1057" priority="1076" operator="between">
      <formula>0.000001</formula>
      <formula>1</formula>
    </cfRule>
  </conditionalFormatting>
  <conditionalFormatting sqref="C25">
    <cfRule type="cellIs" dxfId="1056" priority="1075" operator="between">
      <formula>0.00000001</formula>
      <formula>1</formula>
    </cfRule>
  </conditionalFormatting>
  <conditionalFormatting sqref="I25">
    <cfRule type="cellIs" dxfId="1055" priority="1074" operator="between">
      <formula>0.000001</formula>
      <formula>1</formula>
    </cfRule>
  </conditionalFormatting>
  <conditionalFormatting sqref="C25">
    <cfRule type="cellIs" dxfId="1054" priority="1073" operator="between">
      <formula>0.00000001</formula>
      <formula>1</formula>
    </cfRule>
  </conditionalFormatting>
  <conditionalFormatting sqref="I25">
    <cfRule type="cellIs" dxfId="1053" priority="1072" operator="between">
      <formula>0.000001</formula>
      <formula>1</formula>
    </cfRule>
  </conditionalFormatting>
  <conditionalFormatting sqref="C25">
    <cfRule type="cellIs" dxfId="1052" priority="1071" operator="between">
      <formula>0.00000001</formula>
      <formula>1</formula>
    </cfRule>
  </conditionalFormatting>
  <conditionalFormatting sqref="I25">
    <cfRule type="cellIs" dxfId="1051" priority="1070" operator="between">
      <formula>0.000001</formula>
      <formula>1</formula>
    </cfRule>
  </conditionalFormatting>
  <conditionalFormatting sqref="I25">
    <cfRule type="cellIs" dxfId="1050" priority="1068" operator="between">
      <formula>0.000001</formula>
      <formula>1</formula>
    </cfRule>
  </conditionalFormatting>
  <conditionalFormatting sqref="C25">
    <cfRule type="cellIs" dxfId="1049" priority="1069" operator="between">
      <formula>0.00000001</formula>
      <formula>1</formula>
    </cfRule>
  </conditionalFormatting>
  <conditionalFormatting sqref="G25">
    <cfRule type="cellIs" dxfId="1048" priority="1067" operator="between">
      <formula>0.00000001</formula>
      <formula>1</formula>
    </cfRule>
  </conditionalFormatting>
  <conditionalFormatting sqref="C26">
    <cfRule type="cellIs" dxfId="1047" priority="1046" operator="between">
      <formula>0.00000001</formula>
      <formula>1</formula>
    </cfRule>
  </conditionalFormatting>
  <conditionalFormatting sqref="C28">
    <cfRule type="cellIs" dxfId="1046" priority="1065" operator="between">
      <formula>0.00000001</formula>
      <formula>1</formula>
    </cfRule>
  </conditionalFormatting>
  <conditionalFormatting sqref="C28">
    <cfRule type="cellIs" dxfId="1045" priority="1066" operator="between">
      <formula>0.00000001</formula>
      <formula>1</formula>
    </cfRule>
  </conditionalFormatting>
  <conditionalFormatting sqref="C26">
    <cfRule type="cellIs" dxfId="1044" priority="1064" operator="between">
      <formula>0.00000001</formula>
      <formula>1</formula>
    </cfRule>
  </conditionalFormatting>
  <conditionalFormatting sqref="I26">
    <cfRule type="cellIs" dxfId="1043" priority="1063" operator="between">
      <formula>0.000001</formula>
      <formula>1</formula>
    </cfRule>
  </conditionalFormatting>
  <conditionalFormatting sqref="C26">
    <cfRule type="cellIs" dxfId="1042" priority="1062" operator="between">
      <formula>0.00000001</formula>
      <formula>1</formula>
    </cfRule>
  </conditionalFormatting>
  <conditionalFormatting sqref="I26">
    <cfRule type="cellIs" dxfId="1041" priority="1061" operator="between">
      <formula>0.000001</formula>
      <formula>1</formula>
    </cfRule>
  </conditionalFormatting>
  <conditionalFormatting sqref="C28">
    <cfRule type="cellIs" dxfId="1040" priority="1060" operator="between">
      <formula>0.00000001</formula>
      <formula>1</formula>
    </cfRule>
  </conditionalFormatting>
  <conditionalFormatting sqref="I26">
    <cfRule type="cellIs" dxfId="1039" priority="1051" operator="between">
      <formula>0.000001</formula>
      <formula>1</formula>
    </cfRule>
  </conditionalFormatting>
  <conditionalFormatting sqref="I26">
    <cfRule type="cellIs" dxfId="1038" priority="1058" operator="between">
      <formula>0.000001</formula>
      <formula>1</formula>
    </cfRule>
  </conditionalFormatting>
  <conditionalFormatting sqref="C26">
    <cfRule type="cellIs" dxfId="1037" priority="1059" operator="between">
      <formula>0.00000001</formula>
      <formula>1</formula>
    </cfRule>
  </conditionalFormatting>
  <conditionalFormatting sqref="I26">
    <cfRule type="cellIs" dxfId="1036" priority="1056" operator="between">
      <formula>0.000001</formula>
      <formula>1</formula>
    </cfRule>
  </conditionalFormatting>
  <conditionalFormatting sqref="C26">
    <cfRule type="cellIs" dxfId="1035" priority="1057" operator="between">
      <formula>0.00000001</formula>
      <formula>1</formula>
    </cfRule>
  </conditionalFormatting>
  <conditionalFormatting sqref="C26">
    <cfRule type="cellIs" dxfId="1034" priority="1055" operator="between">
      <formula>0.00000001</formula>
      <formula>1</formula>
    </cfRule>
  </conditionalFormatting>
  <conditionalFormatting sqref="I26">
    <cfRule type="cellIs" dxfId="1033" priority="1054" operator="between">
      <formula>0.000001</formula>
      <formula>1</formula>
    </cfRule>
  </conditionalFormatting>
  <conditionalFormatting sqref="C28">
    <cfRule type="cellIs" dxfId="1032" priority="1053" operator="between">
      <formula>0.00000001</formula>
      <formula>1</formula>
    </cfRule>
  </conditionalFormatting>
  <conditionalFormatting sqref="C26">
    <cfRule type="cellIs" dxfId="1031" priority="1052" operator="between">
      <formula>0.00000001</formula>
      <formula>1</formula>
    </cfRule>
  </conditionalFormatting>
  <conditionalFormatting sqref="I26">
    <cfRule type="cellIs" dxfId="1030" priority="1049" operator="between">
      <formula>0.000001</formula>
      <formula>1</formula>
    </cfRule>
  </conditionalFormatting>
  <conditionalFormatting sqref="C26">
    <cfRule type="cellIs" dxfId="1029" priority="1050" operator="between">
      <formula>0.00000001</formula>
      <formula>1</formula>
    </cfRule>
  </conditionalFormatting>
  <conditionalFormatting sqref="C26">
    <cfRule type="cellIs" dxfId="1028" priority="1048" operator="between">
      <formula>0.00000001</formula>
      <formula>1</formula>
    </cfRule>
  </conditionalFormatting>
  <conditionalFormatting sqref="I26">
    <cfRule type="cellIs" dxfId="1027" priority="1047" operator="between">
      <formula>0.000001</formula>
      <formula>1</formula>
    </cfRule>
  </conditionalFormatting>
  <conditionalFormatting sqref="C26">
    <cfRule type="cellIs" dxfId="1026" priority="1045" operator="between">
      <formula>0.00000001</formula>
      <formula>1</formula>
    </cfRule>
  </conditionalFormatting>
  <conditionalFormatting sqref="C25">
    <cfRule type="cellIs" dxfId="1025" priority="1044" operator="between">
      <formula>0.00000001</formula>
      <formula>1</formula>
    </cfRule>
  </conditionalFormatting>
  <conditionalFormatting sqref="I25">
    <cfRule type="cellIs" dxfId="1024" priority="1043" operator="between">
      <formula>0.000001</formula>
      <formula>1</formula>
    </cfRule>
  </conditionalFormatting>
  <conditionalFormatting sqref="C25">
    <cfRule type="cellIs" dxfId="1023" priority="1042" operator="between">
      <formula>0.00000001</formula>
      <formula>1</formula>
    </cfRule>
  </conditionalFormatting>
  <conditionalFormatting sqref="I25">
    <cfRule type="cellIs" dxfId="1022" priority="1041" operator="between">
      <formula>0.000001</formula>
      <formula>1</formula>
    </cfRule>
  </conditionalFormatting>
  <conditionalFormatting sqref="I25">
    <cfRule type="cellIs" dxfId="1021" priority="1039" operator="between">
      <formula>0.000001</formula>
      <formula>1</formula>
    </cfRule>
  </conditionalFormatting>
  <conditionalFormatting sqref="C25">
    <cfRule type="cellIs" dxfId="1020" priority="1040" operator="between">
      <formula>0.00000001</formula>
      <formula>1</formula>
    </cfRule>
  </conditionalFormatting>
  <conditionalFormatting sqref="I25">
    <cfRule type="cellIs" dxfId="1019" priority="1037" operator="between">
      <formula>0.000001</formula>
      <formula>1</formula>
    </cfRule>
  </conditionalFormatting>
  <conditionalFormatting sqref="C25">
    <cfRule type="cellIs" dxfId="1018" priority="1038" operator="between">
      <formula>0.00000001</formula>
      <formula>1</formula>
    </cfRule>
  </conditionalFormatting>
  <conditionalFormatting sqref="C25">
    <cfRule type="cellIs" dxfId="1017" priority="1036" operator="between">
      <formula>0.00000001</formula>
      <formula>1</formula>
    </cfRule>
  </conditionalFormatting>
  <conditionalFormatting sqref="I25">
    <cfRule type="cellIs" dxfId="1016" priority="1035" operator="between">
      <formula>0.000001</formula>
      <formula>1</formula>
    </cfRule>
  </conditionalFormatting>
  <conditionalFormatting sqref="I25">
    <cfRule type="cellIs" dxfId="1015" priority="1033" operator="between">
      <formula>0.000001</formula>
      <formula>1</formula>
    </cfRule>
  </conditionalFormatting>
  <conditionalFormatting sqref="C25">
    <cfRule type="cellIs" dxfId="1014" priority="1034" operator="between">
      <formula>0.00000001</formula>
      <formula>1</formula>
    </cfRule>
  </conditionalFormatting>
  <conditionalFormatting sqref="I25">
    <cfRule type="cellIs" dxfId="1013" priority="1031" operator="between">
      <formula>0.000001</formula>
      <formula>1</formula>
    </cfRule>
  </conditionalFormatting>
  <conditionalFormatting sqref="C25">
    <cfRule type="cellIs" dxfId="1012" priority="1032" operator="between">
      <formula>0.00000001</formula>
      <formula>1</formula>
    </cfRule>
  </conditionalFormatting>
  <conditionalFormatting sqref="C25">
    <cfRule type="cellIs" dxfId="1011" priority="1030" operator="between">
      <formula>0.00000001</formula>
      <formula>1</formula>
    </cfRule>
  </conditionalFormatting>
  <conditionalFormatting sqref="I25">
    <cfRule type="cellIs" dxfId="1010" priority="1029" operator="between">
      <formula>0.000001</formula>
      <formula>1</formula>
    </cfRule>
  </conditionalFormatting>
  <conditionalFormatting sqref="C25">
    <cfRule type="cellIs" dxfId="1009" priority="1027" operator="between">
      <formula>0.00000001</formula>
      <formula>1</formula>
    </cfRule>
  </conditionalFormatting>
  <conditionalFormatting sqref="C25">
    <cfRule type="cellIs" dxfId="1008" priority="1028" operator="between">
      <formula>0.00000001</formula>
      <formula>1</formula>
    </cfRule>
  </conditionalFormatting>
  <conditionalFormatting sqref="C27">
    <cfRule type="cellIs" dxfId="1007" priority="1008" operator="between">
      <formula>0.00000001</formula>
      <formula>1</formula>
    </cfRule>
  </conditionalFormatting>
  <conditionalFormatting sqref="C27">
    <cfRule type="cellIs" dxfId="1006" priority="1006" operator="between">
      <formula>0.00000001</formula>
      <formula>1</formula>
    </cfRule>
  </conditionalFormatting>
  <conditionalFormatting sqref="C27">
    <cfRule type="cellIs" dxfId="1005" priority="1004" operator="between">
      <formula>0.00000001</formula>
      <formula>1</formula>
    </cfRule>
  </conditionalFormatting>
  <conditionalFormatting sqref="C25">
    <cfRule type="cellIs" dxfId="1004" priority="1026" operator="between">
      <formula>0.00000001</formula>
      <formula>1</formula>
    </cfRule>
  </conditionalFormatting>
  <conditionalFormatting sqref="I25">
    <cfRule type="cellIs" dxfId="1003" priority="1025" operator="between">
      <formula>0.000001</formula>
      <formula>1</formula>
    </cfRule>
  </conditionalFormatting>
  <conditionalFormatting sqref="G25">
    <cfRule type="cellIs" dxfId="1002" priority="1024" operator="between">
      <formula>0.00000001</formula>
      <formula>1</formula>
    </cfRule>
  </conditionalFormatting>
  <conditionalFormatting sqref="C25">
    <cfRule type="cellIs" dxfId="1001" priority="1023" operator="between">
      <formula>0.00000001</formula>
      <formula>1</formula>
    </cfRule>
  </conditionalFormatting>
  <conditionalFormatting sqref="C25">
    <cfRule type="cellIs" dxfId="1000" priority="1021" operator="between">
      <formula>0.00000001</formula>
      <formula>1</formula>
    </cfRule>
  </conditionalFormatting>
  <conditionalFormatting sqref="C25">
    <cfRule type="cellIs" dxfId="999" priority="1019" operator="between">
      <formula>0.00000001</formula>
      <formula>1</formula>
    </cfRule>
  </conditionalFormatting>
  <conditionalFormatting sqref="C25">
    <cfRule type="cellIs" dxfId="998" priority="1022" operator="between">
      <formula>0.00000001</formula>
      <formula>1</formula>
    </cfRule>
  </conditionalFormatting>
  <conditionalFormatting sqref="C25">
    <cfRule type="cellIs" dxfId="997" priority="1020" operator="between">
      <formula>0.00000001</formula>
      <formula>1</formula>
    </cfRule>
  </conditionalFormatting>
  <conditionalFormatting sqref="I25">
    <cfRule type="cellIs" dxfId="996" priority="1018" operator="between">
      <formula>0.000001</formula>
      <formula>1</formula>
    </cfRule>
  </conditionalFormatting>
  <conditionalFormatting sqref="C25">
    <cfRule type="cellIs" dxfId="995" priority="1017" operator="between">
      <formula>0.00000001</formula>
      <formula>1</formula>
    </cfRule>
  </conditionalFormatting>
  <conditionalFormatting sqref="I25">
    <cfRule type="cellIs" dxfId="994" priority="1016" operator="between">
      <formula>0.000001</formula>
      <formula>1</formula>
    </cfRule>
  </conditionalFormatting>
  <conditionalFormatting sqref="I25">
    <cfRule type="cellIs" dxfId="993" priority="1014" operator="between">
      <formula>0.000001</formula>
      <formula>1</formula>
    </cfRule>
  </conditionalFormatting>
  <conditionalFormatting sqref="C25">
    <cfRule type="cellIs" dxfId="992" priority="1015" operator="between">
      <formula>0.00000001</formula>
      <formula>1</formula>
    </cfRule>
  </conditionalFormatting>
  <conditionalFormatting sqref="I25">
    <cfRule type="cellIs" dxfId="991" priority="1012" operator="between">
      <formula>0.000001</formula>
      <formula>1</formula>
    </cfRule>
  </conditionalFormatting>
  <conditionalFormatting sqref="C25">
    <cfRule type="cellIs" dxfId="990" priority="1013" operator="between">
      <formula>0.00000001</formula>
      <formula>1</formula>
    </cfRule>
  </conditionalFormatting>
  <conditionalFormatting sqref="C25">
    <cfRule type="cellIs" dxfId="989" priority="1011" operator="between">
      <formula>0.00000001</formula>
      <formula>1</formula>
    </cfRule>
  </conditionalFormatting>
  <conditionalFormatting sqref="I25">
    <cfRule type="cellIs" dxfId="988" priority="1010" operator="between">
      <formula>0.000001</formula>
      <formula>1</formula>
    </cfRule>
  </conditionalFormatting>
  <conditionalFormatting sqref="C27">
    <cfRule type="cellIs" dxfId="987" priority="1009" operator="between">
      <formula>0.00000001</formula>
      <formula>1</formula>
    </cfRule>
  </conditionalFormatting>
  <conditionalFormatting sqref="C27">
    <cfRule type="cellIs" dxfId="986" priority="1007" operator="between">
      <formula>0.00000001</formula>
      <formula>1</formula>
    </cfRule>
  </conditionalFormatting>
  <conditionalFormatting sqref="C27">
    <cfRule type="cellIs" dxfId="985" priority="1005" operator="between">
      <formula>0.00000001</formula>
      <formula>1</formula>
    </cfRule>
  </conditionalFormatting>
  <conditionalFormatting sqref="C27">
    <cfRule type="cellIs" dxfId="984" priority="1003" operator="between">
      <formula>0.00000001</formula>
      <formula>1</formula>
    </cfRule>
  </conditionalFormatting>
  <conditionalFormatting sqref="C27">
    <cfRule type="cellIs" dxfId="983" priority="1002" operator="between">
      <formula>0.00000001</formula>
      <formula>1</formula>
    </cfRule>
  </conditionalFormatting>
  <conditionalFormatting sqref="C27">
    <cfRule type="cellIs" dxfId="982" priority="1001" operator="between">
      <formula>0.00000001</formula>
      <formula>1</formula>
    </cfRule>
  </conditionalFormatting>
  <conditionalFormatting sqref="I27">
    <cfRule type="cellIs" dxfId="981" priority="1000" operator="between">
      <formula>0.000001</formula>
      <formula>1</formula>
    </cfRule>
  </conditionalFormatting>
  <conditionalFormatting sqref="C27">
    <cfRule type="cellIs" dxfId="980" priority="999" operator="between">
      <formula>0.00000001</formula>
      <formula>1</formula>
    </cfRule>
  </conditionalFormatting>
  <conditionalFormatting sqref="I27">
    <cfRule type="cellIs" dxfId="979" priority="998" operator="between">
      <formula>0.000001</formula>
      <formula>1</formula>
    </cfRule>
  </conditionalFormatting>
  <conditionalFormatting sqref="I27">
    <cfRule type="cellIs" dxfId="978" priority="990" operator="between">
      <formula>0.000001</formula>
      <formula>1</formula>
    </cfRule>
  </conditionalFormatting>
  <conditionalFormatting sqref="I27">
    <cfRule type="cellIs" dxfId="977" priority="996" operator="between">
      <formula>0.000001</formula>
      <formula>1</formula>
    </cfRule>
  </conditionalFormatting>
  <conditionalFormatting sqref="C27">
    <cfRule type="cellIs" dxfId="976" priority="997" operator="between">
      <formula>0.00000001</formula>
      <formula>1</formula>
    </cfRule>
  </conditionalFormatting>
  <conditionalFormatting sqref="I27">
    <cfRule type="cellIs" dxfId="975" priority="994" operator="between">
      <formula>0.000001</formula>
      <formula>1</formula>
    </cfRule>
  </conditionalFormatting>
  <conditionalFormatting sqref="C27">
    <cfRule type="cellIs" dxfId="974" priority="995" operator="between">
      <formula>0.00000001</formula>
      <formula>1</formula>
    </cfRule>
  </conditionalFormatting>
  <conditionalFormatting sqref="C27">
    <cfRule type="cellIs" dxfId="973" priority="993" operator="between">
      <formula>0.00000001</formula>
      <formula>1</formula>
    </cfRule>
  </conditionalFormatting>
  <conditionalFormatting sqref="I27">
    <cfRule type="cellIs" dxfId="972" priority="992" operator="between">
      <formula>0.000001</formula>
      <formula>1</formula>
    </cfRule>
  </conditionalFormatting>
  <conditionalFormatting sqref="C27">
    <cfRule type="cellIs" dxfId="971" priority="991" operator="between">
      <formula>0.00000001</formula>
      <formula>1</formula>
    </cfRule>
  </conditionalFormatting>
  <conditionalFormatting sqref="I27">
    <cfRule type="cellIs" dxfId="970" priority="988" operator="between">
      <formula>0.000001</formula>
      <formula>1</formula>
    </cfRule>
  </conditionalFormatting>
  <conditionalFormatting sqref="C27">
    <cfRule type="cellIs" dxfId="969" priority="989" operator="between">
      <formula>0.00000001</formula>
      <formula>1</formula>
    </cfRule>
  </conditionalFormatting>
  <conditionalFormatting sqref="C27">
    <cfRule type="cellIs" dxfId="968" priority="987" operator="between">
      <formula>0.00000001</formula>
      <formula>1</formula>
    </cfRule>
  </conditionalFormatting>
  <conditionalFormatting sqref="I27">
    <cfRule type="cellIs" dxfId="967" priority="986" operator="between">
      <formula>0.000001</formula>
      <formula>1</formula>
    </cfRule>
  </conditionalFormatting>
  <conditionalFormatting sqref="C27">
    <cfRule type="cellIs" dxfId="966" priority="984" operator="between">
      <formula>0.00000001</formula>
      <formula>1</formula>
    </cfRule>
  </conditionalFormatting>
  <conditionalFormatting sqref="H26">
    <cfRule type="cellIs" dxfId="965" priority="983" operator="between">
      <formula>0.000001</formula>
      <formula>1</formula>
    </cfRule>
  </conditionalFormatting>
  <conditionalFormatting sqref="C24">
    <cfRule type="cellIs" dxfId="964" priority="982" operator="between">
      <formula>0.00000001</formula>
      <formula>1</formula>
    </cfRule>
  </conditionalFormatting>
  <conditionalFormatting sqref="C24">
    <cfRule type="cellIs" dxfId="963" priority="980" operator="between">
      <formula>0.00000001</formula>
      <formula>1</formula>
    </cfRule>
  </conditionalFormatting>
  <conditionalFormatting sqref="C24">
    <cfRule type="cellIs" dxfId="962" priority="974" operator="between">
      <formula>0.00000001</formula>
      <formula>1</formula>
    </cfRule>
  </conditionalFormatting>
  <conditionalFormatting sqref="C24">
    <cfRule type="cellIs" dxfId="961" priority="976" operator="between">
      <formula>0.00000001</formula>
      <formula>1</formula>
    </cfRule>
  </conditionalFormatting>
  <conditionalFormatting sqref="C24">
    <cfRule type="cellIs" dxfId="960" priority="975" operator="between">
      <formula>0.00000001</formula>
      <formula>1</formula>
    </cfRule>
  </conditionalFormatting>
  <conditionalFormatting sqref="C27">
    <cfRule type="cellIs" dxfId="959" priority="82" operator="between">
      <formula>0.00000001</formula>
      <formula>1</formula>
    </cfRule>
  </conditionalFormatting>
  <conditionalFormatting sqref="C25">
    <cfRule type="cellIs" dxfId="958" priority="81" operator="between">
      <formula>0.00000001</formula>
      <formula>1</formula>
    </cfRule>
  </conditionalFormatting>
  <conditionalFormatting sqref="C27">
    <cfRule type="cellIs" dxfId="957" priority="88" operator="between">
      <formula>0.00000001</formula>
      <formula>1</formula>
    </cfRule>
  </conditionalFormatting>
  <conditionalFormatting sqref="I25">
    <cfRule type="cellIs" dxfId="956" priority="85" operator="between">
      <formula>0.000001</formula>
      <formula>1</formula>
    </cfRule>
  </conditionalFormatting>
  <conditionalFormatting sqref="C25">
    <cfRule type="cellIs" dxfId="955" priority="86" operator="between">
      <formula>0.00000001</formula>
      <formula>1</formula>
    </cfRule>
  </conditionalFormatting>
  <conditionalFormatting sqref="C25">
    <cfRule type="cellIs" dxfId="954" priority="84" operator="between">
      <formula>0.00000001</formula>
      <formula>1</formula>
    </cfRule>
  </conditionalFormatting>
  <conditionalFormatting sqref="I24">
    <cfRule type="cellIs" dxfId="953" priority="36" operator="between">
      <formula>0.000001</formula>
      <formula>1</formula>
    </cfRule>
  </conditionalFormatting>
  <conditionalFormatting sqref="C6">
    <cfRule type="cellIs" dxfId="952" priority="958" operator="between">
      <formula>0.00000001</formula>
      <formula>1</formula>
    </cfRule>
  </conditionalFormatting>
  <conditionalFormatting sqref="C6">
    <cfRule type="cellIs" dxfId="951" priority="963" operator="between">
      <formula>0.00000001</formula>
      <formula>1</formula>
    </cfRule>
  </conditionalFormatting>
  <conditionalFormatting sqref="I6">
    <cfRule type="cellIs" dxfId="950" priority="962" operator="between">
      <formula>0.000001</formula>
      <formula>1</formula>
    </cfRule>
  </conditionalFormatting>
  <conditionalFormatting sqref="I6">
    <cfRule type="cellIs" dxfId="949" priority="960" operator="between">
      <formula>0.000001</formula>
      <formula>1</formula>
    </cfRule>
  </conditionalFormatting>
  <conditionalFormatting sqref="C6">
    <cfRule type="cellIs" dxfId="948" priority="961" operator="between">
      <formula>0.00000001</formula>
      <formula>1</formula>
    </cfRule>
  </conditionalFormatting>
  <conditionalFormatting sqref="C6">
    <cfRule type="cellIs" dxfId="947" priority="959" operator="between">
      <formula>0.00000001</formula>
      <formula>1</formula>
    </cfRule>
  </conditionalFormatting>
  <conditionalFormatting sqref="E6">
    <cfRule type="cellIs" dxfId="946" priority="957" operator="between">
      <formula>0.00000001</formula>
      <formula>1</formula>
    </cfRule>
  </conditionalFormatting>
  <conditionalFormatting sqref="G6">
    <cfRule type="cellIs" dxfId="945" priority="956" operator="between">
      <formula>0.00000001</formula>
      <formula>1</formula>
    </cfRule>
  </conditionalFormatting>
  <conditionalFormatting sqref="C6">
    <cfRule type="cellIs" dxfId="944" priority="955" operator="between">
      <formula>0.00000001</formula>
      <formula>1</formula>
    </cfRule>
  </conditionalFormatting>
  <conditionalFormatting sqref="I6">
    <cfRule type="cellIs" dxfId="943" priority="954" operator="between">
      <formula>0.000001</formula>
      <formula>1</formula>
    </cfRule>
  </conditionalFormatting>
  <conditionalFormatting sqref="C6">
    <cfRule type="cellIs" dxfId="942" priority="953" operator="between">
      <formula>0.00000001</formula>
      <formula>1</formula>
    </cfRule>
  </conditionalFormatting>
  <conditionalFormatting sqref="I6">
    <cfRule type="cellIs" dxfId="941" priority="952" operator="between">
      <formula>0.000001</formula>
      <formula>1</formula>
    </cfRule>
  </conditionalFormatting>
  <conditionalFormatting sqref="I6">
    <cfRule type="cellIs" dxfId="940" priority="950" operator="between">
      <formula>0.000001</formula>
      <formula>1</formula>
    </cfRule>
  </conditionalFormatting>
  <conditionalFormatting sqref="C6">
    <cfRule type="cellIs" dxfId="939" priority="951" operator="between">
      <formula>0.00000001</formula>
      <formula>1</formula>
    </cfRule>
  </conditionalFormatting>
  <conditionalFormatting sqref="E7">
    <cfRule type="cellIs" dxfId="938" priority="949" operator="between">
      <formula>0.00000001</formula>
      <formula>1</formula>
    </cfRule>
  </conditionalFormatting>
  <conditionalFormatting sqref="G7">
    <cfRule type="cellIs" dxfId="937" priority="948" operator="between">
      <formula>0.00000001</formula>
      <formula>1</formula>
    </cfRule>
  </conditionalFormatting>
  <conditionalFormatting sqref="E7">
    <cfRule type="cellIs" dxfId="936" priority="947" operator="between">
      <formula>0.00000001</formula>
      <formula>1</formula>
    </cfRule>
  </conditionalFormatting>
  <conditionalFormatting sqref="G7">
    <cfRule type="cellIs" dxfId="935" priority="946" operator="between">
      <formula>0.00000001</formula>
      <formula>1</formula>
    </cfRule>
  </conditionalFormatting>
  <conditionalFormatting sqref="C7">
    <cfRule type="cellIs" dxfId="934" priority="944" operator="between">
      <formula>0.00000001</formula>
      <formula>1</formula>
    </cfRule>
  </conditionalFormatting>
  <conditionalFormatting sqref="C7">
    <cfRule type="cellIs" dxfId="933" priority="945" operator="between">
      <formula>0.00000001</formula>
      <formula>1</formula>
    </cfRule>
  </conditionalFormatting>
  <conditionalFormatting sqref="C12">
    <cfRule type="cellIs" dxfId="932" priority="943" operator="between">
      <formula>0.00000001</formula>
      <formula>1</formula>
    </cfRule>
  </conditionalFormatting>
  <conditionalFormatting sqref="C12">
    <cfRule type="cellIs" dxfId="931" priority="942" operator="between">
      <formula>0.00000001</formula>
      <formula>1</formula>
    </cfRule>
  </conditionalFormatting>
  <conditionalFormatting sqref="E12">
    <cfRule type="cellIs" dxfId="930" priority="941" operator="between">
      <formula>0.00000001</formula>
      <formula>1</formula>
    </cfRule>
  </conditionalFormatting>
  <conditionalFormatting sqref="G12">
    <cfRule type="cellIs" dxfId="929" priority="940" operator="between">
      <formula>0.00000001</formula>
      <formula>1</formula>
    </cfRule>
  </conditionalFormatting>
  <conditionalFormatting sqref="E12">
    <cfRule type="cellIs" dxfId="928" priority="939" operator="between">
      <formula>0.00000001</formula>
      <formula>1</formula>
    </cfRule>
  </conditionalFormatting>
  <conditionalFormatting sqref="G12">
    <cfRule type="cellIs" dxfId="927" priority="938" operator="between">
      <formula>0.00000001</formula>
      <formula>1</formula>
    </cfRule>
  </conditionalFormatting>
  <conditionalFormatting sqref="C26">
    <cfRule type="cellIs" dxfId="926" priority="6" operator="between">
      <formula>0.00000001</formula>
      <formula>1</formula>
    </cfRule>
  </conditionalFormatting>
  <conditionalFormatting sqref="H25">
    <cfRule type="cellIs" dxfId="925" priority="5" operator="between">
      <formula>0.000001</formula>
      <formula>1</formula>
    </cfRule>
  </conditionalFormatting>
  <conditionalFormatting sqref="E14">
    <cfRule type="cellIs" dxfId="924" priority="933" operator="between">
      <formula>0.00000001</formula>
      <formula>1</formula>
    </cfRule>
  </conditionalFormatting>
  <conditionalFormatting sqref="G14">
    <cfRule type="cellIs" dxfId="923" priority="932" operator="between">
      <formula>0.00000001</formula>
      <formula>1</formula>
    </cfRule>
  </conditionalFormatting>
  <conditionalFormatting sqref="E14">
    <cfRule type="cellIs" dxfId="922" priority="931" operator="between">
      <formula>0.00000001</formula>
      <formula>1</formula>
    </cfRule>
  </conditionalFormatting>
  <conditionalFormatting sqref="G14">
    <cfRule type="cellIs" dxfId="921" priority="930" operator="between">
      <formula>0.00000001</formula>
      <formula>1</formula>
    </cfRule>
  </conditionalFormatting>
  <conditionalFormatting sqref="C15">
    <cfRule type="cellIs" dxfId="920" priority="929" operator="between">
      <formula>0.00000001</formula>
      <formula>1</formula>
    </cfRule>
  </conditionalFormatting>
  <conditionalFormatting sqref="C15">
    <cfRule type="cellIs" dxfId="919" priority="928" operator="between">
      <formula>0.00000001</formula>
      <formula>1</formula>
    </cfRule>
  </conditionalFormatting>
  <conditionalFormatting sqref="E15">
    <cfRule type="cellIs" dxfId="918" priority="927" operator="between">
      <formula>0.00000001</formula>
      <formula>1</formula>
    </cfRule>
  </conditionalFormatting>
  <conditionalFormatting sqref="G15">
    <cfRule type="cellIs" dxfId="917" priority="926" operator="between">
      <formula>0.00000001</formula>
      <formula>1</formula>
    </cfRule>
  </conditionalFormatting>
  <conditionalFormatting sqref="I15">
    <cfRule type="cellIs" dxfId="916" priority="925" operator="between">
      <formula>0.000001</formula>
      <formula>1</formula>
    </cfRule>
  </conditionalFormatting>
  <conditionalFormatting sqref="I15">
    <cfRule type="cellIs" dxfId="915" priority="924" operator="between">
      <formula>0.000001</formula>
      <formula>1</formula>
    </cfRule>
  </conditionalFormatting>
  <conditionalFormatting sqref="E15">
    <cfRule type="cellIs" dxfId="914" priority="923" operator="between">
      <formula>0.00000001</formula>
      <formula>1</formula>
    </cfRule>
  </conditionalFormatting>
  <conditionalFormatting sqref="G15">
    <cfRule type="cellIs" dxfId="913" priority="922" operator="between">
      <formula>0.00000001</formula>
      <formula>1</formula>
    </cfRule>
  </conditionalFormatting>
  <conditionalFormatting sqref="C17">
    <cfRule type="cellIs" dxfId="912" priority="921" operator="between">
      <formula>0.00000001</formula>
      <formula>1</formula>
    </cfRule>
  </conditionalFormatting>
  <conditionalFormatting sqref="C17">
    <cfRule type="cellIs" dxfId="911" priority="920" operator="between">
      <formula>0.00000001</formula>
      <formula>1</formula>
    </cfRule>
  </conditionalFormatting>
  <conditionalFormatting sqref="E17">
    <cfRule type="cellIs" dxfId="910" priority="919" operator="between">
      <formula>0.00000001</formula>
      <formula>1</formula>
    </cfRule>
  </conditionalFormatting>
  <conditionalFormatting sqref="G17">
    <cfRule type="cellIs" dxfId="909" priority="918" operator="between">
      <formula>0.00000001</formula>
      <formula>1</formula>
    </cfRule>
  </conditionalFormatting>
  <conditionalFormatting sqref="E17">
    <cfRule type="cellIs" dxfId="908" priority="917" operator="between">
      <formula>0.00000001</formula>
      <formula>1</formula>
    </cfRule>
  </conditionalFormatting>
  <conditionalFormatting sqref="G17">
    <cfRule type="cellIs" dxfId="907" priority="916" operator="between">
      <formula>0.00000001</formula>
      <formula>1</formula>
    </cfRule>
  </conditionalFormatting>
  <conditionalFormatting sqref="C18">
    <cfRule type="cellIs" dxfId="906" priority="910" operator="between">
      <formula>0.00000001</formula>
      <formula>1</formula>
    </cfRule>
  </conditionalFormatting>
  <conditionalFormatting sqref="C18">
    <cfRule type="cellIs" dxfId="905" priority="915" operator="between">
      <formula>0.00000001</formula>
      <formula>1</formula>
    </cfRule>
  </conditionalFormatting>
  <conditionalFormatting sqref="I18">
    <cfRule type="cellIs" dxfId="904" priority="914" operator="between">
      <formula>0.000001</formula>
      <formula>1</formula>
    </cfRule>
  </conditionalFormatting>
  <conditionalFormatting sqref="I18">
    <cfRule type="cellIs" dxfId="903" priority="912" operator="between">
      <formula>0.000001</formula>
      <formula>1</formula>
    </cfRule>
  </conditionalFormatting>
  <conditionalFormatting sqref="C18">
    <cfRule type="cellIs" dxfId="902" priority="913" operator="between">
      <formula>0.00000001</formula>
      <formula>1</formula>
    </cfRule>
  </conditionalFormatting>
  <conditionalFormatting sqref="C18">
    <cfRule type="cellIs" dxfId="901" priority="911" operator="between">
      <formula>0.00000001</formula>
      <formula>1</formula>
    </cfRule>
  </conditionalFormatting>
  <conditionalFormatting sqref="E18">
    <cfRule type="cellIs" dxfId="900" priority="909" operator="between">
      <formula>0.00000001</formula>
      <formula>1</formula>
    </cfRule>
  </conditionalFormatting>
  <conditionalFormatting sqref="G18">
    <cfRule type="cellIs" dxfId="899" priority="908" operator="between">
      <formula>0.00000001</formula>
      <formula>1</formula>
    </cfRule>
  </conditionalFormatting>
  <conditionalFormatting sqref="C18">
    <cfRule type="cellIs" dxfId="898" priority="907" operator="between">
      <formula>0.00000001</formula>
      <formula>1</formula>
    </cfRule>
  </conditionalFormatting>
  <conditionalFormatting sqref="I18">
    <cfRule type="cellIs" dxfId="897" priority="906" operator="between">
      <formula>0.000001</formula>
      <formula>1</formula>
    </cfRule>
  </conditionalFormatting>
  <conditionalFormatting sqref="C18">
    <cfRule type="cellIs" dxfId="896" priority="905" operator="between">
      <formula>0.00000001</formula>
      <formula>1</formula>
    </cfRule>
  </conditionalFormatting>
  <conditionalFormatting sqref="I18">
    <cfRule type="cellIs" dxfId="895" priority="904" operator="between">
      <formula>0.000001</formula>
      <formula>1</formula>
    </cfRule>
  </conditionalFormatting>
  <conditionalFormatting sqref="I18">
    <cfRule type="cellIs" dxfId="894" priority="902" operator="between">
      <formula>0.000001</formula>
      <formula>1</formula>
    </cfRule>
  </conditionalFormatting>
  <conditionalFormatting sqref="C18">
    <cfRule type="cellIs" dxfId="893" priority="903" operator="between">
      <formula>0.00000001</formula>
      <formula>1</formula>
    </cfRule>
  </conditionalFormatting>
  <conditionalFormatting sqref="C19">
    <cfRule type="cellIs" dxfId="892" priority="901" operator="between">
      <formula>0.00000001</formula>
      <formula>1</formula>
    </cfRule>
  </conditionalFormatting>
  <conditionalFormatting sqref="C19">
    <cfRule type="cellIs" dxfId="891" priority="900" operator="between">
      <formula>0.00000001</formula>
      <formula>1</formula>
    </cfRule>
  </conditionalFormatting>
  <conditionalFormatting sqref="E19">
    <cfRule type="cellIs" dxfId="890" priority="899" operator="between">
      <formula>0.00000001</formula>
      <formula>1</formula>
    </cfRule>
  </conditionalFormatting>
  <conditionalFormatting sqref="G19">
    <cfRule type="cellIs" dxfId="889" priority="898" operator="between">
      <formula>0.00000001</formula>
      <formula>1</formula>
    </cfRule>
  </conditionalFormatting>
  <conditionalFormatting sqref="E19">
    <cfRule type="cellIs" dxfId="888" priority="897" operator="between">
      <formula>0.00000001</formula>
      <formula>1</formula>
    </cfRule>
  </conditionalFormatting>
  <conditionalFormatting sqref="G19">
    <cfRule type="cellIs" dxfId="887" priority="896" operator="between">
      <formula>0.00000001</formula>
      <formula>1</formula>
    </cfRule>
  </conditionalFormatting>
  <conditionalFormatting sqref="C21">
    <cfRule type="cellIs" dxfId="886" priority="895" operator="between">
      <formula>0.00000001</formula>
      <formula>1</formula>
    </cfRule>
  </conditionalFormatting>
  <conditionalFormatting sqref="C21">
    <cfRule type="cellIs" dxfId="885" priority="894" operator="between">
      <formula>0.00000001</formula>
      <formula>1</formula>
    </cfRule>
  </conditionalFormatting>
  <conditionalFormatting sqref="E21">
    <cfRule type="cellIs" dxfId="884" priority="893" operator="between">
      <formula>0.00000001</formula>
      <formula>1</formula>
    </cfRule>
  </conditionalFormatting>
  <conditionalFormatting sqref="G21">
    <cfRule type="cellIs" dxfId="883" priority="892" operator="between">
      <formula>0.00000001</formula>
      <formula>1</formula>
    </cfRule>
  </conditionalFormatting>
  <conditionalFormatting sqref="E21">
    <cfRule type="cellIs" dxfId="882" priority="891" operator="between">
      <formula>0.00000001</formula>
      <formula>1</formula>
    </cfRule>
  </conditionalFormatting>
  <conditionalFormatting sqref="G21">
    <cfRule type="cellIs" dxfId="881" priority="890" operator="between">
      <formula>0.00000001</formula>
      <formula>1</formula>
    </cfRule>
  </conditionalFormatting>
  <conditionalFormatting sqref="C22">
    <cfRule type="cellIs" dxfId="880" priority="884" operator="between">
      <formula>0.00000001</formula>
      <formula>1</formula>
    </cfRule>
  </conditionalFormatting>
  <conditionalFormatting sqref="C22">
    <cfRule type="cellIs" dxfId="879" priority="889" operator="between">
      <formula>0.00000001</formula>
      <formula>1</formula>
    </cfRule>
  </conditionalFormatting>
  <conditionalFormatting sqref="I22">
    <cfRule type="cellIs" dxfId="878" priority="888" operator="between">
      <formula>0.000001</formula>
      <formula>1</formula>
    </cfRule>
  </conditionalFormatting>
  <conditionalFormatting sqref="I22">
    <cfRule type="cellIs" dxfId="877" priority="886" operator="between">
      <formula>0.000001</formula>
      <formula>1</formula>
    </cfRule>
  </conditionalFormatting>
  <conditionalFormatting sqref="C22">
    <cfRule type="cellIs" dxfId="876" priority="887" operator="between">
      <formula>0.00000001</formula>
      <formula>1</formula>
    </cfRule>
  </conditionalFormatting>
  <conditionalFormatting sqref="C22">
    <cfRule type="cellIs" dxfId="875" priority="885" operator="between">
      <formula>0.00000001</formula>
      <formula>1</formula>
    </cfRule>
  </conditionalFormatting>
  <conditionalFormatting sqref="E22">
    <cfRule type="cellIs" dxfId="874" priority="883" operator="between">
      <formula>0.00000001</formula>
      <formula>1</formula>
    </cfRule>
  </conditionalFormatting>
  <conditionalFormatting sqref="G22">
    <cfRule type="cellIs" dxfId="873" priority="882" operator="between">
      <formula>0.00000001</formula>
      <formula>1</formula>
    </cfRule>
  </conditionalFormatting>
  <conditionalFormatting sqref="C22">
    <cfRule type="cellIs" dxfId="872" priority="881" operator="between">
      <formula>0.00000001</formula>
      <formula>1</formula>
    </cfRule>
  </conditionalFormatting>
  <conditionalFormatting sqref="I22">
    <cfRule type="cellIs" dxfId="871" priority="880" operator="between">
      <formula>0.000001</formula>
      <formula>1</formula>
    </cfRule>
  </conditionalFormatting>
  <conditionalFormatting sqref="C22">
    <cfRule type="cellIs" dxfId="870" priority="879" operator="between">
      <formula>0.00000001</formula>
      <formula>1</formula>
    </cfRule>
  </conditionalFormatting>
  <conditionalFormatting sqref="I22">
    <cfRule type="cellIs" dxfId="869" priority="878" operator="between">
      <formula>0.000001</formula>
      <formula>1</formula>
    </cfRule>
  </conditionalFormatting>
  <conditionalFormatting sqref="I22">
    <cfRule type="cellIs" dxfId="868" priority="876" operator="between">
      <formula>0.000001</formula>
      <formula>1</formula>
    </cfRule>
  </conditionalFormatting>
  <conditionalFormatting sqref="C22">
    <cfRule type="cellIs" dxfId="867" priority="877" operator="between">
      <formula>0.00000001</formula>
      <formula>1</formula>
    </cfRule>
  </conditionalFormatting>
  <conditionalFormatting sqref="C26">
    <cfRule type="cellIs" dxfId="866" priority="874" operator="between">
      <formula>0.00000001</formula>
      <formula>1</formula>
    </cfRule>
  </conditionalFormatting>
  <conditionalFormatting sqref="C26">
    <cfRule type="cellIs" dxfId="865" priority="875" operator="between">
      <formula>0.00000001</formula>
      <formula>1</formula>
    </cfRule>
  </conditionalFormatting>
  <conditionalFormatting sqref="C25">
    <cfRule type="cellIs" dxfId="864" priority="865" operator="between">
      <formula>0.00000001</formula>
      <formula>1</formula>
    </cfRule>
  </conditionalFormatting>
  <conditionalFormatting sqref="C26">
    <cfRule type="cellIs" dxfId="863" priority="873" operator="between">
      <formula>0.00000001</formula>
      <formula>1</formula>
    </cfRule>
  </conditionalFormatting>
  <conditionalFormatting sqref="C26">
    <cfRule type="cellIs" dxfId="862" priority="872" operator="between">
      <formula>0.00000001</formula>
      <formula>1</formula>
    </cfRule>
  </conditionalFormatting>
  <conditionalFormatting sqref="C26">
    <cfRule type="cellIs" dxfId="861" priority="850" operator="between">
      <formula>0.00000001</formula>
      <formula>1</formula>
    </cfRule>
  </conditionalFormatting>
  <conditionalFormatting sqref="C26">
    <cfRule type="cellIs" dxfId="860" priority="842" operator="between">
      <formula>0.00000001</formula>
      <formula>1</formula>
    </cfRule>
  </conditionalFormatting>
  <conditionalFormatting sqref="C26">
    <cfRule type="cellIs" dxfId="859" priority="871" operator="between">
      <formula>0.00000001</formula>
      <formula>1</formula>
    </cfRule>
  </conditionalFormatting>
  <conditionalFormatting sqref="C26">
    <cfRule type="cellIs" dxfId="858" priority="870" operator="between">
      <formula>0.00000001</formula>
      <formula>1</formula>
    </cfRule>
  </conditionalFormatting>
  <conditionalFormatting sqref="C26">
    <cfRule type="cellIs" dxfId="857" priority="869" operator="between">
      <formula>0.00000001</formula>
      <formula>1</formula>
    </cfRule>
  </conditionalFormatting>
  <conditionalFormatting sqref="C26">
    <cfRule type="cellIs" dxfId="856" priority="868" operator="between">
      <formula>0.00000001</formula>
      <formula>1</formula>
    </cfRule>
  </conditionalFormatting>
  <conditionalFormatting sqref="C25">
    <cfRule type="cellIs" dxfId="855" priority="864" operator="between">
      <formula>0.00000001</formula>
      <formula>1</formula>
    </cfRule>
  </conditionalFormatting>
  <conditionalFormatting sqref="E25">
    <cfRule type="cellIs" dxfId="854" priority="863" operator="between">
      <formula>0.00000001</formula>
      <formula>1</formula>
    </cfRule>
  </conditionalFormatting>
  <conditionalFormatting sqref="C25">
    <cfRule type="cellIs" dxfId="853" priority="867" operator="between">
      <formula>0.00000001</formula>
      <formula>1</formula>
    </cfRule>
  </conditionalFormatting>
  <conditionalFormatting sqref="C25">
    <cfRule type="cellIs" dxfId="852" priority="866" operator="between">
      <formula>0.00000001</formula>
      <formula>1</formula>
    </cfRule>
  </conditionalFormatting>
  <conditionalFormatting sqref="I25">
    <cfRule type="cellIs" dxfId="851" priority="862" operator="between">
      <formula>0.000001</formula>
      <formula>1</formula>
    </cfRule>
  </conditionalFormatting>
  <conditionalFormatting sqref="I25">
    <cfRule type="cellIs" dxfId="850" priority="861" operator="between">
      <formula>0.000001</formula>
      <formula>1</formula>
    </cfRule>
  </conditionalFormatting>
  <conditionalFormatting sqref="C25">
    <cfRule type="cellIs" dxfId="849" priority="860" operator="between">
      <formula>0.00000001</formula>
      <formula>1</formula>
    </cfRule>
  </conditionalFormatting>
  <conditionalFormatting sqref="I25">
    <cfRule type="cellIs" dxfId="848" priority="859" operator="between">
      <formula>0.000001</formula>
      <formula>1</formula>
    </cfRule>
  </conditionalFormatting>
  <conditionalFormatting sqref="C25">
    <cfRule type="cellIs" dxfId="847" priority="858" operator="between">
      <formula>0.00000001</formula>
      <formula>1</formula>
    </cfRule>
  </conditionalFormatting>
  <conditionalFormatting sqref="I25">
    <cfRule type="cellIs" dxfId="846" priority="857" operator="between">
      <formula>0.000001</formula>
      <formula>1</formula>
    </cfRule>
  </conditionalFormatting>
  <conditionalFormatting sqref="C25">
    <cfRule type="cellIs" dxfId="845" priority="856" operator="between">
      <formula>0.00000001</formula>
      <formula>1</formula>
    </cfRule>
  </conditionalFormatting>
  <conditionalFormatting sqref="I25">
    <cfRule type="cellIs" dxfId="844" priority="855" operator="between">
      <formula>0.000001</formula>
      <formula>1</formula>
    </cfRule>
  </conditionalFormatting>
  <conditionalFormatting sqref="I25">
    <cfRule type="cellIs" dxfId="843" priority="853" operator="between">
      <formula>0.000001</formula>
      <formula>1</formula>
    </cfRule>
  </conditionalFormatting>
  <conditionalFormatting sqref="C25">
    <cfRule type="cellIs" dxfId="842" priority="854" operator="between">
      <formula>0.00000001</formula>
      <formula>1</formula>
    </cfRule>
  </conditionalFormatting>
  <conditionalFormatting sqref="G25">
    <cfRule type="cellIs" dxfId="841" priority="852" operator="between">
      <formula>0.00000001</formula>
      <formula>1</formula>
    </cfRule>
  </conditionalFormatting>
  <conditionalFormatting sqref="G24">
    <cfRule type="cellIs" dxfId="840" priority="851" operator="between">
      <formula>0.00000001</formula>
      <formula>1</formula>
    </cfRule>
  </conditionalFormatting>
  <conditionalFormatting sqref="C26">
    <cfRule type="cellIs" dxfId="839" priority="834" operator="between">
      <formula>0.00000001</formula>
      <formula>1</formula>
    </cfRule>
  </conditionalFormatting>
  <conditionalFormatting sqref="I26">
    <cfRule type="cellIs" dxfId="838" priority="849" operator="between">
      <formula>0.000001</formula>
      <formula>1</formula>
    </cfRule>
  </conditionalFormatting>
  <conditionalFormatting sqref="C26">
    <cfRule type="cellIs" dxfId="837" priority="848" operator="between">
      <formula>0.00000001</formula>
      <formula>1</formula>
    </cfRule>
  </conditionalFormatting>
  <conditionalFormatting sqref="I26">
    <cfRule type="cellIs" dxfId="836" priority="847" operator="between">
      <formula>0.000001</formula>
      <formula>1</formula>
    </cfRule>
  </conditionalFormatting>
  <conditionalFormatting sqref="I26">
    <cfRule type="cellIs" dxfId="835" priority="839" operator="between">
      <formula>0.000001</formula>
      <formula>1</formula>
    </cfRule>
  </conditionalFormatting>
  <conditionalFormatting sqref="I26">
    <cfRule type="cellIs" dxfId="834" priority="845" operator="between">
      <formula>0.000001</formula>
      <formula>1</formula>
    </cfRule>
  </conditionalFormatting>
  <conditionalFormatting sqref="C26">
    <cfRule type="cellIs" dxfId="833" priority="846" operator="between">
      <formula>0.00000001</formula>
      <formula>1</formula>
    </cfRule>
  </conditionalFormatting>
  <conditionalFormatting sqref="I26">
    <cfRule type="cellIs" dxfId="832" priority="843" operator="between">
      <formula>0.000001</formula>
      <formula>1</formula>
    </cfRule>
  </conditionalFormatting>
  <conditionalFormatting sqref="C26">
    <cfRule type="cellIs" dxfId="831" priority="844" operator="between">
      <formula>0.00000001</formula>
      <formula>1</formula>
    </cfRule>
  </conditionalFormatting>
  <conditionalFormatting sqref="I26">
    <cfRule type="cellIs" dxfId="830" priority="841" operator="between">
      <formula>0.000001</formula>
      <formula>1</formula>
    </cfRule>
  </conditionalFormatting>
  <conditionalFormatting sqref="C26">
    <cfRule type="cellIs" dxfId="829" priority="840" operator="between">
      <formula>0.00000001</formula>
      <formula>1</formula>
    </cfRule>
  </conditionalFormatting>
  <conditionalFormatting sqref="I26">
    <cfRule type="cellIs" dxfId="828" priority="837" operator="between">
      <formula>0.000001</formula>
      <formula>1</formula>
    </cfRule>
  </conditionalFormatting>
  <conditionalFormatting sqref="C26">
    <cfRule type="cellIs" dxfId="827" priority="838" operator="between">
      <formula>0.00000001</formula>
      <formula>1</formula>
    </cfRule>
  </conditionalFormatting>
  <conditionalFormatting sqref="C26">
    <cfRule type="cellIs" dxfId="826" priority="836" operator="between">
      <formula>0.00000001</formula>
      <formula>1</formula>
    </cfRule>
  </conditionalFormatting>
  <conditionalFormatting sqref="I26">
    <cfRule type="cellIs" dxfId="825" priority="835" operator="between">
      <formula>0.000001</formula>
      <formula>1</formula>
    </cfRule>
  </conditionalFormatting>
  <conditionalFormatting sqref="C26">
    <cfRule type="cellIs" dxfId="824" priority="833" operator="between">
      <formula>0.00000001</formula>
      <formula>1</formula>
    </cfRule>
  </conditionalFormatting>
  <conditionalFormatting sqref="C25">
    <cfRule type="cellIs" dxfId="823" priority="832" operator="between">
      <formula>0.00000001</formula>
      <formula>1</formula>
    </cfRule>
  </conditionalFormatting>
  <conditionalFormatting sqref="I25">
    <cfRule type="cellIs" dxfId="822" priority="831" operator="between">
      <formula>0.000001</formula>
      <formula>1</formula>
    </cfRule>
  </conditionalFormatting>
  <conditionalFormatting sqref="C25">
    <cfRule type="cellIs" dxfId="821" priority="830" operator="between">
      <formula>0.00000001</formula>
      <formula>1</formula>
    </cfRule>
  </conditionalFormatting>
  <conditionalFormatting sqref="I25">
    <cfRule type="cellIs" dxfId="820" priority="829" operator="between">
      <formula>0.000001</formula>
      <formula>1</formula>
    </cfRule>
  </conditionalFormatting>
  <conditionalFormatting sqref="I25">
    <cfRule type="cellIs" dxfId="819" priority="827" operator="between">
      <formula>0.000001</formula>
      <formula>1</formula>
    </cfRule>
  </conditionalFormatting>
  <conditionalFormatting sqref="C25">
    <cfRule type="cellIs" dxfId="818" priority="828" operator="between">
      <formula>0.00000001</formula>
      <formula>1</formula>
    </cfRule>
  </conditionalFormatting>
  <conditionalFormatting sqref="I25">
    <cfRule type="cellIs" dxfId="817" priority="825" operator="between">
      <formula>0.000001</formula>
      <formula>1</formula>
    </cfRule>
  </conditionalFormatting>
  <conditionalFormatting sqref="C25">
    <cfRule type="cellIs" dxfId="816" priority="826" operator="between">
      <formula>0.00000001</formula>
      <formula>1</formula>
    </cfRule>
  </conditionalFormatting>
  <conditionalFormatting sqref="C25">
    <cfRule type="cellIs" dxfId="815" priority="824" operator="between">
      <formula>0.00000001</formula>
      <formula>1</formula>
    </cfRule>
  </conditionalFormatting>
  <conditionalFormatting sqref="I25">
    <cfRule type="cellIs" dxfId="814" priority="823" operator="between">
      <formula>0.000001</formula>
      <formula>1</formula>
    </cfRule>
  </conditionalFormatting>
  <conditionalFormatting sqref="I25">
    <cfRule type="cellIs" dxfId="813" priority="821" operator="between">
      <formula>0.000001</formula>
      <formula>1</formula>
    </cfRule>
  </conditionalFormatting>
  <conditionalFormatting sqref="C25">
    <cfRule type="cellIs" dxfId="812" priority="822" operator="between">
      <formula>0.00000001</formula>
      <formula>1</formula>
    </cfRule>
  </conditionalFormatting>
  <conditionalFormatting sqref="I25">
    <cfRule type="cellIs" dxfId="811" priority="819" operator="between">
      <formula>0.000001</formula>
      <formula>1</formula>
    </cfRule>
  </conditionalFormatting>
  <conditionalFormatting sqref="C25">
    <cfRule type="cellIs" dxfId="810" priority="820" operator="between">
      <formula>0.00000001</formula>
      <formula>1</formula>
    </cfRule>
  </conditionalFormatting>
  <conditionalFormatting sqref="C25">
    <cfRule type="cellIs" dxfId="809" priority="818" operator="between">
      <formula>0.00000001</formula>
      <formula>1</formula>
    </cfRule>
  </conditionalFormatting>
  <conditionalFormatting sqref="I25">
    <cfRule type="cellIs" dxfId="808" priority="817" operator="between">
      <formula>0.000001</formula>
      <formula>1</formula>
    </cfRule>
  </conditionalFormatting>
  <conditionalFormatting sqref="C25">
    <cfRule type="cellIs" dxfId="807" priority="815" operator="between">
      <formula>0.00000001</formula>
      <formula>1</formula>
    </cfRule>
  </conditionalFormatting>
  <conditionalFormatting sqref="C25">
    <cfRule type="cellIs" dxfId="806" priority="816" operator="between">
      <formula>0.00000001</formula>
      <formula>1</formula>
    </cfRule>
  </conditionalFormatting>
  <conditionalFormatting sqref="C25">
    <cfRule type="cellIs" dxfId="805" priority="763" operator="between">
      <formula>0.00000001</formula>
      <formula>1</formula>
    </cfRule>
  </conditionalFormatting>
  <conditionalFormatting sqref="C27">
    <cfRule type="cellIs" dxfId="804" priority="756" operator="between">
      <formula>0.00000001</formula>
      <formula>1</formula>
    </cfRule>
  </conditionalFormatting>
  <conditionalFormatting sqref="C25">
    <cfRule type="cellIs" dxfId="803" priority="807" operator="between">
      <formula>0.00000001</formula>
      <formula>1</formula>
    </cfRule>
  </conditionalFormatting>
  <conditionalFormatting sqref="G25">
    <cfRule type="cellIs" dxfId="802" priority="812" operator="between">
      <formula>0.00000001</formula>
      <formula>1</formula>
    </cfRule>
  </conditionalFormatting>
  <conditionalFormatting sqref="C27">
    <cfRule type="cellIs" dxfId="801" priority="759" operator="between">
      <formula>0.00000001</formula>
      <formula>1</formula>
    </cfRule>
  </conditionalFormatting>
  <conditionalFormatting sqref="C27">
    <cfRule type="cellIs" dxfId="800" priority="757" operator="between">
      <formula>0.00000001</formula>
      <formula>1</formula>
    </cfRule>
  </conditionalFormatting>
  <conditionalFormatting sqref="C27">
    <cfRule type="cellIs" dxfId="799" priority="796" operator="between">
      <formula>0.00000001</formula>
      <formula>1</formula>
    </cfRule>
  </conditionalFormatting>
  <conditionalFormatting sqref="C27">
    <cfRule type="cellIs" dxfId="798" priority="794" operator="between">
      <formula>0.00000001</formula>
      <formula>1</formula>
    </cfRule>
  </conditionalFormatting>
  <conditionalFormatting sqref="C27">
    <cfRule type="cellIs" dxfId="797" priority="792" operator="between">
      <formula>0.00000001</formula>
      <formula>1</formula>
    </cfRule>
  </conditionalFormatting>
  <conditionalFormatting sqref="C25">
    <cfRule type="cellIs" dxfId="796" priority="764" operator="between">
      <formula>0.00000001</formula>
      <formula>1</formula>
    </cfRule>
  </conditionalFormatting>
  <conditionalFormatting sqref="C25">
    <cfRule type="cellIs" dxfId="795" priority="767" operator="between">
      <formula>0.00000001</formula>
      <formula>1</formula>
    </cfRule>
  </conditionalFormatting>
  <conditionalFormatting sqref="C27">
    <cfRule type="cellIs" dxfId="794" priority="762" operator="between">
      <formula>0.00000001</formula>
      <formula>1</formula>
    </cfRule>
  </conditionalFormatting>
  <conditionalFormatting sqref="C27">
    <cfRule type="cellIs" dxfId="793" priority="760" operator="between">
      <formula>0.00000001</formula>
      <formula>1</formula>
    </cfRule>
  </conditionalFormatting>
  <conditionalFormatting sqref="C25">
    <cfRule type="cellIs" dxfId="792" priority="814" operator="between">
      <formula>0.00000001</formula>
      <formula>1</formula>
    </cfRule>
  </conditionalFormatting>
  <conditionalFormatting sqref="I25">
    <cfRule type="cellIs" dxfId="791" priority="813" operator="between">
      <formula>0.000001</formula>
      <formula>1</formula>
    </cfRule>
  </conditionalFormatting>
  <conditionalFormatting sqref="C27">
    <cfRule type="cellIs" dxfId="790" priority="754" operator="between">
      <formula>0.00000001</formula>
      <formula>1</formula>
    </cfRule>
  </conditionalFormatting>
  <conditionalFormatting sqref="C25">
    <cfRule type="cellIs" dxfId="789" priority="766" operator="between">
      <formula>0.00000001</formula>
      <formula>1</formula>
    </cfRule>
  </conditionalFormatting>
  <conditionalFormatting sqref="C25">
    <cfRule type="cellIs" dxfId="788" priority="809" operator="between">
      <formula>0.00000001</formula>
      <formula>1</formula>
    </cfRule>
  </conditionalFormatting>
  <conditionalFormatting sqref="C25">
    <cfRule type="cellIs" dxfId="787" priority="811" operator="between">
      <formula>0.00000001</formula>
      <formula>1</formula>
    </cfRule>
  </conditionalFormatting>
  <conditionalFormatting sqref="C25">
    <cfRule type="cellIs" dxfId="786" priority="810" operator="between">
      <formula>0.00000001</formula>
      <formula>1</formula>
    </cfRule>
  </conditionalFormatting>
  <conditionalFormatting sqref="C25">
    <cfRule type="cellIs" dxfId="785" priority="808" operator="between">
      <formula>0.00000001</formula>
      <formula>1</formula>
    </cfRule>
  </conditionalFormatting>
  <conditionalFormatting sqref="I25">
    <cfRule type="cellIs" dxfId="784" priority="806" operator="between">
      <formula>0.000001</formula>
      <formula>1</formula>
    </cfRule>
  </conditionalFormatting>
  <conditionalFormatting sqref="C25">
    <cfRule type="cellIs" dxfId="783" priority="805" operator="between">
      <formula>0.00000001</formula>
      <formula>1</formula>
    </cfRule>
  </conditionalFormatting>
  <conditionalFormatting sqref="I25">
    <cfRule type="cellIs" dxfId="782" priority="804" operator="between">
      <formula>0.000001</formula>
      <formula>1</formula>
    </cfRule>
  </conditionalFormatting>
  <conditionalFormatting sqref="I25">
    <cfRule type="cellIs" dxfId="781" priority="802" operator="between">
      <formula>0.000001</formula>
      <formula>1</formula>
    </cfRule>
  </conditionalFormatting>
  <conditionalFormatting sqref="C25">
    <cfRule type="cellIs" dxfId="780" priority="803" operator="between">
      <formula>0.00000001</formula>
      <formula>1</formula>
    </cfRule>
  </conditionalFormatting>
  <conditionalFormatting sqref="I25">
    <cfRule type="cellIs" dxfId="779" priority="800" operator="between">
      <formula>0.000001</formula>
      <formula>1</formula>
    </cfRule>
  </conditionalFormatting>
  <conditionalFormatting sqref="C25">
    <cfRule type="cellIs" dxfId="778" priority="801" operator="between">
      <formula>0.00000001</formula>
      <formula>1</formula>
    </cfRule>
  </conditionalFormatting>
  <conditionalFormatting sqref="C25">
    <cfRule type="cellIs" dxfId="777" priority="799" operator="between">
      <formula>0.00000001</formula>
      <formula>1</formula>
    </cfRule>
  </conditionalFormatting>
  <conditionalFormatting sqref="I25">
    <cfRule type="cellIs" dxfId="776" priority="798" operator="between">
      <formula>0.000001</formula>
      <formula>1</formula>
    </cfRule>
  </conditionalFormatting>
  <conditionalFormatting sqref="C27">
    <cfRule type="cellIs" dxfId="775" priority="797" operator="between">
      <formula>0.00000001</formula>
      <formula>1</formula>
    </cfRule>
  </conditionalFormatting>
  <conditionalFormatting sqref="C27">
    <cfRule type="cellIs" dxfId="774" priority="795" operator="between">
      <formula>0.00000001</formula>
      <formula>1</formula>
    </cfRule>
  </conditionalFormatting>
  <conditionalFormatting sqref="C27">
    <cfRule type="cellIs" dxfId="773" priority="793" operator="between">
      <formula>0.00000001</formula>
      <formula>1</formula>
    </cfRule>
  </conditionalFormatting>
  <conditionalFormatting sqref="C27">
    <cfRule type="cellIs" dxfId="772" priority="791" operator="between">
      <formula>0.00000001</formula>
      <formula>1</formula>
    </cfRule>
  </conditionalFormatting>
  <conditionalFormatting sqref="C27">
    <cfRule type="cellIs" dxfId="771" priority="790" operator="between">
      <formula>0.00000001</formula>
      <formula>1</formula>
    </cfRule>
  </conditionalFormatting>
  <conditionalFormatting sqref="C27">
    <cfRule type="cellIs" dxfId="770" priority="773" operator="between">
      <formula>0.00000001</formula>
      <formula>1</formula>
    </cfRule>
  </conditionalFormatting>
  <conditionalFormatting sqref="C27">
    <cfRule type="cellIs" dxfId="769" priority="789" operator="between">
      <formula>0.00000001</formula>
      <formula>1</formula>
    </cfRule>
  </conditionalFormatting>
  <conditionalFormatting sqref="I27">
    <cfRule type="cellIs" dxfId="768" priority="788" operator="between">
      <formula>0.000001</formula>
      <formula>1</formula>
    </cfRule>
  </conditionalFormatting>
  <conditionalFormatting sqref="C27">
    <cfRule type="cellIs" dxfId="767" priority="787" operator="between">
      <formula>0.00000001</formula>
      <formula>1</formula>
    </cfRule>
  </conditionalFormatting>
  <conditionalFormatting sqref="I27">
    <cfRule type="cellIs" dxfId="766" priority="786" operator="between">
      <formula>0.000001</formula>
      <formula>1</formula>
    </cfRule>
  </conditionalFormatting>
  <conditionalFormatting sqref="I27">
    <cfRule type="cellIs" dxfId="765" priority="778" operator="between">
      <formula>0.000001</formula>
      <formula>1</formula>
    </cfRule>
  </conditionalFormatting>
  <conditionalFormatting sqref="I27">
    <cfRule type="cellIs" dxfId="764" priority="784" operator="between">
      <formula>0.000001</formula>
      <formula>1</formula>
    </cfRule>
  </conditionalFormatting>
  <conditionalFormatting sqref="C27">
    <cfRule type="cellIs" dxfId="763" priority="785" operator="between">
      <formula>0.00000001</formula>
      <formula>1</formula>
    </cfRule>
  </conditionalFormatting>
  <conditionalFormatting sqref="I27">
    <cfRule type="cellIs" dxfId="762" priority="782" operator="between">
      <formula>0.000001</formula>
      <formula>1</formula>
    </cfRule>
  </conditionalFormatting>
  <conditionalFormatting sqref="C27">
    <cfRule type="cellIs" dxfId="761" priority="783" operator="between">
      <formula>0.00000001</formula>
      <formula>1</formula>
    </cfRule>
  </conditionalFormatting>
  <conditionalFormatting sqref="C27">
    <cfRule type="cellIs" dxfId="760" priority="781" operator="between">
      <formula>0.00000001</formula>
      <formula>1</formula>
    </cfRule>
  </conditionalFormatting>
  <conditionalFormatting sqref="I27">
    <cfRule type="cellIs" dxfId="759" priority="780" operator="between">
      <formula>0.000001</formula>
      <formula>1</formula>
    </cfRule>
  </conditionalFormatting>
  <conditionalFormatting sqref="C27">
    <cfRule type="cellIs" dxfId="758" priority="779" operator="between">
      <formula>0.00000001</formula>
      <formula>1</formula>
    </cfRule>
  </conditionalFormatting>
  <conditionalFormatting sqref="I27">
    <cfRule type="cellIs" dxfId="757" priority="776" operator="between">
      <formula>0.000001</formula>
      <formula>1</formula>
    </cfRule>
  </conditionalFormatting>
  <conditionalFormatting sqref="C27">
    <cfRule type="cellIs" dxfId="756" priority="777" operator="between">
      <formula>0.00000001</formula>
      <formula>1</formula>
    </cfRule>
  </conditionalFormatting>
  <conditionalFormatting sqref="C27">
    <cfRule type="cellIs" dxfId="755" priority="775" operator="between">
      <formula>0.00000001</formula>
      <formula>1</formula>
    </cfRule>
  </conditionalFormatting>
  <conditionalFormatting sqref="I27">
    <cfRule type="cellIs" dxfId="754" priority="774" operator="between">
      <formula>0.000001</formula>
      <formula>1</formula>
    </cfRule>
  </conditionalFormatting>
  <conditionalFormatting sqref="C27">
    <cfRule type="cellIs" dxfId="753" priority="772" operator="between">
      <formula>0.00000001</formula>
      <formula>1</formula>
    </cfRule>
  </conditionalFormatting>
  <conditionalFormatting sqref="H26">
    <cfRule type="cellIs" dxfId="752" priority="771" operator="between">
      <formula>0.000001</formula>
      <formula>1</formula>
    </cfRule>
  </conditionalFormatting>
  <conditionalFormatting sqref="C25">
    <cfRule type="cellIs" dxfId="751" priority="770" operator="between">
      <formula>0.00000001</formula>
      <formula>1</formula>
    </cfRule>
  </conditionalFormatting>
  <conditionalFormatting sqref="C25">
    <cfRule type="cellIs" dxfId="750" priority="769" operator="between">
      <formula>0.00000001</formula>
      <formula>1</formula>
    </cfRule>
  </conditionalFormatting>
  <conditionalFormatting sqref="C25">
    <cfRule type="cellIs" dxfId="749" priority="768" operator="between">
      <formula>0.00000001</formula>
      <formula>1</formula>
    </cfRule>
  </conditionalFormatting>
  <conditionalFormatting sqref="C25">
    <cfRule type="cellIs" dxfId="748" priority="765" operator="between">
      <formula>0.00000001</formula>
      <formula>1</formula>
    </cfRule>
  </conditionalFormatting>
  <conditionalFormatting sqref="C24">
    <cfRule type="cellIs" dxfId="747" priority="750" operator="between">
      <formula>0.00000001</formula>
      <formula>1</formula>
    </cfRule>
  </conditionalFormatting>
  <conditionalFormatting sqref="C24">
    <cfRule type="cellIs" dxfId="746" priority="749" operator="between">
      <formula>0.00000001</formula>
      <formula>1</formula>
    </cfRule>
  </conditionalFormatting>
  <conditionalFormatting sqref="E24">
    <cfRule type="cellIs" dxfId="745" priority="748" operator="between">
      <formula>0.00000001</formula>
      <formula>1</formula>
    </cfRule>
  </conditionalFormatting>
  <conditionalFormatting sqref="C27">
    <cfRule type="cellIs" dxfId="744" priority="761" operator="between">
      <formula>0.00000001</formula>
      <formula>1</formula>
    </cfRule>
  </conditionalFormatting>
  <conditionalFormatting sqref="C27">
    <cfRule type="cellIs" dxfId="743" priority="758" operator="between">
      <formula>0.00000001</formula>
      <formula>1</formula>
    </cfRule>
  </conditionalFormatting>
  <conditionalFormatting sqref="C27">
    <cfRule type="cellIs" dxfId="742" priority="755" operator="between">
      <formula>0.00000001</formula>
      <formula>1</formula>
    </cfRule>
  </conditionalFormatting>
  <conditionalFormatting sqref="C27">
    <cfRule type="cellIs" dxfId="741" priority="753" operator="between">
      <formula>0.00000001</formula>
      <formula>1</formula>
    </cfRule>
  </conditionalFormatting>
  <conditionalFormatting sqref="C24">
    <cfRule type="cellIs" dxfId="740" priority="752" operator="between">
      <formula>0.00000001</formula>
      <formula>1</formula>
    </cfRule>
  </conditionalFormatting>
  <conditionalFormatting sqref="C24">
    <cfRule type="cellIs" dxfId="739" priority="751" operator="between">
      <formula>0.00000001</formula>
      <formula>1</formula>
    </cfRule>
  </conditionalFormatting>
  <conditionalFormatting sqref="I24">
    <cfRule type="cellIs" dxfId="738" priority="747" operator="between">
      <formula>0.000001</formula>
      <formula>1</formula>
    </cfRule>
  </conditionalFormatting>
  <conditionalFormatting sqref="I24">
    <cfRule type="cellIs" dxfId="737" priority="746" operator="between">
      <formula>0.000001</formula>
      <formula>1</formula>
    </cfRule>
  </conditionalFormatting>
  <conditionalFormatting sqref="C24">
    <cfRule type="cellIs" dxfId="736" priority="745" operator="between">
      <formula>0.00000001</formula>
      <formula>1</formula>
    </cfRule>
  </conditionalFormatting>
  <conditionalFormatting sqref="I24">
    <cfRule type="cellIs" dxfId="735" priority="744" operator="between">
      <formula>0.000001</formula>
      <formula>1</formula>
    </cfRule>
  </conditionalFormatting>
  <conditionalFormatting sqref="C24">
    <cfRule type="cellIs" dxfId="734" priority="743" operator="between">
      <formula>0.00000001</formula>
      <formula>1</formula>
    </cfRule>
  </conditionalFormatting>
  <conditionalFormatting sqref="I24">
    <cfRule type="cellIs" dxfId="733" priority="742" operator="between">
      <formula>0.000001</formula>
      <formula>1</formula>
    </cfRule>
  </conditionalFormatting>
  <conditionalFormatting sqref="C24">
    <cfRule type="cellIs" dxfId="732" priority="741" operator="between">
      <formula>0.00000001</formula>
      <formula>1</formula>
    </cfRule>
  </conditionalFormatting>
  <conditionalFormatting sqref="I24">
    <cfRule type="cellIs" dxfId="731" priority="740" operator="between">
      <formula>0.000001</formula>
      <formula>1</formula>
    </cfRule>
  </conditionalFormatting>
  <conditionalFormatting sqref="I24">
    <cfRule type="cellIs" dxfId="730" priority="738" operator="between">
      <formula>0.000001</formula>
      <formula>1</formula>
    </cfRule>
  </conditionalFormatting>
  <conditionalFormatting sqref="C24">
    <cfRule type="cellIs" dxfId="729" priority="739" operator="between">
      <formula>0.00000001</formula>
      <formula>1</formula>
    </cfRule>
  </conditionalFormatting>
  <conditionalFormatting sqref="G24">
    <cfRule type="cellIs" dxfId="728" priority="737" operator="between">
      <formula>0.00000001</formula>
      <formula>1</formula>
    </cfRule>
  </conditionalFormatting>
  <conditionalFormatting sqref="C25">
    <cfRule type="cellIs" dxfId="727" priority="716" operator="between">
      <formula>0.00000001</formula>
      <formula>1</formula>
    </cfRule>
  </conditionalFormatting>
  <conditionalFormatting sqref="C27">
    <cfRule type="cellIs" dxfId="726" priority="735" operator="between">
      <formula>0.00000001</formula>
      <formula>1</formula>
    </cfRule>
  </conditionalFormatting>
  <conditionalFormatting sqref="C27">
    <cfRule type="cellIs" dxfId="725" priority="736" operator="between">
      <formula>0.00000001</formula>
      <formula>1</formula>
    </cfRule>
  </conditionalFormatting>
  <conditionalFormatting sqref="C25">
    <cfRule type="cellIs" dxfId="724" priority="734" operator="between">
      <formula>0.00000001</formula>
      <formula>1</formula>
    </cfRule>
  </conditionalFormatting>
  <conditionalFormatting sqref="I25">
    <cfRule type="cellIs" dxfId="723" priority="733" operator="between">
      <formula>0.000001</formula>
      <formula>1</formula>
    </cfRule>
  </conditionalFormatting>
  <conditionalFormatting sqref="C25">
    <cfRule type="cellIs" dxfId="722" priority="732" operator="between">
      <formula>0.00000001</formula>
      <formula>1</formula>
    </cfRule>
  </conditionalFormatting>
  <conditionalFormatting sqref="I25">
    <cfRule type="cellIs" dxfId="721" priority="731" operator="between">
      <formula>0.000001</formula>
      <formula>1</formula>
    </cfRule>
  </conditionalFormatting>
  <conditionalFormatting sqref="C27">
    <cfRule type="cellIs" dxfId="720" priority="730" operator="between">
      <formula>0.00000001</formula>
      <formula>1</formula>
    </cfRule>
  </conditionalFormatting>
  <conditionalFormatting sqref="I25">
    <cfRule type="cellIs" dxfId="719" priority="721" operator="between">
      <formula>0.000001</formula>
      <formula>1</formula>
    </cfRule>
  </conditionalFormatting>
  <conditionalFormatting sqref="I25">
    <cfRule type="cellIs" dxfId="718" priority="728" operator="between">
      <formula>0.000001</formula>
      <formula>1</formula>
    </cfRule>
  </conditionalFormatting>
  <conditionalFormatting sqref="C25">
    <cfRule type="cellIs" dxfId="717" priority="729" operator="between">
      <formula>0.00000001</formula>
      <formula>1</formula>
    </cfRule>
  </conditionalFormatting>
  <conditionalFormatting sqref="I25">
    <cfRule type="cellIs" dxfId="716" priority="726" operator="between">
      <formula>0.000001</formula>
      <formula>1</formula>
    </cfRule>
  </conditionalFormatting>
  <conditionalFormatting sqref="C25">
    <cfRule type="cellIs" dxfId="715" priority="727" operator="between">
      <formula>0.00000001</formula>
      <formula>1</formula>
    </cfRule>
  </conditionalFormatting>
  <conditionalFormatting sqref="C25">
    <cfRule type="cellIs" dxfId="714" priority="725" operator="between">
      <formula>0.00000001</formula>
      <formula>1</formula>
    </cfRule>
  </conditionalFormatting>
  <conditionalFormatting sqref="I25">
    <cfRule type="cellIs" dxfId="713" priority="724" operator="between">
      <formula>0.000001</formula>
      <formula>1</formula>
    </cfRule>
  </conditionalFormatting>
  <conditionalFormatting sqref="C27">
    <cfRule type="cellIs" dxfId="712" priority="723" operator="between">
      <formula>0.00000001</formula>
      <formula>1</formula>
    </cfRule>
  </conditionalFormatting>
  <conditionalFormatting sqref="C25">
    <cfRule type="cellIs" dxfId="711" priority="722" operator="between">
      <formula>0.00000001</formula>
      <formula>1</formula>
    </cfRule>
  </conditionalFormatting>
  <conditionalFormatting sqref="I25">
    <cfRule type="cellIs" dxfId="710" priority="719" operator="between">
      <formula>0.000001</formula>
      <formula>1</formula>
    </cfRule>
  </conditionalFormatting>
  <conditionalFormatting sqref="C25">
    <cfRule type="cellIs" dxfId="709" priority="720" operator="between">
      <formula>0.00000001</formula>
      <formula>1</formula>
    </cfRule>
  </conditionalFormatting>
  <conditionalFormatting sqref="C25">
    <cfRule type="cellIs" dxfId="708" priority="718" operator="between">
      <formula>0.00000001</formula>
      <formula>1</formula>
    </cfRule>
  </conditionalFormatting>
  <conditionalFormatting sqref="I25">
    <cfRule type="cellIs" dxfId="707" priority="717" operator="between">
      <formula>0.000001</formula>
      <formula>1</formula>
    </cfRule>
  </conditionalFormatting>
  <conditionalFormatting sqref="C25">
    <cfRule type="cellIs" dxfId="706" priority="715" operator="between">
      <formula>0.00000001</formula>
      <formula>1</formula>
    </cfRule>
  </conditionalFormatting>
  <conditionalFormatting sqref="C24">
    <cfRule type="cellIs" dxfId="705" priority="714" operator="between">
      <formula>0.00000001</formula>
      <formula>1</formula>
    </cfRule>
  </conditionalFormatting>
  <conditionalFormatting sqref="I24">
    <cfRule type="cellIs" dxfId="704" priority="713" operator="between">
      <formula>0.000001</formula>
      <formula>1</formula>
    </cfRule>
  </conditionalFormatting>
  <conditionalFormatting sqref="C24">
    <cfRule type="cellIs" dxfId="703" priority="712" operator="between">
      <formula>0.00000001</formula>
      <formula>1</formula>
    </cfRule>
  </conditionalFormatting>
  <conditionalFormatting sqref="I24">
    <cfRule type="cellIs" dxfId="702" priority="711" operator="between">
      <formula>0.000001</formula>
      <formula>1</formula>
    </cfRule>
  </conditionalFormatting>
  <conditionalFormatting sqref="I24">
    <cfRule type="cellIs" dxfId="701" priority="709" operator="between">
      <formula>0.000001</formula>
      <formula>1</formula>
    </cfRule>
  </conditionalFormatting>
  <conditionalFormatting sqref="C24">
    <cfRule type="cellIs" dxfId="700" priority="710" operator="between">
      <formula>0.00000001</formula>
      <formula>1</formula>
    </cfRule>
  </conditionalFormatting>
  <conditionalFormatting sqref="I24">
    <cfRule type="cellIs" dxfId="699" priority="707" operator="between">
      <formula>0.000001</formula>
      <formula>1</formula>
    </cfRule>
  </conditionalFormatting>
  <conditionalFormatting sqref="C24">
    <cfRule type="cellIs" dxfId="698" priority="708" operator="between">
      <formula>0.00000001</formula>
      <formula>1</formula>
    </cfRule>
  </conditionalFormatting>
  <conditionalFormatting sqref="C24">
    <cfRule type="cellIs" dxfId="697" priority="706" operator="between">
      <formula>0.00000001</formula>
      <formula>1</formula>
    </cfRule>
  </conditionalFormatting>
  <conditionalFormatting sqref="I24">
    <cfRule type="cellIs" dxfId="696" priority="705" operator="between">
      <formula>0.000001</formula>
      <formula>1</formula>
    </cfRule>
  </conditionalFormatting>
  <conditionalFormatting sqref="I24">
    <cfRule type="cellIs" dxfId="695" priority="703" operator="between">
      <formula>0.000001</formula>
      <formula>1</formula>
    </cfRule>
  </conditionalFormatting>
  <conditionalFormatting sqref="C24">
    <cfRule type="cellIs" dxfId="694" priority="704" operator="between">
      <formula>0.00000001</formula>
      <formula>1</formula>
    </cfRule>
  </conditionalFormatting>
  <conditionalFormatting sqref="I24">
    <cfRule type="cellIs" dxfId="693" priority="701" operator="between">
      <formula>0.000001</formula>
      <formula>1</formula>
    </cfRule>
  </conditionalFormatting>
  <conditionalFormatting sqref="C24">
    <cfRule type="cellIs" dxfId="692" priority="702" operator="between">
      <formula>0.00000001</formula>
      <formula>1</formula>
    </cfRule>
  </conditionalFormatting>
  <conditionalFormatting sqref="C24">
    <cfRule type="cellIs" dxfId="691" priority="700" operator="between">
      <formula>0.00000001</formula>
      <formula>1</formula>
    </cfRule>
  </conditionalFormatting>
  <conditionalFormatting sqref="I24">
    <cfRule type="cellIs" dxfId="690" priority="699" operator="between">
      <formula>0.000001</formula>
      <formula>1</formula>
    </cfRule>
  </conditionalFormatting>
  <conditionalFormatting sqref="C24">
    <cfRule type="cellIs" dxfId="689" priority="697" operator="between">
      <formula>0.00000001</formula>
      <formula>1</formula>
    </cfRule>
  </conditionalFormatting>
  <conditionalFormatting sqref="C24">
    <cfRule type="cellIs" dxfId="688" priority="698" operator="between">
      <formula>0.00000001</formula>
      <formula>1</formula>
    </cfRule>
  </conditionalFormatting>
  <conditionalFormatting sqref="C26">
    <cfRule type="cellIs" dxfId="687" priority="678" operator="between">
      <formula>0.00000001</formula>
      <formula>1</formula>
    </cfRule>
  </conditionalFormatting>
  <conditionalFormatting sqref="C26">
    <cfRule type="cellIs" dxfId="686" priority="676" operator="between">
      <formula>0.00000001</formula>
      <formula>1</formula>
    </cfRule>
  </conditionalFormatting>
  <conditionalFormatting sqref="C26">
    <cfRule type="cellIs" dxfId="685" priority="674" operator="between">
      <formula>0.00000001</formula>
      <formula>1</formula>
    </cfRule>
  </conditionalFormatting>
  <conditionalFormatting sqref="C24">
    <cfRule type="cellIs" dxfId="684" priority="696" operator="between">
      <formula>0.00000001</formula>
      <formula>1</formula>
    </cfRule>
  </conditionalFormatting>
  <conditionalFormatting sqref="I24">
    <cfRule type="cellIs" dxfId="683" priority="695" operator="between">
      <formula>0.000001</formula>
      <formula>1</formula>
    </cfRule>
  </conditionalFormatting>
  <conditionalFormatting sqref="G24">
    <cfRule type="cellIs" dxfId="682" priority="694" operator="between">
      <formula>0.00000001</formula>
      <formula>1</formula>
    </cfRule>
  </conditionalFormatting>
  <conditionalFormatting sqref="C24">
    <cfRule type="cellIs" dxfId="681" priority="693" operator="between">
      <formula>0.00000001</formula>
      <formula>1</formula>
    </cfRule>
  </conditionalFormatting>
  <conditionalFormatting sqref="C24">
    <cfRule type="cellIs" dxfId="680" priority="691" operator="between">
      <formula>0.00000001</formula>
      <formula>1</formula>
    </cfRule>
  </conditionalFormatting>
  <conditionalFormatting sqref="C24">
    <cfRule type="cellIs" dxfId="679" priority="689" operator="between">
      <formula>0.00000001</formula>
      <formula>1</formula>
    </cfRule>
  </conditionalFormatting>
  <conditionalFormatting sqref="C24">
    <cfRule type="cellIs" dxfId="678" priority="692" operator="between">
      <formula>0.00000001</formula>
      <formula>1</formula>
    </cfRule>
  </conditionalFormatting>
  <conditionalFormatting sqref="C24">
    <cfRule type="cellIs" dxfId="677" priority="690" operator="between">
      <formula>0.00000001</formula>
      <formula>1</formula>
    </cfRule>
  </conditionalFormatting>
  <conditionalFormatting sqref="I24">
    <cfRule type="cellIs" dxfId="676" priority="688" operator="between">
      <formula>0.000001</formula>
      <formula>1</formula>
    </cfRule>
  </conditionalFormatting>
  <conditionalFormatting sqref="C24">
    <cfRule type="cellIs" dxfId="675" priority="687" operator="between">
      <formula>0.00000001</formula>
      <formula>1</formula>
    </cfRule>
  </conditionalFormatting>
  <conditionalFormatting sqref="I24">
    <cfRule type="cellIs" dxfId="674" priority="686" operator="between">
      <formula>0.000001</formula>
      <formula>1</formula>
    </cfRule>
  </conditionalFormatting>
  <conditionalFormatting sqref="I24">
    <cfRule type="cellIs" dxfId="673" priority="684" operator="between">
      <formula>0.000001</formula>
      <formula>1</formula>
    </cfRule>
  </conditionalFormatting>
  <conditionalFormatting sqref="C24">
    <cfRule type="cellIs" dxfId="672" priority="685" operator="between">
      <formula>0.00000001</formula>
      <formula>1</formula>
    </cfRule>
  </conditionalFormatting>
  <conditionalFormatting sqref="I24">
    <cfRule type="cellIs" dxfId="671" priority="682" operator="between">
      <formula>0.000001</formula>
      <formula>1</formula>
    </cfRule>
  </conditionalFormatting>
  <conditionalFormatting sqref="C24">
    <cfRule type="cellIs" dxfId="670" priority="683" operator="between">
      <formula>0.00000001</formula>
      <formula>1</formula>
    </cfRule>
  </conditionalFormatting>
  <conditionalFormatting sqref="C24">
    <cfRule type="cellIs" dxfId="669" priority="681" operator="between">
      <formula>0.00000001</formula>
      <formula>1</formula>
    </cfRule>
  </conditionalFormatting>
  <conditionalFormatting sqref="I24">
    <cfRule type="cellIs" dxfId="668" priority="680" operator="between">
      <formula>0.000001</formula>
      <formula>1</formula>
    </cfRule>
  </conditionalFormatting>
  <conditionalFormatting sqref="C26">
    <cfRule type="cellIs" dxfId="667" priority="679" operator="between">
      <formula>0.00000001</formula>
      <formula>1</formula>
    </cfRule>
  </conditionalFormatting>
  <conditionalFormatting sqref="C26">
    <cfRule type="cellIs" dxfId="666" priority="677" operator="between">
      <formula>0.00000001</formula>
      <formula>1</formula>
    </cfRule>
  </conditionalFormatting>
  <conditionalFormatting sqref="C26">
    <cfRule type="cellIs" dxfId="665" priority="675" operator="between">
      <formula>0.00000001</formula>
      <formula>1</formula>
    </cfRule>
  </conditionalFormatting>
  <conditionalFormatting sqref="C26">
    <cfRule type="cellIs" dxfId="664" priority="673" operator="between">
      <formula>0.00000001</formula>
      <formula>1</formula>
    </cfRule>
  </conditionalFormatting>
  <conditionalFormatting sqref="C26">
    <cfRule type="cellIs" dxfId="663" priority="672" operator="between">
      <formula>0.00000001</formula>
      <formula>1</formula>
    </cfRule>
  </conditionalFormatting>
  <conditionalFormatting sqref="C26">
    <cfRule type="cellIs" dxfId="662" priority="655" operator="between">
      <formula>0.00000001</formula>
      <formula>1</formula>
    </cfRule>
  </conditionalFormatting>
  <conditionalFormatting sqref="C26">
    <cfRule type="cellIs" dxfId="661" priority="671" operator="between">
      <formula>0.00000001</formula>
      <formula>1</formula>
    </cfRule>
  </conditionalFormatting>
  <conditionalFormatting sqref="I26">
    <cfRule type="cellIs" dxfId="660" priority="670" operator="between">
      <formula>0.000001</formula>
      <formula>1</formula>
    </cfRule>
  </conditionalFormatting>
  <conditionalFormatting sqref="C26">
    <cfRule type="cellIs" dxfId="659" priority="669" operator="between">
      <formula>0.00000001</formula>
      <formula>1</formula>
    </cfRule>
  </conditionalFormatting>
  <conditionalFormatting sqref="I26">
    <cfRule type="cellIs" dxfId="658" priority="668" operator="between">
      <formula>0.000001</formula>
      <formula>1</formula>
    </cfRule>
  </conditionalFormatting>
  <conditionalFormatting sqref="I26">
    <cfRule type="cellIs" dxfId="657" priority="660" operator="between">
      <formula>0.000001</formula>
      <formula>1</formula>
    </cfRule>
  </conditionalFormatting>
  <conditionalFormatting sqref="I26">
    <cfRule type="cellIs" dxfId="656" priority="666" operator="between">
      <formula>0.000001</formula>
      <formula>1</formula>
    </cfRule>
  </conditionalFormatting>
  <conditionalFormatting sqref="C26">
    <cfRule type="cellIs" dxfId="655" priority="667" operator="between">
      <formula>0.00000001</formula>
      <formula>1</formula>
    </cfRule>
  </conditionalFormatting>
  <conditionalFormatting sqref="I26">
    <cfRule type="cellIs" dxfId="654" priority="664" operator="between">
      <formula>0.000001</formula>
      <formula>1</formula>
    </cfRule>
  </conditionalFormatting>
  <conditionalFormatting sqref="C26">
    <cfRule type="cellIs" dxfId="653" priority="665" operator="between">
      <formula>0.00000001</formula>
      <formula>1</formula>
    </cfRule>
  </conditionalFormatting>
  <conditionalFormatting sqref="C26">
    <cfRule type="cellIs" dxfId="652" priority="663" operator="between">
      <formula>0.00000001</formula>
      <formula>1</formula>
    </cfRule>
  </conditionalFormatting>
  <conditionalFormatting sqref="I26">
    <cfRule type="cellIs" dxfId="651" priority="662" operator="between">
      <formula>0.000001</formula>
      <formula>1</formula>
    </cfRule>
  </conditionalFormatting>
  <conditionalFormatting sqref="C26">
    <cfRule type="cellIs" dxfId="650" priority="661" operator="between">
      <formula>0.00000001</formula>
      <formula>1</formula>
    </cfRule>
  </conditionalFormatting>
  <conditionalFormatting sqref="I26">
    <cfRule type="cellIs" dxfId="649" priority="658" operator="between">
      <formula>0.000001</formula>
      <formula>1</formula>
    </cfRule>
  </conditionalFormatting>
  <conditionalFormatting sqref="C26">
    <cfRule type="cellIs" dxfId="648" priority="659" operator="between">
      <formula>0.00000001</formula>
      <formula>1</formula>
    </cfRule>
  </conditionalFormatting>
  <conditionalFormatting sqref="C26">
    <cfRule type="cellIs" dxfId="647" priority="657" operator="between">
      <formula>0.00000001</formula>
      <formula>1</formula>
    </cfRule>
  </conditionalFormatting>
  <conditionalFormatting sqref="I26">
    <cfRule type="cellIs" dxfId="646" priority="656" operator="between">
      <formula>0.000001</formula>
      <formula>1</formula>
    </cfRule>
  </conditionalFormatting>
  <conditionalFormatting sqref="C26">
    <cfRule type="cellIs" dxfId="645" priority="654" operator="between">
      <formula>0.00000001</formula>
      <formula>1</formula>
    </cfRule>
  </conditionalFormatting>
  <conditionalFormatting sqref="H25">
    <cfRule type="cellIs" dxfId="644" priority="653" operator="between">
      <formula>0.000001</formula>
      <formula>1</formula>
    </cfRule>
  </conditionalFormatting>
  <conditionalFormatting sqref="C25">
    <cfRule type="cellIs" dxfId="643" priority="648" operator="between">
      <formula>0.00000001</formula>
      <formula>1</formula>
    </cfRule>
  </conditionalFormatting>
  <conditionalFormatting sqref="C25">
    <cfRule type="cellIs" dxfId="642" priority="646" operator="between">
      <formula>0.00000001</formula>
      <formula>1</formula>
    </cfRule>
  </conditionalFormatting>
  <conditionalFormatting sqref="C24">
    <cfRule type="cellIs" dxfId="641" priority="644" operator="between">
      <formula>0.00000001</formula>
      <formula>1</formula>
    </cfRule>
  </conditionalFormatting>
  <conditionalFormatting sqref="C25">
    <cfRule type="cellIs" dxfId="640" priority="651" operator="between">
      <formula>0.00000001</formula>
      <formula>1</formula>
    </cfRule>
  </conditionalFormatting>
  <conditionalFormatting sqref="C25">
    <cfRule type="cellIs" dxfId="639" priority="652" operator="between">
      <formula>0.00000001</formula>
      <formula>1</formula>
    </cfRule>
  </conditionalFormatting>
  <conditionalFormatting sqref="C24">
    <cfRule type="cellIs" dxfId="638" priority="642" operator="between">
      <formula>0.00000001</formula>
      <formula>1</formula>
    </cfRule>
  </conditionalFormatting>
  <conditionalFormatting sqref="C25">
    <cfRule type="cellIs" dxfId="637" priority="650" operator="between">
      <formula>0.00000001</formula>
      <formula>1</formula>
    </cfRule>
  </conditionalFormatting>
  <conditionalFormatting sqref="C25">
    <cfRule type="cellIs" dxfId="636" priority="649" operator="between">
      <formula>0.00000001</formula>
      <formula>1</formula>
    </cfRule>
  </conditionalFormatting>
  <conditionalFormatting sqref="C25">
    <cfRule type="cellIs" dxfId="635" priority="628" operator="between">
      <formula>0.00000001</formula>
      <formula>1</formula>
    </cfRule>
  </conditionalFormatting>
  <conditionalFormatting sqref="C25">
    <cfRule type="cellIs" dxfId="634" priority="620" operator="between">
      <formula>0.00000001</formula>
      <formula>1</formula>
    </cfRule>
  </conditionalFormatting>
  <conditionalFormatting sqref="C25">
    <cfRule type="cellIs" dxfId="633" priority="647" operator="between">
      <formula>0.00000001</formula>
      <formula>1</formula>
    </cfRule>
  </conditionalFormatting>
  <conditionalFormatting sqref="C25">
    <cfRule type="cellIs" dxfId="632" priority="645" operator="between">
      <formula>0.00000001</formula>
      <formula>1</formula>
    </cfRule>
  </conditionalFormatting>
  <conditionalFormatting sqref="C24">
    <cfRule type="cellIs" dxfId="631" priority="641" operator="between">
      <formula>0.00000001</formula>
      <formula>1</formula>
    </cfRule>
  </conditionalFormatting>
  <conditionalFormatting sqref="E24">
    <cfRule type="cellIs" dxfId="630" priority="640" operator="between">
      <formula>0.00000001</formula>
      <formula>1</formula>
    </cfRule>
  </conditionalFormatting>
  <conditionalFormatting sqref="C24">
    <cfRule type="cellIs" dxfId="629" priority="643" operator="between">
      <formula>0.00000001</formula>
      <formula>1</formula>
    </cfRule>
  </conditionalFormatting>
  <conditionalFormatting sqref="I24">
    <cfRule type="cellIs" dxfId="628" priority="639" operator="between">
      <formula>0.000001</formula>
      <formula>1</formula>
    </cfRule>
  </conditionalFormatting>
  <conditionalFormatting sqref="I24">
    <cfRule type="cellIs" dxfId="627" priority="638" operator="between">
      <formula>0.000001</formula>
      <formula>1</formula>
    </cfRule>
  </conditionalFormatting>
  <conditionalFormatting sqref="C24">
    <cfRule type="cellIs" dxfId="626" priority="637" operator="between">
      <formula>0.00000001</formula>
      <formula>1</formula>
    </cfRule>
  </conditionalFormatting>
  <conditionalFormatting sqref="I24">
    <cfRule type="cellIs" dxfId="625" priority="636" operator="between">
      <formula>0.000001</formula>
      <formula>1</formula>
    </cfRule>
  </conditionalFormatting>
  <conditionalFormatting sqref="C24">
    <cfRule type="cellIs" dxfId="624" priority="635" operator="between">
      <formula>0.00000001</formula>
      <formula>1</formula>
    </cfRule>
  </conditionalFormatting>
  <conditionalFormatting sqref="I24">
    <cfRule type="cellIs" dxfId="623" priority="634" operator="between">
      <formula>0.000001</formula>
      <formula>1</formula>
    </cfRule>
  </conditionalFormatting>
  <conditionalFormatting sqref="C24">
    <cfRule type="cellIs" dxfId="622" priority="633" operator="between">
      <formula>0.00000001</formula>
      <formula>1</formula>
    </cfRule>
  </conditionalFormatting>
  <conditionalFormatting sqref="I24">
    <cfRule type="cellIs" dxfId="621" priority="632" operator="between">
      <formula>0.000001</formula>
      <formula>1</formula>
    </cfRule>
  </conditionalFormatting>
  <conditionalFormatting sqref="I24">
    <cfRule type="cellIs" dxfId="620" priority="630" operator="between">
      <formula>0.000001</formula>
      <formula>1</formula>
    </cfRule>
  </conditionalFormatting>
  <conditionalFormatting sqref="C24">
    <cfRule type="cellIs" dxfId="619" priority="631" operator="between">
      <formula>0.00000001</formula>
      <formula>1</formula>
    </cfRule>
  </conditionalFormatting>
  <conditionalFormatting sqref="G24">
    <cfRule type="cellIs" dxfId="618" priority="629" operator="between">
      <formula>0.00000001</formula>
      <formula>1</formula>
    </cfRule>
  </conditionalFormatting>
  <conditionalFormatting sqref="C25">
    <cfRule type="cellIs" dxfId="617" priority="612" operator="between">
      <formula>0.00000001</formula>
      <formula>1</formula>
    </cfRule>
  </conditionalFormatting>
  <conditionalFormatting sqref="I25">
    <cfRule type="cellIs" dxfId="616" priority="627" operator="between">
      <formula>0.000001</formula>
      <formula>1</formula>
    </cfRule>
  </conditionalFormatting>
  <conditionalFormatting sqref="C25">
    <cfRule type="cellIs" dxfId="615" priority="626" operator="between">
      <formula>0.00000001</formula>
      <formula>1</formula>
    </cfRule>
  </conditionalFormatting>
  <conditionalFormatting sqref="I25">
    <cfRule type="cellIs" dxfId="614" priority="625" operator="between">
      <formula>0.000001</formula>
      <formula>1</formula>
    </cfRule>
  </conditionalFormatting>
  <conditionalFormatting sqref="I25">
    <cfRule type="cellIs" dxfId="613" priority="617" operator="between">
      <formula>0.000001</formula>
      <formula>1</formula>
    </cfRule>
  </conditionalFormatting>
  <conditionalFormatting sqref="I25">
    <cfRule type="cellIs" dxfId="612" priority="623" operator="between">
      <formula>0.000001</formula>
      <formula>1</formula>
    </cfRule>
  </conditionalFormatting>
  <conditionalFormatting sqref="C25">
    <cfRule type="cellIs" dxfId="611" priority="624" operator="between">
      <formula>0.00000001</formula>
      <formula>1</formula>
    </cfRule>
  </conditionalFormatting>
  <conditionalFormatting sqref="I25">
    <cfRule type="cellIs" dxfId="610" priority="621" operator="between">
      <formula>0.000001</formula>
      <formula>1</formula>
    </cfRule>
  </conditionalFormatting>
  <conditionalFormatting sqref="C25">
    <cfRule type="cellIs" dxfId="609" priority="622" operator="between">
      <formula>0.00000001</formula>
      <formula>1</formula>
    </cfRule>
  </conditionalFormatting>
  <conditionalFormatting sqref="I25">
    <cfRule type="cellIs" dxfId="608" priority="619" operator="between">
      <formula>0.000001</formula>
      <formula>1</formula>
    </cfRule>
  </conditionalFormatting>
  <conditionalFormatting sqref="C25">
    <cfRule type="cellIs" dxfId="607" priority="618" operator="between">
      <formula>0.00000001</formula>
      <formula>1</formula>
    </cfRule>
  </conditionalFormatting>
  <conditionalFormatting sqref="I25">
    <cfRule type="cellIs" dxfId="606" priority="615" operator="between">
      <formula>0.000001</formula>
      <formula>1</formula>
    </cfRule>
  </conditionalFormatting>
  <conditionalFormatting sqref="C25">
    <cfRule type="cellIs" dxfId="605" priority="616" operator="between">
      <formula>0.00000001</formula>
      <formula>1</formula>
    </cfRule>
  </conditionalFormatting>
  <conditionalFormatting sqref="C25">
    <cfRule type="cellIs" dxfId="604" priority="614" operator="between">
      <formula>0.00000001</formula>
      <formula>1</formula>
    </cfRule>
  </conditionalFormatting>
  <conditionalFormatting sqref="I25">
    <cfRule type="cellIs" dxfId="603" priority="613" operator="between">
      <formula>0.000001</formula>
      <formula>1</formula>
    </cfRule>
  </conditionalFormatting>
  <conditionalFormatting sqref="C25">
    <cfRule type="cellIs" dxfId="602" priority="611" operator="between">
      <formula>0.00000001</formula>
      <formula>1</formula>
    </cfRule>
  </conditionalFormatting>
  <conditionalFormatting sqref="C24">
    <cfRule type="cellIs" dxfId="601" priority="610" operator="between">
      <formula>0.00000001</formula>
      <formula>1</formula>
    </cfRule>
  </conditionalFormatting>
  <conditionalFormatting sqref="I24">
    <cfRule type="cellIs" dxfId="600" priority="609" operator="between">
      <formula>0.000001</formula>
      <formula>1</formula>
    </cfRule>
  </conditionalFormatting>
  <conditionalFormatting sqref="C24">
    <cfRule type="cellIs" dxfId="599" priority="608" operator="between">
      <formula>0.00000001</formula>
      <formula>1</formula>
    </cfRule>
  </conditionalFormatting>
  <conditionalFormatting sqref="I24">
    <cfRule type="cellIs" dxfId="598" priority="607" operator="between">
      <formula>0.000001</formula>
      <formula>1</formula>
    </cfRule>
  </conditionalFormatting>
  <conditionalFormatting sqref="I24">
    <cfRule type="cellIs" dxfId="597" priority="605" operator="between">
      <formula>0.000001</formula>
      <formula>1</formula>
    </cfRule>
  </conditionalFormatting>
  <conditionalFormatting sqref="C24">
    <cfRule type="cellIs" dxfId="596" priority="606" operator="between">
      <formula>0.00000001</formula>
      <formula>1</formula>
    </cfRule>
  </conditionalFormatting>
  <conditionalFormatting sqref="I24">
    <cfRule type="cellIs" dxfId="595" priority="603" operator="between">
      <formula>0.000001</formula>
      <formula>1</formula>
    </cfRule>
  </conditionalFormatting>
  <conditionalFormatting sqref="C24">
    <cfRule type="cellIs" dxfId="594" priority="604" operator="between">
      <formula>0.00000001</formula>
      <formula>1</formula>
    </cfRule>
  </conditionalFormatting>
  <conditionalFormatting sqref="C24">
    <cfRule type="cellIs" dxfId="593" priority="602" operator="between">
      <formula>0.00000001</formula>
      <formula>1</formula>
    </cfRule>
  </conditionalFormatting>
  <conditionalFormatting sqref="I24">
    <cfRule type="cellIs" dxfId="592" priority="601" operator="between">
      <formula>0.000001</formula>
      <formula>1</formula>
    </cfRule>
  </conditionalFormatting>
  <conditionalFormatting sqref="I24">
    <cfRule type="cellIs" dxfId="591" priority="599" operator="between">
      <formula>0.000001</formula>
      <formula>1</formula>
    </cfRule>
  </conditionalFormatting>
  <conditionalFormatting sqref="C24">
    <cfRule type="cellIs" dxfId="590" priority="600" operator="between">
      <formula>0.00000001</formula>
      <formula>1</formula>
    </cfRule>
  </conditionalFormatting>
  <conditionalFormatting sqref="I24">
    <cfRule type="cellIs" dxfId="589" priority="597" operator="between">
      <formula>0.000001</formula>
      <formula>1</formula>
    </cfRule>
  </conditionalFormatting>
  <conditionalFormatting sqref="C24">
    <cfRule type="cellIs" dxfId="588" priority="598" operator="between">
      <formula>0.00000001</formula>
      <formula>1</formula>
    </cfRule>
  </conditionalFormatting>
  <conditionalFormatting sqref="C24">
    <cfRule type="cellIs" dxfId="587" priority="596" operator="between">
      <formula>0.00000001</formula>
      <formula>1</formula>
    </cfRule>
  </conditionalFormatting>
  <conditionalFormatting sqref="I24">
    <cfRule type="cellIs" dxfId="586" priority="595" operator="between">
      <formula>0.000001</formula>
      <formula>1</formula>
    </cfRule>
  </conditionalFormatting>
  <conditionalFormatting sqref="C24">
    <cfRule type="cellIs" dxfId="585" priority="593" operator="between">
      <formula>0.00000001</formula>
      <formula>1</formula>
    </cfRule>
  </conditionalFormatting>
  <conditionalFormatting sqref="C24">
    <cfRule type="cellIs" dxfId="584" priority="594" operator="between">
      <formula>0.00000001</formula>
      <formula>1</formula>
    </cfRule>
  </conditionalFormatting>
  <conditionalFormatting sqref="C24">
    <cfRule type="cellIs" dxfId="583" priority="527" operator="between">
      <formula>0.00000001</formula>
      <formula>1</formula>
    </cfRule>
  </conditionalFormatting>
  <conditionalFormatting sqref="C26">
    <cfRule type="cellIs" dxfId="582" priority="520" operator="between">
      <formula>0.00000001</formula>
      <formula>1</formula>
    </cfRule>
  </conditionalFormatting>
  <conditionalFormatting sqref="C26">
    <cfRule type="cellIs" dxfId="581" priority="523" operator="between">
      <formula>0.00000001</formula>
      <formula>1</formula>
    </cfRule>
  </conditionalFormatting>
  <conditionalFormatting sqref="C26">
    <cfRule type="cellIs" dxfId="580" priority="521" operator="between">
      <formula>0.00000001</formula>
      <formula>1</formula>
    </cfRule>
  </conditionalFormatting>
  <conditionalFormatting sqref="C26">
    <cfRule type="cellIs" dxfId="579" priority="574" operator="between">
      <formula>0.00000001</formula>
      <formula>1</formula>
    </cfRule>
  </conditionalFormatting>
  <conditionalFormatting sqref="C26">
    <cfRule type="cellIs" dxfId="578" priority="572" operator="between">
      <formula>0.00000001</formula>
      <formula>1</formula>
    </cfRule>
  </conditionalFormatting>
  <conditionalFormatting sqref="C26">
    <cfRule type="cellIs" dxfId="577" priority="570" operator="between">
      <formula>0.00000001</formula>
      <formula>1</formula>
    </cfRule>
  </conditionalFormatting>
  <conditionalFormatting sqref="C24">
    <cfRule type="cellIs" dxfId="576" priority="528" operator="between">
      <formula>0.00000001</formula>
      <formula>1</formula>
    </cfRule>
  </conditionalFormatting>
  <conditionalFormatting sqref="C28">
    <cfRule type="cellIs" dxfId="575" priority="538" operator="between">
      <formula>0.00000001</formula>
      <formula>1</formula>
    </cfRule>
  </conditionalFormatting>
  <conditionalFormatting sqref="C28">
    <cfRule type="cellIs" dxfId="574" priority="537" operator="between">
      <formula>0.00000001</formula>
      <formula>1</formula>
    </cfRule>
  </conditionalFormatting>
  <conditionalFormatting sqref="C24">
    <cfRule type="cellIs" dxfId="573" priority="531" operator="between">
      <formula>0.00000001</formula>
      <formula>1</formula>
    </cfRule>
  </conditionalFormatting>
  <conditionalFormatting sqref="C26">
    <cfRule type="cellIs" dxfId="572" priority="526" operator="between">
      <formula>0.00000001</formula>
      <formula>1</formula>
    </cfRule>
  </conditionalFormatting>
  <conditionalFormatting sqref="C26">
    <cfRule type="cellIs" dxfId="571" priority="524" operator="between">
      <formula>0.00000001</formula>
      <formula>1</formula>
    </cfRule>
  </conditionalFormatting>
  <conditionalFormatting sqref="C26">
    <cfRule type="cellIs" dxfId="570" priority="518" operator="between">
      <formula>0.00000001</formula>
      <formula>1</formula>
    </cfRule>
  </conditionalFormatting>
  <conditionalFormatting sqref="C24">
    <cfRule type="cellIs" dxfId="569" priority="530" operator="between">
      <formula>0.00000001</formula>
      <formula>1</formula>
    </cfRule>
  </conditionalFormatting>
  <conditionalFormatting sqref="C24">
    <cfRule type="cellIs" dxfId="568" priority="592" operator="between">
      <formula>0.00000001</formula>
      <formula>1</formula>
    </cfRule>
  </conditionalFormatting>
  <conditionalFormatting sqref="I24">
    <cfRule type="cellIs" dxfId="567" priority="591" operator="between">
      <formula>0.000001</formula>
      <formula>1</formula>
    </cfRule>
  </conditionalFormatting>
  <conditionalFormatting sqref="G24">
    <cfRule type="cellIs" dxfId="566" priority="590" operator="between">
      <formula>0.00000001</formula>
      <formula>1</formula>
    </cfRule>
  </conditionalFormatting>
  <conditionalFormatting sqref="C24">
    <cfRule type="cellIs" dxfId="565" priority="589" operator="between">
      <formula>0.00000001</formula>
      <formula>1</formula>
    </cfRule>
  </conditionalFormatting>
  <conditionalFormatting sqref="C24">
    <cfRule type="cellIs" dxfId="564" priority="587" operator="between">
      <formula>0.00000001</formula>
      <formula>1</formula>
    </cfRule>
  </conditionalFormatting>
  <conditionalFormatting sqref="C24">
    <cfRule type="cellIs" dxfId="563" priority="585" operator="between">
      <formula>0.00000001</formula>
      <formula>1</formula>
    </cfRule>
  </conditionalFormatting>
  <conditionalFormatting sqref="C24">
    <cfRule type="cellIs" dxfId="562" priority="588" operator="between">
      <formula>0.00000001</formula>
      <formula>1</formula>
    </cfRule>
  </conditionalFormatting>
  <conditionalFormatting sqref="C24">
    <cfRule type="cellIs" dxfId="561" priority="586" operator="between">
      <formula>0.00000001</formula>
      <formula>1</formula>
    </cfRule>
  </conditionalFormatting>
  <conditionalFormatting sqref="I24">
    <cfRule type="cellIs" dxfId="560" priority="584" operator="between">
      <formula>0.000001</formula>
      <formula>1</formula>
    </cfRule>
  </conditionalFormatting>
  <conditionalFormatting sqref="C24">
    <cfRule type="cellIs" dxfId="559" priority="583" operator="between">
      <formula>0.00000001</formula>
      <formula>1</formula>
    </cfRule>
  </conditionalFormatting>
  <conditionalFormatting sqref="I24">
    <cfRule type="cellIs" dxfId="558" priority="582" operator="between">
      <formula>0.000001</formula>
      <formula>1</formula>
    </cfRule>
  </conditionalFormatting>
  <conditionalFormatting sqref="I24">
    <cfRule type="cellIs" dxfId="557" priority="580" operator="between">
      <formula>0.000001</formula>
      <formula>1</formula>
    </cfRule>
  </conditionalFormatting>
  <conditionalFormatting sqref="C24">
    <cfRule type="cellIs" dxfId="556" priority="581" operator="between">
      <formula>0.00000001</formula>
      <formula>1</formula>
    </cfRule>
  </conditionalFormatting>
  <conditionalFormatting sqref="I24">
    <cfRule type="cellIs" dxfId="555" priority="578" operator="between">
      <formula>0.000001</formula>
      <formula>1</formula>
    </cfRule>
  </conditionalFormatting>
  <conditionalFormatting sqref="C24">
    <cfRule type="cellIs" dxfId="554" priority="579" operator="between">
      <formula>0.00000001</formula>
      <formula>1</formula>
    </cfRule>
  </conditionalFormatting>
  <conditionalFormatting sqref="C24">
    <cfRule type="cellIs" dxfId="553" priority="577" operator="between">
      <formula>0.00000001</formula>
      <formula>1</formula>
    </cfRule>
  </conditionalFormatting>
  <conditionalFormatting sqref="I24">
    <cfRule type="cellIs" dxfId="552" priority="576" operator="between">
      <formula>0.000001</formula>
      <formula>1</formula>
    </cfRule>
  </conditionalFormatting>
  <conditionalFormatting sqref="C26">
    <cfRule type="cellIs" dxfId="551" priority="575" operator="between">
      <formula>0.00000001</formula>
      <formula>1</formula>
    </cfRule>
  </conditionalFormatting>
  <conditionalFormatting sqref="C26">
    <cfRule type="cellIs" dxfId="550" priority="573" operator="between">
      <formula>0.00000001</formula>
      <formula>1</formula>
    </cfRule>
  </conditionalFormatting>
  <conditionalFormatting sqref="C26">
    <cfRule type="cellIs" dxfId="549" priority="571" operator="between">
      <formula>0.00000001</formula>
      <formula>1</formula>
    </cfRule>
  </conditionalFormatting>
  <conditionalFormatting sqref="C26">
    <cfRule type="cellIs" dxfId="548" priority="569" operator="between">
      <formula>0.00000001</formula>
      <formula>1</formula>
    </cfRule>
  </conditionalFormatting>
  <conditionalFormatting sqref="C26">
    <cfRule type="cellIs" dxfId="547" priority="551" operator="between">
      <formula>0.00000001</formula>
      <formula>1</formula>
    </cfRule>
  </conditionalFormatting>
  <conditionalFormatting sqref="C26">
    <cfRule type="cellIs" dxfId="546" priority="567" operator="between">
      <formula>0.00000001</formula>
      <formula>1</formula>
    </cfRule>
  </conditionalFormatting>
  <conditionalFormatting sqref="I26">
    <cfRule type="cellIs" dxfId="545" priority="566" operator="between">
      <formula>0.000001</formula>
      <formula>1</formula>
    </cfRule>
  </conditionalFormatting>
  <conditionalFormatting sqref="C26">
    <cfRule type="cellIs" dxfId="544" priority="565" operator="between">
      <formula>0.00000001</formula>
      <formula>1</formula>
    </cfRule>
  </conditionalFormatting>
  <conditionalFormatting sqref="I26">
    <cfRule type="cellIs" dxfId="543" priority="564" operator="between">
      <formula>0.000001</formula>
      <formula>1</formula>
    </cfRule>
  </conditionalFormatting>
  <conditionalFormatting sqref="I26">
    <cfRule type="cellIs" dxfId="542" priority="556" operator="between">
      <formula>0.000001</formula>
      <formula>1</formula>
    </cfRule>
  </conditionalFormatting>
  <conditionalFormatting sqref="I26">
    <cfRule type="cellIs" dxfId="541" priority="562" operator="between">
      <formula>0.000001</formula>
      <formula>1</formula>
    </cfRule>
  </conditionalFormatting>
  <conditionalFormatting sqref="I26">
    <cfRule type="cellIs" dxfId="540" priority="560" operator="between">
      <formula>0.000001</formula>
      <formula>1</formula>
    </cfRule>
  </conditionalFormatting>
  <conditionalFormatting sqref="C26">
    <cfRule type="cellIs" dxfId="539" priority="559" operator="between">
      <formula>0.00000001</formula>
      <formula>1</formula>
    </cfRule>
  </conditionalFormatting>
  <conditionalFormatting sqref="I26">
    <cfRule type="cellIs" dxfId="538" priority="558" operator="between">
      <formula>0.000001</formula>
      <formula>1</formula>
    </cfRule>
  </conditionalFormatting>
  <conditionalFormatting sqref="C26">
    <cfRule type="cellIs" dxfId="537" priority="557" operator="between">
      <formula>0.00000001</formula>
      <formula>1</formula>
    </cfRule>
  </conditionalFormatting>
  <conditionalFormatting sqref="I26">
    <cfRule type="cellIs" dxfId="536" priority="554" operator="between">
      <formula>0.000001</formula>
      <formula>1</formula>
    </cfRule>
  </conditionalFormatting>
  <conditionalFormatting sqref="C26">
    <cfRule type="cellIs" dxfId="535" priority="555" operator="between">
      <formula>0.00000001</formula>
      <formula>1</formula>
    </cfRule>
  </conditionalFormatting>
  <conditionalFormatting sqref="C26">
    <cfRule type="cellIs" dxfId="534" priority="553" operator="between">
      <formula>0.00000001</formula>
      <formula>1</formula>
    </cfRule>
  </conditionalFormatting>
  <conditionalFormatting sqref="I26">
    <cfRule type="cellIs" dxfId="533" priority="552" operator="between">
      <formula>0.000001</formula>
      <formula>1</formula>
    </cfRule>
  </conditionalFormatting>
  <conditionalFormatting sqref="C28">
    <cfRule type="cellIs" dxfId="532" priority="549" operator="between">
      <formula>0.00000001</formula>
      <formula>1</formula>
    </cfRule>
  </conditionalFormatting>
  <conditionalFormatting sqref="C28">
    <cfRule type="cellIs" dxfId="531" priority="543" operator="between">
      <formula>0.00000001</formula>
      <formula>1</formula>
    </cfRule>
  </conditionalFormatting>
  <conditionalFormatting sqref="C28">
    <cfRule type="cellIs" dxfId="530" priority="541" operator="between">
      <formula>0.00000001</formula>
      <formula>1</formula>
    </cfRule>
  </conditionalFormatting>
  <conditionalFormatting sqref="C28">
    <cfRule type="cellIs" dxfId="529" priority="539" operator="between">
      <formula>0.00000001</formula>
      <formula>1</formula>
    </cfRule>
  </conditionalFormatting>
  <conditionalFormatting sqref="C28">
    <cfRule type="cellIs" dxfId="528" priority="536" operator="between">
      <formula>0.00000001</formula>
      <formula>1</formula>
    </cfRule>
  </conditionalFormatting>
  <conditionalFormatting sqref="H25">
    <cfRule type="cellIs" dxfId="527" priority="535" operator="between">
      <formula>0.000001</formula>
      <formula>1</formula>
    </cfRule>
  </conditionalFormatting>
  <conditionalFormatting sqref="C24">
    <cfRule type="cellIs" dxfId="526" priority="533" operator="between">
      <formula>0.00000001</formula>
      <formula>1</formula>
    </cfRule>
  </conditionalFormatting>
  <conditionalFormatting sqref="C24">
    <cfRule type="cellIs" dxfId="525" priority="534" operator="between">
      <formula>0.00000001</formula>
      <formula>1</formula>
    </cfRule>
  </conditionalFormatting>
  <conditionalFormatting sqref="C24">
    <cfRule type="cellIs" dxfId="524" priority="532" operator="between">
      <formula>0.00000001</formula>
      <formula>1</formula>
    </cfRule>
  </conditionalFormatting>
  <conditionalFormatting sqref="C24">
    <cfRule type="cellIs" dxfId="523" priority="529" operator="between">
      <formula>0.00000001</formula>
      <formula>1</formula>
    </cfRule>
  </conditionalFormatting>
  <conditionalFormatting sqref="C26">
    <cfRule type="cellIs" dxfId="522" priority="525" operator="between">
      <formula>0.00000001</formula>
      <formula>1</formula>
    </cfRule>
  </conditionalFormatting>
  <conditionalFormatting sqref="C26">
    <cfRule type="cellIs" dxfId="521" priority="522" operator="between">
      <formula>0.00000001</formula>
      <formula>1</formula>
    </cfRule>
  </conditionalFormatting>
  <conditionalFormatting sqref="C26">
    <cfRule type="cellIs" dxfId="520" priority="519" operator="between">
      <formula>0.00000001</formula>
      <formula>1</formula>
    </cfRule>
  </conditionalFormatting>
  <conditionalFormatting sqref="C26">
    <cfRule type="cellIs" dxfId="519" priority="517" operator="between">
      <formula>0.00000001</formula>
      <formula>1</formula>
    </cfRule>
  </conditionalFormatting>
  <conditionalFormatting sqref="C26">
    <cfRule type="cellIs" dxfId="518" priority="516" operator="between">
      <formula>0.00000001</formula>
      <formula>1</formula>
    </cfRule>
  </conditionalFormatting>
  <conditionalFormatting sqref="C24">
    <cfRule type="cellIs" dxfId="517" priority="514" operator="between">
      <formula>0.00000001</formula>
      <formula>1</formula>
    </cfRule>
  </conditionalFormatting>
  <conditionalFormatting sqref="I24">
    <cfRule type="cellIs" dxfId="516" priority="513" operator="between">
      <formula>0.000001</formula>
      <formula>1</formula>
    </cfRule>
  </conditionalFormatting>
  <conditionalFormatting sqref="C24">
    <cfRule type="cellIs" dxfId="515" priority="512" operator="between">
      <formula>0.00000001</formula>
      <formula>1</formula>
    </cfRule>
  </conditionalFormatting>
  <conditionalFormatting sqref="I24">
    <cfRule type="cellIs" dxfId="514" priority="511" operator="between">
      <formula>0.000001</formula>
      <formula>1</formula>
    </cfRule>
  </conditionalFormatting>
  <conditionalFormatting sqref="C26">
    <cfRule type="cellIs" dxfId="513" priority="510" operator="between">
      <formula>0.00000001</formula>
      <formula>1</formula>
    </cfRule>
  </conditionalFormatting>
  <conditionalFormatting sqref="C24">
    <cfRule type="cellIs" dxfId="512" priority="496" operator="between">
      <formula>0.00000001</formula>
      <formula>1</formula>
    </cfRule>
  </conditionalFormatting>
  <conditionalFormatting sqref="C26">
    <cfRule type="cellIs" dxfId="511" priority="515" operator="between">
      <formula>0.00000001</formula>
      <formula>1</formula>
    </cfRule>
  </conditionalFormatting>
  <conditionalFormatting sqref="I24">
    <cfRule type="cellIs" dxfId="510" priority="501" operator="between">
      <formula>0.000001</formula>
      <formula>1</formula>
    </cfRule>
  </conditionalFormatting>
  <conditionalFormatting sqref="I24">
    <cfRule type="cellIs" dxfId="509" priority="508" operator="between">
      <formula>0.000001</formula>
      <formula>1</formula>
    </cfRule>
  </conditionalFormatting>
  <conditionalFormatting sqref="C24">
    <cfRule type="cellIs" dxfId="508" priority="509" operator="between">
      <formula>0.00000001</formula>
      <formula>1</formula>
    </cfRule>
  </conditionalFormatting>
  <conditionalFormatting sqref="I24">
    <cfRule type="cellIs" dxfId="507" priority="506" operator="between">
      <formula>0.000001</formula>
      <formula>1</formula>
    </cfRule>
  </conditionalFormatting>
  <conditionalFormatting sqref="C24">
    <cfRule type="cellIs" dxfId="506" priority="507" operator="between">
      <formula>0.00000001</formula>
      <formula>1</formula>
    </cfRule>
  </conditionalFormatting>
  <conditionalFormatting sqref="C24">
    <cfRule type="cellIs" dxfId="505" priority="505" operator="between">
      <formula>0.00000001</formula>
      <formula>1</formula>
    </cfRule>
  </conditionalFormatting>
  <conditionalFormatting sqref="I24">
    <cfRule type="cellIs" dxfId="504" priority="504" operator="between">
      <formula>0.000001</formula>
      <formula>1</formula>
    </cfRule>
  </conditionalFormatting>
  <conditionalFormatting sqref="C26">
    <cfRule type="cellIs" dxfId="503" priority="503" operator="between">
      <formula>0.00000001</formula>
      <formula>1</formula>
    </cfRule>
  </conditionalFormatting>
  <conditionalFormatting sqref="C24">
    <cfRule type="cellIs" dxfId="502" priority="502" operator="between">
      <formula>0.00000001</formula>
      <formula>1</formula>
    </cfRule>
  </conditionalFormatting>
  <conditionalFormatting sqref="I24">
    <cfRule type="cellIs" dxfId="501" priority="499" operator="between">
      <formula>0.000001</formula>
      <formula>1</formula>
    </cfRule>
  </conditionalFormatting>
  <conditionalFormatting sqref="C24">
    <cfRule type="cellIs" dxfId="500" priority="500" operator="between">
      <formula>0.00000001</formula>
      <formula>1</formula>
    </cfRule>
  </conditionalFormatting>
  <conditionalFormatting sqref="C24">
    <cfRule type="cellIs" dxfId="499" priority="498" operator="between">
      <formula>0.00000001</formula>
      <formula>1</formula>
    </cfRule>
  </conditionalFormatting>
  <conditionalFormatting sqref="I24">
    <cfRule type="cellIs" dxfId="498" priority="497" operator="between">
      <formula>0.000001</formula>
      <formula>1</formula>
    </cfRule>
  </conditionalFormatting>
  <conditionalFormatting sqref="C24">
    <cfRule type="cellIs" dxfId="497" priority="495" operator="between">
      <formula>0.00000001</formula>
      <formula>1</formula>
    </cfRule>
  </conditionalFormatting>
  <conditionalFormatting sqref="C25">
    <cfRule type="cellIs" dxfId="496" priority="493" operator="between">
      <formula>0.00000001</formula>
      <formula>1</formula>
    </cfRule>
  </conditionalFormatting>
  <conditionalFormatting sqref="C25">
    <cfRule type="cellIs" dxfId="495" priority="491" operator="between">
      <formula>0.00000001</formula>
      <formula>1</formula>
    </cfRule>
  </conditionalFormatting>
  <conditionalFormatting sqref="C25">
    <cfRule type="cellIs" dxfId="494" priority="489" operator="between">
      <formula>0.00000001</formula>
      <formula>1</formula>
    </cfRule>
  </conditionalFormatting>
  <conditionalFormatting sqref="C25">
    <cfRule type="cellIs" dxfId="493" priority="487" operator="between">
      <formula>0.00000001</formula>
      <formula>1</formula>
    </cfRule>
  </conditionalFormatting>
  <conditionalFormatting sqref="C25">
    <cfRule type="cellIs" dxfId="492" priority="494" operator="between">
      <formula>0.00000001</formula>
      <formula>1</formula>
    </cfRule>
  </conditionalFormatting>
  <conditionalFormatting sqref="C25">
    <cfRule type="cellIs" dxfId="491" priority="492" operator="between">
      <formula>0.00000001</formula>
      <formula>1</formula>
    </cfRule>
  </conditionalFormatting>
  <conditionalFormatting sqref="C25">
    <cfRule type="cellIs" dxfId="490" priority="490" operator="between">
      <formula>0.00000001</formula>
      <formula>1</formula>
    </cfRule>
  </conditionalFormatting>
  <conditionalFormatting sqref="C25">
    <cfRule type="cellIs" dxfId="489" priority="488" operator="between">
      <formula>0.00000001</formula>
      <formula>1</formula>
    </cfRule>
  </conditionalFormatting>
  <conditionalFormatting sqref="C25">
    <cfRule type="cellIs" dxfId="488" priority="470" operator="between">
      <formula>0.00000001</formula>
      <formula>1</formula>
    </cfRule>
  </conditionalFormatting>
  <conditionalFormatting sqref="C25">
    <cfRule type="cellIs" dxfId="487" priority="486" operator="between">
      <formula>0.00000001</formula>
      <formula>1</formula>
    </cfRule>
  </conditionalFormatting>
  <conditionalFormatting sqref="I25">
    <cfRule type="cellIs" dxfId="486" priority="485" operator="between">
      <formula>0.000001</formula>
      <formula>1</formula>
    </cfRule>
  </conditionalFormatting>
  <conditionalFormatting sqref="C25">
    <cfRule type="cellIs" dxfId="485" priority="484" operator="between">
      <formula>0.00000001</formula>
      <formula>1</formula>
    </cfRule>
  </conditionalFormatting>
  <conditionalFormatting sqref="I25">
    <cfRule type="cellIs" dxfId="484" priority="483" operator="between">
      <formula>0.000001</formula>
      <formula>1</formula>
    </cfRule>
  </conditionalFormatting>
  <conditionalFormatting sqref="I25">
    <cfRule type="cellIs" dxfId="483" priority="475" operator="between">
      <formula>0.000001</formula>
      <formula>1</formula>
    </cfRule>
  </conditionalFormatting>
  <conditionalFormatting sqref="I25">
    <cfRule type="cellIs" dxfId="482" priority="481" operator="between">
      <formula>0.000001</formula>
      <formula>1</formula>
    </cfRule>
  </conditionalFormatting>
  <conditionalFormatting sqref="C25">
    <cfRule type="cellIs" dxfId="481" priority="482" operator="between">
      <formula>0.00000001</formula>
      <formula>1</formula>
    </cfRule>
  </conditionalFormatting>
  <conditionalFormatting sqref="I25">
    <cfRule type="cellIs" dxfId="480" priority="479" operator="between">
      <formula>0.000001</formula>
      <formula>1</formula>
    </cfRule>
  </conditionalFormatting>
  <conditionalFormatting sqref="C25">
    <cfRule type="cellIs" dxfId="479" priority="480" operator="between">
      <formula>0.00000001</formula>
      <formula>1</formula>
    </cfRule>
  </conditionalFormatting>
  <conditionalFormatting sqref="C25">
    <cfRule type="cellIs" dxfId="478" priority="478" operator="between">
      <formula>0.00000001</formula>
      <formula>1</formula>
    </cfRule>
  </conditionalFormatting>
  <conditionalFormatting sqref="I25">
    <cfRule type="cellIs" dxfId="477" priority="477" operator="between">
      <formula>0.000001</formula>
      <formula>1</formula>
    </cfRule>
  </conditionalFormatting>
  <conditionalFormatting sqref="C25">
    <cfRule type="cellIs" dxfId="476" priority="476" operator="between">
      <formula>0.00000001</formula>
      <formula>1</formula>
    </cfRule>
  </conditionalFormatting>
  <conditionalFormatting sqref="I25">
    <cfRule type="cellIs" dxfId="475" priority="473" operator="between">
      <formula>0.000001</formula>
      <formula>1</formula>
    </cfRule>
  </conditionalFormatting>
  <conditionalFormatting sqref="C25">
    <cfRule type="cellIs" dxfId="474" priority="474" operator="between">
      <formula>0.00000001</formula>
      <formula>1</formula>
    </cfRule>
  </conditionalFormatting>
  <conditionalFormatting sqref="C25">
    <cfRule type="cellIs" dxfId="473" priority="472" operator="between">
      <formula>0.00000001</formula>
      <formula>1</formula>
    </cfRule>
  </conditionalFormatting>
  <conditionalFormatting sqref="I25">
    <cfRule type="cellIs" dxfId="472" priority="471" operator="between">
      <formula>0.000001</formula>
      <formula>1</formula>
    </cfRule>
  </conditionalFormatting>
  <conditionalFormatting sqref="C25">
    <cfRule type="cellIs" dxfId="471" priority="469" operator="between">
      <formula>0.00000001</formula>
      <formula>1</formula>
    </cfRule>
  </conditionalFormatting>
  <conditionalFormatting sqref="H24">
    <cfRule type="cellIs" dxfId="470" priority="468" operator="between">
      <formula>0.000001</formula>
      <formula>1</formula>
    </cfRule>
  </conditionalFormatting>
  <conditionalFormatting sqref="C27">
    <cfRule type="cellIs" dxfId="469" priority="466" operator="between">
      <formula>0.00000001</formula>
      <formula>1</formula>
    </cfRule>
  </conditionalFormatting>
  <conditionalFormatting sqref="C27">
    <cfRule type="cellIs" dxfId="468" priority="467" operator="between">
      <formula>0.00000001</formula>
      <formula>1</formula>
    </cfRule>
  </conditionalFormatting>
  <conditionalFormatting sqref="C26">
    <cfRule type="cellIs" dxfId="467" priority="457" operator="between">
      <formula>0.00000001</formula>
      <formula>1</formula>
    </cfRule>
  </conditionalFormatting>
  <conditionalFormatting sqref="C27">
    <cfRule type="cellIs" dxfId="466" priority="465" operator="between">
      <formula>0.00000001</formula>
      <formula>1</formula>
    </cfRule>
  </conditionalFormatting>
  <conditionalFormatting sqref="C27">
    <cfRule type="cellIs" dxfId="465" priority="464" operator="between">
      <formula>0.00000001</formula>
      <formula>1</formula>
    </cfRule>
  </conditionalFormatting>
  <conditionalFormatting sqref="C27">
    <cfRule type="cellIs" dxfId="464" priority="442" operator="between">
      <formula>0.00000001</formula>
      <formula>1</formula>
    </cfRule>
  </conditionalFormatting>
  <conditionalFormatting sqref="C27">
    <cfRule type="cellIs" dxfId="463" priority="434" operator="between">
      <formula>0.00000001</formula>
      <formula>1</formula>
    </cfRule>
  </conditionalFormatting>
  <conditionalFormatting sqref="C27">
    <cfRule type="cellIs" dxfId="462" priority="463" operator="between">
      <formula>0.00000001</formula>
      <formula>1</formula>
    </cfRule>
  </conditionalFormatting>
  <conditionalFormatting sqref="C27">
    <cfRule type="cellIs" dxfId="461" priority="462" operator="between">
      <formula>0.00000001</formula>
      <formula>1</formula>
    </cfRule>
  </conditionalFormatting>
  <conditionalFormatting sqref="C27">
    <cfRule type="cellIs" dxfId="460" priority="461" operator="between">
      <formula>0.00000001</formula>
      <formula>1</formula>
    </cfRule>
  </conditionalFormatting>
  <conditionalFormatting sqref="C27">
    <cfRule type="cellIs" dxfId="459" priority="460" operator="between">
      <formula>0.00000001</formula>
      <formula>1</formula>
    </cfRule>
  </conditionalFormatting>
  <conditionalFormatting sqref="C26">
    <cfRule type="cellIs" dxfId="458" priority="456" operator="between">
      <formula>0.00000001</formula>
      <formula>1</formula>
    </cfRule>
  </conditionalFormatting>
  <conditionalFormatting sqref="E26">
    <cfRule type="cellIs" dxfId="457" priority="455" operator="between">
      <formula>0.00000001</formula>
      <formula>1</formula>
    </cfRule>
  </conditionalFormatting>
  <conditionalFormatting sqref="C26">
    <cfRule type="cellIs" dxfId="456" priority="459" operator="between">
      <formula>0.00000001</formula>
      <formula>1</formula>
    </cfRule>
  </conditionalFormatting>
  <conditionalFormatting sqref="C26">
    <cfRule type="cellIs" dxfId="455" priority="458" operator="between">
      <formula>0.00000001</formula>
      <formula>1</formula>
    </cfRule>
  </conditionalFormatting>
  <conditionalFormatting sqref="I26">
    <cfRule type="cellIs" dxfId="454" priority="454" operator="between">
      <formula>0.000001</formula>
      <formula>1</formula>
    </cfRule>
  </conditionalFormatting>
  <conditionalFormatting sqref="I26">
    <cfRule type="cellIs" dxfId="453" priority="453" operator="between">
      <formula>0.000001</formula>
      <formula>1</formula>
    </cfRule>
  </conditionalFormatting>
  <conditionalFormatting sqref="C26">
    <cfRule type="cellIs" dxfId="452" priority="452" operator="between">
      <formula>0.00000001</formula>
      <formula>1</formula>
    </cfRule>
  </conditionalFormatting>
  <conditionalFormatting sqref="I26">
    <cfRule type="cellIs" dxfId="451" priority="451" operator="between">
      <formula>0.000001</formula>
      <formula>1</formula>
    </cfRule>
  </conditionalFormatting>
  <conditionalFormatting sqref="C26">
    <cfRule type="cellIs" dxfId="450" priority="450" operator="between">
      <formula>0.00000001</formula>
      <formula>1</formula>
    </cfRule>
  </conditionalFormatting>
  <conditionalFormatting sqref="I26">
    <cfRule type="cellIs" dxfId="449" priority="449" operator="between">
      <formula>0.000001</formula>
      <formula>1</formula>
    </cfRule>
  </conditionalFormatting>
  <conditionalFormatting sqref="C26">
    <cfRule type="cellIs" dxfId="448" priority="448" operator="between">
      <formula>0.00000001</formula>
      <formula>1</formula>
    </cfRule>
  </conditionalFormatting>
  <conditionalFormatting sqref="I26">
    <cfRule type="cellIs" dxfId="447" priority="447" operator="between">
      <formula>0.000001</formula>
      <formula>1</formula>
    </cfRule>
  </conditionalFormatting>
  <conditionalFormatting sqref="I26">
    <cfRule type="cellIs" dxfId="446" priority="445" operator="between">
      <formula>0.000001</formula>
      <formula>1</formula>
    </cfRule>
  </conditionalFormatting>
  <conditionalFormatting sqref="C26">
    <cfRule type="cellIs" dxfId="445" priority="446" operator="between">
      <formula>0.00000001</formula>
      <formula>1</formula>
    </cfRule>
  </conditionalFormatting>
  <conditionalFormatting sqref="G26">
    <cfRule type="cellIs" dxfId="444" priority="444" operator="between">
      <formula>0.00000001</formula>
      <formula>1</formula>
    </cfRule>
  </conditionalFormatting>
  <conditionalFormatting sqref="G25">
    <cfRule type="cellIs" dxfId="443" priority="443" operator="between">
      <formula>0.00000001</formula>
      <formula>1</formula>
    </cfRule>
  </conditionalFormatting>
  <conditionalFormatting sqref="C27">
    <cfRule type="cellIs" dxfId="442" priority="426" operator="between">
      <formula>0.00000001</formula>
      <formula>1</formula>
    </cfRule>
  </conditionalFormatting>
  <conditionalFormatting sqref="I27">
    <cfRule type="cellIs" dxfId="441" priority="441" operator="between">
      <formula>0.000001</formula>
      <formula>1</formula>
    </cfRule>
  </conditionalFormatting>
  <conditionalFormatting sqref="C27">
    <cfRule type="cellIs" dxfId="440" priority="440" operator="between">
      <formula>0.00000001</formula>
      <formula>1</formula>
    </cfRule>
  </conditionalFormatting>
  <conditionalFormatting sqref="I27">
    <cfRule type="cellIs" dxfId="439" priority="439" operator="between">
      <formula>0.000001</formula>
      <formula>1</formula>
    </cfRule>
  </conditionalFormatting>
  <conditionalFormatting sqref="I27">
    <cfRule type="cellIs" dxfId="438" priority="431" operator="between">
      <formula>0.000001</formula>
      <formula>1</formula>
    </cfRule>
  </conditionalFormatting>
  <conditionalFormatting sqref="I27">
    <cfRule type="cellIs" dxfId="437" priority="437" operator="between">
      <formula>0.000001</formula>
      <formula>1</formula>
    </cfRule>
  </conditionalFormatting>
  <conditionalFormatting sqref="C27">
    <cfRule type="cellIs" dxfId="436" priority="438" operator="between">
      <formula>0.00000001</formula>
      <formula>1</formula>
    </cfRule>
  </conditionalFormatting>
  <conditionalFormatting sqref="I27">
    <cfRule type="cellIs" dxfId="435" priority="435" operator="between">
      <formula>0.000001</formula>
      <formula>1</formula>
    </cfRule>
  </conditionalFormatting>
  <conditionalFormatting sqref="C27">
    <cfRule type="cellIs" dxfId="434" priority="436" operator="between">
      <formula>0.00000001</formula>
      <formula>1</formula>
    </cfRule>
  </conditionalFormatting>
  <conditionalFormatting sqref="I27">
    <cfRule type="cellIs" dxfId="433" priority="433" operator="between">
      <formula>0.000001</formula>
      <formula>1</formula>
    </cfRule>
  </conditionalFormatting>
  <conditionalFormatting sqref="C27">
    <cfRule type="cellIs" dxfId="432" priority="432" operator="between">
      <formula>0.00000001</formula>
      <formula>1</formula>
    </cfRule>
  </conditionalFormatting>
  <conditionalFormatting sqref="I27">
    <cfRule type="cellIs" dxfId="431" priority="429" operator="between">
      <formula>0.000001</formula>
      <formula>1</formula>
    </cfRule>
  </conditionalFormatting>
  <conditionalFormatting sqref="C27">
    <cfRule type="cellIs" dxfId="430" priority="430" operator="between">
      <formula>0.00000001</formula>
      <formula>1</formula>
    </cfRule>
  </conditionalFormatting>
  <conditionalFormatting sqref="C27">
    <cfRule type="cellIs" dxfId="429" priority="428" operator="between">
      <formula>0.00000001</formula>
      <formula>1</formula>
    </cfRule>
  </conditionalFormatting>
  <conditionalFormatting sqref="I27">
    <cfRule type="cellIs" dxfId="428" priority="427" operator="between">
      <formula>0.000001</formula>
      <formula>1</formula>
    </cfRule>
  </conditionalFormatting>
  <conditionalFormatting sqref="C27">
    <cfRule type="cellIs" dxfId="427" priority="425" operator="between">
      <formula>0.00000001</formula>
      <formula>1</formula>
    </cfRule>
  </conditionalFormatting>
  <conditionalFormatting sqref="C26">
    <cfRule type="cellIs" dxfId="426" priority="424" operator="between">
      <formula>0.00000001</formula>
      <formula>1</formula>
    </cfRule>
  </conditionalFormatting>
  <conditionalFormatting sqref="I26">
    <cfRule type="cellIs" dxfId="425" priority="423" operator="between">
      <formula>0.000001</formula>
      <formula>1</formula>
    </cfRule>
  </conditionalFormatting>
  <conditionalFormatting sqref="C26">
    <cfRule type="cellIs" dxfId="424" priority="422" operator="between">
      <formula>0.00000001</formula>
      <formula>1</formula>
    </cfRule>
  </conditionalFormatting>
  <conditionalFormatting sqref="I26">
    <cfRule type="cellIs" dxfId="423" priority="421" operator="between">
      <formula>0.000001</formula>
      <formula>1</formula>
    </cfRule>
  </conditionalFormatting>
  <conditionalFormatting sqref="I26">
    <cfRule type="cellIs" dxfId="422" priority="419" operator="between">
      <formula>0.000001</formula>
      <formula>1</formula>
    </cfRule>
  </conditionalFormatting>
  <conditionalFormatting sqref="C26">
    <cfRule type="cellIs" dxfId="421" priority="420" operator="between">
      <formula>0.00000001</formula>
      <formula>1</formula>
    </cfRule>
  </conditionalFormatting>
  <conditionalFormatting sqref="I26">
    <cfRule type="cellIs" dxfId="420" priority="417" operator="between">
      <formula>0.000001</formula>
      <formula>1</formula>
    </cfRule>
  </conditionalFormatting>
  <conditionalFormatting sqref="C26">
    <cfRule type="cellIs" dxfId="419" priority="418" operator="between">
      <formula>0.00000001</formula>
      <formula>1</formula>
    </cfRule>
  </conditionalFormatting>
  <conditionalFormatting sqref="C26">
    <cfRule type="cellIs" dxfId="418" priority="416" operator="between">
      <formula>0.00000001</formula>
      <formula>1</formula>
    </cfRule>
  </conditionalFormatting>
  <conditionalFormatting sqref="I26">
    <cfRule type="cellIs" dxfId="417" priority="415" operator="between">
      <formula>0.000001</formula>
      <formula>1</formula>
    </cfRule>
  </conditionalFormatting>
  <conditionalFormatting sqref="I26">
    <cfRule type="cellIs" dxfId="416" priority="413" operator="between">
      <formula>0.000001</formula>
      <formula>1</formula>
    </cfRule>
  </conditionalFormatting>
  <conditionalFormatting sqref="C26">
    <cfRule type="cellIs" dxfId="415" priority="414" operator="between">
      <formula>0.00000001</formula>
      <formula>1</formula>
    </cfRule>
  </conditionalFormatting>
  <conditionalFormatting sqref="I26">
    <cfRule type="cellIs" dxfId="414" priority="411" operator="between">
      <formula>0.000001</formula>
      <formula>1</formula>
    </cfRule>
  </conditionalFormatting>
  <conditionalFormatting sqref="C26">
    <cfRule type="cellIs" dxfId="413" priority="412" operator="between">
      <formula>0.00000001</formula>
      <formula>1</formula>
    </cfRule>
  </conditionalFormatting>
  <conditionalFormatting sqref="C26">
    <cfRule type="cellIs" dxfId="412" priority="410" operator="between">
      <formula>0.00000001</formula>
      <formula>1</formula>
    </cfRule>
  </conditionalFormatting>
  <conditionalFormatting sqref="I26">
    <cfRule type="cellIs" dxfId="411" priority="409" operator="between">
      <formula>0.000001</formula>
      <formula>1</formula>
    </cfRule>
  </conditionalFormatting>
  <conditionalFormatting sqref="C26">
    <cfRule type="cellIs" dxfId="410" priority="407" operator="between">
      <formula>0.00000001</formula>
      <formula>1</formula>
    </cfRule>
  </conditionalFormatting>
  <conditionalFormatting sqref="C26">
    <cfRule type="cellIs" dxfId="409" priority="408" operator="between">
      <formula>0.00000001</formula>
      <formula>1</formula>
    </cfRule>
  </conditionalFormatting>
  <conditionalFormatting sqref="C26">
    <cfRule type="cellIs" dxfId="408" priority="352" operator="between">
      <formula>0.00000001</formula>
      <formula>1</formula>
    </cfRule>
  </conditionalFormatting>
  <conditionalFormatting sqref="C28">
    <cfRule type="cellIs" dxfId="407" priority="345" operator="between">
      <formula>0.00000001</formula>
      <formula>1</formula>
    </cfRule>
  </conditionalFormatting>
  <conditionalFormatting sqref="C24">
    <cfRule type="cellIs" dxfId="406" priority="404" operator="between">
      <formula>0.00000001</formula>
      <formula>1</formula>
    </cfRule>
  </conditionalFormatting>
  <conditionalFormatting sqref="C24">
    <cfRule type="cellIs" dxfId="405" priority="406" operator="between">
      <formula>0.00000001</formula>
      <formula>1</formula>
    </cfRule>
  </conditionalFormatting>
  <conditionalFormatting sqref="C28">
    <cfRule type="cellIs" dxfId="404" priority="348" operator="between">
      <formula>0.00000001</formula>
      <formula>1</formula>
    </cfRule>
  </conditionalFormatting>
  <conditionalFormatting sqref="C28">
    <cfRule type="cellIs" dxfId="403" priority="346" operator="between">
      <formula>0.00000001</formula>
      <formula>1</formula>
    </cfRule>
  </conditionalFormatting>
  <conditionalFormatting sqref="C28">
    <cfRule type="cellIs" dxfId="402" priority="385" operator="between">
      <formula>0.00000001</formula>
      <formula>1</formula>
    </cfRule>
  </conditionalFormatting>
  <conditionalFormatting sqref="C28">
    <cfRule type="cellIs" dxfId="401" priority="383" operator="between">
      <formula>0.00000001</formula>
      <formula>1</formula>
    </cfRule>
  </conditionalFormatting>
  <conditionalFormatting sqref="C28">
    <cfRule type="cellIs" dxfId="400" priority="381" operator="between">
      <formula>0.00000001</formula>
      <formula>1</formula>
    </cfRule>
  </conditionalFormatting>
  <conditionalFormatting sqref="C26">
    <cfRule type="cellIs" dxfId="399" priority="353" operator="between">
      <formula>0.00000001</formula>
      <formula>1</formula>
    </cfRule>
  </conditionalFormatting>
  <conditionalFormatting sqref="C26">
    <cfRule type="cellIs" dxfId="398" priority="356" operator="between">
      <formula>0.00000001</formula>
      <formula>1</formula>
    </cfRule>
  </conditionalFormatting>
  <conditionalFormatting sqref="C28">
    <cfRule type="cellIs" dxfId="397" priority="351" operator="between">
      <formula>0.00000001</formula>
      <formula>1</formula>
    </cfRule>
  </conditionalFormatting>
  <conditionalFormatting sqref="C28">
    <cfRule type="cellIs" dxfId="396" priority="349" operator="between">
      <formula>0.00000001</formula>
      <formula>1</formula>
    </cfRule>
  </conditionalFormatting>
  <conditionalFormatting sqref="C26">
    <cfRule type="cellIs" dxfId="395" priority="403" operator="between">
      <formula>0.00000001</formula>
      <formula>1</formula>
    </cfRule>
  </conditionalFormatting>
  <conditionalFormatting sqref="I26">
    <cfRule type="cellIs" dxfId="394" priority="402" operator="between">
      <formula>0.000001</formula>
      <formula>1</formula>
    </cfRule>
  </conditionalFormatting>
  <conditionalFormatting sqref="G26">
    <cfRule type="cellIs" dxfId="393" priority="401" operator="between">
      <formula>0.00000001</formula>
      <formula>1</formula>
    </cfRule>
  </conditionalFormatting>
  <conditionalFormatting sqref="C28">
    <cfRule type="cellIs" dxfId="392" priority="343" operator="between">
      <formula>0.00000001</formula>
      <formula>1</formula>
    </cfRule>
  </conditionalFormatting>
  <conditionalFormatting sqref="C26">
    <cfRule type="cellIs" dxfId="391" priority="355" operator="between">
      <formula>0.00000001</formula>
      <formula>1</formula>
    </cfRule>
  </conditionalFormatting>
  <conditionalFormatting sqref="C24">
    <cfRule type="cellIs" dxfId="390" priority="405" operator="between">
      <formula>0.00000001</formula>
      <formula>1</formula>
    </cfRule>
  </conditionalFormatting>
  <conditionalFormatting sqref="C26">
    <cfRule type="cellIs" dxfId="389" priority="400" operator="between">
      <formula>0.00000001</formula>
      <formula>1</formula>
    </cfRule>
  </conditionalFormatting>
  <conditionalFormatting sqref="C26">
    <cfRule type="cellIs" dxfId="388" priority="398" operator="between">
      <formula>0.00000001</formula>
      <formula>1</formula>
    </cfRule>
  </conditionalFormatting>
  <conditionalFormatting sqref="C26">
    <cfRule type="cellIs" dxfId="387" priority="396" operator="between">
      <formula>0.00000001</formula>
      <formula>1</formula>
    </cfRule>
  </conditionalFormatting>
  <conditionalFormatting sqref="C26">
    <cfRule type="cellIs" dxfId="386" priority="399" operator="between">
      <formula>0.00000001</formula>
      <formula>1</formula>
    </cfRule>
  </conditionalFormatting>
  <conditionalFormatting sqref="C26">
    <cfRule type="cellIs" dxfId="385" priority="397" operator="between">
      <formula>0.00000001</formula>
      <formula>1</formula>
    </cfRule>
  </conditionalFormatting>
  <conditionalFormatting sqref="I26">
    <cfRule type="cellIs" dxfId="384" priority="395" operator="between">
      <formula>0.000001</formula>
      <formula>1</formula>
    </cfRule>
  </conditionalFormatting>
  <conditionalFormatting sqref="C26">
    <cfRule type="cellIs" dxfId="383" priority="394" operator="between">
      <formula>0.00000001</formula>
      <formula>1</formula>
    </cfRule>
  </conditionalFormatting>
  <conditionalFormatting sqref="I26">
    <cfRule type="cellIs" dxfId="382" priority="393" operator="between">
      <formula>0.000001</formula>
      <formula>1</formula>
    </cfRule>
  </conditionalFormatting>
  <conditionalFormatting sqref="I26">
    <cfRule type="cellIs" dxfId="381" priority="391" operator="between">
      <formula>0.000001</formula>
      <formula>1</formula>
    </cfRule>
  </conditionalFormatting>
  <conditionalFormatting sqref="C26">
    <cfRule type="cellIs" dxfId="380" priority="392" operator="between">
      <formula>0.00000001</formula>
      <formula>1</formula>
    </cfRule>
  </conditionalFormatting>
  <conditionalFormatting sqref="I26">
    <cfRule type="cellIs" dxfId="379" priority="389" operator="between">
      <formula>0.000001</formula>
      <formula>1</formula>
    </cfRule>
  </conditionalFormatting>
  <conditionalFormatting sqref="C26">
    <cfRule type="cellIs" dxfId="378" priority="390" operator="between">
      <formula>0.00000001</formula>
      <formula>1</formula>
    </cfRule>
  </conditionalFormatting>
  <conditionalFormatting sqref="C26">
    <cfRule type="cellIs" dxfId="377" priority="388" operator="between">
      <formula>0.00000001</formula>
      <formula>1</formula>
    </cfRule>
  </conditionalFormatting>
  <conditionalFormatting sqref="I26">
    <cfRule type="cellIs" dxfId="376" priority="387" operator="between">
      <formula>0.000001</formula>
      <formula>1</formula>
    </cfRule>
  </conditionalFormatting>
  <conditionalFormatting sqref="C28">
    <cfRule type="cellIs" dxfId="375" priority="386" operator="between">
      <formula>0.00000001</formula>
      <formula>1</formula>
    </cfRule>
  </conditionalFormatting>
  <conditionalFormatting sqref="C28">
    <cfRule type="cellIs" dxfId="374" priority="384" operator="between">
      <formula>0.00000001</formula>
      <formula>1</formula>
    </cfRule>
  </conditionalFormatting>
  <conditionalFormatting sqref="C28">
    <cfRule type="cellIs" dxfId="373" priority="382" operator="between">
      <formula>0.00000001</formula>
      <formula>1</formula>
    </cfRule>
  </conditionalFormatting>
  <conditionalFormatting sqref="C28">
    <cfRule type="cellIs" dxfId="372" priority="380" operator="between">
      <formula>0.00000001</formula>
      <formula>1</formula>
    </cfRule>
  </conditionalFormatting>
  <conditionalFormatting sqref="C28">
    <cfRule type="cellIs" dxfId="371" priority="379" operator="between">
      <formula>0.00000001</formula>
      <formula>1</formula>
    </cfRule>
  </conditionalFormatting>
  <conditionalFormatting sqref="C28">
    <cfRule type="cellIs" dxfId="370" priority="362" operator="between">
      <formula>0.00000001</formula>
      <formula>1</formula>
    </cfRule>
  </conditionalFormatting>
  <conditionalFormatting sqref="C28">
    <cfRule type="cellIs" dxfId="369" priority="378" operator="between">
      <formula>0.00000001</formula>
      <formula>1</formula>
    </cfRule>
  </conditionalFormatting>
  <conditionalFormatting sqref="I28">
    <cfRule type="cellIs" dxfId="368" priority="377" operator="between">
      <formula>0.000001</formula>
      <formula>1</formula>
    </cfRule>
  </conditionalFormatting>
  <conditionalFormatting sqref="C28">
    <cfRule type="cellIs" dxfId="367" priority="376" operator="between">
      <formula>0.00000001</formula>
      <formula>1</formula>
    </cfRule>
  </conditionalFormatting>
  <conditionalFormatting sqref="I28">
    <cfRule type="cellIs" dxfId="366" priority="375" operator="between">
      <formula>0.000001</formula>
      <formula>1</formula>
    </cfRule>
  </conditionalFormatting>
  <conditionalFormatting sqref="I28">
    <cfRule type="cellIs" dxfId="365" priority="367" operator="between">
      <formula>0.000001</formula>
      <formula>1</formula>
    </cfRule>
  </conditionalFormatting>
  <conditionalFormatting sqref="I28">
    <cfRule type="cellIs" dxfId="364" priority="373" operator="between">
      <formula>0.000001</formula>
      <formula>1</formula>
    </cfRule>
  </conditionalFormatting>
  <conditionalFormatting sqref="C28">
    <cfRule type="cellIs" dxfId="363" priority="374" operator="between">
      <formula>0.00000001</formula>
      <formula>1</formula>
    </cfRule>
  </conditionalFormatting>
  <conditionalFormatting sqref="I28">
    <cfRule type="cellIs" dxfId="362" priority="371" operator="between">
      <formula>0.000001</formula>
      <formula>1</formula>
    </cfRule>
  </conditionalFormatting>
  <conditionalFormatting sqref="C28">
    <cfRule type="cellIs" dxfId="361" priority="372" operator="between">
      <formula>0.00000001</formula>
      <formula>1</formula>
    </cfRule>
  </conditionalFormatting>
  <conditionalFormatting sqref="C28">
    <cfRule type="cellIs" dxfId="360" priority="370" operator="between">
      <formula>0.00000001</formula>
      <formula>1</formula>
    </cfRule>
  </conditionalFormatting>
  <conditionalFormatting sqref="I28">
    <cfRule type="cellIs" dxfId="359" priority="369" operator="between">
      <formula>0.000001</formula>
      <formula>1</formula>
    </cfRule>
  </conditionalFormatting>
  <conditionalFormatting sqref="C28">
    <cfRule type="cellIs" dxfId="358" priority="368" operator="between">
      <formula>0.00000001</formula>
      <formula>1</formula>
    </cfRule>
  </conditionalFormatting>
  <conditionalFormatting sqref="I28">
    <cfRule type="cellIs" dxfId="357" priority="365" operator="between">
      <formula>0.000001</formula>
      <formula>1</formula>
    </cfRule>
  </conditionalFormatting>
  <conditionalFormatting sqref="C28">
    <cfRule type="cellIs" dxfId="356" priority="366" operator="between">
      <formula>0.00000001</formula>
      <formula>1</formula>
    </cfRule>
  </conditionalFormatting>
  <conditionalFormatting sqref="C28">
    <cfRule type="cellIs" dxfId="355" priority="364" operator="between">
      <formula>0.00000001</formula>
      <formula>1</formula>
    </cfRule>
  </conditionalFormatting>
  <conditionalFormatting sqref="I28">
    <cfRule type="cellIs" dxfId="354" priority="363" operator="between">
      <formula>0.000001</formula>
      <formula>1</formula>
    </cfRule>
  </conditionalFormatting>
  <conditionalFormatting sqref="C28">
    <cfRule type="cellIs" dxfId="353" priority="361" operator="between">
      <formula>0.00000001</formula>
      <formula>1</formula>
    </cfRule>
  </conditionalFormatting>
  <conditionalFormatting sqref="H27">
    <cfRule type="cellIs" dxfId="352" priority="360" operator="between">
      <formula>0.000001</formula>
      <formula>1</formula>
    </cfRule>
  </conditionalFormatting>
  <conditionalFormatting sqref="C26">
    <cfRule type="cellIs" dxfId="351" priority="359" operator="between">
      <formula>0.00000001</formula>
      <formula>1</formula>
    </cfRule>
  </conditionalFormatting>
  <conditionalFormatting sqref="C26">
    <cfRule type="cellIs" dxfId="350" priority="358" operator="between">
      <formula>0.00000001</formula>
      <formula>1</formula>
    </cfRule>
  </conditionalFormatting>
  <conditionalFormatting sqref="C26">
    <cfRule type="cellIs" dxfId="349" priority="357" operator="between">
      <formula>0.00000001</formula>
      <formula>1</formula>
    </cfRule>
  </conditionalFormatting>
  <conditionalFormatting sqref="C26">
    <cfRule type="cellIs" dxfId="348" priority="354" operator="between">
      <formula>0.00000001</formula>
      <formula>1</formula>
    </cfRule>
  </conditionalFormatting>
  <conditionalFormatting sqref="C25">
    <cfRule type="cellIs" dxfId="347" priority="339" operator="between">
      <formula>0.00000001</formula>
      <formula>1</formula>
    </cfRule>
  </conditionalFormatting>
  <conditionalFormatting sqref="C25">
    <cfRule type="cellIs" dxfId="346" priority="338" operator="between">
      <formula>0.00000001</formula>
      <formula>1</formula>
    </cfRule>
  </conditionalFormatting>
  <conditionalFormatting sqref="E25">
    <cfRule type="cellIs" dxfId="345" priority="337" operator="between">
      <formula>0.00000001</formula>
      <formula>1</formula>
    </cfRule>
  </conditionalFormatting>
  <conditionalFormatting sqref="C28">
    <cfRule type="cellIs" dxfId="344" priority="350" operator="between">
      <formula>0.00000001</formula>
      <formula>1</formula>
    </cfRule>
  </conditionalFormatting>
  <conditionalFormatting sqref="C28">
    <cfRule type="cellIs" dxfId="343" priority="347" operator="between">
      <formula>0.00000001</formula>
      <formula>1</formula>
    </cfRule>
  </conditionalFormatting>
  <conditionalFormatting sqref="C28">
    <cfRule type="cellIs" dxfId="342" priority="344" operator="between">
      <formula>0.00000001</formula>
      <formula>1</formula>
    </cfRule>
  </conditionalFormatting>
  <conditionalFormatting sqref="C28">
    <cfRule type="cellIs" dxfId="341" priority="342" operator="between">
      <formula>0.00000001</formula>
      <formula>1</formula>
    </cfRule>
  </conditionalFormatting>
  <conditionalFormatting sqref="C25">
    <cfRule type="cellIs" dxfId="340" priority="341" operator="between">
      <formula>0.00000001</formula>
      <formula>1</formula>
    </cfRule>
  </conditionalFormatting>
  <conditionalFormatting sqref="C25">
    <cfRule type="cellIs" dxfId="339" priority="340" operator="between">
      <formula>0.00000001</formula>
      <formula>1</formula>
    </cfRule>
  </conditionalFormatting>
  <conditionalFormatting sqref="I25">
    <cfRule type="cellIs" dxfId="338" priority="336" operator="between">
      <formula>0.000001</formula>
      <formula>1</formula>
    </cfRule>
  </conditionalFormatting>
  <conditionalFormatting sqref="I25">
    <cfRule type="cellIs" dxfId="337" priority="335" operator="between">
      <formula>0.000001</formula>
      <formula>1</formula>
    </cfRule>
  </conditionalFormatting>
  <conditionalFormatting sqref="C25">
    <cfRule type="cellIs" dxfId="336" priority="334" operator="between">
      <formula>0.00000001</formula>
      <formula>1</formula>
    </cfRule>
  </conditionalFormatting>
  <conditionalFormatting sqref="I25">
    <cfRule type="cellIs" dxfId="335" priority="333" operator="between">
      <formula>0.000001</formula>
      <formula>1</formula>
    </cfRule>
  </conditionalFormatting>
  <conditionalFormatting sqref="C25">
    <cfRule type="cellIs" dxfId="334" priority="332" operator="between">
      <formula>0.00000001</formula>
      <formula>1</formula>
    </cfRule>
  </conditionalFormatting>
  <conditionalFormatting sqref="I25">
    <cfRule type="cellIs" dxfId="333" priority="331" operator="between">
      <formula>0.000001</formula>
      <formula>1</formula>
    </cfRule>
  </conditionalFormatting>
  <conditionalFormatting sqref="C25">
    <cfRule type="cellIs" dxfId="332" priority="330" operator="between">
      <formula>0.00000001</formula>
      <formula>1</formula>
    </cfRule>
  </conditionalFormatting>
  <conditionalFormatting sqref="I25">
    <cfRule type="cellIs" dxfId="331" priority="329" operator="between">
      <formula>0.000001</formula>
      <formula>1</formula>
    </cfRule>
  </conditionalFormatting>
  <conditionalFormatting sqref="I25">
    <cfRule type="cellIs" dxfId="330" priority="327" operator="between">
      <formula>0.000001</formula>
      <formula>1</formula>
    </cfRule>
  </conditionalFormatting>
  <conditionalFormatting sqref="C25">
    <cfRule type="cellIs" dxfId="329" priority="328" operator="between">
      <formula>0.00000001</formula>
      <formula>1</formula>
    </cfRule>
  </conditionalFormatting>
  <conditionalFormatting sqref="G25">
    <cfRule type="cellIs" dxfId="328" priority="326" operator="between">
      <formula>0.00000001</formula>
      <formula>1</formula>
    </cfRule>
  </conditionalFormatting>
  <conditionalFormatting sqref="C26">
    <cfRule type="cellIs" dxfId="327" priority="305" operator="between">
      <formula>0.00000001</formula>
      <formula>1</formula>
    </cfRule>
  </conditionalFormatting>
  <conditionalFormatting sqref="C28">
    <cfRule type="cellIs" dxfId="326" priority="324" operator="between">
      <formula>0.00000001</formula>
      <formula>1</formula>
    </cfRule>
  </conditionalFormatting>
  <conditionalFormatting sqref="C28">
    <cfRule type="cellIs" dxfId="325" priority="325" operator="between">
      <formula>0.00000001</formula>
      <formula>1</formula>
    </cfRule>
  </conditionalFormatting>
  <conditionalFormatting sqref="C26">
    <cfRule type="cellIs" dxfId="324" priority="323" operator="between">
      <formula>0.00000001</formula>
      <formula>1</formula>
    </cfRule>
  </conditionalFormatting>
  <conditionalFormatting sqref="I26">
    <cfRule type="cellIs" dxfId="323" priority="322" operator="between">
      <formula>0.000001</formula>
      <formula>1</formula>
    </cfRule>
  </conditionalFormatting>
  <conditionalFormatting sqref="C26">
    <cfRule type="cellIs" dxfId="322" priority="321" operator="between">
      <formula>0.00000001</formula>
      <formula>1</formula>
    </cfRule>
  </conditionalFormatting>
  <conditionalFormatting sqref="I26">
    <cfRule type="cellIs" dxfId="321" priority="320" operator="between">
      <formula>0.000001</formula>
      <formula>1</formula>
    </cfRule>
  </conditionalFormatting>
  <conditionalFormatting sqref="C28">
    <cfRule type="cellIs" dxfId="320" priority="319" operator="between">
      <formula>0.00000001</formula>
      <formula>1</formula>
    </cfRule>
  </conditionalFormatting>
  <conditionalFormatting sqref="I26">
    <cfRule type="cellIs" dxfId="319" priority="310" operator="between">
      <formula>0.000001</formula>
      <formula>1</formula>
    </cfRule>
  </conditionalFormatting>
  <conditionalFormatting sqref="I26">
    <cfRule type="cellIs" dxfId="318" priority="317" operator="between">
      <formula>0.000001</formula>
      <formula>1</formula>
    </cfRule>
  </conditionalFormatting>
  <conditionalFormatting sqref="C26">
    <cfRule type="cellIs" dxfId="317" priority="318" operator="between">
      <formula>0.00000001</formula>
      <formula>1</formula>
    </cfRule>
  </conditionalFormatting>
  <conditionalFormatting sqref="I26">
    <cfRule type="cellIs" dxfId="316" priority="315" operator="between">
      <formula>0.000001</formula>
      <formula>1</formula>
    </cfRule>
  </conditionalFormatting>
  <conditionalFormatting sqref="C26">
    <cfRule type="cellIs" dxfId="315" priority="316" operator="between">
      <formula>0.00000001</formula>
      <formula>1</formula>
    </cfRule>
  </conditionalFormatting>
  <conditionalFormatting sqref="C26">
    <cfRule type="cellIs" dxfId="314" priority="314" operator="between">
      <formula>0.00000001</formula>
      <formula>1</formula>
    </cfRule>
  </conditionalFormatting>
  <conditionalFormatting sqref="I26">
    <cfRule type="cellIs" dxfId="313" priority="313" operator="between">
      <formula>0.000001</formula>
      <formula>1</formula>
    </cfRule>
  </conditionalFormatting>
  <conditionalFormatting sqref="C28">
    <cfRule type="cellIs" dxfId="312" priority="312" operator="between">
      <formula>0.00000001</formula>
      <formula>1</formula>
    </cfRule>
  </conditionalFormatting>
  <conditionalFormatting sqref="C26">
    <cfRule type="cellIs" dxfId="311" priority="311" operator="between">
      <formula>0.00000001</formula>
      <formula>1</formula>
    </cfRule>
  </conditionalFormatting>
  <conditionalFormatting sqref="I26">
    <cfRule type="cellIs" dxfId="310" priority="308" operator="between">
      <formula>0.000001</formula>
      <formula>1</formula>
    </cfRule>
  </conditionalFormatting>
  <conditionalFormatting sqref="C26">
    <cfRule type="cellIs" dxfId="309" priority="309" operator="between">
      <formula>0.00000001</formula>
      <formula>1</formula>
    </cfRule>
  </conditionalFormatting>
  <conditionalFormatting sqref="C26">
    <cfRule type="cellIs" dxfId="308" priority="307" operator="between">
      <formula>0.00000001</formula>
      <formula>1</formula>
    </cfRule>
  </conditionalFormatting>
  <conditionalFormatting sqref="I26">
    <cfRule type="cellIs" dxfId="307" priority="306" operator="between">
      <formula>0.000001</formula>
      <formula>1</formula>
    </cfRule>
  </conditionalFormatting>
  <conditionalFormatting sqref="C26">
    <cfRule type="cellIs" dxfId="306" priority="304" operator="between">
      <formula>0.00000001</formula>
      <formula>1</formula>
    </cfRule>
  </conditionalFormatting>
  <conditionalFormatting sqref="C25">
    <cfRule type="cellIs" dxfId="305" priority="303" operator="between">
      <formula>0.00000001</formula>
      <formula>1</formula>
    </cfRule>
  </conditionalFormatting>
  <conditionalFormatting sqref="I25">
    <cfRule type="cellIs" dxfId="304" priority="302" operator="between">
      <formula>0.000001</formula>
      <formula>1</formula>
    </cfRule>
  </conditionalFormatting>
  <conditionalFormatting sqref="C25">
    <cfRule type="cellIs" dxfId="303" priority="301" operator="between">
      <formula>0.00000001</formula>
      <formula>1</formula>
    </cfRule>
  </conditionalFormatting>
  <conditionalFormatting sqref="I25">
    <cfRule type="cellIs" dxfId="302" priority="300" operator="between">
      <formula>0.000001</formula>
      <formula>1</formula>
    </cfRule>
  </conditionalFormatting>
  <conditionalFormatting sqref="I25">
    <cfRule type="cellIs" dxfId="301" priority="298" operator="between">
      <formula>0.000001</formula>
      <formula>1</formula>
    </cfRule>
  </conditionalFormatting>
  <conditionalFormatting sqref="C25">
    <cfRule type="cellIs" dxfId="300" priority="299" operator="between">
      <formula>0.00000001</formula>
      <formula>1</formula>
    </cfRule>
  </conditionalFormatting>
  <conditionalFormatting sqref="I25">
    <cfRule type="cellIs" dxfId="299" priority="296" operator="between">
      <formula>0.000001</formula>
      <formula>1</formula>
    </cfRule>
  </conditionalFormatting>
  <conditionalFormatting sqref="C25">
    <cfRule type="cellIs" dxfId="298" priority="297" operator="between">
      <formula>0.00000001</formula>
      <formula>1</formula>
    </cfRule>
  </conditionalFormatting>
  <conditionalFormatting sqref="C25">
    <cfRule type="cellIs" dxfId="297" priority="295" operator="between">
      <formula>0.00000001</formula>
      <formula>1</formula>
    </cfRule>
  </conditionalFormatting>
  <conditionalFormatting sqref="I25">
    <cfRule type="cellIs" dxfId="296" priority="294" operator="between">
      <formula>0.000001</formula>
      <formula>1</formula>
    </cfRule>
  </conditionalFormatting>
  <conditionalFormatting sqref="I25">
    <cfRule type="cellIs" dxfId="295" priority="292" operator="between">
      <formula>0.000001</formula>
      <formula>1</formula>
    </cfRule>
  </conditionalFormatting>
  <conditionalFormatting sqref="C25">
    <cfRule type="cellIs" dxfId="294" priority="293" operator="between">
      <formula>0.00000001</formula>
      <formula>1</formula>
    </cfRule>
  </conditionalFormatting>
  <conditionalFormatting sqref="I25">
    <cfRule type="cellIs" dxfId="293" priority="290" operator="between">
      <formula>0.000001</formula>
      <formula>1</formula>
    </cfRule>
  </conditionalFormatting>
  <conditionalFormatting sqref="C25">
    <cfRule type="cellIs" dxfId="292" priority="291" operator="between">
      <formula>0.00000001</formula>
      <formula>1</formula>
    </cfRule>
  </conditionalFormatting>
  <conditionalFormatting sqref="C25">
    <cfRule type="cellIs" dxfId="291" priority="289" operator="between">
      <formula>0.00000001</formula>
      <formula>1</formula>
    </cfRule>
  </conditionalFormatting>
  <conditionalFormatting sqref="I25">
    <cfRule type="cellIs" dxfId="290" priority="288" operator="between">
      <formula>0.000001</formula>
      <formula>1</formula>
    </cfRule>
  </conditionalFormatting>
  <conditionalFormatting sqref="C25">
    <cfRule type="cellIs" dxfId="289" priority="286" operator="between">
      <formula>0.00000001</formula>
      <formula>1</formula>
    </cfRule>
  </conditionalFormatting>
  <conditionalFormatting sqref="C25">
    <cfRule type="cellIs" dxfId="288" priority="287" operator="between">
      <formula>0.00000001</formula>
      <formula>1</formula>
    </cfRule>
  </conditionalFormatting>
  <conditionalFormatting sqref="C27">
    <cfRule type="cellIs" dxfId="287" priority="267" operator="between">
      <formula>0.00000001</formula>
      <formula>1</formula>
    </cfRule>
  </conditionalFormatting>
  <conditionalFormatting sqref="C27">
    <cfRule type="cellIs" dxfId="286" priority="265" operator="between">
      <formula>0.00000001</formula>
      <formula>1</formula>
    </cfRule>
  </conditionalFormatting>
  <conditionalFormatting sqref="C27">
    <cfRule type="cellIs" dxfId="285" priority="263" operator="between">
      <formula>0.00000001</formula>
      <formula>1</formula>
    </cfRule>
  </conditionalFormatting>
  <conditionalFormatting sqref="C25">
    <cfRule type="cellIs" dxfId="284" priority="285" operator="between">
      <formula>0.00000001</formula>
      <formula>1</formula>
    </cfRule>
  </conditionalFormatting>
  <conditionalFormatting sqref="I25">
    <cfRule type="cellIs" dxfId="283" priority="284" operator="between">
      <formula>0.000001</formula>
      <formula>1</formula>
    </cfRule>
  </conditionalFormatting>
  <conditionalFormatting sqref="G25">
    <cfRule type="cellIs" dxfId="282" priority="283" operator="between">
      <formula>0.00000001</formula>
      <formula>1</formula>
    </cfRule>
  </conditionalFormatting>
  <conditionalFormatting sqref="C25">
    <cfRule type="cellIs" dxfId="281" priority="282" operator="between">
      <formula>0.00000001</formula>
      <formula>1</formula>
    </cfRule>
  </conditionalFormatting>
  <conditionalFormatting sqref="C25">
    <cfRule type="cellIs" dxfId="280" priority="280" operator="between">
      <formula>0.00000001</formula>
      <formula>1</formula>
    </cfRule>
  </conditionalFormatting>
  <conditionalFormatting sqref="C25">
    <cfRule type="cellIs" dxfId="279" priority="278" operator="between">
      <formula>0.00000001</formula>
      <formula>1</formula>
    </cfRule>
  </conditionalFormatting>
  <conditionalFormatting sqref="C25">
    <cfRule type="cellIs" dxfId="278" priority="281" operator="between">
      <formula>0.00000001</formula>
      <formula>1</formula>
    </cfRule>
  </conditionalFormatting>
  <conditionalFormatting sqref="C25">
    <cfRule type="cellIs" dxfId="277" priority="279" operator="between">
      <formula>0.00000001</formula>
      <formula>1</formula>
    </cfRule>
  </conditionalFormatting>
  <conditionalFormatting sqref="I25">
    <cfRule type="cellIs" dxfId="276" priority="277" operator="between">
      <formula>0.000001</formula>
      <formula>1</formula>
    </cfRule>
  </conditionalFormatting>
  <conditionalFormatting sqref="C25">
    <cfRule type="cellIs" dxfId="275" priority="276" operator="between">
      <formula>0.00000001</formula>
      <formula>1</formula>
    </cfRule>
  </conditionalFormatting>
  <conditionalFormatting sqref="I25">
    <cfRule type="cellIs" dxfId="274" priority="275" operator="between">
      <formula>0.000001</formula>
      <formula>1</formula>
    </cfRule>
  </conditionalFormatting>
  <conditionalFormatting sqref="I25">
    <cfRule type="cellIs" dxfId="273" priority="273" operator="between">
      <formula>0.000001</formula>
      <formula>1</formula>
    </cfRule>
  </conditionalFormatting>
  <conditionalFormatting sqref="C25">
    <cfRule type="cellIs" dxfId="272" priority="274" operator="between">
      <formula>0.00000001</formula>
      <formula>1</formula>
    </cfRule>
  </conditionalFormatting>
  <conditionalFormatting sqref="I25">
    <cfRule type="cellIs" dxfId="271" priority="271" operator="between">
      <formula>0.000001</formula>
      <formula>1</formula>
    </cfRule>
  </conditionalFormatting>
  <conditionalFormatting sqref="C25">
    <cfRule type="cellIs" dxfId="270" priority="272" operator="between">
      <formula>0.00000001</formula>
      <formula>1</formula>
    </cfRule>
  </conditionalFormatting>
  <conditionalFormatting sqref="C25">
    <cfRule type="cellIs" dxfId="269" priority="270" operator="between">
      <formula>0.00000001</formula>
      <formula>1</formula>
    </cfRule>
  </conditionalFormatting>
  <conditionalFormatting sqref="I25">
    <cfRule type="cellIs" dxfId="268" priority="269" operator="between">
      <formula>0.000001</formula>
      <formula>1</formula>
    </cfRule>
  </conditionalFormatting>
  <conditionalFormatting sqref="C27">
    <cfRule type="cellIs" dxfId="267" priority="268" operator="between">
      <formula>0.00000001</formula>
      <formula>1</formula>
    </cfRule>
  </conditionalFormatting>
  <conditionalFormatting sqref="C27">
    <cfRule type="cellIs" dxfId="266" priority="266" operator="between">
      <formula>0.00000001</formula>
      <formula>1</formula>
    </cfRule>
  </conditionalFormatting>
  <conditionalFormatting sqref="C27">
    <cfRule type="cellIs" dxfId="265" priority="264" operator="between">
      <formula>0.00000001</formula>
      <formula>1</formula>
    </cfRule>
  </conditionalFormatting>
  <conditionalFormatting sqref="C27">
    <cfRule type="cellIs" dxfId="264" priority="262" operator="between">
      <formula>0.00000001</formula>
      <formula>1</formula>
    </cfRule>
  </conditionalFormatting>
  <conditionalFormatting sqref="C27">
    <cfRule type="cellIs" dxfId="263" priority="261" operator="between">
      <formula>0.00000001</formula>
      <formula>1</formula>
    </cfRule>
  </conditionalFormatting>
  <conditionalFormatting sqref="C27">
    <cfRule type="cellIs" dxfId="262" priority="244" operator="between">
      <formula>0.00000001</formula>
      <formula>1</formula>
    </cfRule>
  </conditionalFormatting>
  <conditionalFormatting sqref="C27">
    <cfRule type="cellIs" dxfId="261" priority="260" operator="between">
      <formula>0.00000001</formula>
      <formula>1</formula>
    </cfRule>
  </conditionalFormatting>
  <conditionalFormatting sqref="I27">
    <cfRule type="cellIs" dxfId="260" priority="259" operator="between">
      <formula>0.000001</formula>
      <formula>1</formula>
    </cfRule>
  </conditionalFormatting>
  <conditionalFormatting sqref="C27">
    <cfRule type="cellIs" dxfId="259" priority="258" operator="between">
      <formula>0.00000001</formula>
      <formula>1</formula>
    </cfRule>
  </conditionalFormatting>
  <conditionalFormatting sqref="I27">
    <cfRule type="cellIs" dxfId="258" priority="257" operator="between">
      <formula>0.000001</formula>
      <formula>1</formula>
    </cfRule>
  </conditionalFormatting>
  <conditionalFormatting sqref="I27">
    <cfRule type="cellIs" dxfId="257" priority="249" operator="between">
      <formula>0.000001</formula>
      <formula>1</formula>
    </cfRule>
  </conditionalFormatting>
  <conditionalFormatting sqref="I27">
    <cfRule type="cellIs" dxfId="256" priority="255" operator="between">
      <formula>0.000001</formula>
      <formula>1</formula>
    </cfRule>
  </conditionalFormatting>
  <conditionalFormatting sqref="C27">
    <cfRule type="cellIs" dxfId="255" priority="256" operator="between">
      <formula>0.00000001</formula>
      <formula>1</formula>
    </cfRule>
  </conditionalFormatting>
  <conditionalFormatting sqref="I27">
    <cfRule type="cellIs" dxfId="254" priority="253" operator="between">
      <formula>0.000001</formula>
      <formula>1</formula>
    </cfRule>
  </conditionalFormatting>
  <conditionalFormatting sqref="C27">
    <cfRule type="cellIs" dxfId="253" priority="254" operator="between">
      <formula>0.00000001</formula>
      <formula>1</formula>
    </cfRule>
  </conditionalFormatting>
  <conditionalFormatting sqref="C27">
    <cfRule type="cellIs" dxfId="252" priority="252" operator="between">
      <formula>0.00000001</formula>
      <formula>1</formula>
    </cfRule>
  </conditionalFormatting>
  <conditionalFormatting sqref="I27">
    <cfRule type="cellIs" dxfId="251" priority="251" operator="between">
      <formula>0.000001</formula>
      <formula>1</formula>
    </cfRule>
  </conditionalFormatting>
  <conditionalFormatting sqref="C27">
    <cfRule type="cellIs" dxfId="250" priority="250" operator="between">
      <formula>0.00000001</formula>
      <formula>1</formula>
    </cfRule>
  </conditionalFormatting>
  <conditionalFormatting sqref="I27">
    <cfRule type="cellIs" dxfId="249" priority="247" operator="between">
      <formula>0.000001</formula>
      <formula>1</formula>
    </cfRule>
  </conditionalFormatting>
  <conditionalFormatting sqref="C27">
    <cfRule type="cellIs" dxfId="248" priority="248" operator="between">
      <formula>0.00000001</formula>
      <formula>1</formula>
    </cfRule>
  </conditionalFormatting>
  <conditionalFormatting sqref="C27">
    <cfRule type="cellIs" dxfId="247" priority="246" operator="between">
      <formula>0.00000001</formula>
      <formula>1</formula>
    </cfRule>
  </conditionalFormatting>
  <conditionalFormatting sqref="I27">
    <cfRule type="cellIs" dxfId="246" priority="245" operator="between">
      <formula>0.000001</formula>
      <formula>1</formula>
    </cfRule>
  </conditionalFormatting>
  <conditionalFormatting sqref="C27">
    <cfRule type="cellIs" dxfId="245" priority="243" operator="between">
      <formula>0.00000001</formula>
      <formula>1</formula>
    </cfRule>
  </conditionalFormatting>
  <conditionalFormatting sqref="H26">
    <cfRule type="cellIs" dxfId="244" priority="242" operator="between">
      <formula>0.000001</formula>
      <formula>1</formula>
    </cfRule>
  </conditionalFormatting>
  <conditionalFormatting sqref="C26">
    <cfRule type="cellIs" dxfId="243" priority="240" operator="between">
      <formula>0.00000001</formula>
      <formula>1</formula>
    </cfRule>
  </conditionalFormatting>
  <conditionalFormatting sqref="C26">
    <cfRule type="cellIs" dxfId="242" priority="241" operator="between">
      <formula>0.00000001</formula>
      <formula>1</formula>
    </cfRule>
  </conditionalFormatting>
  <conditionalFormatting sqref="C25">
    <cfRule type="cellIs" dxfId="241" priority="231" operator="between">
      <formula>0.00000001</formula>
      <formula>1</formula>
    </cfRule>
  </conditionalFormatting>
  <conditionalFormatting sqref="C26">
    <cfRule type="cellIs" dxfId="240" priority="239" operator="between">
      <formula>0.00000001</formula>
      <formula>1</formula>
    </cfRule>
  </conditionalFormatting>
  <conditionalFormatting sqref="C26">
    <cfRule type="cellIs" dxfId="239" priority="238" operator="between">
      <formula>0.00000001</formula>
      <formula>1</formula>
    </cfRule>
  </conditionalFormatting>
  <conditionalFormatting sqref="C26">
    <cfRule type="cellIs" dxfId="238" priority="216" operator="between">
      <formula>0.00000001</formula>
      <formula>1</formula>
    </cfRule>
  </conditionalFormatting>
  <conditionalFormatting sqref="C26">
    <cfRule type="cellIs" dxfId="237" priority="208" operator="between">
      <formula>0.00000001</formula>
      <formula>1</formula>
    </cfRule>
  </conditionalFormatting>
  <conditionalFormatting sqref="C26">
    <cfRule type="cellIs" dxfId="236" priority="237" operator="between">
      <formula>0.00000001</formula>
      <formula>1</formula>
    </cfRule>
  </conditionalFormatting>
  <conditionalFormatting sqref="C26">
    <cfRule type="cellIs" dxfId="235" priority="236" operator="between">
      <formula>0.00000001</formula>
      <formula>1</formula>
    </cfRule>
  </conditionalFormatting>
  <conditionalFormatting sqref="C26">
    <cfRule type="cellIs" dxfId="234" priority="235" operator="between">
      <formula>0.00000001</formula>
      <formula>1</formula>
    </cfRule>
  </conditionalFormatting>
  <conditionalFormatting sqref="C26">
    <cfRule type="cellIs" dxfId="233" priority="234" operator="between">
      <formula>0.00000001</formula>
      <formula>1</formula>
    </cfRule>
  </conditionalFormatting>
  <conditionalFormatting sqref="C25">
    <cfRule type="cellIs" dxfId="232" priority="230" operator="between">
      <formula>0.00000001</formula>
      <formula>1</formula>
    </cfRule>
  </conditionalFormatting>
  <conditionalFormatting sqref="E25">
    <cfRule type="cellIs" dxfId="231" priority="229" operator="between">
      <formula>0.00000001</formula>
      <formula>1</formula>
    </cfRule>
  </conditionalFormatting>
  <conditionalFormatting sqref="C25">
    <cfRule type="cellIs" dxfId="230" priority="233" operator="between">
      <formula>0.00000001</formula>
      <formula>1</formula>
    </cfRule>
  </conditionalFormatting>
  <conditionalFormatting sqref="C25">
    <cfRule type="cellIs" dxfId="229" priority="232" operator="between">
      <formula>0.00000001</formula>
      <formula>1</formula>
    </cfRule>
  </conditionalFormatting>
  <conditionalFormatting sqref="I25">
    <cfRule type="cellIs" dxfId="228" priority="228" operator="between">
      <formula>0.000001</formula>
      <formula>1</formula>
    </cfRule>
  </conditionalFormatting>
  <conditionalFormatting sqref="I25">
    <cfRule type="cellIs" dxfId="227" priority="227" operator="between">
      <formula>0.000001</formula>
      <formula>1</formula>
    </cfRule>
  </conditionalFormatting>
  <conditionalFormatting sqref="C25">
    <cfRule type="cellIs" dxfId="226" priority="226" operator="between">
      <formula>0.00000001</formula>
      <formula>1</formula>
    </cfRule>
  </conditionalFormatting>
  <conditionalFormatting sqref="I25">
    <cfRule type="cellIs" dxfId="225" priority="225" operator="between">
      <formula>0.000001</formula>
      <formula>1</formula>
    </cfRule>
  </conditionalFormatting>
  <conditionalFormatting sqref="C25">
    <cfRule type="cellIs" dxfId="224" priority="224" operator="between">
      <formula>0.00000001</formula>
      <formula>1</formula>
    </cfRule>
  </conditionalFormatting>
  <conditionalFormatting sqref="I25">
    <cfRule type="cellIs" dxfId="223" priority="223" operator="between">
      <formula>0.000001</formula>
      <formula>1</formula>
    </cfRule>
  </conditionalFormatting>
  <conditionalFormatting sqref="C25">
    <cfRule type="cellIs" dxfId="222" priority="222" operator="between">
      <formula>0.00000001</formula>
      <formula>1</formula>
    </cfRule>
  </conditionalFormatting>
  <conditionalFormatting sqref="I25">
    <cfRule type="cellIs" dxfId="221" priority="221" operator="between">
      <formula>0.000001</formula>
      <formula>1</formula>
    </cfRule>
  </conditionalFormatting>
  <conditionalFormatting sqref="I25">
    <cfRule type="cellIs" dxfId="220" priority="219" operator="between">
      <formula>0.000001</formula>
      <formula>1</formula>
    </cfRule>
  </conditionalFormatting>
  <conditionalFormatting sqref="C25">
    <cfRule type="cellIs" dxfId="219" priority="220" operator="between">
      <formula>0.00000001</formula>
      <formula>1</formula>
    </cfRule>
  </conditionalFormatting>
  <conditionalFormatting sqref="G25">
    <cfRule type="cellIs" dxfId="218" priority="218" operator="between">
      <formula>0.00000001</formula>
      <formula>1</formula>
    </cfRule>
  </conditionalFormatting>
  <conditionalFormatting sqref="G24">
    <cfRule type="cellIs" dxfId="217" priority="217" operator="between">
      <formula>0.00000001</formula>
      <formula>1</formula>
    </cfRule>
  </conditionalFormatting>
  <conditionalFormatting sqref="C26">
    <cfRule type="cellIs" dxfId="216" priority="200" operator="between">
      <formula>0.00000001</formula>
      <formula>1</formula>
    </cfRule>
  </conditionalFormatting>
  <conditionalFormatting sqref="I26">
    <cfRule type="cellIs" dxfId="215" priority="215" operator="between">
      <formula>0.000001</formula>
      <formula>1</formula>
    </cfRule>
  </conditionalFormatting>
  <conditionalFormatting sqref="C26">
    <cfRule type="cellIs" dxfId="214" priority="214" operator="between">
      <formula>0.00000001</formula>
      <formula>1</formula>
    </cfRule>
  </conditionalFormatting>
  <conditionalFormatting sqref="I26">
    <cfRule type="cellIs" dxfId="213" priority="213" operator="between">
      <formula>0.000001</formula>
      <formula>1</formula>
    </cfRule>
  </conditionalFormatting>
  <conditionalFormatting sqref="I26">
    <cfRule type="cellIs" dxfId="212" priority="205" operator="between">
      <formula>0.000001</formula>
      <formula>1</formula>
    </cfRule>
  </conditionalFormatting>
  <conditionalFormatting sqref="I26">
    <cfRule type="cellIs" dxfId="211" priority="211" operator="between">
      <formula>0.000001</formula>
      <formula>1</formula>
    </cfRule>
  </conditionalFormatting>
  <conditionalFormatting sqref="C26">
    <cfRule type="cellIs" dxfId="210" priority="212" operator="between">
      <formula>0.00000001</formula>
      <formula>1</formula>
    </cfRule>
  </conditionalFormatting>
  <conditionalFormatting sqref="I26">
    <cfRule type="cellIs" dxfId="209" priority="209" operator="between">
      <formula>0.000001</formula>
      <formula>1</formula>
    </cfRule>
  </conditionalFormatting>
  <conditionalFormatting sqref="C26">
    <cfRule type="cellIs" dxfId="208" priority="210" operator="between">
      <formula>0.00000001</formula>
      <formula>1</formula>
    </cfRule>
  </conditionalFormatting>
  <conditionalFormatting sqref="I26">
    <cfRule type="cellIs" dxfId="207" priority="207" operator="between">
      <formula>0.000001</formula>
      <formula>1</formula>
    </cfRule>
  </conditionalFormatting>
  <conditionalFormatting sqref="C26">
    <cfRule type="cellIs" dxfId="206" priority="206" operator="between">
      <formula>0.00000001</formula>
      <formula>1</formula>
    </cfRule>
  </conditionalFormatting>
  <conditionalFormatting sqref="I26">
    <cfRule type="cellIs" dxfId="205" priority="203" operator="between">
      <formula>0.000001</formula>
      <formula>1</formula>
    </cfRule>
  </conditionalFormatting>
  <conditionalFormatting sqref="C26">
    <cfRule type="cellIs" dxfId="204" priority="204" operator="between">
      <formula>0.00000001</formula>
      <formula>1</formula>
    </cfRule>
  </conditionalFormatting>
  <conditionalFormatting sqref="C26">
    <cfRule type="cellIs" dxfId="203" priority="202" operator="between">
      <formula>0.00000001</formula>
      <formula>1</formula>
    </cfRule>
  </conditionalFormatting>
  <conditionalFormatting sqref="I26">
    <cfRule type="cellIs" dxfId="202" priority="201" operator="between">
      <formula>0.000001</formula>
      <formula>1</formula>
    </cfRule>
  </conditionalFormatting>
  <conditionalFormatting sqref="C26">
    <cfRule type="cellIs" dxfId="201" priority="199" operator="between">
      <formula>0.00000001</formula>
      <formula>1</formula>
    </cfRule>
  </conditionalFormatting>
  <conditionalFormatting sqref="C25">
    <cfRule type="cellIs" dxfId="200" priority="198" operator="between">
      <formula>0.00000001</formula>
      <formula>1</formula>
    </cfRule>
  </conditionalFormatting>
  <conditionalFormatting sqref="I25">
    <cfRule type="cellIs" dxfId="199" priority="197" operator="between">
      <formula>0.000001</formula>
      <formula>1</formula>
    </cfRule>
  </conditionalFormatting>
  <conditionalFormatting sqref="C25">
    <cfRule type="cellIs" dxfId="198" priority="196" operator="between">
      <formula>0.00000001</formula>
      <formula>1</formula>
    </cfRule>
  </conditionalFormatting>
  <conditionalFormatting sqref="I25">
    <cfRule type="cellIs" dxfId="197" priority="195" operator="between">
      <formula>0.000001</formula>
      <formula>1</formula>
    </cfRule>
  </conditionalFormatting>
  <conditionalFormatting sqref="I25">
    <cfRule type="cellIs" dxfId="196" priority="193" operator="between">
      <formula>0.000001</formula>
      <formula>1</formula>
    </cfRule>
  </conditionalFormatting>
  <conditionalFormatting sqref="C25">
    <cfRule type="cellIs" dxfId="195" priority="194" operator="between">
      <formula>0.00000001</formula>
      <formula>1</formula>
    </cfRule>
  </conditionalFormatting>
  <conditionalFormatting sqref="I25">
    <cfRule type="cellIs" dxfId="194" priority="191" operator="between">
      <formula>0.000001</formula>
      <formula>1</formula>
    </cfRule>
  </conditionalFormatting>
  <conditionalFormatting sqref="C25">
    <cfRule type="cellIs" dxfId="193" priority="192" operator="between">
      <formula>0.00000001</formula>
      <formula>1</formula>
    </cfRule>
  </conditionalFormatting>
  <conditionalFormatting sqref="C25">
    <cfRule type="cellIs" dxfId="192" priority="190" operator="between">
      <formula>0.00000001</formula>
      <formula>1</formula>
    </cfRule>
  </conditionalFormatting>
  <conditionalFormatting sqref="I25">
    <cfRule type="cellIs" dxfId="191" priority="189" operator="between">
      <formula>0.000001</formula>
      <formula>1</formula>
    </cfRule>
  </conditionalFormatting>
  <conditionalFormatting sqref="I25">
    <cfRule type="cellIs" dxfId="190" priority="187" operator="between">
      <formula>0.000001</formula>
      <formula>1</formula>
    </cfRule>
  </conditionalFormatting>
  <conditionalFormatting sqref="C25">
    <cfRule type="cellIs" dxfId="189" priority="188" operator="between">
      <formula>0.00000001</formula>
      <formula>1</formula>
    </cfRule>
  </conditionalFormatting>
  <conditionalFormatting sqref="I25">
    <cfRule type="cellIs" dxfId="188" priority="185" operator="between">
      <formula>0.000001</formula>
      <formula>1</formula>
    </cfRule>
  </conditionalFormatting>
  <conditionalFormatting sqref="C25">
    <cfRule type="cellIs" dxfId="187" priority="186" operator="between">
      <formula>0.00000001</formula>
      <formula>1</formula>
    </cfRule>
  </conditionalFormatting>
  <conditionalFormatting sqref="C25">
    <cfRule type="cellIs" dxfId="186" priority="184" operator="between">
      <formula>0.00000001</formula>
      <formula>1</formula>
    </cfRule>
  </conditionalFormatting>
  <conditionalFormatting sqref="I25">
    <cfRule type="cellIs" dxfId="185" priority="183" operator="between">
      <formula>0.000001</formula>
      <formula>1</formula>
    </cfRule>
  </conditionalFormatting>
  <conditionalFormatting sqref="C25">
    <cfRule type="cellIs" dxfId="184" priority="181" operator="between">
      <formula>0.00000001</formula>
      <formula>1</formula>
    </cfRule>
  </conditionalFormatting>
  <conditionalFormatting sqref="C25">
    <cfRule type="cellIs" dxfId="183" priority="182" operator="between">
      <formula>0.00000001</formula>
      <formula>1</formula>
    </cfRule>
  </conditionalFormatting>
  <conditionalFormatting sqref="C25">
    <cfRule type="cellIs" dxfId="182" priority="115" operator="between">
      <formula>0.00000001</formula>
      <formula>1</formula>
    </cfRule>
  </conditionalFormatting>
  <conditionalFormatting sqref="C27">
    <cfRule type="cellIs" dxfId="181" priority="108" operator="between">
      <formula>0.00000001</formula>
      <formula>1</formula>
    </cfRule>
  </conditionalFormatting>
  <conditionalFormatting sqref="C27">
    <cfRule type="cellIs" dxfId="180" priority="111" operator="between">
      <formula>0.00000001</formula>
      <formula>1</formula>
    </cfRule>
  </conditionalFormatting>
  <conditionalFormatting sqref="C27">
    <cfRule type="cellIs" dxfId="179" priority="109" operator="between">
      <formula>0.00000001</formula>
      <formula>1</formula>
    </cfRule>
  </conditionalFormatting>
  <conditionalFormatting sqref="C27">
    <cfRule type="cellIs" dxfId="178" priority="162" operator="between">
      <formula>0.00000001</formula>
      <formula>1</formula>
    </cfRule>
  </conditionalFormatting>
  <conditionalFormatting sqref="C27">
    <cfRule type="cellIs" dxfId="177" priority="160" operator="between">
      <formula>0.00000001</formula>
      <formula>1</formula>
    </cfRule>
  </conditionalFormatting>
  <conditionalFormatting sqref="C27">
    <cfRule type="cellIs" dxfId="176" priority="158" operator="between">
      <formula>0.00000001</formula>
      <formula>1</formula>
    </cfRule>
  </conditionalFormatting>
  <conditionalFormatting sqref="C25">
    <cfRule type="cellIs" dxfId="175" priority="116" operator="between">
      <formula>0.00000001</formula>
      <formula>1</formula>
    </cfRule>
  </conditionalFormatting>
  <conditionalFormatting sqref="C29">
    <cfRule type="cellIs" dxfId="174" priority="128" operator="between">
      <formula>0.00000001</formula>
      <formula>1</formula>
    </cfRule>
  </conditionalFormatting>
  <conditionalFormatting sqref="C29">
    <cfRule type="cellIs" dxfId="173" priority="126" operator="between">
      <formula>0.00000001</formula>
      <formula>1</formula>
    </cfRule>
  </conditionalFormatting>
  <conditionalFormatting sqref="C29">
    <cfRule type="cellIs" dxfId="172" priority="125" operator="between">
      <formula>0.00000001</formula>
      <formula>1</formula>
    </cfRule>
  </conditionalFormatting>
  <conditionalFormatting sqref="C25">
    <cfRule type="cellIs" dxfId="171" priority="119" operator="between">
      <formula>0.00000001</formula>
      <formula>1</formula>
    </cfRule>
  </conditionalFormatting>
  <conditionalFormatting sqref="C27">
    <cfRule type="cellIs" dxfId="170" priority="114" operator="between">
      <formula>0.00000001</formula>
      <formula>1</formula>
    </cfRule>
  </conditionalFormatting>
  <conditionalFormatting sqref="C27">
    <cfRule type="cellIs" dxfId="169" priority="112" operator="between">
      <formula>0.00000001</formula>
      <formula>1</formula>
    </cfRule>
  </conditionalFormatting>
  <conditionalFormatting sqref="C27">
    <cfRule type="cellIs" dxfId="168" priority="106" operator="between">
      <formula>0.00000001</formula>
      <formula>1</formula>
    </cfRule>
  </conditionalFormatting>
  <conditionalFormatting sqref="C25">
    <cfRule type="cellIs" dxfId="167" priority="118" operator="between">
      <formula>0.00000001</formula>
      <formula>1</formula>
    </cfRule>
  </conditionalFormatting>
  <conditionalFormatting sqref="C25">
    <cfRule type="cellIs" dxfId="166" priority="180" operator="between">
      <formula>0.00000001</formula>
      <formula>1</formula>
    </cfRule>
  </conditionalFormatting>
  <conditionalFormatting sqref="I25">
    <cfRule type="cellIs" dxfId="165" priority="179" operator="between">
      <formula>0.000001</formula>
      <formula>1</formula>
    </cfRule>
  </conditionalFormatting>
  <conditionalFormatting sqref="G25">
    <cfRule type="cellIs" dxfId="164" priority="178" operator="between">
      <formula>0.00000001</formula>
      <formula>1</formula>
    </cfRule>
  </conditionalFormatting>
  <conditionalFormatting sqref="C25">
    <cfRule type="cellIs" dxfId="163" priority="177" operator="between">
      <formula>0.00000001</formula>
      <formula>1</formula>
    </cfRule>
  </conditionalFormatting>
  <conditionalFormatting sqref="C25">
    <cfRule type="cellIs" dxfId="162" priority="175" operator="between">
      <formula>0.00000001</formula>
      <formula>1</formula>
    </cfRule>
  </conditionalFormatting>
  <conditionalFormatting sqref="C25">
    <cfRule type="cellIs" dxfId="161" priority="173" operator="between">
      <formula>0.00000001</formula>
      <formula>1</formula>
    </cfRule>
  </conditionalFormatting>
  <conditionalFormatting sqref="C25">
    <cfRule type="cellIs" dxfId="160" priority="176" operator="between">
      <formula>0.00000001</formula>
      <formula>1</formula>
    </cfRule>
  </conditionalFormatting>
  <conditionalFormatting sqref="C25">
    <cfRule type="cellIs" dxfId="159" priority="174" operator="between">
      <formula>0.00000001</formula>
      <formula>1</formula>
    </cfRule>
  </conditionalFormatting>
  <conditionalFormatting sqref="I25">
    <cfRule type="cellIs" dxfId="158" priority="172" operator="between">
      <formula>0.000001</formula>
      <formula>1</formula>
    </cfRule>
  </conditionalFormatting>
  <conditionalFormatting sqref="C25">
    <cfRule type="cellIs" dxfId="157" priority="171" operator="between">
      <formula>0.00000001</formula>
      <formula>1</formula>
    </cfRule>
  </conditionalFormatting>
  <conditionalFormatting sqref="I25">
    <cfRule type="cellIs" dxfId="156" priority="170" operator="between">
      <formula>0.000001</formula>
      <formula>1</formula>
    </cfRule>
  </conditionalFormatting>
  <conditionalFormatting sqref="I25">
    <cfRule type="cellIs" dxfId="155" priority="168" operator="between">
      <formula>0.000001</formula>
      <formula>1</formula>
    </cfRule>
  </conditionalFormatting>
  <conditionalFormatting sqref="C25">
    <cfRule type="cellIs" dxfId="154" priority="169" operator="between">
      <formula>0.00000001</formula>
      <formula>1</formula>
    </cfRule>
  </conditionalFormatting>
  <conditionalFormatting sqref="I25">
    <cfRule type="cellIs" dxfId="153" priority="166" operator="between">
      <formula>0.000001</formula>
      <formula>1</formula>
    </cfRule>
  </conditionalFormatting>
  <conditionalFormatting sqref="C25">
    <cfRule type="cellIs" dxfId="152" priority="167" operator="between">
      <formula>0.00000001</formula>
      <formula>1</formula>
    </cfRule>
  </conditionalFormatting>
  <conditionalFormatting sqref="C25">
    <cfRule type="cellIs" dxfId="151" priority="165" operator="between">
      <formula>0.00000001</formula>
      <formula>1</formula>
    </cfRule>
  </conditionalFormatting>
  <conditionalFormatting sqref="I25">
    <cfRule type="cellIs" dxfId="150" priority="164" operator="between">
      <formula>0.000001</formula>
      <formula>1</formula>
    </cfRule>
  </conditionalFormatting>
  <conditionalFormatting sqref="C27">
    <cfRule type="cellIs" dxfId="149" priority="163" operator="between">
      <formula>0.00000001</formula>
      <formula>1</formula>
    </cfRule>
  </conditionalFormatting>
  <conditionalFormatting sqref="C27">
    <cfRule type="cellIs" dxfId="148" priority="161" operator="between">
      <formula>0.00000001</formula>
      <formula>1</formula>
    </cfRule>
  </conditionalFormatting>
  <conditionalFormatting sqref="C27">
    <cfRule type="cellIs" dxfId="147" priority="159" operator="between">
      <formula>0.00000001</formula>
      <formula>1</formula>
    </cfRule>
  </conditionalFormatting>
  <conditionalFormatting sqref="C27">
    <cfRule type="cellIs" dxfId="146" priority="157" operator="between">
      <formula>0.00000001</formula>
      <formula>1</formula>
    </cfRule>
  </conditionalFormatting>
  <conditionalFormatting sqref="C27">
    <cfRule type="cellIs" dxfId="145" priority="156" operator="between">
      <formula>0.00000001</formula>
      <formula>1</formula>
    </cfRule>
  </conditionalFormatting>
  <conditionalFormatting sqref="C27">
    <cfRule type="cellIs" dxfId="144" priority="139" operator="between">
      <formula>0.00000001</formula>
      <formula>1</formula>
    </cfRule>
  </conditionalFormatting>
  <conditionalFormatting sqref="C27">
    <cfRule type="cellIs" dxfId="143" priority="155" operator="between">
      <formula>0.00000001</formula>
      <formula>1</formula>
    </cfRule>
  </conditionalFormatting>
  <conditionalFormatting sqref="I27">
    <cfRule type="cellIs" dxfId="142" priority="154" operator="between">
      <formula>0.000001</formula>
      <formula>1</formula>
    </cfRule>
  </conditionalFormatting>
  <conditionalFormatting sqref="C27">
    <cfRule type="cellIs" dxfId="141" priority="153" operator="between">
      <formula>0.00000001</formula>
      <formula>1</formula>
    </cfRule>
  </conditionalFormatting>
  <conditionalFormatting sqref="I27">
    <cfRule type="cellIs" dxfId="140" priority="152" operator="between">
      <formula>0.000001</formula>
      <formula>1</formula>
    </cfRule>
  </conditionalFormatting>
  <conditionalFormatting sqref="I27">
    <cfRule type="cellIs" dxfId="139" priority="144" operator="between">
      <formula>0.000001</formula>
      <formula>1</formula>
    </cfRule>
  </conditionalFormatting>
  <conditionalFormatting sqref="I27">
    <cfRule type="cellIs" dxfId="138" priority="150" operator="between">
      <formula>0.000001</formula>
      <formula>1</formula>
    </cfRule>
  </conditionalFormatting>
  <conditionalFormatting sqref="C27">
    <cfRule type="cellIs" dxfId="137" priority="151" operator="between">
      <formula>0.00000001</formula>
      <formula>1</formula>
    </cfRule>
  </conditionalFormatting>
  <conditionalFormatting sqref="I27">
    <cfRule type="cellIs" dxfId="136" priority="148" operator="between">
      <formula>0.000001</formula>
      <formula>1</formula>
    </cfRule>
  </conditionalFormatting>
  <conditionalFormatting sqref="C27">
    <cfRule type="cellIs" dxfId="135" priority="149" operator="between">
      <formula>0.00000001</formula>
      <formula>1</formula>
    </cfRule>
  </conditionalFormatting>
  <conditionalFormatting sqref="C27">
    <cfRule type="cellIs" dxfId="134" priority="147" operator="between">
      <formula>0.00000001</formula>
      <formula>1</formula>
    </cfRule>
  </conditionalFormatting>
  <conditionalFormatting sqref="I27">
    <cfRule type="cellIs" dxfId="133" priority="146" operator="between">
      <formula>0.000001</formula>
      <formula>1</formula>
    </cfRule>
  </conditionalFormatting>
  <conditionalFormatting sqref="C27">
    <cfRule type="cellIs" dxfId="132" priority="145" operator="between">
      <formula>0.00000001</formula>
      <formula>1</formula>
    </cfRule>
  </conditionalFormatting>
  <conditionalFormatting sqref="I27">
    <cfRule type="cellIs" dxfId="131" priority="142" operator="between">
      <formula>0.000001</formula>
      <formula>1</formula>
    </cfRule>
  </conditionalFormatting>
  <conditionalFormatting sqref="C27">
    <cfRule type="cellIs" dxfId="130" priority="143" operator="between">
      <formula>0.00000001</formula>
      <formula>1</formula>
    </cfRule>
  </conditionalFormatting>
  <conditionalFormatting sqref="C27">
    <cfRule type="cellIs" dxfId="129" priority="141" operator="between">
      <formula>0.00000001</formula>
      <formula>1</formula>
    </cfRule>
  </conditionalFormatting>
  <conditionalFormatting sqref="I27">
    <cfRule type="cellIs" dxfId="128" priority="140" operator="between">
      <formula>0.000001</formula>
      <formula>1</formula>
    </cfRule>
  </conditionalFormatting>
  <conditionalFormatting sqref="C27">
    <cfRule type="cellIs" dxfId="127" priority="138" operator="between">
      <formula>0.00000001</formula>
      <formula>1</formula>
    </cfRule>
  </conditionalFormatting>
  <conditionalFormatting sqref="C29">
    <cfRule type="cellIs" dxfId="126" priority="137" operator="between">
      <formula>0.00000001</formula>
      <formula>1</formula>
    </cfRule>
  </conditionalFormatting>
  <conditionalFormatting sqref="C29">
    <cfRule type="cellIs" dxfId="125" priority="136" operator="between">
      <formula>0.00000001</formula>
      <formula>1</formula>
    </cfRule>
  </conditionalFormatting>
  <conditionalFormatting sqref="C29">
    <cfRule type="cellIs" dxfId="124" priority="135" operator="between">
      <formula>0.00000001</formula>
      <formula>1</formula>
    </cfRule>
  </conditionalFormatting>
  <conditionalFormatting sqref="C29">
    <cfRule type="cellIs" dxfId="123" priority="134" operator="between">
      <formula>0.00000001</formula>
      <formula>1</formula>
    </cfRule>
  </conditionalFormatting>
  <conditionalFormatting sqref="C29">
    <cfRule type="cellIs" dxfId="122" priority="133" operator="between">
      <formula>0.00000001</formula>
      <formula>1</formula>
    </cfRule>
  </conditionalFormatting>
  <conditionalFormatting sqref="C29">
    <cfRule type="cellIs" dxfId="121" priority="132" operator="between">
      <formula>0.00000001</formula>
      <formula>1</formula>
    </cfRule>
  </conditionalFormatting>
  <conditionalFormatting sqref="C29">
    <cfRule type="cellIs" dxfId="120" priority="131" operator="between">
      <formula>0.00000001</formula>
      <formula>1</formula>
    </cfRule>
  </conditionalFormatting>
  <conditionalFormatting sqref="C29">
    <cfRule type="cellIs" dxfId="119" priority="130" operator="between">
      <formula>0.00000001</formula>
      <formula>1</formula>
    </cfRule>
  </conditionalFormatting>
  <conditionalFormatting sqref="C29">
    <cfRule type="cellIs" dxfId="118" priority="129" operator="between">
      <formula>0.00000001</formula>
      <formula>1</formula>
    </cfRule>
  </conditionalFormatting>
  <conditionalFormatting sqref="C29">
    <cfRule type="cellIs" dxfId="117" priority="127" operator="between">
      <formula>0.00000001</formula>
      <formula>1</formula>
    </cfRule>
  </conditionalFormatting>
  <conditionalFormatting sqref="C29">
    <cfRule type="cellIs" dxfId="116" priority="124" operator="between">
      <formula>0.00000001</formula>
      <formula>1</formula>
    </cfRule>
  </conditionalFormatting>
  <conditionalFormatting sqref="H26">
    <cfRule type="cellIs" dxfId="115" priority="123" operator="between">
      <formula>0.000001</formula>
      <formula>1</formula>
    </cfRule>
  </conditionalFormatting>
  <conditionalFormatting sqref="C25">
    <cfRule type="cellIs" dxfId="114" priority="121" operator="between">
      <formula>0.00000001</formula>
      <formula>1</formula>
    </cfRule>
  </conditionalFormatting>
  <conditionalFormatting sqref="C25">
    <cfRule type="cellIs" dxfId="113" priority="122" operator="between">
      <formula>0.00000001</formula>
      <formula>1</formula>
    </cfRule>
  </conditionalFormatting>
  <conditionalFormatting sqref="C25">
    <cfRule type="cellIs" dxfId="112" priority="120" operator="between">
      <formula>0.00000001</formula>
      <formula>1</formula>
    </cfRule>
  </conditionalFormatting>
  <conditionalFormatting sqref="C25">
    <cfRule type="cellIs" dxfId="111" priority="117" operator="between">
      <formula>0.00000001</formula>
      <formula>1</formula>
    </cfRule>
  </conditionalFormatting>
  <conditionalFormatting sqref="C24">
    <cfRule type="cellIs" dxfId="110" priority="102" operator="between">
      <formula>0.00000001</formula>
      <formula>1</formula>
    </cfRule>
  </conditionalFormatting>
  <conditionalFormatting sqref="C24">
    <cfRule type="cellIs" dxfId="109" priority="101" operator="between">
      <formula>0.00000001</formula>
      <formula>1</formula>
    </cfRule>
  </conditionalFormatting>
  <conditionalFormatting sqref="E24">
    <cfRule type="cellIs" dxfId="108" priority="100" operator="between">
      <formula>0.00000001</formula>
      <formula>1</formula>
    </cfRule>
  </conditionalFormatting>
  <conditionalFormatting sqref="C27">
    <cfRule type="cellIs" dxfId="107" priority="113" operator="between">
      <formula>0.00000001</formula>
      <formula>1</formula>
    </cfRule>
  </conditionalFormatting>
  <conditionalFormatting sqref="C27">
    <cfRule type="cellIs" dxfId="106" priority="110" operator="between">
      <formula>0.00000001</formula>
      <formula>1</formula>
    </cfRule>
  </conditionalFormatting>
  <conditionalFormatting sqref="C27">
    <cfRule type="cellIs" dxfId="105" priority="107" operator="between">
      <formula>0.00000001</formula>
      <formula>1</formula>
    </cfRule>
  </conditionalFormatting>
  <conditionalFormatting sqref="C27">
    <cfRule type="cellIs" dxfId="104" priority="105" operator="between">
      <formula>0.00000001</formula>
      <formula>1</formula>
    </cfRule>
  </conditionalFormatting>
  <conditionalFormatting sqref="C24">
    <cfRule type="cellIs" dxfId="103" priority="104" operator="between">
      <formula>0.00000001</formula>
      <formula>1</formula>
    </cfRule>
  </conditionalFormatting>
  <conditionalFormatting sqref="C24">
    <cfRule type="cellIs" dxfId="102" priority="103" operator="between">
      <formula>0.00000001</formula>
      <formula>1</formula>
    </cfRule>
  </conditionalFormatting>
  <conditionalFormatting sqref="I24">
    <cfRule type="cellIs" dxfId="101" priority="99" operator="between">
      <formula>0.000001</formula>
      <formula>1</formula>
    </cfRule>
  </conditionalFormatting>
  <conditionalFormatting sqref="I24">
    <cfRule type="cellIs" dxfId="100" priority="98" operator="between">
      <formula>0.000001</formula>
      <formula>1</formula>
    </cfRule>
  </conditionalFormatting>
  <conditionalFormatting sqref="C24">
    <cfRule type="cellIs" dxfId="99" priority="97" operator="between">
      <formula>0.00000001</formula>
      <formula>1</formula>
    </cfRule>
  </conditionalFormatting>
  <conditionalFormatting sqref="I24">
    <cfRule type="cellIs" dxfId="98" priority="96" operator="between">
      <formula>0.000001</formula>
      <formula>1</formula>
    </cfRule>
  </conditionalFormatting>
  <conditionalFormatting sqref="C24">
    <cfRule type="cellIs" dxfId="97" priority="95" operator="between">
      <formula>0.00000001</formula>
      <formula>1</formula>
    </cfRule>
  </conditionalFormatting>
  <conditionalFormatting sqref="I24">
    <cfRule type="cellIs" dxfId="96" priority="94" operator="between">
      <formula>0.000001</formula>
      <formula>1</formula>
    </cfRule>
  </conditionalFormatting>
  <conditionalFormatting sqref="C24">
    <cfRule type="cellIs" dxfId="95" priority="93" operator="between">
      <formula>0.00000001</formula>
      <formula>1</formula>
    </cfRule>
  </conditionalFormatting>
  <conditionalFormatting sqref="I24">
    <cfRule type="cellIs" dxfId="94" priority="92" operator="between">
      <formula>0.000001</formula>
      <formula>1</formula>
    </cfRule>
  </conditionalFormatting>
  <conditionalFormatting sqref="I24">
    <cfRule type="cellIs" dxfId="93" priority="90" operator="between">
      <formula>0.000001</formula>
      <formula>1</formula>
    </cfRule>
  </conditionalFormatting>
  <conditionalFormatting sqref="C24">
    <cfRule type="cellIs" dxfId="92" priority="91" operator="between">
      <formula>0.00000001</formula>
      <formula>1</formula>
    </cfRule>
  </conditionalFormatting>
  <conditionalFormatting sqref="G24">
    <cfRule type="cellIs" dxfId="91" priority="89" operator="between">
      <formula>0.00000001</formula>
      <formula>1</formula>
    </cfRule>
  </conditionalFormatting>
  <conditionalFormatting sqref="C25">
    <cfRule type="cellIs" dxfId="90" priority="68" operator="between">
      <formula>0.00000001</formula>
      <formula>1</formula>
    </cfRule>
  </conditionalFormatting>
  <conditionalFormatting sqref="C27">
    <cfRule type="cellIs" dxfId="89" priority="87" operator="between">
      <formula>0.00000001</formula>
      <formula>1</formula>
    </cfRule>
  </conditionalFormatting>
  <conditionalFormatting sqref="I25">
    <cfRule type="cellIs" dxfId="88" priority="83" operator="between">
      <formula>0.000001</formula>
      <formula>1</formula>
    </cfRule>
  </conditionalFormatting>
  <conditionalFormatting sqref="I25">
    <cfRule type="cellIs" dxfId="87" priority="73" operator="between">
      <formula>0.000001</formula>
      <formula>1</formula>
    </cfRule>
  </conditionalFormatting>
  <conditionalFormatting sqref="I25">
    <cfRule type="cellIs" dxfId="86" priority="80" operator="between">
      <formula>0.000001</formula>
      <formula>1</formula>
    </cfRule>
  </conditionalFormatting>
  <conditionalFormatting sqref="I25">
    <cfRule type="cellIs" dxfId="85" priority="78" operator="between">
      <formula>0.000001</formula>
      <formula>1</formula>
    </cfRule>
  </conditionalFormatting>
  <conditionalFormatting sqref="C25">
    <cfRule type="cellIs" dxfId="84" priority="79" operator="between">
      <formula>0.00000001</formula>
      <formula>1</formula>
    </cfRule>
  </conditionalFormatting>
  <conditionalFormatting sqref="C25">
    <cfRule type="cellIs" dxfId="83" priority="77" operator="between">
      <formula>0.00000001</formula>
      <formula>1</formula>
    </cfRule>
  </conditionalFormatting>
  <conditionalFormatting sqref="I25">
    <cfRule type="cellIs" dxfId="82" priority="76" operator="between">
      <formula>0.000001</formula>
      <formula>1</formula>
    </cfRule>
  </conditionalFormatting>
  <conditionalFormatting sqref="C27">
    <cfRule type="cellIs" dxfId="81" priority="75" operator="between">
      <formula>0.00000001</formula>
      <formula>1</formula>
    </cfRule>
  </conditionalFormatting>
  <conditionalFormatting sqref="C25">
    <cfRule type="cellIs" dxfId="80" priority="74" operator="between">
      <formula>0.00000001</formula>
      <formula>1</formula>
    </cfRule>
  </conditionalFormatting>
  <conditionalFormatting sqref="I25">
    <cfRule type="cellIs" dxfId="79" priority="71" operator="between">
      <formula>0.000001</formula>
      <formula>1</formula>
    </cfRule>
  </conditionalFormatting>
  <conditionalFormatting sqref="C25">
    <cfRule type="cellIs" dxfId="78" priority="72" operator="between">
      <formula>0.00000001</formula>
      <formula>1</formula>
    </cfRule>
  </conditionalFormatting>
  <conditionalFormatting sqref="C25">
    <cfRule type="cellIs" dxfId="77" priority="70" operator="between">
      <formula>0.00000001</formula>
      <formula>1</formula>
    </cfRule>
  </conditionalFormatting>
  <conditionalFormatting sqref="I25">
    <cfRule type="cellIs" dxfId="76" priority="69" operator="between">
      <formula>0.000001</formula>
      <formula>1</formula>
    </cfRule>
  </conditionalFormatting>
  <conditionalFormatting sqref="C25">
    <cfRule type="cellIs" dxfId="75" priority="67" operator="between">
      <formula>0.00000001</formula>
      <formula>1</formula>
    </cfRule>
  </conditionalFormatting>
  <conditionalFormatting sqref="C24">
    <cfRule type="cellIs" dxfId="74" priority="66" operator="between">
      <formula>0.00000001</formula>
      <formula>1</formula>
    </cfRule>
  </conditionalFormatting>
  <conditionalFormatting sqref="I24">
    <cfRule type="cellIs" dxfId="73" priority="65" operator="between">
      <formula>0.000001</formula>
      <formula>1</formula>
    </cfRule>
  </conditionalFormatting>
  <conditionalFormatting sqref="C24">
    <cfRule type="cellIs" dxfId="72" priority="64" operator="between">
      <formula>0.00000001</formula>
      <formula>1</formula>
    </cfRule>
  </conditionalFormatting>
  <conditionalFormatting sqref="I24">
    <cfRule type="cellIs" dxfId="71" priority="63" operator="between">
      <formula>0.000001</formula>
      <formula>1</formula>
    </cfRule>
  </conditionalFormatting>
  <conditionalFormatting sqref="I24">
    <cfRule type="cellIs" dxfId="70" priority="61" operator="between">
      <formula>0.000001</formula>
      <formula>1</formula>
    </cfRule>
  </conditionalFormatting>
  <conditionalFormatting sqref="C24">
    <cfRule type="cellIs" dxfId="69" priority="62" operator="between">
      <formula>0.00000001</formula>
      <formula>1</formula>
    </cfRule>
  </conditionalFormatting>
  <conditionalFormatting sqref="I24">
    <cfRule type="cellIs" dxfId="68" priority="59" operator="between">
      <formula>0.000001</formula>
      <formula>1</formula>
    </cfRule>
  </conditionalFormatting>
  <conditionalFormatting sqref="C24">
    <cfRule type="cellIs" dxfId="67" priority="60" operator="between">
      <formula>0.00000001</formula>
      <formula>1</formula>
    </cfRule>
  </conditionalFormatting>
  <conditionalFormatting sqref="C24">
    <cfRule type="cellIs" dxfId="66" priority="58" operator="between">
      <formula>0.00000001</formula>
      <formula>1</formula>
    </cfRule>
  </conditionalFormatting>
  <conditionalFormatting sqref="I24">
    <cfRule type="cellIs" dxfId="65" priority="57" operator="between">
      <formula>0.000001</formula>
      <formula>1</formula>
    </cfRule>
  </conditionalFormatting>
  <conditionalFormatting sqref="I24">
    <cfRule type="cellIs" dxfId="64" priority="55" operator="between">
      <formula>0.000001</formula>
      <formula>1</formula>
    </cfRule>
  </conditionalFormatting>
  <conditionalFormatting sqref="C24">
    <cfRule type="cellIs" dxfId="63" priority="56" operator="between">
      <formula>0.00000001</formula>
      <formula>1</formula>
    </cfRule>
  </conditionalFormatting>
  <conditionalFormatting sqref="I24">
    <cfRule type="cellIs" dxfId="62" priority="53" operator="between">
      <formula>0.000001</formula>
      <formula>1</formula>
    </cfRule>
  </conditionalFormatting>
  <conditionalFormatting sqref="C24">
    <cfRule type="cellIs" dxfId="61" priority="54" operator="between">
      <formula>0.00000001</formula>
      <formula>1</formula>
    </cfRule>
  </conditionalFormatting>
  <conditionalFormatting sqref="C24">
    <cfRule type="cellIs" dxfId="60" priority="52" operator="between">
      <formula>0.00000001</formula>
      <formula>1</formula>
    </cfRule>
  </conditionalFormatting>
  <conditionalFormatting sqref="I24">
    <cfRule type="cellIs" dxfId="59" priority="51" operator="between">
      <formula>0.000001</formula>
      <formula>1</formula>
    </cfRule>
  </conditionalFormatting>
  <conditionalFormatting sqref="C24">
    <cfRule type="cellIs" dxfId="58" priority="49" operator="between">
      <formula>0.00000001</formula>
      <formula>1</formula>
    </cfRule>
  </conditionalFormatting>
  <conditionalFormatting sqref="C24">
    <cfRule type="cellIs" dxfId="57" priority="50" operator="between">
      <formula>0.00000001</formula>
      <formula>1</formula>
    </cfRule>
  </conditionalFormatting>
  <conditionalFormatting sqref="C26">
    <cfRule type="cellIs" dxfId="56" priority="30" operator="between">
      <formula>0.00000001</formula>
      <formula>1</formula>
    </cfRule>
  </conditionalFormatting>
  <conditionalFormatting sqref="C26">
    <cfRule type="cellIs" dxfId="55" priority="28" operator="between">
      <formula>0.00000001</formula>
      <formula>1</formula>
    </cfRule>
  </conditionalFormatting>
  <conditionalFormatting sqref="C26">
    <cfRule type="cellIs" dxfId="54" priority="26" operator="between">
      <formula>0.00000001</formula>
      <formula>1</formula>
    </cfRule>
  </conditionalFormatting>
  <conditionalFormatting sqref="C24">
    <cfRule type="cellIs" dxfId="53" priority="48" operator="between">
      <formula>0.00000001</formula>
      <formula>1</formula>
    </cfRule>
  </conditionalFormatting>
  <conditionalFormatting sqref="I24">
    <cfRule type="cellIs" dxfId="52" priority="47" operator="between">
      <formula>0.000001</formula>
      <formula>1</formula>
    </cfRule>
  </conditionalFormatting>
  <conditionalFormatting sqref="G24">
    <cfRule type="cellIs" dxfId="51" priority="46" operator="between">
      <formula>0.00000001</formula>
      <formula>1</formula>
    </cfRule>
  </conditionalFormatting>
  <conditionalFormatting sqref="C24">
    <cfRule type="cellIs" dxfId="50" priority="45" operator="between">
      <formula>0.00000001</formula>
      <formula>1</formula>
    </cfRule>
  </conditionalFormatting>
  <conditionalFormatting sqref="C24">
    <cfRule type="cellIs" dxfId="49" priority="43" operator="between">
      <formula>0.00000001</formula>
      <formula>1</formula>
    </cfRule>
  </conditionalFormatting>
  <conditionalFormatting sqref="C24">
    <cfRule type="cellIs" dxfId="48" priority="41" operator="between">
      <formula>0.00000001</formula>
      <formula>1</formula>
    </cfRule>
  </conditionalFormatting>
  <conditionalFormatting sqref="C24">
    <cfRule type="cellIs" dxfId="47" priority="44" operator="between">
      <formula>0.00000001</formula>
      <formula>1</formula>
    </cfRule>
  </conditionalFormatting>
  <conditionalFormatting sqref="C24">
    <cfRule type="cellIs" dxfId="46" priority="42" operator="between">
      <formula>0.00000001</formula>
      <formula>1</formula>
    </cfRule>
  </conditionalFormatting>
  <conditionalFormatting sqref="I24">
    <cfRule type="cellIs" dxfId="45" priority="40" operator="between">
      <formula>0.000001</formula>
      <formula>1</formula>
    </cfRule>
  </conditionalFormatting>
  <conditionalFormatting sqref="C24">
    <cfRule type="cellIs" dxfId="44" priority="39" operator="between">
      <formula>0.00000001</formula>
      <formula>1</formula>
    </cfRule>
  </conditionalFormatting>
  <conditionalFormatting sqref="I24">
    <cfRule type="cellIs" dxfId="43" priority="38" operator="between">
      <formula>0.000001</formula>
      <formula>1</formula>
    </cfRule>
  </conditionalFormatting>
  <conditionalFormatting sqref="C24">
    <cfRule type="cellIs" dxfId="42" priority="37" operator="between">
      <formula>0.00000001</formula>
      <formula>1</formula>
    </cfRule>
  </conditionalFormatting>
  <conditionalFormatting sqref="I24">
    <cfRule type="cellIs" dxfId="41" priority="34" operator="between">
      <formula>0.000001</formula>
      <formula>1</formula>
    </cfRule>
  </conditionalFormatting>
  <conditionalFormatting sqref="C24">
    <cfRule type="cellIs" dxfId="40" priority="35" operator="between">
      <formula>0.00000001</formula>
      <formula>1</formula>
    </cfRule>
  </conditionalFormatting>
  <conditionalFormatting sqref="C24">
    <cfRule type="cellIs" dxfId="39" priority="33" operator="between">
      <formula>0.00000001</formula>
      <formula>1</formula>
    </cfRule>
  </conditionalFormatting>
  <conditionalFormatting sqref="I24">
    <cfRule type="cellIs" dxfId="38" priority="32" operator="between">
      <formula>0.000001</formula>
      <formula>1</formula>
    </cfRule>
  </conditionalFormatting>
  <conditionalFormatting sqref="C26">
    <cfRule type="cellIs" dxfId="37" priority="31" operator="between">
      <formula>0.00000001</formula>
      <formula>1</formula>
    </cfRule>
  </conditionalFormatting>
  <conditionalFormatting sqref="C26">
    <cfRule type="cellIs" dxfId="36" priority="29" operator="between">
      <formula>0.00000001</formula>
      <formula>1</formula>
    </cfRule>
  </conditionalFormatting>
  <conditionalFormatting sqref="C26">
    <cfRule type="cellIs" dxfId="35" priority="27" operator="between">
      <formula>0.00000001</formula>
      <formula>1</formula>
    </cfRule>
  </conditionalFormatting>
  <conditionalFormatting sqref="C26">
    <cfRule type="cellIs" dxfId="34" priority="25" operator="between">
      <formula>0.00000001</formula>
      <formula>1</formula>
    </cfRule>
  </conditionalFormatting>
  <conditionalFormatting sqref="C26">
    <cfRule type="cellIs" dxfId="33" priority="24" operator="between">
      <formula>0.00000001</formula>
      <formula>1</formula>
    </cfRule>
  </conditionalFormatting>
  <conditionalFormatting sqref="C26">
    <cfRule type="cellIs" dxfId="32" priority="7" operator="between">
      <formula>0.00000001</formula>
      <formula>1</formula>
    </cfRule>
  </conditionalFormatting>
  <conditionalFormatting sqref="C26">
    <cfRule type="cellIs" dxfId="31" priority="23" operator="between">
      <formula>0.00000001</formula>
      <formula>1</formula>
    </cfRule>
  </conditionalFormatting>
  <conditionalFormatting sqref="I26">
    <cfRule type="cellIs" dxfId="30" priority="22" operator="between">
      <formula>0.000001</formula>
      <formula>1</formula>
    </cfRule>
  </conditionalFormatting>
  <conditionalFormatting sqref="C26">
    <cfRule type="cellIs" dxfId="29" priority="21" operator="between">
      <formula>0.00000001</formula>
      <formula>1</formula>
    </cfRule>
  </conditionalFormatting>
  <conditionalFormatting sqref="I26">
    <cfRule type="cellIs" dxfId="28" priority="20" operator="between">
      <formula>0.000001</formula>
      <formula>1</formula>
    </cfRule>
  </conditionalFormatting>
  <conditionalFormatting sqref="I26">
    <cfRule type="cellIs" dxfId="27" priority="12" operator="between">
      <formula>0.000001</formula>
      <formula>1</formula>
    </cfRule>
  </conditionalFormatting>
  <conditionalFormatting sqref="I26">
    <cfRule type="cellIs" dxfId="26" priority="18" operator="between">
      <formula>0.000001</formula>
      <formula>1</formula>
    </cfRule>
  </conditionalFormatting>
  <conditionalFormatting sqref="C26">
    <cfRule type="cellIs" dxfId="25" priority="19" operator="between">
      <formula>0.00000001</formula>
      <formula>1</formula>
    </cfRule>
  </conditionalFormatting>
  <conditionalFormatting sqref="I26">
    <cfRule type="cellIs" dxfId="24" priority="16" operator="between">
      <formula>0.000001</formula>
      <formula>1</formula>
    </cfRule>
  </conditionalFormatting>
  <conditionalFormatting sqref="C26">
    <cfRule type="cellIs" dxfId="23" priority="17" operator="between">
      <formula>0.00000001</formula>
      <formula>1</formula>
    </cfRule>
  </conditionalFormatting>
  <conditionalFormatting sqref="C26">
    <cfRule type="cellIs" dxfId="22" priority="15" operator="between">
      <formula>0.00000001</formula>
      <formula>1</formula>
    </cfRule>
  </conditionalFormatting>
  <conditionalFormatting sqref="I26">
    <cfRule type="cellIs" dxfId="21" priority="14" operator="between">
      <formula>0.000001</formula>
      <formula>1</formula>
    </cfRule>
  </conditionalFormatting>
  <conditionalFormatting sqref="C26">
    <cfRule type="cellIs" dxfId="20" priority="13" operator="between">
      <formula>0.00000001</formula>
      <formula>1</formula>
    </cfRule>
  </conditionalFormatting>
  <conditionalFormatting sqref="I26">
    <cfRule type="cellIs" dxfId="19" priority="10" operator="between">
      <formula>0.000001</formula>
      <formula>1</formula>
    </cfRule>
  </conditionalFormatting>
  <conditionalFormatting sqref="C26">
    <cfRule type="cellIs" dxfId="18" priority="11" operator="between">
      <formula>0.00000001</formula>
      <formula>1</formula>
    </cfRule>
  </conditionalFormatting>
  <conditionalFormatting sqref="C26">
    <cfRule type="cellIs" dxfId="17" priority="9" operator="between">
      <formula>0.00000001</formula>
      <formula>1</formula>
    </cfRule>
  </conditionalFormatting>
  <conditionalFormatting sqref="I26">
    <cfRule type="cellIs" dxfId="16" priority="8" operator="between">
      <formula>0.000001</formula>
      <formula>1</formula>
    </cfRule>
  </conditionalFormatting>
  <conditionalFormatting sqref="C16">
    <cfRule type="cellIs" dxfId="15" priority="4" operator="between">
      <formula>0.0001</formula>
      <formula>0.44999</formula>
    </cfRule>
  </conditionalFormatting>
  <conditionalFormatting sqref="I13">
    <cfRule type="cellIs" dxfId="14" priority="3" operator="between">
      <formula>0.0001</formula>
      <formula>0.44999</formula>
    </cfRule>
  </conditionalFormatting>
  <conditionalFormatting sqref="I17">
    <cfRule type="cellIs" dxfId="13" priority="1" operator="between">
      <formula>0.0001</formula>
      <formula>0.44999</formula>
    </cfRule>
  </conditionalFormatting>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L22"/>
  <sheetViews>
    <sheetView workbookViewId="0">
      <selection activeCell="G11" sqref="G11"/>
    </sheetView>
  </sheetViews>
  <sheetFormatPr baseColWidth="10" defaultRowHeight="14.25" x14ac:dyDescent="0.2"/>
  <cols>
    <col min="1" max="1" width="25.25" customWidth="1"/>
  </cols>
  <sheetData>
    <row r="1" spans="1:12" x14ac:dyDescent="0.2">
      <c r="A1" s="925" t="s">
        <v>376</v>
      </c>
      <c r="B1" s="925"/>
      <c r="C1" s="925"/>
      <c r="D1" s="925"/>
      <c r="E1" s="925"/>
      <c r="F1" s="925"/>
      <c r="G1" s="1"/>
      <c r="H1" s="1"/>
      <c r="I1" s="1"/>
    </row>
    <row r="2" spans="1:12" x14ac:dyDescent="0.2">
      <c r="A2" s="926"/>
      <c r="B2" s="926"/>
      <c r="C2" s="926"/>
      <c r="D2" s="926"/>
      <c r="E2" s="926"/>
      <c r="F2" s="926"/>
      <c r="G2" s="11"/>
      <c r="H2" s="62" t="s">
        <v>512</v>
      </c>
      <c r="I2" s="1"/>
    </row>
    <row r="3" spans="1:12" x14ac:dyDescent="0.2">
      <c r="A3" s="12"/>
      <c r="B3" s="893">
        <f>INDICE!A3</f>
        <v>43040</v>
      </c>
      <c r="C3" s="894">
        <v>41671</v>
      </c>
      <c r="D3" s="894" t="s">
        <v>117</v>
      </c>
      <c r="E3" s="894"/>
      <c r="F3" s="894" t="s">
        <v>118</v>
      </c>
      <c r="G3" s="894"/>
      <c r="H3" s="894"/>
      <c r="I3" s="1"/>
    </row>
    <row r="4" spans="1:12" x14ac:dyDescent="0.2">
      <c r="A4" s="545"/>
      <c r="B4" s="97" t="s">
        <v>54</v>
      </c>
      <c r="C4" s="97" t="s">
        <v>458</v>
      </c>
      <c r="D4" s="97" t="s">
        <v>54</v>
      </c>
      <c r="E4" s="97" t="s">
        <v>458</v>
      </c>
      <c r="F4" s="97" t="s">
        <v>54</v>
      </c>
      <c r="G4" s="400" t="s">
        <v>458</v>
      </c>
      <c r="H4" s="400" t="s">
        <v>107</v>
      </c>
      <c r="I4" s="62"/>
    </row>
    <row r="5" spans="1:12" ht="14.1" customHeight="1" x14ac:dyDescent="0.2">
      <c r="A5" s="697" t="s">
        <v>361</v>
      </c>
      <c r="B5" s="322">
        <v>1985.3960599999996</v>
      </c>
      <c r="C5" s="323">
        <v>-44.328837618676815</v>
      </c>
      <c r="D5" s="322">
        <v>28267.834019999998</v>
      </c>
      <c r="E5" s="323">
        <v>-28.883635797034028</v>
      </c>
      <c r="F5" s="322">
        <v>31398.33222</v>
      </c>
      <c r="G5" s="323">
        <v>-26.549918761567771</v>
      </c>
      <c r="H5" s="323">
        <v>95.089021337460494</v>
      </c>
      <c r="I5" s="1"/>
    </row>
    <row r="6" spans="1:12" x14ac:dyDescent="0.2">
      <c r="A6" s="65" t="s">
        <v>580</v>
      </c>
      <c r="B6" s="615">
        <v>1944.2865399999996</v>
      </c>
      <c r="C6" s="625">
        <v>-45.173798640074644</v>
      </c>
      <c r="D6" s="615">
        <v>27376.360539999998</v>
      </c>
      <c r="E6" s="625">
        <v>-17.462430821480361</v>
      </c>
      <c r="F6" s="615">
        <v>30505.104190000002</v>
      </c>
      <c r="G6" s="869">
        <v>-15.622193547696117</v>
      </c>
      <c r="H6" s="625">
        <v>92.383903797816615</v>
      </c>
      <c r="I6" s="1"/>
    </row>
    <row r="7" spans="1:12" x14ac:dyDescent="0.2">
      <c r="A7" s="65" t="s">
        <v>581</v>
      </c>
      <c r="B7" s="617">
        <v>41.109519999999996</v>
      </c>
      <c r="C7" s="625">
        <v>105.35087386283939</v>
      </c>
      <c r="D7" s="617">
        <v>891.47348</v>
      </c>
      <c r="E7" s="625">
        <v>-86.452475600771606</v>
      </c>
      <c r="F7" s="617">
        <v>893.22802999999988</v>
      </c>
      <c r="G7" s="625">
        <v>-86.455688118748981</v>
      </c>
      <c r="H7" s="625">
        <v>2.7051175396438873</v>
      </c>
      <c r="I7" s="624"/>
      <c r="J7" s="243"/>
    </row>
    <row r="8" spans="1:12" x14ac:dyDescent="0.2">
      <c r="A8" s="697" t="s">
        <v>582</v>
      </c>
      <c r="B8" s="574">
        <v>81.993600000000001</v>
      </c>
      <c r="C8" s="589">
        <v>13.575066720171176</v>
      </c>
      <c r="D8" s="574">
        <v>1585.84159</v>
      </c>
      <c r="E8" s="589">
        <v>-17.096229337621384</v>
      </c>
      <c r="F8" s="574">
        <v>1621.6019200000001</v>
      </c>
      <c r="G8" s="589">
        <v>-45.894369632165862</v>
      </c>
      <c r="H8" s="589">
        <v>4.9109786625395131</v>
      </c>
      <c r="I8" s="624"/>
      <c r="J8" s="243"/>
    </row>
    <row r="9" spans="1:12" x14ac:dyDescent="0.2">
      <c r="A9" s="65" t="s">
        <v>365</v>
      </c>
      <c r="B9" s="615">
        <v>26.292020000000001</v>
      </c>
      <c r="C9" s="625">
        <v>17.660310484791257</v>
      </c>
      <c r="D9" s="615">
        <v>286.62152000000009</v>
      </c>
      <c r="E9" s="625">
        <v>-82.307385005988934</v>
      </c>
      <c r="F9" s="615">
        <v>308.74516000000011</v>
      </c>
      <c r="G9" s="625">
        <v>-81.249572718889127</v>
      </c>
      <c r="H9" s="625">
        <v>0.93502657725167748</v>
      </c>
      <c r="I9" s="624"/>
      <c r="J9" s="243"/>
    </row>
    <row r="10" spans="1:12" x14ac:dyDescent="0.2">
      <c r="A10" s="65" t="s">
        <v>366</v>
      </c>
      <c r="B10" s="617">
        <v>24.035430000000002</v>
      </c>
      <c r="C10" s="626">
        <v>231.83349394330145</v>
      </c>
      <c r="D10" s="617">
        <v>130.17104</v>
      </c>
      <c r="E10" s="626">
        <v>105.96468454601585</v>
      </c>
      <c r="F10" s="617">
        <v>139.12571000000003</v>
      </c>
      <c r="G10" s="626">
        <v>104.43095309081131</v>
      </c>
      <c r="H10" s="704">
        <v>0.42133854480183419</v>
      </c>
      <c r="I10" s="624"/>
      <c r="J10" s="243"/>
    </row>
    <row r="11" spans="1:12" x14ac:dyDescent="0.2">
      <c r="A11" s="65" t="s">
        <v>367</v>
      </c>
      <c r="B11" s="615">
        <v>0</v>
      </c>
      <c r="C11" s="625" t="s">
        <v>147</v>
      </c>
      <c r="D11" s="615">
        <v>990.46222000000012</v>
      </c>
      <c r="E11" s="625" t="s">
        <v>147</v>
      </c>
      <c r="F11" s="615">
        <v>990.46222000000012</v>
      </c>
      <c r="G11" s="625" t="s">
        <v>147</v>
      </c>
      <c r="H11" s="744">
        <v>2.9995887205606651</v>
      </c>
      <c r="I11" s="1"/>
      <c r="J11" s="625"/>
      <c r="L11" s="625"/>
    </row>
    <row r="12" spans="1:12" x14ac:dyDescent="0.2">
      <c r="A12" s="65" t="s">
        <v>368</v>
      </c>
      <c r="B12" s="730">
        <v>0.28849999999999998</v>
      </c>
      <c r="C12" s="625">
        <v>-93.831753321445831</v>
      </c>
      <c r="D12" s="615">
        <v>99.409649999999999</v>
      </c>
      <c r="E12" s="625">
        <v>-22.7504435784458</v>
      </c>
      <c r="F12" s="615">
        <v>102.24628</v>
      </c>
      <c r="G12" s="625">
        <v>-87.084962866117365</v>
      </c>
      <c r="H12" s="625">
        <v>0.30965016334220952</v>
      </c>
      <c r="I12" s="624"/>
      <c r="J12" s="243"/>
    </row>
    <row r="13" spans="1:12" x14ac:dyDescent="0.2">
      <c r="A13" s="65" t="s">
        <v>369</v>
      </c>
      <c r="B13" s="615">
        <v>29.279709999999998</v>
      </c>
      <c r="C13" s="625">
        <v>-18.20238461407374</v>
      </c>
      <c r="D13" s="615">
        <v>57.540819999999997</v>
      </c>
      <c r="E13" s="625">
        <v>-27.273308673513881</v>
      </c>
      <c r="F13" s="615">
        <v>57.540819999999997</v>
      </c>
      <c r="G13" s="625">
        <v>-30.482227069308259</v>
      </c>
      <c r="H13" s="625">
        <v>0.1742608563543307</v>
      </c>
      <c r="I13" s="624"/>
      <c r="J13" s="243"/>
    </row>
    <row r="14" spans="1:12" x14ac:dyDescent="0.2">
      <c r="A14" s="75" t="s">
        <v>370</v>
      </c>
      <c r="B14" s="615">
        <v>2.0979399999999999</v>
      </c>
      <c r="C14" s="724">
        <v>-1.5929452600966292</v>
      </c>
      <c r="D14" s="615">
        <v>21.636340000000001</v>
      </c>
      <c r="E14" s="724">
        <v>-1.0116001637885672</v>
      </c>
      <c r="F14" s="615">
        <v>23.481729999999999</v>
      </c>
      <c r="G14" s="625">
        <v>-94.244533377445521</v>
      </c>
      <c r="H14" s="625">
        <v>7.111380022879718E-2</v>
      </c>
      <c r="I14" s="1"/>
      <c r="J14" s="243"/>
    </row>
    <row r="15" spans="1:12" x14ac:dyDescent="0.2">
      <c r="A15" s="586" t="s">
        <v>116</v>
      </c>
      <c r="B15" s="587">
        <v>2067.3896599999998</v>
      </c>
      <c r="C15" s="588">
        <v>-43.179932381967419</v>
      </c>
      <c r="D15" s="587">
        <v>29853.675609999995</v>
      </c>
      <c r="E15" s="588">
        <v>-28.342422960361407</v>
      </c>
      <c r="F15" s="587">
        <v>33019.934139999998</v>
      </c>
      <c r="G15" s="588">
        <v>-27.817322487276368</v>
      </c>
      <c r="H15" s="588">
        <v>100</v>
      </c>
      <c r="I15" s="624"/>
      <c r="J15" s="243"/>
    </row>
    <row r="16" spans="1:12" x14ac:dyDescent="0.2">
      <c r="A16" s="608"/>
      <c r="B16" s="716"/>
      <c r="C16" s="11"/>
      <c r="D16" s="11"/>
      <c r="E16" s="11"/>
      <c r="F16" s="11"/>
      <c r="G16" s="11"/>
      <c r="H16" s="233" t="s">
        <v>231</v>
      </c>
      <c r="I16" s="11"/>
      <c r="J16" s="243"/>
      <c r="L16" s="243"/>
    </row>
    <row r="17" spans="1:9" x14ac:dyDescent="0.2">
      <c r="A17" s="613" t="s">
        <v>360</v>
      </c>
      <c r="B17" s="716"/>
      <c r="C17" s="11"/>
      <c r="D17" s="11"/>
      <c r="E17" s="11"/>
      <c r="F17" s="11"/>
      <c r="G17" s="11"/>
      <c r="H17" s="11"/>
      <c r="I17" s="716"/>
    </row>
    <row r="18" spans="1:9" x14ac:dyDescent="0.2">
      <c r="A18" s="613" t="s">
        <v>650</v>
      </c>
      <c r="B18" s="716"/>
      <c r="C18" s="716"/>
      <c r="D18" s="716"/>
      <c r="E18" s="716"/>
      <c r="F18" s="716"/>
      <c r="G18" s="716"/>
      <c r="H18" s="716"/>
      <c r="I18" s="716"/>
    </row>
    <row r="19" spans="1:9" x14ac:dyDescent="0.2">
      <c r="A19" s="614" t="s">
        <v>599</v>
      </c>
      <c r="B19" s="716"/>
      <c r="C19" s="716"/>
      <c r="D19" s="716"/>
      <c r="E19" s="716"/>
      <c r="F19" s="716"/>
      <c r="G19" s="716"/>
      <c r="H19" s="716"/>
      <c r="I19" s="716"/>
    </row>
    <row r="20" spans="1:9" ht="14.25" customHeight="1" x14ac:dyDescent="0.2">
      <c r="A20" s="933" t="s">
        <v>629</v>
      </c>
      <c r="B20" s="933"/>
      <c r="C20" s="933"/>
      <c r="D20" s="933"/>
      <c r="E20" s="933"/>
      <c r="F20" s="933"/>
      <c r="G20" s="933"/>
      <c r="H20" s="933"/>
      <c r="I20" s="716"/>
    </row>
    <row r="21" spans="1:9" x14ac:dyDescent="0.2">
      <c r="A21" s="933"/>
      <c r="B21" s="933"/>
      <c r="C21" s="933"/>
      <c r="D21" s="933"/>
      <c r="E21" s="933"/>
      <c r="F21" s="933"/>
      <c r="G21" s="933"/>
      <c r="H21" s="933"/>
      <c r="I21" s="716"/>
    </row>
    <row r="22" spans="1:9" x14ac:dyDescent="0.2">
      <c r="A22" s="933"/>
      <c r="B22" s="933"/>
      <c r="C22" s="933"/>
      <c r="D22" s="933"/>
      <c r="E22" s="933"/>
      <c r="F22" s="933"/>
      <c r="G22" s="933"/>
      <c r="H22" s="933"/>
      <c r="I22" s="716"/>
    </row>
  </sheetData>
  <mergeCells count="5">
    <mergeCell ref="A1:F2"/>
    <mergeCell ref="B3:C3"/>
    <mergeCell ref="D3:E3"/>
    <mergeCell ref="F3:H3"/>
    <mergeCell ref="A20:H22"/>
  </mergeCells>
  <conditionalFormatting sqref="B7">
    <cfRule type="cellIs" dxfId="12" priority="8" operator="between">
      <formula>0.0001</formula>
      <formula>0.4999999</formula>
    </cfRule>
  </conditionalFormatting>
  <conditionalFormatting sqref="D7">
    <cfRule type="cellIs" dxfId="11" priority="7" operator="between">
      <formula>0.0001</formula>
      <formula>0.4999999</formula>
    </cfRule>
  </conditionalFormatting>
  <conditionalFormatting sqref="H11">
    <cfRule type="cellIs" dxfId="10" priority="5" operator="between">
      <formula>0.000001</formula>
      <formula>1</formula>
    </cfRule>
  </conditionalFormatting>
  <conditionalFormatting sqref="H11">
    <cfRule type="cellIs" dxfId="9" priority="4" operator="between">
      <formula>0.000001</formula>
      <formula>1</formula>
    </cfRule>
  </conditionalFormatting>
  <conditionalFormatting sqref="B12">
    <cfRule type="cellIs" dxfId="8" priority="1" operator="between">
      <formula>0.0001</formula>
      <formula>0.44999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dimension ref="A1:I14"/>
  <sheetViews>
    <sheetView workbookViewId="0">
      <selection activeCell="G21" sqref="G21"/>
    </sheetView>
  </sheetViews>
  <sheetFormatPr baseColWidth="10" defaultRowHeight="14.25" x14ac:dyDescent="0.2"/>
  <cols>
    <col min="1" max="1" width="11" customWidth="1"/>
  </cols>
  <sheetData>
    <row r="1" spans="1:9" x14ac:dyDescent="0.2">
      <c r="A1" s="925" t="s">
        <v>585</v>
      </c>
      <c r="B1" s="925"/>
      <c r="C1" s="925"/>
      <c r="D1" s="925"/>
      <c r="E1" s="925"/>
      <c r="F1" s="925"/>
      <c r="G1" s="1"/>
      <c r="H1" s="1"/>
    </row>
    <row r="2" spans="1:9" x14ac:dyDescent="0.2">
      <c r="A2" s="926"/>
      <c r="B2" s="926"/>
      <c r="C2" s="926"/>
      <c r="D2" s="926"/>
      <c r="E2" s="926"/>
      <c r="F2" s="926"/>
      <c r="G2" s="11"/>
      <c r="H2" s="62" t="s">
        <v>512</v>
      </c>
    </row>
    <row r="3" spans="1:9" x14ac:dyDescent="0.2">
      <c r="A3" s="12"/>
      <c r="B3" s="896">
        <f>INDICE!A3</f>
        <v>43040</v>
      </c>
      <c r="C3" s="896">
        <v>41671</v>
      </c>
      <c r="D3" s="914" t="s">
        <v>117</v>
      </c>
      <c r="E3" s="914"/>
      <c r="F3" s="914" t="s">
        <v>118</v>
      </c>
      <c r="G3" s="914"/>
      <c r="H3" s="914"/>
    </row>
    <row r="4" spans="1:9" x14ac:dyDescent="0.2">
      <c r="A4" s="545"/>
      <c r="B4" s="245" t="s">
        <v>54</v>
      </c>
      <c r="C4" s="246" t="s">
        <v>458</v>
      </c>
      <c r="D4" s="245" t="s">
        <v>54</v>
      </c>
      <c r="E4" s="246" t="s">
        <v>458</v>
      </c>
      <c r="F4" s="245" t="s">
        <v>54</v>
      </c>
      <c r="G4" s="247" t="s">
        <v>458</v>
      </c>
      <c r="H4" s="246" t="s">
        <v>516</v>
      </c>
    </row>
    <row r="5" spans="1:9" x14ac:dyDescent="0.2">
      <c r="A5" s="573" t="s">
        <v>116</v>
      </c>
      <c r="B5" s="69">
        <v>35934.494529999996</v>
      </c>
      <c r="C5" s="70">
        <v>20.832052786138831</v>
      </c>
      <c r="D5" s="69">
        <v>322201.06237999996</v>
      </c>
      <c r="E5" s="70">
        <v>13.997667228917921</v>
      </c>
      <c r="F5" s="69">
        <v>359060.08265999996</v>
      </c>
      <c r="G5" s="70">
        <v>15.093043069435334</v>
      </c>
      <c r="H5" s="70">
        <v>100</v>
      </c>
    </row>
    <row r="6" spans="1:9" x14ac:dyDescent="0.2">
      <c r="A6" s="321" t="s">
        <v>358</v>
      </c>
      <c r="B6" s="241">
        <v>17154.565360000001</v>
      </c>
      <c r="C6" s="205">
        <v>7.4731007606835469</v>
      </c>
      <c r="D6" s="241">
        <v>156654.17723999996</v>
      </c>
      <c r="E6" s="205">
        <v>3.4025928516896036</v>
      </c>
      <c r="F6" s="241">
        <v>173387.84430999999</v>
      </c>
      <c r="G6" s="205">
        <v>2.3294903343489168</v>
      </c>
      <c r="H6" s="205">
        <v>48.289367903416839</v>
      </c>
    </row>
    <row r="7" spans="1:9" x14ac:dyDescent="0.2">
      <c r="A7" s="321" t="s">
        <v>359</v>
      </c>
      <c r="B7" s="241">
        <v>18779.929170000003</v>
      </c>
      <c r="C7" s="205">
        <v>36.308903935722832</v>
      </c>
      <c r="D7" s="241">
        <v>165546.88514000003</v>
      </c>
      <c r="E7" s="205">
        <v>26.237701243751584</v>
      </c>
      <c r="F7" s="241">
        <v>185672.23835000003</v>
      </c>
      <c r="G7" s="205">
        <v>30.266130208018538</v>
      </c>
      <c r="H7" s="205">
        <v>51.710632096583176</v>
      </c>
    </row>
    <row r="8" spans="1:9" x14ac:dyDescent="0.2">
      <c r="A8" s="681" t="s">
        <v>488</v>
      </c>
      <c r="B8" s="567">
        <v>3938.6255700000002</v>
      </c>
      <c r="C8" s="568">
        <v>599.32991113830656</v>
      </c>
      <c r="D8" s="567">
        <v>29437.604180000002</v>
      </c>
      <c r="E8" s="570">
        <v>1566.5367700088077</v>
      </c>
      <c r="F8" s="569">
        <v>31328.691790000001</v>
      </c>
      <c r="G8" s="570">
        <v>1652.898805536747</v>
      </c>
      <c r="H8" s="570">
        <v>8.7251948358920384</v>
      </c>
    </row>
    <row r="9" spans="1:9" x14ac:dyDescent="0.2">
      <c r="A9" s="681" t="s">
        <v>489</v>
      </c>
      <c r="B9" s="567">
        <v>31995.868959999996</v>
      </c>
      <c r="C9" s="568">
        <v>9.6650020507295356</v>
      </c>
      <c r="D9" s="567">
        <v>292763.45819999994</v>
      </c>
      <c r="E9" s="570">
        <v>4.2338011161449289</v>
      </c>
      <c r="F9" s="569">
        <v>327731.39087</v>
      </c>
      <c r="G9" s="570">
        <v>5.6562394415204622</v>
      </c>
      <c r="H9" s="570">
        <v>91.274805164107974</v>
      </c>
    </row>
    <row r="10" spans="1:9" x14ac:dyDescent="0.2">
      <c r="A10" s="327"/>
      <c r="B10" s="327"/>
      <c r="C10" s="607"/>
      <c r="D10" s="1"/>
      <c r="E10" s="1"/>
      <c r="F10" s="1"/>
      <c r="G10" s="1"/>
      <c r="H10" s="233" t="s">
        <v>231</v>
      </c>
    </row>
    <row r="11" spans="1:9" x14ac:dyDescent="0.2">
      <c r="A11" s="613" t="s">
        <v>517</v>
      </c>
      <c r="B11" s="1"/>
      <c r="C11" s="1"/>
      <c r="D11" s="1"/>
      <c r="E11" s="1"/>
      <c r="F11" s="1"/>
      <c r="G11" s="1"/>
      <c r="H11" s="1"/>
      <c r="I11" s="1"/>
    </row>
    <row r="12" spans="1:9" x14ac:dyDescent="0.2">
      <c r="A12" s="614" t="s">
        <v>599</v>
      </c>
      <c r="B12" s="1"/>
      <c r="C12" s="1"/>
      <c r="D12" s="1"/>
      <c r="E12" s="1"/>
      <c r="F12" s="1"/>
      <c r="G12" s="1"/>
      <c r="H12" s="1"/>
      <c r="I12" s="1"/>
    </row>
    <row r="13" spans="1:9" x14ac:dyDescent="0.2">
      <c r="A13" s="933"/>
      <c r="B13" s="933"/>
      <c r="C13" s="933"/>
      <c r="D13" s="933"/>
      <c r="E13" s="933"/>
      <c r="F13" s="933"/>
      <c r="G13" s="933"/>
      <c r="H13" s="933"/>
    </row>
    <row r="14" spans="1:9" x14ac:dyDescent="0.2">
      <c r="A14" s="933"/>
      <c r="B14" s="933"/>
      <c r="C14" s="933"/>
      <c r="D14" s="933"/>
      <c r="E14" s="933"/>
      <c r="F14" s="933"/>
      <c r="G14" s="933"/>
      <c r="H14" s="933"/>
    </row>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H15"/>
  <sheetViews>
    <sheetView workbookViewId="0">
      <selection activeCell="G6" sqref="G6"/>
    </sheetView>
  </sheetViews>
  <sheetFormatPr baseColWidth="10" defaultRowHeight="14.25" x14ac:dyDescent="0.2"/>
  <cols>
    <col min="1" max="1" width="28.125" customWidth="1"/>
    <col min="2" max="2" width="11.375" bestFit="1" customWidth="1"/>
  </cols>
  <sheetData>
    <row r="1" spans="1:8" x14ac:dyDescent="0.2">
      <c r="A1" s="59" t="s">
        <v>380</v>
      </c>
      <c r="B1" s="59"/>
      <c r="C1" s="59"/>
      <c r="D1" s="60"/>
      <c r="E1" s="60"/>
      <c r="F1" s="60"/>
      <c r="G1" s="60"/>
      <c r="H1" s="58"/>
    </row>
    <row r="2" spans="1:8" x14ac:dyDescent="0.2">
      <c r="A2" s="61"/>
      <c r="B2" s="61"/>
      <c r="C2" s="61"/>
      <c r="D2" s="74"/>
      <c r="E2" s="74"/>
      <c r="F2" s="74"/>
      <c r="G2" s="134"/>
      <c r="H2" s="62" t="s">
        <v>512</v>
      </c>
    </row>
    <row r="3" spans="1:8" x14ac:dyDescent="0.2">
      <c r="A3" s="63"/>
      <c r="B3" s="896">
        <f>INDICE!A3</f>
        <v>43040</v>
      </c>
      <c r="C3" s="914">
        <v>41671</v>
      </c>
      <c r="D3" s="914" t="s">
        <v>117</v>
      </c>
      <c r="E3" s="914"/>
      <c r="F3" s="914" t="s">
        <v>118</v>
      </c>
      <c r="G3" s="914"/>
      <c r="H3" s="914"/>
    </row>
    <row r="4" spans="1:8" ht="25.5" x14ac:dyDescent="0.2">
      <c r="A4" s="75"/>
      <c r="B4" s="245" t="s">
        <v>54</v>
      </c>
      <c r="C4" s="246" t="s">
        <v>458</v>
      </c>
      <c r="D4" s="245" t="s">
        <v>54</v>
      </c>
      <c r="E4" s="246" t="s">
        <v>458</v>
      </c>
      <c r="F4" s="245" t="s">
        <v>54</v>
      </c>
      <c r="G4" s="247" t="s">
        <v>458</v>
      </c>
      <c r="H4" s="246" t="s">
        <v>107</v>
      </c>
    </row>
    <row r="5" spans="1:8" ht="15" x14ac:dyDescent="0.25">
      <c r="A5" s="731" t="s">
        <v>381</v>
      </c>
      <c r="B5" s="874">
        <v>0.71125232980000008</v>
      </c>
      <c r="C5" s="766">
        <v>-73.015583002427988</v>
      </c>
      <c r="D5" s="732">
        <v>7.4895263083999994</v>
      </c>
      <c r="E5" s="733">
        <v>-50.724343795568537</v>
      </c>
      <c r="F5" s="734">
        <v>10.322742244000001</v>
      </c>
      <c r="G5" s="733">
        <v>-39.702708058413208</v>
      </c>
      <c r="H5" s="858">
        <v>2.5480864563907182</v>
      </c>
    </row>
    <row r="6" spans="1:8" ht="15" x14ac:dyDescent="0.25">
      <c r="A6" s="731" t="s">
        <v>382</v>
      </c>
      <c r="B6" s="857">
        <v>0</v>
      </c>
      <c r="C6" s="735" t="s">
        <v>147</v>
      </c>
      <c r="D6" s="735">
        <v>0.85452602599999994</v>
      </c>
      <c r="E6" s="738" t="s">
        <v>147</v>
      </c>
      <c r="F6" s="735">
        <v>0.85452602599999994</v>
      </c>
      <c r="G6" s="738" t="s">
        <v>147</v>
      </c>
      <c r="H6" s="859">
        <v>0.21093292286258336</v>
      </c>
    </row>
    <row r="7" spans="1:8" ht="15" x14ac:dyDescent="0.25">
      <c r="A7" s="731" t="s">
        <v>383</v>
      </c>
      <c r="B7" s="857">
        <v>0.27483879999999999</v>
      </c>
      <c r="C7" s="738">
        <v>6463.1578947368425</v>
      </c>
      <c r="D7" s="735">
        <v>41.879945529999993</v>
      </c>
      <c r="E7" s="736">
        <v>-23.328712637358453</v>
      </c>
      <c r="F7" s="737">
        <v>41.886226929999992</v>
      </c>
      <c r="G7" s="736">
        <v>-31.983328646542518</v>
      </c>
      <c r="H7" s="860">
        <v>10.339280496098489</v>
      </c>
    </row>
    <row r="8" spans="1:8" ht="15" x14ac:dyDescent="0.25">
      <c r="A8" s="731" t="s">
        <v>588</v>
      </c>
      <c r="B8" s="857">
        <v>0</v>
      </c>
      <c r="C8" s="767">
        <v>-100</v>
      </c>
      <c r="D8" s="737">
        <v>236.64130000000003</v>
      </c>
      <c r="E8" s="738">
        <v>-54.055023777132369</v>
      </c>
      <c r="F8" s="737">
        <v>268.51970000000006</v>
      </c>
      <c r="G8" s="738">
        <v>-52.796401468706478</v>
      </c>
      <c r="H8" s="860">
        <v>66.281942789164432</v>
      </c>
    </row>
    <row r="9" spans="1:8" ht="15" x14ac:dyDescent="0.25">
      <c r="A9" s="731" t="s">
        <v>618</v>
      </c>
      <c r="B9" s="857">
        <v>8.1418900000000001</v>
      </c>
      <c r="C9" s="735">
        <v>0</v>
      </c>
      <c r="D9" s="737">
        <v>83.534230000000008</v>
      </c>
      <c r="E9" s="738" t="s">
        <v>147</v>
      </c>
      <c r="F9" s="737">
        <v>83.534230000000008</v>
      </c>
      <c r="G9" s="738" t="s">
        <v>147</v>
      </c>
      <c r="H9" s="860">
        <v>20.619757335483772</v>
      </c>
    </row>
    <row r="10" spans="1:8" x14ac:dyDescent="0.2">
      <c r="A10" s="739" t="s">
        <v>193</v>
      </c>
      <c r="B10" s="740">
        <v>9.1279811298000002</v>
      </c>
      <c r="C10" s="741">
        <v>-76.236256268156652</v>
      </c>
      <c r="D10" s="740">
        <v>370.39952786440006</v>
      </c>
      <c r="E10" s="741">
        <v>-36.670381514055855</v>
      </c>
      <c r="F10" s="742">
        <v>405.11742520000007</v>
      </c>
      <c r="G10" s="741">
        <v>-37.439045714114798</v>
      </c>
      <c r="H10" s="741">
        <v>100</v>
      </c>
    </row>
    <row r="11" spans="1:8" x14ac:dyDescent="0.2">
      <c r="A11" s="856" t="s">
        <v>264</v>
      </c>
      <c r="B11" s="727">
        <f>B10/'Consumo de gas natural'!B8*100</f>
        <v>2.5039615864396046E-2</v>
      </c>
      <c r="C11" s="257"/>
      <c r="D11" s="256">
        <f>D10/'Consumo de gas natural'!D8*100</f>
        <v>0.11801662769879466</v>
      </c>
      <c r="E11" s="257"/>
      <c r="F11" s="256">
        <f>F10/'Consumo de gas natural'!F8*100</f>
        <v>0.1163519400305791</v>
      </c>
      <c r="G11" s="258"/>
      <c r="H11" s="728"/>
    </row>
    <row r="12" spans="1:8" x14ac:dyDescent="0.2">
      <c r="A12" s="259"/>
      <c r="B12" s="67"/>
      <c r="C12" s="67"/>
      <c r="D12" s="67"/>
      <c r="E12" s="67"/>
      <c r="F12" s="67"/>
      <c r="G12" s="252"/>
      <c r="H12" s="233" t="s">
        <v>231</v>
      </c>
    </row>
    <row r="13" spans="1:8" x14ac:dyDescent="0.2">
      <c r="A13" s="259" t="s">
        <v>525</v>
      </c>
      <c r="B13" s="134"/>
      <c r="C13" s="134"/>
      <c r="D13" s="134"/>
      <c r="E13" s="134"/>
      <c r="F13" s="134"/>
      <c r="G13" s="134"/>
      <c r="H13" s="1"/>
    </row>
    <row r="14" spans="1:8" x14ac:dyDescent="0.2">
      <c r="A14" s="614" t="s">
        <v>599</v>
      </c>
      <c r="B14" s="1"/>
      <c r="C14" s="1"/>
      <c r="D14" s="1"/>
      <c r="E14" s="1"/>
      <c r="F14" s="1"/>
      <c r="G14" s="1"/>
      <c r="H14" s="1"/>
    </row>
    <row r="15" spans="1:8" x14ac:dyDescent="0.2">
      <c r="A15" s="259" t="s">
        <v>620</v>
      </c>
    </row>
  </sheetData>
  <mergeCells count="3">
    <mergeCell ref="B3:C3"/>
    <mergeCell ref="D3:E3"/>
    <mergeCell ref="F3:H3"/>
  </mergeCells>
  <conditionalFormatting sqref="B7">
    <cfRule type="cellIs" dxfId="7" priority="8" operator="equal">
      <formula>0</formula>
    </cfRule>
    <cfRule type="cellIs" dxfId="6" priority="11" operator="between">
      <formula>-0.49</formula>
      <formula>0.49</formula>
    </cfRule>
  </conditionalFormatting>
  <conditionalFormatting sqref="B20:B25">
    <cfRule type="cellIs" dxfId="5" priority="10" operator="between">
      <formula>0.00001</formula>
      <formula>0.499</formula>
    </cfRule>
  </conditionalFormatting>
  <conditionalFormatting sqref="D7">
    <cfRule type="cellIs" dxfId="4" priority="6" operator="equal">
      <formula>0</formula>
    </cfRule>
    <cfRule type="cellIs" dxfId="3" priority="7" operator="between">
      <formula>-0.49</formula>
      <formula>0.49</formula>
    </cfRule>
  </conditionalFormatting>
  <conditionalFormatting sqref="F6">
    <cfRule type="cellIs" dxfId="2" priority="4"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1:E14"/>
  <sheetViews>
    <sheetView workbookViewId="0">
      <selection activeCell="C16" sqref="C16"/>
    </sheetView>
  </sheetViews>
  <sheetFormatPr baseColWidth="10" defaultRowHeight="14.25" x14ac:dyDescent="0.2"/>
  <cols>
    <col min="1" max="1" width="23.875" bestFit="1" customWidth="1"/>
    <col min="3" max="3" width="5.5" customWidth="1"/>
    <col min="4" max="4" width="28.5" bestFit="1" customWidth="1"/>
  </cols>
  <sheetData>
    <row r="1" spans="1:5" x14ac:dyDescent="0.2">
      <c r="A1" s="211" t="s">
        <v>384</v>
      </c>
      <c r="B1" s="211"/>
      <c r="C1" s="211"/>
      <c r="D1" s="211"/>
      <c r="E1" s="212"/>
    </row>
    <row r="2" spans="1:5" x14ac:dyDescent="0.2">
      <c r="A2" s="214"/>
      <c r="B2" s="214"/>
      <c r="C2" s="214"/>
      <c r="D2" s="214"/>
      <c r="E2" s="62" t="s">
        <v>512</v>
      </c>
    </row>
    <row r="3" spans="1:5" x14ac:dyDescent="0.2">
      <c r="A3" s="331" t="s">
        <v>385</v>
      </c>
      <c r="B3" s="332"/>
      <c r="C3" s="333"/>
      <c r="D3" s="331" t="s">
        <v>386</v>
      </c>
      <c r="E3" s="332"/>
    </row>
    <row r="4" spans="1:5" x14ac:dyDescent="0.2">
      <c r="A4" s="188" t="s">
        <v>387</v>
      </c>
      <c r="B4" s="228">
        <v>38011.012171129805</v>
      </c>
      <c r="C4" s="334"/>
      <c r="D4" s="188" t="s">
        <v>388</v>
      </c>
      <c r="E4" s="228">
        <v>2067.3896599999994</v>
      </c>
    </row>
    <row r="5" spans="1:5" x14ac:dyDescent="0.2">
      <c r="A5" s="627" t="s">
        <v>389</v>
      </c>
      <c r="B5" s="335">
        <v>9.1279811298000002</v>
      </c>
      <c r="C5" s="334"/>
      <c r="D5" s="627" t="s">
        <v>390</v>
      </c>
      <c r="E5" s="336">
        <v>2067.3896599999994</v>
      </c>
    </row>
    <row r="6" spans="1:5" x14ac:dyDescent="0.2">
      <c r="A6" s="627" t="s">
        <v>391</v>
      </c>
      <c r="B6" s="335">
        <v>18861.922770000005</v>
      </c>
      <c r="C6" s="334"/>
      <c r="D6" s="188" t="s">
        <v>393</v>
      </c>
      <c r="E6" s="228">
        <v>36454.158000000003</v>
      </c>
    </row>
    <row r="7" spans="1:5" x14ac:dyDescent="0.2">
      <c r="A7" s="627" t="s">
        <v>392</v>
      </c>
      <c r="B7" s="335">
        <v>19139.96142</v>
      </c>
      <c r="C7" s="334"/>
      <c r="D7" s="627" t="s">
        <v>394</v>
      </c>
      <c r="E7" s="336">
        <v>25407.466</v>
      </c>
    </row>
    <row r="8" spans="1:5" x14ac:dyDescent="0.2">
      <c r="A8" s="628"/>
      <c r="B8" s="629"/>
      <c r="C8" s="334"/>
      <c r="D8" s="627" t="s">
        <v>395</v>
      </c>
      <c r="E8" s="336">
        <v>9990.6270000000004</v>
      </c>
    </row>
    <row r="9" spans="1:5" x14ac:dyDescent="0.2">
      <c r="A9" s="188" t="s">
        <v>273</v>
      </c>
      <c r="B9" s="228">
        <v>894</v>
      </c>
      <c r="C9" s="334"/>
      <c r="D9" s="627" t="s">
        <v>396</v>
      </c>
      <c r="E9" s="336">
        <v>1056.0650000000001</v>
      </c>
    </row>
    <row r="10" spans="1:5" x14ac:dyDescent="0.2">
      <c r="A10" s="627"/>
      <c r="B10" s="335"/>
      <c r="C10" s="334"/>
      <c r="D10" s="188" t="s">
        <v>397</v>
      </c>
      <c r="E10" s="228">
        <v>383.46451112980276</v>
      </c>
    </row>
    <row r="11" spans="1:5" x14ac:dyDescent="0.2">
      <c r="A11" s="230" t="s">
        <v>116</v>
      </c>
      <c r="B11" s="231">
        <v>38905.012171129805</v>
      </c>
      <c r="C11" s="334"/>
      <c r="D11" s="230" t="s">
        <v>116</v>
      </c>
      <c r="E11" s="231">
        <v>38905.012171129805</v>
      </c>
    </row>
    <row r="12" spans="1:5" x14ac:dyDescent="0.2">
      <c r="A12" s="1"/>
      <c r="B12" s="1"/>
      <c r="C12" s="334"/>
      <c r="D12" s="1"/>
      <c r="E12" s="233" t="s">
        <v>231</v>
      </c>
    </row>
    <row r="13" spans="1:5" x14ac:dyDescent="0.2">
      <c r="A13" s="1"/>
      <c r="B13" s="1"/>
      <c r="C13" s="1"/>
      <c r="D13" s="1"/>
      <c r="E13" s="1"/>
    </row>
    <row r="14" spans="1:5" x14ac:dyDescent="0.2">
      <c r="C14" s="1"/>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F27"/>
  <sheetViews>
    <sheetView workbookViewId="0">
      <selection activeCell="E31" sqref="E31"/>
    </sheetView>
  </sheetViews>
  <sheetFormatPr baseColWidth="10" defaultRowHeight="14.25" x14ac:dyDescent="0.2"/>
  <cols>
    <col min="1" max="1" width="11" customWidth="1"/>
  </cols>
  <sheetData>
    <row r="1" spans="1:6" x14ac:dyDescent="0.2">
      <c r="A1" s="882" t="s">
        <v>544</v>
      </c>
      <c r="B1" s="882"/>
      <c r="C1" s="882"/>
      <c r="D1" s="882"/>
      <c r="E1" s="882"/>
      <c r="F1" s="261"/>
    </row>
    <row r="2" spans="1:6" x14ac:dyDescent="0.2">
      <c r="A2" s="883"/>
      <c r="B2" s="883"/>
      <c r="C2" s="883"/>
      <c r="D2" s="883"/>
      <c r="E2" s="883"/>
      <c r="F2" s="62" t="s">
        <v>398</v>
      </c>
    </row>
    <row r="3" spans="1:6" x14ac:dyDescent="0.2">
      <c r="A3" s="262"/>
      <c r="B3" s="262"/>
      <c r="C3" s="263" t="s">
        <v>542</v>
      </c>
      <c r="D3" s="263" t="s">
        <v>511</v>
      </c>
      <c r="E3" s="263" t="s">
        <v>543</v>
      </c>
      <c r="F3" s="263" t="s">
        <v>511</v>
      </c>
    </row>
    <row r="4" spans="1:6" x14ac:dyDescent="0.2">
      <c r="A4" s="935">
        <v>2011</v>
      </c>
      <c r="B4" s="265" t="s">
        <v>276</v>
      </c>
      <c r="C4" s="337">
        <v>7.6839000000000004</v>
      </c>
      <c r="D4" s="630">
        <v>4.1066009104704175</v>
      </c>
      <c r="E4" s="337">
        <v>6.02</v>
      </c>
      <c r="F4" s="630">
        <v>3.8038417767355108</v>
      </c>
    </row>
    <row r="5" spans="1:6" x14ac:dyDescent="0.2">
      <c r="A5" s="935"/>
      <c r="B5" s="265" t="s">
        <v>277</v>
      </c>
      <c r="C5" s="337">
        <v>7.9547999999999996</v>
      </c>
      <c r="D5" s="630">
        <v>3.5255534298988693</v>
      </c>
      <c r="E5" s="337">
        <v>6.2908999999999997</v>
      </c>
      <c r="F5" s="630">
        <v>4.5000000000000027</v>
      </c>
    </row>
    <row r="6" spans="1:6" x14ac:dyDescent="0.2">
      <c r="A6" s="935"/>
      <c r="B6" s="265" t="s">
        <v>278</v>
      </c>
      <c r="C6" s="337">
        <v>8.3352000000000004</v>
      </c>
      <c r="D6" s="630">
        <v>4.7820184039825104</v>
      </c>
      <c r="E6" s="337">
        <v>6.6712999999999996</v>
      </c>
      <c r="F6" s="630">
        <v>6.0468295474415399</v>
      </c>
    </row>
    <row r="7" spans="1:6" x14ac:dyDescent="0.2">
      <c r="A7" s="936"/>
      <c r="B7" s="270" t="s">
        <v>279</v>
      </c>
      <c r="C7" s="338">
        <v>8.4214000000000002</v>
      </c>
      <c r="D7" s="631">
        <v>1.034168346290429</v>
      </c>
      <c r="E7" s="338">
        <v>6.7573999999999996</v>
      </c>
      <c r="F7" s="631">
        <v>1.2906030308935299</v>
      </c>
    </row>
    <row r="8" spans="1:6" x14ac:dyDescent="0.2">
      <c r="A8" s="935">
        <v>2012</v>
      </c>
      <c r="B8" s="265" t="s">
        <v>276</v>
      </c>
      <c r="C8" s="337">
        <v>8.4930747799999988</v>
      </c>
      <c r="D8" s="630">
        <v>0.85110290450517256</v>
      </c>
      <c r="E8" s="337">
        <v>6.77558478</v>
      </c>
      <c r="F8" s="630">
        <v>0.2691091248113231</v>
      </c>
    </row>
    <row r="9" spans="1:6" x14ac:dyDescent="0.2">
      <c r="A9" s="935"/>
      <c r="B9" s="265" t="s">
        <v>280</v>
      </c>
      <c r="C9" s="337">
        <v>8.8919548999999982</v>
      </c>
      <c r="D9" s="630">
        <v>4.6965337093146315</v>
      </c>
      <c r="E9" s="337">
        <v>7.1146388999999992</v>
      </c>
      <c r="F9" s="630">
        <v>5.0040569339610448</v>
      </c>
    </row>
    <row r="10" spans="1:6" x14ac:dyDescent="0.2">
      <c r="A10" s="935"/>
      <c r="B10" s="265" t="s">
        <v>278</v>
      </c>
      <c r="C10" s="337">
        <v>9.0495981799999985</v>
      </c>
      <c r="D10" s="630">
        <v>1.772875388740448</v>
      </c>
      <c r="E10" s="337">
        <v>7.2722821799999995</v>
      </c>
      <c r="F10" s="630">
        <v>2.2157593971494505</v>
      </c>
    </row>
    <row r="11" spans="1:6" x14ac:dyDescent="0.2">
      <c r="A11" s="936"/>
      <c r="B11" s="270" t="s">
        <v>281</v>
      </c>
      <c r="C11" s="338">
        <v>9.2796727099999998</v>
      </c>
      <c r="D11" s="631">
        <v>2.5423728813559472</v>
      </c>
      <c r="E11" s="338">
        <v>7.4571707099999998</v>
      </c>
      <c r="F11" s="631">
        <v>2.5423728813559361</v>
      </c>
    </row>
    <row r="12" spans="1:6" x14ac:dyDescent="0.2">
      <c r="A12" s="633">
        <v>2013</v>
      </c>
      <c r="B12" s="634" t="s">
        <v>276</v>
      </c>
      <c r="C12" s="635">
        <v>9.3228939099999995</v>
      </c>
      <c r="D12" s="632">
        <v>0.46576211630204822</v>
      </c>
      <c r="E12" s="635">
        <v>7.4668749099999996</v>
      </c>
      <c r="F12" s="632">
        <v>0.13013246413933616</v>
      </c>
    </row>
    <row r="13" spans="1:6" x14ac:dyDescent="0.2">
      <c r="A13" s="633">
        <v>2014</v>
      </c>
      <c r="B13" s="634" t="s">
        <v>276</v>
      </c>
      <c r="C13" s="635">
        <v>9.3313711699999988</v>
      </c>
      <c r="D13" s="632">
        <v>9.0929491227036571E-2</v>
      </c>
      <c r="E13" s="635">
        <v>7.4541771700000004</v>
      </c>
      <c r="F13" s="632">
        <v>-0.17005427508895066</v>
      </c>
    </row>
    <row r="14" spans="1:6" x14ac:dyDescent="0.2">
      <c r="A14" s="934">
        <v>2015</v>
      </c>
      <c r="B14" s="265" t="s">
        <v>276</v>
      </c>
      <c r="C14" s="337">
        <v>9.0886999999999993</v>
      </c>
      <c r="D14" s="630">
        <v>-2.6</v>
      </c>
      <c r="E14" s="337">
        <v>7.2163000000000004</v>
      </c>
      <c r="F14" s="630">
        <v>-3.2</v>
      </c>
    </row>
    <row r="15" spans="1:6" x14ac:dyDescent="0.2">
      <c r="A15" s="935"/>
      <c r="B15" s="265" t="s">
        <v>277</v>
      </c>
      <c r="C15" s="337">
        <v>8.8966738299999992</v>
      </c>
      <c r="D15" s="630">
        <v>-2.1126277723363662</v>
      </c>
      <c r="E15" s="337">
        <v>7.0243198300000005</v>
      </c>
      <c r="F15" s="630">
        <v>-2.6607716516130533</v>
      </c>
    </row>
    <row r="16" spans="1:6" x14ac:dyDescent="0.2">
      <c r="A16" s="935"/>
      <c r="B16" s="265" t="s">
        <v>278</v>
      </c>
      <c r="C16" s="337">
        <v>8.6769076126901634</v>
      </c>
      <c r="D16" s="630">
        <v>-2.4702065233500399</v>
      </c>
      <c r="E16" s="337">
        <v>6.8045536126901629</v>
      </c>
      <c r="F16" s="630">
        <v>-3.1286476502855591</v>
      </c>
    </row>
    <row r="17" spans="1:6" x14ac:dyDescent="0.2">
      <c r="A17" s="936"/>
      <c r="B17" s="270" t="s">
        <v>279</v>
      </c>
      <c r="C17" s="338">
        <v>8.5953257826901623</v>
      </c>
      <c r="D17" s="631">
        <f>100*(C17-C16)/C16</f>
        <v>-0.94021780156660772</v>
      </c>
      <c r="E17" s="338">
        <v>6.7229717826901636</v>
      </c>
      <c r="F17" s="631">
        <f>100*(E17-E16)/E16</f>
        <v>-1.1989299319775091</v>
      </c>
    </row>
    <row r="18" spans="1:6" x14ac:dyDescent="0.2">
      <c r="A18" s="934">
        <v>2016</v>
      </c>
      <c r="B18" s="265" t="s">
        <v>276</v>
      </c>
      <c r="C18" s="337">
        <v>8.3602396900000002</v>
      </c>
      <c r="D18" s="630">
        <f>100*(C18-C17)/C17</f>
        <v>-2.7350457520015601</v>
      </c>
      <c r="E18" s="337">
        <v>6.476995689999999</v>
      </c>
      <c r="F18" s="630">
        <f>100*(E18-E17)/E17</f>
        <v>-3.6587405189396542</v>
      </c>
    </row>
    <row r="19" spans="1:6" x14ac:dyDescent="0.2">
      <c r="A19" s="935"/>
      <c r="B19" s="265" t="s">
        <v>277</v>
      </c>
      <c r="C19" s="337">
        <v>8.1462632900000003</v>
      </c>
      <c r="D19" s="630">
        <v>-2.5594529335797063</v>
      </c>
      <c r="E19" s="337">
        <v>6.2630192899999999</v>
      </c>
      <c r="F19" s="630">
        <v>-3.3036365969852777</v>
      </c>
    </row>
    <row r="20" spans="1:6" x14ac:dyDescent="0.2">
      <c r="A20" s="936"/>
      <c r="B20" s="270" t="s">
        <v>279</v>
      </c>
      <c r="C20" s="338">
        <v>8.2213304800000007</v>
      </c>
      <c r="D20" s="631">
        <v>0.92149231282703103</v>
      </c>
      <c r="E20" s="338">
        <v>6.3380864799999994</v>
      </c>
      <c r="F20" s="631">
        <v>1.198578297848409</v>
      </c>
    </row>
    <row r="21" spans="1:6" x14ac:dyDescent="0.2">
      <c r="A21" s="934">
        <v>2017</v>
      </c>
      <c r="B21" s="769" t="s">
        <v>276</v>
      </c>
      <c r="C21" s="772">
        <v>8.4754970299999979</v>
      </c>
      <c r="D21" s="774">
        <v>3.0915500917802441</v>
      </c>
      <c r="E21" s="772">
        <v>6.58015303</v>
      </c>
      <c r="F21" s="774">
        <v>3.8192370956730866</v>
      </c>
    </row>
    <row r="22" spans="1:6" x14ac:dyDescent="0.2">
      <c r="A22" s="935"/>
      <c r="B22" s="265" t="s">
        <v>277</v>
      </c>
      <c r="C22" s="337">
        <v>8.6130582999999987</v>
      </c>
      <c r="D22" s="630">
        <v>1.6230466427288794</v>
      </c>
      <c r="E22" s="337">
        <v>6.7177142999999999</v>
      </c>
      <c r="F22" s="630">
        <v>2.0905481889681821</v>
      </c>
    </row>
    <row r="23" spans="1:6" x14ac:dyDescent="0.2">
      <c r="A23" s="935"/>
      <c r="B23" s="265" t="s">
        <v>278</v>
      </c>
      <c r="C23" s="337">
        <v>8.5372844699999977</v>
      </c>
      <c r="D23" s="630">
        <v>-0.87975522004769258</v>
      </c>
      <c r="E23" s="337">
        <v>6.6419404700000007</v>
      </c>
      <c r="F23" s="630">
        <v>-1.1279704169616036</v>
      </c>
    </row>
    <row r="24" spans="1:6" x14ac:dyDescent="0.2">
      <c r="A24" s="936"/>
      <c r="B24" s="770" t="s">
        <v>279</v>
      </c>
      <c r="C24" s="771">
        <v>8.4378188399999985</v>
      </c>
      <c r="D24" s="773">
        <v>-1.1650733948191752</v>
      </c>
      <c r="E24" s="771">
        <v>6.5424748399999997</v>
      </c>
      <c r="F24" s="773">
        <v>-1.4975387155193964</v>
      </c>
    </row>
    <row r="25" spans="1:6" x14ac:dyDescent="0.2">
      <c r="A25" s="636"/>
      <c r="B25" s="58"/>
      <c r="C25" s="94"/>
      <c r="D25" s="94"/>
      <c r="E25" s="94"/>
      <c r="F25" s="94" t="s">
        <v>617</v>
      </c>
    </row>
    <row r="26" spans="1:6" x14ac:dyDescent="0.2">
      <c r="A26" s="636" t="s">
        <v>284</v>
      </c>
      <c r="B26" s="58"/>
      <c r="C26" s="94"/>
      <c r="D26" s="94"/>
      <c r="E26" s="94"/>
      <c r="F26" s="94"/>
    </row>
    <row r="27" spans="1:6" x14ac:dyDescent="0.2">
      <c r="A27" s="94"/>
      <c r="B27" s="8"/>
      <c r="C27" s="8"/>
      <c r="D27" s="8"/>
      <c r="E27" s="8"/>
      <c r="F27" s="8"/>
    </row>
  </sheetData>
  <mergeCells count="6">
    <mergeCell ref="A21:A24"/>
    <mergeCell ref="A14:A17"/>
    <mergeCell ref="A1:E2"/>
    <mergeCell ref="A8:A11"/>
    <mergeCell ref="A4:A7"/>
    <mergeCell ref="A18:A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I17"/>
  <sheetViews>
    <sheetView zoomScaleNormal="100" zoomScaleSheetLayoutView="100" workbookViewId="0"/>
  </sheetViews>
  <sheetFormatPr baseColWidth="10" defaultRowHeight="12.75" x14ac:dyDescent="0.2"/>
  <cols>
    <col min="1" max="1" width="32.375" style="78" customWidth="1"/>
    <col min="2" max="2" width="12.375" style="78" customWidth="1"/>
    <col min="3" max="3" width="12.875" style="78" customWidth="1"/>
    <col min="4" max="4" width="11" style="78"/>
    <col min="5" max="5" width="12.875" style="78" customWidth="1"/>
    <col min="6" max="6" width="13.5" style="78" customWidth="1"/>
    <col min="7" max="7" width="11" style="78"/>
    <col min="8" max="8" width="15.875" style="78" customWidth="1"/>
    <col min="9" max="9" width="11" style="78"/>
    <col min="10" max="10" width="10" style="78"/>
    <col min="11" max="12" width="10.125" style="78" bestFit="1" customWidth="1"/>
    <col min="13" max="256" width="10" style="78"/>
    <col min="257" max="257" width="28.375" style="78" customWidth="1"/>
    <col min="258" max="258" width="10.875" style="78" customWidth="1"/>
    <col min="259" max="259" width="11.375" style="78" customWidth="1"/>
    <col min="260" max="260" width="10" style="78"/>
    <col min="261" max="261" width="11.375" style="78" customWidth="1"/>
    <col min="262" max="262" width="11.875" style="78" customWidth="1"/>
    <col min="263" max="263" width="10" style="78"/>
    <col min="264" max="264" width="10.875" style="78" bestFit="1" customWidth="1"/>
    <col min="265" max="266" width="10" style="78"/>
    <col min="267" max="268" width="10.125" style="78" bestFit="1" customWidth="1"/>
    <col min="269" max="512" width="10" style="78"/>
    <col min="513" max="513" width="28.375" style="78" customWidth="1"/>
    <col min="514" max="514" width="10.875" style="78" customWidth="1"/>
    <col min="515" max="515" width="11.375" style="78" customWidth="1"/>
    <col min="516" max="516" width="10" style="78"/>
    <col min="517" max="517" width="11.375" style="78" customWidth="1"/>
    <col min="518" max="518" width="11.875" style="78" customWidth="1"/>
    <col min="519" max="519" width="10" style="78"/>
    <col min="520" max="520" width="10.875" style="78" bestFit="1" customWidth="1"/>
    <col min="521" max="522" width="10" style="78"/>
    <col min="523" max="524" width="10.125" style="78" bestFit="1" customWidth="1"/>
    <col min="525" max="768" width="10" style="78"/>
    <col min="769" max="769" width="28.375" style="78" customWidth="1"/>
    <col min="770" max="770" width="10.875" style="78" customWidth="1"/>
    <col min="771" max="771" width="11.375" style="78" customWidth="1"/>
    <col min="772" max="772" width="10" style="78"/>
    <col min="773" max="773" width="11.375" style="78" customWidth="1"/>
    <col min="774" max="774" width="11.875" style="78" customWidth="1"/>
    <col min="775" max="775" width="10" style="78"/>
    <col min="776" max="776" width="10.875" style="78" bestFit="1" customWidth="1"/>
    <col min="777" max="778" width="10" style="78"/>
    <col min="779" max="780" width="10.125" style="78" bestFit="1" customWidth="1"/>
    <col min="781" max="1024" width="11" style="78"/>
    <col min="1025" max="1025" width="28.375" style="78" customWidth="1"/>
    <col min="1026" max="1026" width="10.875" style="78" customWidth="1"/>
    <col min="1027" max="1027" width="11.375" style="78" customWidth="1"/>
    <col min="1028" max="1028" width="10" style="78"/>
    <col min="1029" max="1029" width="11.375" style="78" customWidth="1"/>
    <col min="1030" max="1030" width="11.875" style="78" customWidth="1"/>
    <col min="1031" max="1031" width="10" style="78"/>
    <col min="1032" max="1032" width="10.875" style="78" bestFit="1" customWidth="1"/>
    <col min="1033" max="1034" width="10" style="78"/>
    <col min="1035" max="1036" width="10.125" style="78" bestFit="1" customWidth="1"/>
    <col min="1037" max="1280" width="10" style="78"/>
    <col min="1281" max="1281" width="28.375" style="78" customWidth="1"/>
    <col min="1282" max="1282" width="10.875" style="78" customWidth="1"/>
    <col min="1283" max="1283" width="11.375" style="78" customWidth="1"/>
    <col min="1284" max="1284" width="10" style="78"/>
    <col min="1285" max="1285" width="11.375" style="78" customWidth="1"/>
    <col min="1286" max="1286" width="11.875" style="78" customWidth="1"/>
    <col min="1287" max="1287" width="10" style="78"/>
    <col min="1288" max="1288" width="10.875" style="78" bestFit="1" customWidth="1"/>
    <col min="1289" max="1290" width="10" style="78"/>
    <col min="1291" max="1292" width="10.125" style="78" bestFit="1" customWidth="1"/>
    <col min="1293" max="1536" width="10" style="78"/>
    <col min="1537" max="1537" width="28.375" style="78" customWidth="1"/>
    <col min="1538" max="1538" width="10.875" style="78" customWidth="1"/>
    <col min="1539" max="1539" width="11.375" style="78" customWidth="1"/>
    <col min="1540" max="1540" width="10" style="78"/>
    <col min="1541" max="1541" width="11.375" style="78" customWidth="1"/>
    <col min="1542" max="1542" width="11.875" style="78" customWidth="1"/>
    <col min="1543" max="1543" width="10" style="78"/>
    <col min="1544" max="1544" width="10.875" style="78" bestFit="1" customWidth="1"/>
    <col min="1545" max="1546" width="10" style="78"/>
    <col min="1547" max="1548" width="10.125" style="78" bestFit="1" customWidth="1"/>
    <col min="1549" max="1792" width="10" style="78"/>
    <col min="1793" max="1793" width="28.375" style="78" customWidth="1"/>
    <col min="1794" max="1794" width="10.875" style="78" customWidth="1"/>
    <col min="1795" max="1795" width="11.375" style="78" customWidth="1"/>
    <col min="1796" max="1796" width="10" style="78"/>
    <col min="1797" max="1797" width="11.375" style="78" customWidth="1"/>
    <col min="1798" max="1798" width="11.875" style="78" customWidth="1"/>
    <col min="1799" max="1799" width="10" style="78"/>
    <col min="1800" max="1800" width="10.875" style="78" bestFit="1" customWidth="1"/>
    <col min="1801" max="1802" width="10" style="78"/>
    <col min="1803" max="1804" width="10.125" style="78" bestFit="1" customWidth="1"/>
    <col min="1805" max="2048" width="11" style="78"/>
    <col min="2049" max="2049" width="28.375" style="78" customWidth="1"/>
    <col min="2050" max="2050" width="10.875" style="78" customWidth="1"/>
    <col min="2051" max="2051" width="11.375" style="78" customWidth="1"/>
    <col min="2052" max="2052" width="10" style="78"/>
    <col min="2053" max="2053" width="11.375" style="78" customWidth="1"/>
    <col min="2054" max="2054" width="11.875" style="78" customWidth="1"/>
    <col min="2055" max="2055" width="10" style="78"/>
    <col min="2056" max="2056" width="10.875" style="78" bestFit="1" customWidth="1"/>
    <col min="2057" max="2058" width="10" style="78"/>
    <col min="2059" max="2060" width="10.125" style="78" bestFit="1" customWidth="1"/>
    <col min="2061" max="2304" width="10" style="78"/>
    <col min="2305" max="2305" width="28.375" style="78" customWidth="1"/>
    <col min="2306" max="2306" width="10.875" style="78" customWidth="1"/>
    <col min="2307" max="2307" width="11.375" style="78" customWidth="1"/>
    <col min="2308" max="2308" width="10" style="78"/>
    <col min="2309" max="2309" width="11.375" style="78" customWidth="1"/>
    <col min="2310" max="2310" width="11.875" style="78" customWidth="1"/>
    <col min="2311" max="2311" width="10" style="78"/>
    <col min="2312" max="2312" width="10.875" style="78" bestFit="1" customWidth="1"/>
    <col min="2313" max="2314" width="10" style="78"/>
    <col min="2315" max="2316" width="10.125" style="78" bestFit="1" customWidth="1"/>
    <col min="2317" max="2560" width="10" style="78"/>
    <col min="2561" max="2561" width="28.375" style="78" customWidth="1"/>
    <col min="2562" max="2562" width="10.875" style="78" customWidth="1"/>
    <col min="2563" max="2563" width="11.375" style="78" customWidth="1"/>
    <col min="2564" max="2564" width="10" style="78"/>
    <col min="2565" max="2565" width="11.375" style="78" customWidth="1"/>
    <col min="2566" max="2566" width="11.875" style="78" customWidth="1"/>
    <col min="2567" max="2567" width="10" style="78"/>
    <col min="2568" max="2568" width="10.875" style="78" bestFit="1" customWidth="1"/>
    <col min="2569" max="2570" width="10" style="78"/>
    <col min="2571" max="2572" width="10.125" style="78" bestFit="1" customWidth="1"/>
    <col min="2573" max="2816" width="10" style="78"/>
    <col min="2817" max="2817" width="28.375" style="78" customWidth="1"/>
    <col min="2818" max="2818" width="10.875" style="78" customWidth="1"/>
    <col min="2819" max="2819" width="11.375" style="78" customWidth="1"/>
    <col min="2820" max="2820" width="10" style="78"/>
    <col min="2821" max="2821" width="11.375" style="78" customWidth="1"/>
    <col min="2822" max="2822" width="11.875" style="78" customWidth="1"/>
    <col min="2823" max="2823" width="10" style="78"/>
    <col min="2824" max="2824" width="10.875" style="78" bestFit="1" customWidth="1"/>
    <col min="2825" max="2826" width="10" style="78"/>
    <col min="2827" max="2828" width="10.125" style="78" bestFit="1" customWidth="1"/>
    <col min="2829" max="3072" width="11" style="78"/>
    <col min="3073" max="3073" width="28.375" style="78" customWidth="1"/>
    <col min="3074" max="3074" width="10.875" style="78" customWidth="1"/>
    <col min="3075" max="3075" width="11.375" style="78" customWidth="1"/>
    <col min="3076" max="3076" width="10" style="78"/>
    <col min="3077" max="3077" width="11.375" style="78" customWidth="1"/>
    <col min="3078" max="3078" width="11.875" style="78" customWidth="1"/>
    <col min="3079" max="3079" width="10" style="78"/>
    <col min="3080" max="3080" width="10.875" style="78" bestFit="1" customWidth="1"/>
    <col min="3081" max="3082" width="10" style="78"/>
    <col min="3083" max="3084" width="10.125" style="78" bestFit="1" customWidth="1"/>
    <col min="3085" max="3328" width="10" style="78"/>
    <col min="3329" max="3329" width="28.375" style="78" customWidth="1"/>
    <col min="3330" max="3330" width="10.875" style="78" customWidth="1"/>
    <col min="3331" max="3331" width="11.375" style="78" customWidth="1"/>
    <col min="3332" max="3332" width="10" style="78"/>
    <col min="3333" max="3333" width="11.375" style="78" customWidth="1"/>
    <col min="3334" max="3334" width="11.875" style="78" customWidth="1"/>
    <col min="3335" max="3335" width="10" style="78"/>
    <col min="3336" max="3336" width="10.875" style="78" bestFit="1" customWidth="1"/>
    <col min="3337" max="3338" width="10" style="78"/>
    <col min="3339" max="3340" width="10.125" style="78" bestFit="1" customWidth="1"/>
    <col min="3341" max="3584" width="10" style="78"/>
    <col min="3585" max="3585" width="28.375" style="78" customWidth="1"/>
    <col min="3586" max="3586" width="10.875" style="78" customWidth="1"/>
    <col min="3587" max="3587" width="11.375" style="78" customWidth="1"/>
    <col min="3588" max="3588" width="10" style="78"/>
    <col min="3589" max="3589" width="11.375" style="78" customWidth="1"/>
    <col min="3590" max="3590" width="11.875" style="78" customWidth="1"/>
    <col min="3591" max="3591" width="10" style="78"/>
    <col min="3592" max="3592" width="10.875" style="78" bestFit="1" customWidth="1"/>
    <col min="3593" max="3594" width="10" style="78"/>
    <col min="3595" max="3596" width="10.125" style="78" bestFit="1" customWidth="1"/>
    <col min="3597" max="3840" width="10" style="78"/>
    <col min="3841" max="3841" width="28.375" style="78" customWidth="1"/>
    <col min="3842" max="3842" width="10.875" style="78" customWidth="1"/>
    <col min="3843" max="3843" width="11.375" style="78" customWidth="1"/>
    <col min="3844" max="3844" width="10" style="78"/>
    <col min="3845" max="3845" width="11.375" style="78" customWidth="1"/>
    <col min="3846" max="3846" width="11.875" style="78" customWidth="1"/>
    <col min="3847" max="3847" width="10" style="78"/>
    <col min="3848" max="3848" width="10.875" style="78" bestFit="1" customWidth="1"/>
    <col min="3849" max="3850" width="10" style="78"/>
    <col min="3851" max="3852" width="10.125" style="78" bestFit="1" customWidth="1"/>
    <col min="3853" max="4096" width="11" style="78"/>
    <col min="4097" max="4097" width="28.375" style="78" customWidth="1"/>
    <col min="4098" max="4098" width="10.875" style="78" customWidth="1"/>
    <col min="4099" max="4099" width="11.375" style="78" customWidth="1"/>
    <col min="4100" max="4100" width="10" style="78"/>
    <col min="4101" max="4101" width="11.375" style="78" customWidth="1"/>
    <col min="4102" max="4102" width="11.875" style="78" customWidth="1"/>
    <col min="4103" max="4103" width="10" style="78"/>
    <col min="4104" max="4104" width="10.875" style="78" bestFit="1" customWidth="1"/>
    <col min="4105" max="4106" width="10" style="78"/>
    <col min="4107" max="4108" width="10.125" style="78" bestFit="1" customWidth="1"/>
    <col min="4109" max="4352" width="10" style="78"/>
    <col min="4353" max="4353" width="28.375" style="78" customWidth="1"/>
    <col min="4354" max="4354" width="10.875" style="78" customWidth="1"/>
    <col min="4355" max="4355" width="11.375" style="78" customWidth="1"/>
    <col min="4356" max="4356" width="10" style="78"/>
    <col min="4357" max="4357" width="11.375" style="78" customWidth="1"/>
    <col min="4358" max="4358" width="11.875" style="78" customWidth="1"/>
    <col min="4359" max="4359" width="10" style="78"/>
    <col min="4360" max="4360" width="10.875" style="78" bestFit="1" customWidth="1"/>
    <col min="4361" max="4362" width="10" style="78"/>
    <col min="4363" max="4364" width="10.125" style="78" bestFit="1" customWidth="1"/>
    <col min="4365" max="4608" width="10" style="78"/>
    <col min="4609" max="4609" width="28.375" style="78" customWidth="1"/>
    <col min="4610" max="4610" width="10.875" style="78" customWidth="1"/>
    <col min="4611" max="4611" width="11.375" style="78" customWidth="1"/>
    <col min="4612" max="4612" width="10" style="78"/>
    <col min="4613" max="4613" width="11.375" style="78" customWidth="1"/>
    <col min="4614" max="4614" width="11.875" style="78" customWidth="1"/>
    <col min="4615" max="4615" width="10" style="78"/>
    <col min="4616" max="4616" width="10.875" style="78" bestFit="1" customWidth="1"/>
    <col min="4617" max="4618" width="10" style="78"/>
    <col min="4619" max="4620" width="10.125" style="78" bestFit="1" customWidth="1"/>
    <col min="4621" max="4864" width="10" style="78"/>
    <col min="4865" max="4865" width="28.375" style="78" customWidth="1"/>
    <col min="4866" max="4866" width="10.875" style="78" customWidth="1"/>
    <col min="4867" max="4867" width="11.375" style="78" customWidth="1"/>
    <col min="4868" max="4868" width="10" style="78"/>
    <col min="4869" max="4869" width="11.375" style="78" customWidth="1"/>
    <col min="4870" max="4870" width="11.875" style="78" customWidth="1"/>
    <col min="4871" max="4871" width="10" style="78"/>
    <col min="4872" max="4872" width="10.875" style="78" bestFit="1" customWidth="1"/>
    <col min="4873" max="4874" width="10" style="78"/>
    <col min="4875" max="4876" width="10.125" style="78" bestFit="1" customWidth="1"/>
    <col min="4877" max="5120" width="11" style="78"/>
    <col min="5121" max="5121" width="28.375" style="78" customWidth="1"/>
    <col min="5122" max="5122" width="10.875" style="78" customWidth="1"/>
    <col min="5123" max="5123" width="11.375" style="78" customWidth="1"/>
    <col min="5124" max="5124" width="10" style="78"/>
    <col min="5125" max="5125" width="11.375" style="78" customWidth="1"/>
    <col min="5126" max="5126" width="11.875" style="78" customWidth="1"/>
    <col min="5127" max="5127" width="10" style="78"/>
    <col min="5128" max="5128" width="10.875" style="78" bestFit="1" customWidth="1"/>
    <col min="5129" max="5130" width="10" style="78"/>
    <col min="5131" max="5132" width="10.125" style="78" bestFit="1" customWidth="1"/>
    <col min="5133" max="5376" width="10" style="78"/>
    <col min="5377" max="5377" width="28.375" style="78" customWidth="1"/>
    <col min="5378" max="5378" width="10.875" style="78" customWidth="1"/>
    <col min="5379" max="5379" width="11.375" style="78" customWidth="1"/>
    <col min="5380" max="5380" width="10" style="78"/>
    <col min="5381" max="5381" width="11.375" style="78" customWidth="1"/>
    <col min="5382" max="5382" width="11.875" style="78" customWidth="1"/>
    <col min="5383" max="5383" width="10" style="78"/>
    <col min="5384" max="5384" width="10.875" style="78" bestFit="1" customWidth="1"/>
    <col min="5385" max="5386" width="10" style="78"/>
    <col min="5387" max="5388" width="10.125" style="78" bestFit="1" customWidth="1"/>
    <col min="5389" max="5632" width="10" style="78"/>
    <col min="5633" max="5633" width="28.375" style="78" customWidth="1"/>
    <col min="5634" max="5634" width="10.875" style="78" customWidth="1"/>
    <col min="5635" max="5635" width="11.375" style="78" customWidth="1"/>
    <col min="5636" max="5636" width="10" style="78"/>
    <col min="5637" max="5637" width="11.375" style="78" customWidth="1"/>
    <col min="5638" max="5638" width="11.875" style="78" customWidth="1"/>
    <col min="5639" max="5639" width="10" style="78"/>
    <col min="5640" max="5640" width="10.875" style="78" bestFit="1" customWidth="1"/>
    <col min="5641" max="5642" width="10" style="78"/>
    <col min="5643" max="5644" width="10.125" style="78" bestFit="1" customWidth="1"/>
    <col min="5645" max="5888" width="10" style="78"/>
    <col min="5889" max="5889" width="28.375" style="78" customWidth="1"/>
    <col min="5890" max="5890" width="10.875" style="78" customWidth="1"/>
    <col min="5891" max="5891" width="11.375" style="78" customWidth="1"/>
    <col min="5892" max="5892" width="10" style="78"/>
    <col min="5893" max="5893" width="11.375" style="78" customWidth="1"/>
    <col min="5894" max="5894" width="11.875" style="78" customWidth="1"/>
    <col min="5895" max="5895" width="10" style="78"/>
    <col min="5896" max="5896" width="10.875" style="78" bestFit="1" customWidth="1"/>
    <col min="5897" max="5898" width="10" style="78"/>
    <col min="5899" max="5900" width="10.125" style="78" bestFit="1" customWidth="1"/>
    <col min="5901" max="6144" width="11" style="78"/>
    <col min="6145" max="6145" width="28.375" style="78" customWidth="1"/>
    <col min="6146" max="6146" width="10.875" style="78" customWidth="1"/>
    <col min="6147" max="6147" width="11.375" style="78" customWidth="1"/>
    <col min="6148" max="6148" width="10" style="78"/>
    <col min="6149" max="6149" width="11.375" style="78" customWidth="1"/>
    <col min="6150" max="6150" width="11.875" style="78" customWidth="1"/>
    <col min="6151" max="6151" width="10" style="78"/>
    <col min="6152" max="6152" width="10.875" style="78" bestFit="1" customWidth="1"/>
    <col min="6153" max="6154" width="10" style="78"/>
    <col min="6155" max="6156" width="10.125" style="78" bestFit="1" customWidth="1"/>
    <col min="6157" max="6400" width="10" style="78"/>
    <col min="6401" max="6401" width="28.375" style="78" customWidth="1"/>
    <col min="6402" max="6402" width="10.875" style="78" customWidth="1"/>
    <col min="6403" max="6403" width="11.375" style="78" customWidth="1"/>
    <col min="6404" max="6404" width="10" style="78"/>
    <col min="6405" max="6405" width="11.375" style="78" customWidth="1"/>
    <col min="6406" max="6406" width="11.875" style="78" customWidth="1"/>
    <col min="6407" max="6407" width="10" style="78"/>
    <col min="6408" max="6408" width="10.875" style="78" bestFit="1" customWidth="1"/>
    <col min="6409" max="6410" width="10" style="78"/>
    <col min="6411" max="6412" width="10.125" style="78" bestFit="1" customWidth="1"/>
    <col min="6413" max="6656" width="10" style="78"/>
    <col min="6657" max="6657" width="28.375" style="78" customWidth="1"/>
    <col min="6658" max="6658" width="10.875" style="78" customWidth="1"/>
    <col min="6659" max="6659" width="11.375" style="78" customWidth="1"/>
    <col min="6660" max="6660" width="10" style="78"/>
    <col min="6661" max="6661" width="11.375" style="78" customWidth="1"/>
    <col min="6662" max="6662" width="11.875" style="78" customWidth="1"/>
    <col min="6663" max="6663" width="10" style="78"/>
    <col min="6664" max="6664" width="10.875" style="78" bestFit="1" customWidth="1"/>
    <col min="6665" max="6666" width="10" style="78"/>
    <col min="6667" max="6668" width="10.125" style="78" bestFit="1" customWidth="1"/>
    <col min="6669" max="6912" width="10" style="78"/>
    <col min="6913" max="6913" width="28.375" style="78" customWidth="1"/>
    <col min="6914" max="6914" width="10.875" style="78" customWidth="1"/>
    <col min="6915" max="6915" width="11.375" style="78" customWidth="1"/>
    <col min="6916" max="6916" width="10" style="78"/>
    <col min="6917" max="6917" width="11.375" style="78" customWidth="1"/>
    <col min="6918" max="6918" width="11.875" style="78" customWidth="1"/>
    <col min="6919" max="6919" width="10" style="78"/>
    <col min="6920" max="6920" width="10.875" style="78" bestFit="1" customWidth="1"/>
    <col min="6921" max="6922" width="10" style="78"/>
    <col min="6923" max="6924" width="10.125" style="78" bestFit="1" customWidth="1"/>
    <col min="6925" max="7168" width="11" style="78"/>
    <col min="7169" max="7169" width="28.375" style="78" customWidth="1"/>
    <col min="7170" max="7170" width="10.875" style="78" customWidth="1"/>
    <col min="7171" max="7171" width="11.375" style="78" customWidth="1"/>
    <col min="7172" max="7172" width="10" style="78"/>
    <col min="7173" max="7173" width="11.375" style="78" customWidth="1"/>
    <col min="7174" max="7174" width="11.875" style="78" customWidth="1"/>
    <col min="7175" max="7175" width="10" style="78"/>
    <col min="7176" max="7176" width="10.875" style="78" bestFit="1" customWidth="1"/>
    <col min="7177" max="7178" width="10" style="78"/>
    <col min="7179" max="7180" width="10.125" style="78" bestFit="1" customWidth="1"/>
    <col min="7181" max="7424" width="10" style="78"/>
    <col min="7425" max="7425" width="28.375" style="78" customWidth="1"/>
    <col min="7426" max="7426" width="10.875" style="78" customWidth="1"/>
    <col min="7427" max="7427" width="11.375" style="78" customWidth="1"/>
    <col min="7428" max="7428" width="10" style="78"/>
    <col min="7429" max="7429" width="11.375" style="78" customWidth="1"/>
    <col min="7430" max="7430" width="11.875" style="78" customWidth="1"/>
    <col min="7431" max="7431" width="10" style="78"/>
    <col min="7432" max="7432" width="10.875" style="78" bestFit="1" customWidth="1"/>
    <col min="7433" max="7434" width="10" style="78"/>
    <col min="7435" max="7436" width="10.125" style="78" bestFit="1" customWidth="1"/>
    <col min="7437" max="7680" width="10" style="78"/>
    <col min="7681" max="7681" width="28.375" style="78" customWidth="1"/>
    <col min="7682" max="7682" width="10.875" style="78" customWidth="1"/>
    <col min="7683" max="7683" width="11.375" style="78" customWidth="1"/>
    <col min="7684" max="7684" width="10" style="78"/>
    <col min="7685" max="7685" width="11.375" style="78" customWidth="1"/>
    <col min="7686" max="7686" width="11.875" style="78" customWidth="1"/>
    <col min="7687" max="7687" width="10" style="78"/>
    <col min="7688" max="7688" width="10.875" style="78" bestFit="1" customWidth="1"/>
    <col min="7689" max="7690" width="10" style="78"/>
    <col min="7691" max="7692" width="10.125" style="78" bestFit="1" customWidth="1"/>
    <col min="7693" max="7936" width="10" style="78"/>
    <col min="7937" max="7937" width="28.375" style="78" customWidth="1"/>
    <col min="7938" max="7938" width="10.875" style="78" customWidth="1"/>
    <col min="7939" max="7939" width="11.375" style="78" customWidth="1"/>
    <col min="7940" max="7940" width="10" style="78"/>
    <col min="7941" max="7941" width="11.375" style="78" customWidth="1"/>
    <col min="7942" max="7942" width="11.875" style="78" customWidth="1"/>
    <col min="7943" max="7943" width="10" style="78"/>
    <col min="7944" max="7944" width="10.875" style="78" bestFit="1" customWidth="1"/>
    <col min="7945" max="7946" width="10" style="78"/>
    <col min="7947" max="7948" width="10.125" style="78" bestFit="1" customWidth="1"/>
    <col min="7949" max="8192" width="11" style="78"/>
    <col min="8193" max="8193" width="28.375" style="78" customWidth="1"/>
    <col min="8194" max="8194" width="10.875" style="78" customWidth="1"/>
    <col min="8195" max="8195" width="11.375" style="78" customWidth="1"/>
    <col min="8196" max="8196" width="10" style="78"/>
    <col min="8197" max="8197" width="11.375" style="78" customWidth="1"/>
    <col min="8198" max="8198" width="11.875" style="78" customWidth="1"/>
    <col min="8199" max="8199" width="10" style="78"/>
    <col min="8200" max="8200" width="10.875" style="78" bestFit="1" customWidth="1"/>
    <col min="8201" max="8202" width="10" style="78"/>
    <col min="8203" max="8204" width="10.125" style="78" bestFit="1" customWidth="1"/>
    <col min="8205" max="8448" width="10" style="78"/>
    <col min="8449" max="8449" width="28.375" style="78" customWidth="1"/>
    <col min="8450" max="8450" width="10.875" style="78" customWidth="1"/>
    <col min="8451" max="8451" width="11.375" style="78" customWidth="1"/>
    <col min="8452" max="8452" width="10" style="78"/>
    <col min="8453" max="8453" width="11.375" style="78" customWidth="1"/>
    <col min="8454" max="8454" width="11.875" style="78" customWidth="1"/>
    <col min="8455" max="8455" width="10" style="78"/>
    <col min="8456" max="8456" width="10.875" style="78" bestFit="1" customWidth="1"/>
    <col min="8457" max="8458" width="10" style="78"/>
    <col min="8459" max="8460" width="10.125" style="78" bestFit="1" customWidth="1"/>
    <col min="8461" max="8704" width="10" style="78"/>
    <col min="8705" max="8705" width="28.375" style="78" customWidth="1"/>
    <col min="8706" max="8706" width="10.875" style="78" customWidth="1"/>
    <col min="8707" max="8707" width="11.375" style="78" customWidth="1"/>
    <col min="8708" max="8708" width="10" style="78"/>
    <col min="8709" max="8709" width="11.375" style="78" customWidth="1"/>
    <col min="8710" max="8710" width="11.875" style="78" customWidth="1"/>
    <col min="8711" max="8711" width="10" style="78"/>
    <col min="8712" max="8712" width="10.875" style="78" bestFit="1" customWidth="1"/>
    <col min="8713" max="8714" width="10" style="78"/>
    <col min="8715" max="8716" width="10.125" style="78" bestFit="1" customWidth="1"/>
    <col min="8717" max="8960" width="10" style="78"/>
    <col min="8961" max="8961" width="28.375" style="78" customWidth="1"/>
    <col min="8962" max="8962" width="10.875" style="78" customWidth="1"/>
    <col min="8963" max="8963" width="11.375" style="78" customWidth="1"/>
    <col min="8964" max="8964" width="10" style="78"/>
    <col min="8965" max="8965" width="11.375" style="78" customWidth="1"/>
    <col min="8966" max="8966" width="11.875" style="78" customWidth="1"/>
    <col min="8967" max="8967" width="10" style="78"/>
    <col min="8968" max="8968" width="10.875" style="78" bestFit="1" customWidth="1"/>
    <col min="8969" max="8970" width="10" style="78"/>
    <col min="8971" max="8972" width="10.125" style="78" bestFit="1" customWidth="1"/>
    <col min="8973" max="9216" width="11" style="78"/>
    <col min="9217" max="9217" width="28.375" style="78" customWidth="1"/>
    <col min="9218" max="9218" width="10.875" style="78" customWidth="1"/>
    <col min="9219" max="9219" width="11.375" style="78" customWidth="1"/>
    <col min="9220" max="9220" width="10" style="78"/>
    <col min="9221" max="9221" width="11.375" style="78" customWidth="1"/>
    <col min="9222" max="9222" width="11.875" style="78" customWidth="1"/>
    <col min="9223" max="9223" width="10" style="78"/>
    <col min="9224" max="9224" width="10.875" style="78" bestFit="1" customWidth="1"/>
    <col min="9225" max="9226" width="10" style="78"/>
    <col min="9227" max="9228" width="10.125" style="78" bestFit="1" customWidth="1"/>
    <col min="9229" max="9472" width="10" style="78"/>
    <col min="9473" max="9473" width="28.375" style="78" customWidth="1"/>
    <col min="9474" max="9474" width="10.875" style="78" customWidth="1"/>
    <col min="9475" max="9475" width="11.375" style="78" customWidth="1"/>
    <col min="9476" max="9476" width="10" style="78"/>
    <col min="9477" max="9477" width="11.375" style="78" customWidth="1"/>
    <col min="9478" max="9478" width="11.875" style="78" customWidth="1"/>
    <col min="9479" max="9479" width="10" style="78"/>
    <col min="9480" max="9480" width="10.875" style="78" bestFit="1" customWidth="1"/>
    <col min="9481" max="9482" width="10" style="78"/>
    <col min="9483" max="9484" width="10.125" style="78" bestFit="1" customWidth="1"/>
    <col min="9485" max="9728" width="10" style="78"/>
    <col min="9729" max="9729" width="28.375" style="78" customWidth="1"/>
    <col min="9730" max="9730" width="10.875" style="78" customWidth="1"/>
    <col min="9731" max="9731" width="11.375" style="78" customWidth="1"/>
    <col min="9732" max="9732" width="10" style="78"/>
    <col min="9733" max="9733" width="11.375" style="78" customWidth="1"/>
    <col min="9734" max="9734" width="11.875" style="78" customWidth="1"/>
    <col min="9735" max="9735" width="10" style="78"/>
    <col min="9736" max="9736" width="10.875" style="78" bestFit="1" customWidth="1"/>
    <col min="9737" max="9738" width="10" style="78"/>
    <col min="9739" max="9740" width="10.125" style="78" bestFit="1" customWidth="1"/>
    <col min="9741" max="9984" width="10" style="78"/>
    <col min="9985" max="9985" width="28.375" style="78" customWidth="1"/>
    <col min="9986" max="9986" width="10.875" style="78" customWidth="1"/>
    <col min="9987" max="9987" width="11.375" style="78" customWidth="1"/>
    <col min="9988" max="9988" width="10" style="78"/>
    <col min="9989" max="9989" width="11.375" style="78" customWidth="1"/>
    <col min="9990" max="9990" width="11.875" style="78" customWidth="1"/>
    <col min="9991" max="9991" width="10" style="78"/>
    <col min="9992" max="9992" width="10.875" style="78" bestFit="1" customWidth="1"/>
    <col min="9993" max="9994" width="10" style="78"/>
    <col min="9995" max="9996" width="10.125" style="78" bestFit="1" customWidth="1"/>
    <col min="9997" max="10240" width="11" style="78"/>
    <col min="10241" max="10241" width="28.375" style="78" customWidth="1"/>
    <col min="10242" max="10242" width="10.875" style="78" customWidth="1"/>
    <col min="10243" max="10243" width="11.375" style="78" customWidth="1"/>
    <col min="10244" max="10244" width="10" style="78"/>
    <col min="10245" max="10245" width="11.375" style="78" customWidth="1"/>
    <col min="10246" max="10246" width="11.875" style="78" customWidth="1"/>
    <col min="10247" max="10247" width="10" style="78"/>
    <col min="10248" max="10248" width="10.875" style="78" bestFit="1" customWidth="1"/>
    <col min="10249" max="10250" width="10" style="78"/>
    <col min="10251" max="10252" width="10.125" style="78" bestFit="1" customWidth="1"/>
    <col min="10253" max="10496" width="10" style="78"/>
    <col min="10497" max="10497" width="28.375" style="78" customWidth="1"/>
    <col min="10498" max="10498" width="10.875" style="78" customWidth="1"/>
    <col min="10499" max="10499" width="11.375" style="78" customWidth="1"/>
    <col min="10500" max="10500" width="10" style="78"/>
    <col min="10501" max="10501" width="11.375" style="78" customWidth="1"/>
    <col min="10502" max="10502" width="11.875" style="78" customWidth="1"/>
    <col min="10503" max="10503" width="10" style="78"/>
    <col min="10504" max="10504" width="10.875" style="78" bestFit="1" customWidth="1"/>
    <col min="10505" max="10506" width="10" style="78"/>
    <col min="10507" max="10508" width="10.125" style="78" bestFit="1" customWidth="1"/>
    <col min="10509" max="10752" width="10" style="78"/>
    <col min="10753" max="10753" width="28.375" style="78" customWidth="1"/>
    <col min="10754" max="10754" width="10.875" style="78" customWidth="1"/>
    <col min="10755" max="10755" width="11.375" style="78" customWidth="1"/>
    <col min="10756" max="10756" width="10" style="78"/>
    <col min="10757" max="10757" width="11.375" style="78" customWidth="1"/>
    <col min="10758" max="10758" width="11.875" style="78" customWidth="1"/>
    <col min="10759" max="10759" width="10" style="78"/>
    <col min="10760" max="10760" width="10.875" style="78" bestFit="1" customWidth="1"/>
    <col min="10761" max="10762" width="10" style="78"/>
    <col min="10763" max="10764" width="10.125" style="78" bestFit="1" customWidth="1"/>
    <col min="10765" max="11008" width="10" style="78"/>
    <col min="11009" max="11009" width="28.375" style="78" customWidth="1"/>
    <col min="11010" max="11010" width="10.875" style="78" customWidth="1"/>
    <col min="11011" max="11011" width="11.375" style="78" customWidth="1"/>
    <col min="11012" max="11012" width="10" style="78"/>
    <col min="11013" max="11013" width="11.375" style="78" customWidth="1"/>
    <col min="11014" max="11014" width="11.875" style="78" customWidth="1"/>
    <col min="11015" max="11015" width="10" style="78"/>
    <col min="11016" max="11016" width="10.875" style="78" bestFit="1" customWidth="1"/>
    <col min="11017" max="11018" width="10" style="78"/>
    <col min="11019" max="11020" width="10.125" style="78" bestFit="1" customWidth="1"/>
    <col min="11021" max="11264" width="11" style="78"/>
    <col min="11265" max="11265" width="28.375" style="78" customWidth="1"/>
    <col min="11266" max="11266" width="10.875" style="78" customWidth="1"/>
    <col min="11267" max="11267" width="11.375" style="78" customWidth="1"/>
    <col min="11268" max="11268" width="10" style="78"/>
    <col min="11269" max="11269" width="11.375" style="78" customWidth="1"/>
    <col min="11270" max="11270" width="11.875" style="78" customWidth="1"/>
    <col min="11271" max="11271" width="10" style="78"/>
    <col min="11272" max="11272" width="10.875" style="78" bestFit="1" customWidth="1"/>
    <col min="11273" max="11274" width="10" style="78"/>
    <col min="11275" max="11276" width="10.125" style="78" bestFit="1" customWidth="1"/>
    <col min="11277" max="11520" width="10" style="78"/>
    <col min="11521" max="11521" width="28.375" style="78" customWidth="1"/>
    <col min="11522" max="11522" width="10.875" style="78" customWidth="1"/>
    <col min="11523" max="11523" width="11.375" style="78" customWidth="1"/>
    <col min="11524" max="11524" width="10" style="78"/>
    <col min="11525" max="11525" width="11.375" style="78" customWidth="1"/>
    <col min="11526" max="11526" width="11.875" style="78" customWidth="1"/>
    <col min="11527" max="11527" width="10" style="78"/>
    <col min="11528" max="11528" width="10.875" style="78" bestFit="1" customWidth="1"/>
    <col min="11529" max="11530" width="10" style="78"/>
    <col min="11531" max="11532" width="10.125" style="78" bestFit="1" customWidth="1"/>
    <col min="11533" max="11776" width="10" style="78"/>
    <col min="11777" max="11777" width="28.375" style="78" customWidth="1"/>
    <col min="11778" max="11778" width="10.875" style="78" customWidth="1"/>
    <col min="11779" max="11779" width="11.375" style="78" customWidth="1"/>
    <col min="11780" max="11780" width="10" style="78"/>
    <col min="11781" max="11781" width="11.375" style="78" customWidth="1"/>
    <col min="11782" max="11782" width="11.875" style="78" customWidth="1"/>
    <col min="11783" max="11783" width="10" style="78"/>
    <col min="11784" max="11784" width="10.875" style="78" bestFit="1" customWidth="1"/>
    <col min="11785" max="11786" width="10" style="78"/>
    <col min="11787" max="11788" width="10.125" style="78" bestFit="1" customWidth="1"/>
    <col min="11789" max="12032" width="10" style="78"/>
    <col min="12033" max="12033" width="28.375" style="78" customWidth="1"/>
    <col min="12034" max="12034" width="10.875" style="78" customWidth="1"/>
    <col min="12035" max="12035" width="11.375" style="78" customWidth="1"/>
    <col min="12036" max="12036" width="10" style="78"/>
    <col min="12037" max="12037" width="11.375" style="78" customWidth="1"/>
    <col min="12038" max="12038" width="11.875" style="78" customWidth="1"/>
    <col min="12039" max="12039" width="10" style="78"/>
    <col min="12040" max="12040" width="10.875" style="78" bestFit="1" customWidth="1"/>
    <col min="12041" max="12042" width="10" style="78"/>
    <col min="12043" max="12044" width="10.125" style="78" bestFit="1" customWidth="1"/>
    <col min="12045" max="12288" width="11" style="78"/>
    <col min="12289" max="12289" width="28.375" style="78" customWidth="1"/>
    <col min="12290" max="12290" width="10.875" style="78" customWidth="1"/>
    <col min="12291" max="12291" width="11.375" style="78" customWidth="1"/>
    <col min="12292" max="12292" width="10" style="78"/>
    <col min="12293" max="12293" width="11.375" style="78" customWidth="1"/>
    <col min="12294" max="12294" width="11.875" style="78" customWidth="1"/>
    <col min="12295" max="12295" width="10" style="78"/>
    <col min="12296" max="12296" width="10.875" style="78" bestFit="1" customWidth="1"/>
    <col min="12297" max="12298" width="10" style="78"/>
    <col min="12299" max="12300" width="10.125" style="78" bestFit="1" customWidth="1"/>
    <col min="12301" max="12544" width="10" style="78"/>
    <col min="12545" max="12545" width="28.375" style="78" customWidth="1"/>
    <col min="12546" max="12546" width="10.875" style="78" customWidth="1"/>
    <col min="12547" max="12547" width="11.375" style="78" customWidth="1"/>
    <col min="12548" max="12548" width="10" style="78"/>
    <col min="12549" max="12549" width="11.375" style="78" customWidth="1"/>
    <col min="12550" max="12550" width="11.875" style="78" customWidth="1"/>
    <col min="12551" max="12551" width="10" style="78"/>
    <col min="12552" max="12552" width="10.875" style="78" bestFit="1" customWidth="1"/>
    <col min="12553" max="12554" width="10" style="78"/>
    <col min="12555" max="12556" width="10.125" style="78" bestFit="1" customWidth="1"/>
    <col min="12557" max="12800" width="10" style="78"/>
    <col min="12801" max="12801" width="28.375" style="78" customWidth="1"/>
    <col min="12802" max="12802" width="10.875" style="78" customWidth="1"/>
    <col min="12803" max="12803" width="11.375" style="78" customWidth="1"/>
    <col min="12804" max="12804" width="10" style="78"/>
    <col min="12805" max="12805" width="11.375" style="78" customWidth="1"/>
    <col min="12806" max="12806" width="11.875" style="78" customWidth="1"/>
    <col min="12807" max="12807" width="10" style="78"/>
    <col min="12808" max="12808" width="10.875" style="78" bestFit="1" customWidth="1"/>
    <col min="12809" max="12810" width="10" style="78"/>
    <col min="12811" max="12812" width="10.125" style="78" bestFit="1" customWidth="1"/>
    <col min="12813" max="13056" width="10" style="78"/>
    <col min="13057" max="13057" width="28.375" style="78" customWidth="1"/>
    <col min="13058" max="13058" width="10.875" style="78" customWidth="1"/>
    <col min="13059" max="13059" width="11.375" style="78" customWidth="1"/>
    <col min="13060" max="13060" width="10" style="78"/>
    <col min="13061" max="13061" width="11.375" style="78" customWidth="1"/>
    <col min="13062" max="13062" width="11.875" style="78" customWidth="1"/>
    <col min="13063" max="13063" width="10" style="78"/>
    <col min="13064" max="13064" width="10.875" style="78" bestFit="1" customWidth="1"/>
    <col min="13065" max="13066" width="10" style="78"/>
    <col min="13067" max="13068" width="10.125" style="78" bestFit="1" customWidth="1"/>
    <col min="13069" max="13312" width="11" style="78"/>
    <col min="13313" max="13313" width="28.375" style="78" customWidth="1"/>
    <col min="13314" max="13314" width="10.875" style="78" customWidth="1"/>
    <col min="13315" max="13315" width="11.375" style="78" customWidth="1"/>
    <col min="13316" max="13316" width="10" style="78"/>
    <col min="13317" max="13317" width="11.375" style="78" customWidth="1"/>
    <col min="13318" max="13318" width="11.875" style="78" customWidth="1"/>
    <col min="13319" max="13319" width="10" style="78"/>
    <col min="13320" max="13320" width="10.875" style="78" bestFit="1" customWidth="1"/>
    <col min="13321" max="13322" width="10" style="78"/>
    <col min="13323" max="13324" width="10.125" style="78" bestFit="1" customWidth="1"/>
    <col min="13325" max="13568" width="10" style="78"/>
    <col min="13569" max="13569" width="28.375" style="78" customWidth="1"/>
    <col min="13570" max="13570" width="10.875" style="78" customWidth="1"/>
    <col min="13571" max="13571" width="11.375" style="78" customWidth="1"/>
    <col min="13572" max="13572" width="10" style="78"/>
    <col min="13573" max="13573" width="11.375" style="78" customWidth="1"/>
    <col min="13574" max="13574" width="11.875" style="78" customWidth="1"/>
    <col min="13575" max="13575" width="10" style="78"/>
    <col min="13576" max="13576" width="10.875" style="78" bestFit="1" customWidth="1"/>
    <col min="13577" max="13578" width="10" style="78"/>
    <col min="13579" max="13580" width="10.125" style="78" bestFit="1" customWidth="1"/>
    <col min="13581" max="13824" width="10" style="78"/>
    <col min="13825" max="13825" width="28.375" style="78" customWidth="1"/>
    <col min="13826" max="13826" width="10.875" style="78" customWidth="1"/>
    <col min="13827" max="13827" width="11.375" style="78" customWidth="1"/>
    <col min="13828" max="13828" width="10" style="78"/>
    <col min="13829" max="13829" width="11.375" style="78" customWidth="1"/>
    <col min="13830" max="13830" width="11.875" style="78" customWidth="1"/>
    <col min="13831" max="13831" width="10" style="78"/>
    <col min="13832" max="13832" width="10.875" style="78" bestFit="1" customWidth="1"/>
    <col min="13833" max="13834" width="10" style="78"/>
    <col min="13835" max="13836" width="10.125" style="78" bestFit="1" customWidth="1"/>
    <col min="13837" max="14080" width="10" style="78"/>
    <col min="14081" max="14081" width="28.375" style="78" customWidth="1"/>
    <col min="14082" max="14082" width="10.875" style="78" customWidth="1"/>
    <col min="14083" max="14083" width="11.375" style="78" customWidth="1"/>
    <col min="14084" max="14084" width="10" style="78"/>
    <col min="14085" max="14085" width="11.375" style="78" customWidth="1"/>
    <col min="14086" max="14086" width="11.875" style="78" customWidth="1"/>
    <col min="14087" max="14087" width="10" style="78"/>
    <col min="14088" max="14088" width="10.875" style="78" bestFit="1" customWidth="1"/>
    <col min="14089" max="14090" width="10" style="78"/>
    <col min="14091" max="14092" width="10.125" style="78" bestFit="1" customWidth="1"/>
    <col min="14093" max="14336" width="11" style="78"/>
    <col min="14337" max="14337" width="28.375" style="78" customWidth="1"/>
    <col min="14338" max="14338" width="10.875" style="78" customWidth="1"/>
    <col min="14339" max="14339" width="11.375" style="78" customWidth="1"/>
    <col min="14340" max="14340" width="10" style="78"/>
    <col min="14341" max="14341" width="11.375" style="78" customWidth="1"/>
    <col min="14342" max="14342" width="11.875" style="78" customWidth="1"/>
    <col min="14343" max="14343" width="10" style="78"/>
    <col min="14344" max="14344" width="10.875" style="78" bestFit="1" customWidth="1"/>
    <col min="14345" max="14346" width="10" style="78"/>
    <col min="14347" max="14348" width="10.125" style="78" bestFit="1" customWidth="1"/>
    <col min="14349" max="14592" width="10" style="78"/>
    <col min="14593" max="14593" width="28.375" style="78" customWidth="1"/>
    <col min="14594" max="14594" width="10.875" style="78" customWidth="1"/>
    <col min="14595" max="14595" width="11.375" style="78" customWidth="1"/>
    <col min="14596" max="14596" width="10" style="78"/>
    <col min="14597" max="14597" width="11.375" style="78" customWidth="1"/>
    <col min="14598" max="14598" width="11.875" style="78" customWidth="1"/>
    <col min="14599" max="14599" width="10" style="78"/>
    <col min="14600" max="14600" width="10.875" style="78" bestFit="1" customWidth="1"/>
    <col min="14601" max="14602" width="10" style="78"/>
    <col min="14603" max="14604" width="10.125" style="78" bestFit="1" customWidth="1"/>
    <col min="14605" max="14848" width="10" style="78"/>
    <col min="14849" max="14849" width="28.375" style="78" customWidth="1"/>
    <col min="14850" max="14850" width="10.875" style="78" customWidth="1"/>
    <col min="14851" max="14851" width="11.375" style="78" customWidth="1"/>
    <col min="14852" max="14852" width="10" style="78"/>
    <col min="14853" max="14853" width="11.375" style="78" customWidth="1"/>
    <col min="14854" max="14854" width="11.875" style="78" customWidth="1"/>
    <col min="14855" max="14855" width="10" style="78"/>
    <col min="14856" max="14856" width="10.875" style="78" bestFit="1" customWidth="1"/>
    <col min="14857" max="14858" width="10" style="78"/>
    <col min="14859" max="14860" width="10.125" style="78" bestFit="1" customWidth="1"/>
    <col min="14861" max="15104" width="10" style="78"/>
    <col min="15105" max="15105" width="28.375" style="78" customWidth="1"/>
    <col min="15106" max="15106" width="10.875" style="78" customWidth="1"/>
    <col min="15107" max="15107" width="11.375" style="78" customWidth="1"/>
    <col min="15108" max="15108" width="10" style="78"/>
    <col min="15109" max="15109" width="11.375" style="78" customWidth="1"/>
    <col min="15110" max="15110" width="11.875" style="78" customWidth="1"/>
    <col min="15111" max="15111" width="10" style="78"/>
    <col min="15112" max="15112" width="10.875" style="78" bestFit="1" customWidth="1"/>
    <col min="15113" max="15114" width="10" style="78"/>
    <col min="15115" max="15116" width="10.125" style="78" bestFit="1" customWidth="1"/>
    <col min="15117" max="15360" width="11" style="78"/>
    <col min="15361" max="15361" width="28.375" style="78" customWidth="1"/>
    <col min="15362" max="15362" width="10.875" style="78" customWidth="1"/>
    <col min="15363" max="15363" width="11.375" style="78" customWidth="1"/>
    <col min="15364" max="15364" width="10" style="78"/>
    <col min="15365" max="15365" width="11.375" style="78" customWidth="1"/>
    <col min="15366" max="15366" width="11.875" style="78" customWidth="1"/>
    <col min="15367" max="15367" width="10" style="78"/>
    <col min="15368" max="15368" width="10.875" style="78" bestFit="1" customWidth="1"/>
    <col min="15369" max="15370" width="10" style="78"/>
    <col min="15371" max="15372" width="10.125" style="78" bestFit="1" customWidth="1"/>
    <col min="15373" max="15616" width="10" style="78"/>
    <col min="15617" max="15617" width="28.375" style="78" customWidth="1"/>
    <col min="15618" max="15618" width="10.875" style="78" customWidth="1"/>
    <col min="15619" max="15619" width="11.375" style="78" customWidth="1"/>
    <col min="15620" max="15620" width="10" style="78"/>
    <col min="15621" max="15621" width="11.375" style="78" customWidth="1"/>
    <col min="15622" max="15622" width="11.875" style="78" customWidth="1"/>
    <col min="15623" max="15623" width="10" style="78"/>
    <col min="15624" max="15624" width="10.875" style="78" bestFit="1" customWidth="1"/>
    <col min="15625" max="15626" width="10" style="78"/>
    <col min="15627" max="15628" width="10.125" style="78" bestFit="1" customWidth="1"/>
    <col min="15629" max="15872" width="10" style="78"/>
    <col min="15873" max="15873" width="28.375" style="78" customWidth="1"/>
    <col min="15874" max="15874" width="10.875" style="78" customWidth="1"/>
    <col min="15875" max="15875" width="11.375" style="78" customWidth="1"/>
    <col min="15876" max="15876" width="10" style="78"/>
    <col min="15877" max="15877" width="11.375" style="78" customWidth="1"/>
    <col min="15878" max="15878" width="11.875" style="78" customWidth="1"/>
    <col min="15879" max="15879" width="10" style="78"/>
    <col min="15880" max="15880" width="10.875" style="78" bestFit="1" customWidth="1"/>
    <col min="15881" max="15882" width="10" style="78"/>
    <col min="15883" max="15884" width="10.125" style="78" bestFit="1" customWidth="1"/>
    <col min="15885" max="16128" width="10" style="78"/>
    <col min="16129" max="16129" width="28.375" style="78" customWidth="1"/>
    <col min="16130" max="16130" width="10.875" style="78" customWidth="1"/>
    <col min="16131" max="16131" width="11.375" style="78" customWidth="1"/>
    <col min="16132" max="16132" width="10" style="78"/>
    <col min="16133" max="16133" width="11.375" style="78" customWidth="1"/>
    <col min="16134" max="16134" width="11.875" style="78" customWidth="1"/>
    <col min="16135" max="16135" width="10" style="78"/>
    <col min="16136" max="16136" width="10.875" style="78" bestFit="1" customWidth="1"/>
    <col min="16137" max="16138" width="10" style="78"/>
    <col min="16139" max="16140" width="10.125" style="78" bestFit="1" customWidth="1"/>
    <col min="16141" max="16384" width="11" style="78"/>
  </cols>
  <sheetData>
    <row r="1" spans="1:9" ht="14.25" x14ac:dyDescent="0.2">
      <c r="A1" s="432" t="s">
        <v>5</v>
      </c>
      <c r="B1" s="431"/>
      <c r="C1" s="431"/>
      <c r="D1" s="431"/>
      <c r="E1" s="431"/>
      <c r="F1" s="431"/>
      <c r="G1" s="431"/>
      <c r="H1" s="431"/>
      <c r="I1" s="352"/>
    </row>
    <row r="2" spans="1:9" ht="15.75" x14ac:dyDescent="0.25">
      <c r="A2" s="433"/>
      <c r="B2" s="434"/>
      <c r="C2" s="431"/>
      <c r="D2" s="431"/>
      <c r="E2" s="431"/>
      <c r="F2" s="431"/>
      <c r="G2" s="431"/>
      <c r="H2" s="62" t="s">
        <v>156</v>
      </c>
      <c r="I2" s="352"/>
    </row>
    <row r="3" spans="1:9" s="80" customFormat="1" ht="14.25" x14ac:dyDescent="0.2">
      <c r="A3" s="406"/>
      <c r="B3" s="893">
        <f>INDICE!A3</f>
        <v>43040</v>
      </c>
      <c r="C3" s="894"/>
      <c r="D3" s="894" t="s">
        <v>117</v>
      </c>
      <c r="E3" s="894"/>
      <c r="F3" s="894" t="s">
        <v>118</v>
      </c>
      <c r="G3" s="894"/>
      <c r="H3" s="894"/>
      <c r="I3" s="352"/>
    </row>
    <row r="4" spans="1:9" s="80" customFormat="1" ht="14.25" x14ac:dyDescent="0.2">
      <c r="A4" s="81"/>
      <c r="B4" s="72" t="s">
        <v>47</v>
      </c>
      <c r="C4" s="72" t="s">
        <v>458</v>
      </c>
      <c r="D4" s="72" t="s">
        <v>47</v>
      </c>
      <c r="E4" s="72" t="s">
        <v>458</v>
      </c>
      <c r="F4" s="72" t="s">
        <v>47</v>
      </c>
      <c r="G4" s="73" t="s">
        <v>458</v>
      </c>
      <c r="H4" s="73" t="s">
        <v>125</v>
      </c>
      <c r="I4" s="352"/>
    </row>
    <row r="5" spans="1:9" s="80" customFormat="1" ht="14.25" x14ac:dyDescent="0.2">
      <c r="A5" s="82" t="s">
        <v>570</v>
      </c>
      <c r="B5" s="425">
        <v>129.04879999999997</v>
      </c>
      <c r="C5" s="84">
        <v>-41.455063655564402</v>
      </c>
      <c r="D5" s="83">
        <v>2049.9663299999997</v>
      </c>
      <c r="E5" s="84">
        <v>-7.8670544703414755</v>
      </c>
      <c r="F5" s="83">
        <v>2333.8355799999995</v>
      </c>
      <c r="G5" s="84">
        <v>-4.0108727889533213</v>
      </c>
      <c r="H5" s="428">
        <v>4.0028997640183555</v>
      </c>
      <c r="I5" s="352"/>
    </row>
    <row r="6" spans="1:9" s="80" customFormat="1" ht="14.25" x14ac:dyDescent="0.2">
      <c r="A6" s="82" t="s">
        <v>48</v>
      </c>
      <c r="B6" s="426">
        <v>378.1291500000001</v>
      </c>
      <c r="C6" s="86">
        <v>2.8034299823138848</v>
      </c>
      <c r="D6" s="85">
        <v>4468.6509500000011</v>
      </c>
      <c r="E6" s="86">
        <v>2.3593858035926063</v>
      </c>
      <c r="F6" s="85">
        <v>4861.5261100000034</v>
      </c>
      <c r="G6" s="86">
        <v>2.0486763673451671</v>
      </c>
      <c r="H6" s="429">
        <v>8.3382916454157812</v>
      </c>
      <c r="I6" s="352"/>
    </row>
    <row r="7" spans="1:9" s="80" customFormat="1" ht="14.25" x14ac:dyDescent="0.2">
      <c r="A7" s="82" t="s">
        <v>49</v>
      </c>
      <c r="B7" s="426">
        <v>459.73629000000017</v>
      </c>
      <c r="C7" s="86">
        <v>6.7304796609633382</v>
      </c>
      <c r="D7" s="85">
        <v>5939.0492300000024</v>
      </c>
      <c r="E7" s="86">
        <v>8.8883461608358623</v>
      </c>
      <c r="F7" s="85">
        <v>6378.7432000000017</v>
      </c>
      <c r="G7" s="86">
        <v>9.3252761205927346</v>
      </c>
      <c r="H7" s="429">
        <v>10.94056062424659</v>
      </c>
      <c r="I7" s="352"/>
    </row>
    <row r="8" spans="1:9" s="80" customFormat="1" ht="14.25" x14ac:dyDescent="0.2">
      <c r="A8" s="82" t="s">
        <v>126</v>
      </c>
      <c r="B8" s="426">
        <v>2672.0233200000007</v>
      </c>
      <c r="C8" s="86">
        <v>2.5531835323808036</v>
      </c>
      <c r="D8" s="85">
        <v>28128.341180000007</v>
      </c>
      <c r="E8" s="86">
        <v>1.6561336100087445</v>
      </c>
      <c r="F8" s="85">
        <v>30785.47787000001</v>
      </c>
      <c r="G8" s="86">
        <v>1.4807206631388221</v>
      </c>
      <c r="H8" s="429">
        <v>52.801998202896272</v>
      </c>
      <c r="I8" s="352"/>
    </row>
    <row r="9" spans="1:9" s="80" customFormat="1" ht="14.25" x14ac:dyDescent="0.2">
      <c r="A9" s="82" t="s">
        <v>127</v>
      </c>
      <c r="B9" s="426">
        <v>718.66476</v>
      </c>
      <c r="C9" s="86">
        <v>-2.5711113586003997</v>
      </c>
      <c r="D9" s="85">
        <v>7625.7301100000004</v>
      </c>
      <c r="E9" s="86">
        <v>-3.9249511705786957</v>
      </c>
      <c r="F9" s="85">
        <v>8251.25324</v>
      </c>
      <c r="G9" s="87">
        <v>-4.7518228843223609</v>
      </c>
      <c r="H9" s="429">
        <v>14.152213605061114</v>
      </c>
      <c r="I9" s="352"/>
    </row>
    <row r="10" spans="1:9" s="80" customFormat="1" ht="14.25" x14ac:dyDescent="0.2">
      <c r="A10" s="81" t="s">
        <v>459</v>
      </c>
      <c r="B10" s="427">
        <v>528</v>
      </c>
      <c r="C10" s="89">
        <v>-9.1826062080616477</v>
      </c>
      <c r="D10" s="88">
        <v>5150.4462443461471</v>
      </c>
      <c r="E10" s="86">
        <v>-5.4486616979098166</v>
      </c>
      <c r="F10" s="88">
        <v>5692.7868131066662</v>
      </c>
      <c r="G10" s="89">
        <v>-3.2355086389250594</v>
      </c>
      <c r="H10" s="430">
        <v>9.7640361583618862</v>
      </c>
      <c r="I10" s="352"/>
    </row>
    <row r="11" spans="1:9" s="80" customFormat="1" ht="14.25" x14ac:dyDescent="0.2">
      <c r="A11" s="90" t="s">
        <v>460</v>
      </c>
      <c r="B11" s="91">
        <v>4885.60232</v>
      </c>
      <c r="C11" s="92">
        <v>-1.1713126935928617</v>
      </c>
      <c r="D11" s="91">
        <v>53362.184044346162</v>
      </c>
      <c r="E11" s="92">
        <v>0.49467634923358189</v>
      </c>
      <c r="F11" s="91">
        <v>58303.622813106682</v>
      </c>
      <c r="G11" s="92">
        <v>0.67580947868572772</v>
      </c>
      <c r="H11" s="92">
        <v>100</v>
      </c>
      <c r="I11" s="352"/>
    </row>
    <row r="12" spans="1:9" s="80" customFormat="1" ht="14.25" x14ac:dyDescent="0.2">
      <c r="A12" s="82"/>
      <c r="B12" s="82"/>
      <c r="C12" s="82"/>
      <c r="D12" s="82"/>
      <c r="E12" s="82"/>
      <c r="F12" s="82"/>
      <c r="G12" s="82"/>
      <c r="H12" s="93" t="s">
        <v>231</v>
      </c>
      <c r="I12" s="352"/>
    </row>
    <row r="13" spans="1:9" s="80" customFormat="1" ht="14.25" x14ac:dyDescent="0.2">
      <c r="A13" s="94" t="s">
        <v>525</v>
      </c>
      <c r="B13" s="82"/>
      <c r="C13" s="82"/>
      <c r="D13" s="82"/>
      <c r="E13" s="82"/>
      <c r="F13" s="82"/>
      <c r="G13" s="82"/>
      <c r="H13" s="82"/>
      <c r="I13" s="352"/>
    </row>
    <row r="14" spans="1:9" ht="14.25" x14ac:dyDescent="0.2">
      <c r="A14" s="94" t="s">
        <v>461</v>
      </c>
      <c r="B14" s="85"/>
      <c r="C14" s="431"/>
      <c r="D14" s="431"/>
      <c r="E14" s="431"/>
      <c r="F14" s="431"/>
      <c r="G14" s="431"/>
      <c r="H14" s="431"/>
      <c r="I14" s="352"/>
    </row>
    <row r="15" spans="1:9" ht="14.25" x14ac:dyDescent="0.2">
      <c r="A15" s="94" t="s">
        <v>462</v>
      </c>
      <c r="B15" s="431"/>
      <c r="C15" s="431"/>
      <c r="D15" s="431"/>
      <c r="E15" s="431"/>
      <c r="F15" s="431"/>
      <c r="G15" s="431"/>
      <c r="H15" s="431"/>
      <c r="I15" s="352"/>
    </row>
    <row r="16" spans="1:9" ht="14.25" x14ac:dyDescent="0.2">
      <c r="A16" s="165" t="s">
        <v>599</v>
      </c>
      <c r="B16" s="431"/>
      <c r="C16" s="431"/>
      <c r="D16" s="431"/>
      <c r="E16" s="431"/>
      <c r="F16" s="431"/>
      <c r="G16" s="431"/>
      <c r="H16" s="431"/>
      <c r="I16" s="352"/>
    </row>
    <row r="17" spans="2:9" ht="14.25" x14ac:dyDescent="0.2">
      <c r="B17" s="431"/>
      <c r="C17" s="431"/>
      <c r="D17" s="431"/>
      <c r="E17" s="431"/>
      <c r="F17" s="431"/>
      <c r="G17" s="431"/>
      <c r="H17" s="431"/>
      <c r="I17" s="352"/>
    </row>
  </sheetData>
  <mergeCells count="3">
    <mergeCell ref="B3:C3"/>
    <mergeCell ref="D3:E3"/>
    <mergeCell ref="F3:H3"/>
  </mergeCells>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dimension ref="A1:M10"/>
  <sheetViews>
    <sheetView workbookViewId="0">
      <selection activeCell="E15" sqref="E15"/>
    </sheetView>
  </sheetViews>
  <sheetFormatPr baseColWidth="10" defaultRowHeight="14.25" x14ac:dyDescent="0.2"/>
  <cols>
    <col min="1" max="1" width="26.875" customWidth="1"/>
    <col min="2" max="13" width="8.75" customWidth="1"/>
  </cols>
  <sheetData>
    <row r="1" spans="1:13" x14ac:dyDescent="0.2">
      <c r="A1" s="211" t="s">
        <v>399</v>
      </c>
      <c r="B1" s="13"/>
      <c r="C1" s="13"/>
      <c r="D1" s="13"/>
      <c r="E1" s="13"/>
      <c r="F1" s="13"/>
      <c r="G1" s="13"/>
      <c r="H1" s="13"/>
      <c r="I1" s="13"/>
      <c r="J1" s="13"/>
      <c r="K1" s="13"/>
      <c r="L1" s="13"/>
      <c r="M1" s="13"/>
    </row>
    <row r="2" spans="1:13" x14ac:dyDescent="0.2">
      <c r="A2" s="211"/>
      <c r="B2" s="13"/>
      <c r="C2" s="13"/>
      <c r="D2" s="13"/>
      <c r="E2" s="13"/>
      <c r="F2" s="13"/>
      <c r="G2" s="13"/>
      <c r="H2" s="13"/>
      <c r="I2" s="13"/>
      <c r="J2" s="13"/>
      <c r="K2" s="13"/>
      <c r="L2" s="13"/>
      <c r="M2" s="216"/>
    </row>
    <row r="3" spans="1:13" x14ac:dyDescent="0.2">
      <c r="A3" s="722"/>
      <c r="B3" s="655">
        <v>2016</v>
      </c>
      <c r="C3" s="655">
        <v>2017</v>
      </c>
      <c r="D3" s="655" t="s">
        <v>566</v>
      </c>
      <c r="E3" s="655" t="s">
        <v>566</v>
      </c>
      <c r="F3" s="655" t="s">
        <v>566</v>
      </c>
      <c r="G3" s="655" t="s">
        <v>566</v>
      </c>
      <c r="H3" s="655" t="s">
        <v>566</v>
      </c>
      <c r="I3" s="655" t="s">
        <v>566</v>
      </c>
      <c r="J3" s="655" t="s">
        <v>566</v>
      </c>
      <c r="K3" s="655" t="s">
        <v>566</v>
      </c>
      <c r="L3" s="655" t="s">
        <v>566</v>
      </c>
      <c r="M3" s="655" t="s">
        <v>566</v>
      </c>
    </row>
    <row r="4" spans="1:13" x14ac:dyDescent="0.2">
      <c r="A4" s="213"/>
      <c r="B4" s="803">
        <v>42705</v>
      </c>
      <c r="C4" s="803">
        <v>42736</v>
      </c>
      <c r="D4" s="803">
        <v>42767</v>
      </c>
      <c r="E4" s="803">
        <v>42795</v>
      </c>
      <c r="F4" s="803">
        <v>42826</v>
      </c>
      <c r="G4" s="803">
        <v>42856</v>
      </c>
      <c r="H4" s="803">
        <v>42887</v>
      </c>
      <c r="I4" s="803">
        <v>42917</v>
      </c>
      <c r="J4" s="803">
        <v>42948</v>
      </c>
      <c r="K4" s="803">
        <v>42979</v>
      </c>
      <c r="L4" s="803">
        <v>43009</v>
      </c>
      <c r="M4" s="803">
        <v>43040</v>
      </c>
    </row>
    <row r="5" spans="1:13" x14ac:dyDescent="0.2">
      <c r="A5" s="821" t="s">
        <v>624</v>
      </c>
      <c r="B5" s="805">
        <v>3.5819047619047626</v>
      </c>
      <c r="C5" s="805">
        <v>3.2610000000000001</v>
      </c>
      <c r="D5" s="805">
        <v>2.8210526315789477</v>
      </c>
      <c r="E5" s="805">
        <v>2.8747826086956523</v>
      </c>
      <c r="F5" s="805">
        <v>3.081578947368421</v>
      </c>
      <c r="G5" s="805">
        <v>3.1245454545454545</v>
      </c>
      <c r="H5" s="805">
        <v>2.938636363636363</v>
      </c>
      <c r="I5" s="805">
        <v>2.9621052631578957</v>
      </c>
      <c r="J5" s="805">
        <v>2.8756521739130436</v>
      </c>
      <c r="K5" s="805">
        <v>2.9668421052631579</v>
      </c>
      <c r="L5" s="805">
        <v>2.8650000000000002</v>
      </c>
      <c r="M5" s="805">
        <v>2.9909999999999997</v>
      </c>
    </row>
    <row r="6" spans="1:13" x14ac:dyDescent="0.2">
      <c r="A6" s="810" t="s">
        <v>625</v>
      </c>
      <c r="B6" s="805">
        <v>46.327999999999989</v>
      </c>
      <c r="C6" s="805">
        <v>53.428571428571431</v>
      </c>
      <c r="D6" s="805">
        <v>51.037999999999997</v>
      </c>
      <c r="E6" s="805">
        <v>41.078695652173913</v>
      </c>
      <c r="F6" s="805">
        <v>39.766000000000005</v>
      </c>
      <c r="G6" s="805">
        <v>39.345454545454537</v>
      </c>
      <c r="H6" s="805">
        <v>34.885454545454543</v>
      </c>
      <c r="I6" s="805">
        <v>36.300952380952381</v>
      </c>
      <c r="J6" s="805">
        <v>42.683913043478256</v>
      </c>
      <c r="K6" s="805">
        <v>46.016500000000001</v>
      </c>
      <c r="L6" s="805">
        <v>45.489545454545457</v>
      </c>
      <c r="M6" s="805">
        <v>52.967727272727281</v>
      </c>
    </row>
    <row r="7" spans="1:13" x14ac:dyDescent="0.2">
      <c r="A7" s="752" t="s">
        <v>626</v>
      </c>
      <c r="B7" s="805">
        <v>17.689545454545456</v>
      </c>
      <c r="C7" s="805">
        <v>20.122727272727271</v>
      </c>
      <c r="D7" s="805">
        <v>19.553000000000001</v>
      </c>
      <c r="E7" s="805">
        <v>15.799130434782608</v>
      </c>
      <c r="F7" s="805">
        <v>16.058</v>
      </c>
      <c r="G7" s="805">
        <v>15.669130434782607</v>
      </c>
      <c r="H7" s="805">
        <v>15.134545454545453</v>
      </c>
      <c r="I7" s="805">
        <v>15.095714285714285</v>
      </c>
      <c r="J7" s="805">
        <v>15.993043478260869</v>
      </c>
      <c r="K7" s="805">
        <v>17.343999999999998</v>
      </c>
      <c r="L7" s="805">
        <v>17.103636363636362</v>
      </c>
      <c r="M7" s="861">
        <v>19.570909090909087</v>
      </c>
    </row>
    <row r="8" spans="1:13" x14ac:dyDescent="0.2">
      <c r="A8" s="826" t="s">
        <v>627</v>
      </c>
      <c r="B8" s="862">
        <v>24.11</v>
      </c>
      <c r="C8" s="862">
        <v>37.01</v>
      </c>
      <c r="D8" s="862">
        <v>21.75</v>
      </c>
      <c r="E8" s="862">
        <v>16.8</v>
      </c>
      <c r="F8" s="862">
        <v>18.02</v>
      </c>
      <c r="G8" s="862">
        <v>18.04</v>
      </c>
      <c r="H8" s="862">
        <v>17.649999999999999</v>
      </c>
      <c r="I8" s="862">
        <v>16.920000000000002</v>
      </c>
      <c r="J8" s="862">
        <v>16.63</v>
      </c>
      <c r="K8" s="862">
        <v>17.73</v>
      </c>
      <c r="L8" s="862">
        <v>21.21</v>
      </c>
      <c r="M8" s="862">
        <v>24.05</v>
      </c>
    </row>
    <row r="9" spans="1:13" x14ac:dyDescent="0.2">
      <c r="A9" s="716"/>
      <c r="B9" s="716"/>
      <c r="C9" s="716"/>
      <c r="D9" s="716"/>
      <c r="E9" s="716"/>
      <c r="F9" s="716"/>
      <c r="G9" s="716"/>
      <c r="H9" s="716"/>
      <c r="I9" s="716"/>
      <c r="J9" s="716"/>
      <c r="K9" s="716"/>
      <c r="L9" s="716"/>
      <c r="M9" s="233" t="s">
        <v>628</v>
      </c>
    </row>
    <row r="10" spans="1:13" x14ac:dyDescent="0.2">
      <c r="A10" s="636"/>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dimension ref="A1:BS10"/>
  <sheetViews>
    <sheetView workbookViewId="0">
      <selection activeCell="G14" sqref="G14"/>
    </sheetView>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8" customFormat="1" ht="12.75" x14ac:dyDescent="0.2">
      <c r="A1" s="17" t="s">
        <v>39</v>
      </c>
    </row>
    <row r="2" spans="1:71" s="15" customFormat="1" ht="15.75" x14ac:dyDescent="0.25">
      <c r="A2" s="14"/>
      <c r="B2" s="348"/>
      <c r="H2" s="350"/>
      <c r="I2" s="349" t="s">
        <v>156</v>
      </c>
    </row>
    <row r="3" spans="1:71" s="80" customFormat="1" ht="12.75" x14ac:dyDescent="0.2">
      <c r="A3" s="79"/>
      <c r="B3" s="937">
        <f>INDICE!A3</f>
        <v>43040</v>
      </c>
      <c r="C3" s="938">
        <v>41671</v>
      </c>
      <c r="D3" s="937">
        <f>DATE(YEAR(B3),MONTH(B3)-1,1)</f>
        <v>43009</v>
      </c>
      <c r="E3" s="938"/>
      <c r="F3" s="937">
        <f>DATE(YEAR(B3)-1,MONTH(B3),1)</f>
        <v>42675</v>
      </c>
      <c r="G3" s="938"/>
      <c r="H3" s="885" t="s">
        <v>458</v>
      </c>
      <c r="I3" s="885"/>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row>
    <row r="4" spans="1:71" s="80" customFormat="1" ht="12.75" x14ac:dyDescent="0.2">
      <c r="A4" s="81"/>
      <c r="B4" s="245" t="s">
        <v>47</v>
      </c>
      <c r="C4" s="245" t="s">
        <v>107</v>
      </c>
      <c r="D4" s="245" t="s">
        <v>47</v>
      </c>
      <c r="E4" s="245" t="s">
        <v>107</v>
      </c>
      <c r="F4" s="245" t="s">
        <v>47</v>
      </c>
      <c r="G4" s="245" t="s">
        <v>107</v>
      </c>
      <c r="H4" s="399">
        <f>D3</f>
        <v>43009</v>
      </c>
      <c r="I4" s="399">
        <f>F3</f>
        <v>42675</v>
      </c>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row>
    <row r="5" spans="1:71" s="343" customFormat="1" ht="15" x14ac:dyDescent="0.2">
      <c r="A5" s="347" t="s">
        <v>401</v>
      </c>
      <c r="B5" s="336">
        <v>6712</v>
      </c>
      <c r="C5" s="638">
        <v>38.548127728003678</v>
      </c>
      <c r="D5" s="336">
        <v>6254</v>
      </c>
      <c r="E5" s="638">
        <v>36.933797909407666</v>
      </c>
      <c r="F5" s="336">
        <v>6364</v>
      </c>
      <c r="G5" s="638">
        <v>33.896138482023972</v>
      </c>
      <c r="H5" s="345">
        <v>7.3233130796290373</v>
      </c>
      <c r="I5" s="345">
        <v>5.4682589566310495</v>
      </c>
      <c r="K5" s="344"/>
    </row>
    <row r="6" spans="1:71" s="343" customFormat="1" ht="15" x14ac:dyDescent="0.2">
      <c r="A6" s="346" t="s">
        <v>121</v>
      </c>
      <c r="B6" s="336">
        <v>10700</v>
      </c>
      <c r="C6" s="638">
        <v>61.451872271996322</v>
      </c>
      <c r="D6" s="336">
        <v>10679</v>
      </c>
      <c r="E6" s="638">
        <v>63.066202090592341</v>
      </c>
      <c r="F6" s="336">
        <v>12411</v>
      </c>
      <c r="G6" s="638">
        <v>66.103861517976043</v>
      </c>
      <c r="H6" s="345">
        <v>0.19664762618222678</v>
      </c>
      <c r="I6" s="345">
        <v>-13.786157440979776</v>
      </c>
      <c r="K6" s="344"/>
    </row>
    <row r="7" spans="1:71" s="80" customFormat="1" ht="12.75" x14ac:dyDescent="0.2">
      <c r="A7" s="90" t="s">
        <v>116</v>
      </c>
      <c r="B7" s="91">
        <v>17412</v>
      </c>
      <c r="C7" s="92">
        <v>100</v>
      </c>
      <c r="D7" s="91">
        <v>16933</v>
      </c>
      <c r="E7" s="92">
        <v>100</v>
      </c>
      <c r="F7" s="91">
        <v>18775</v>
      </c>
      <c r="G7" s="92">
        <v>100</v>
      </c>
      <c r="H7" s="92">
        <v>2.8287958424378434</v>
      </c>
      <c r="I7" s="92">
        <v>-7.2596537949400801</v>
      </c>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row>
    <row r="8" spans="1:71" ht="15" x14ac:dyDescent="0.2">
      <c r="A8" s="560"/>
      <c r="I8" s="233" t="s">
        <v>231</v>
      </c>
      <c r="J8" s="343"/>
      <c r="K8" s="344"/>
      <c r="L8" s="343"/>
      <c r="M8" s="343"/>
      <c r="N8" s="343"/>
      <c r="O8" s="343"/>
      <c r="P8" s="343"/>
      <c r="Q8" s="343"/>
      <c r="R8" s="343"/>
      <c r="S8" s="343"/>
      <c r="T8" s="343"/>
      <c r="U8" s="343"/>
      <c r="V8" s="343"/>
      <c r="W8" s="343"/>
      <c r="X8" s="343"/>
      <c r="Y8" s="343"/>
      <c r="Z8" s="343"/>
      <c r="AA8" s="343"/>
      <c r="AB8" s="343"/>
      <c r="AC8" s="343"/>
      <c r="AD8" s="343"/>
      <c r="AE8" s="343"/>
      <c r="AF8" s="343"/>
      <c r="AG8" s="343"/>
      <c r="AH8" s="343"/>
      <c r="AI8" s="343"/>
      <c r="AJ8" s="343"/>
      <c r="AK8" s="343"/>
    </row>
    <row r="9" spans="1:71" s="340" customFormat="1" ht="12.75" x14ac:dyDescent="0.2">
      <c r="A9" s="636" t="s">
        <v>510</v>
      </c>
      <c r="B9" s="341"/>
      <c r="C9" s="342"/>
      <c r="D9" s="341"/>
      <c r="E9" s="341"/>
      <c r="F9" s="341"/>
      <c r="G9" s="341"/>
      <c r="H9" s="341"/>
      <c r="I9" s="341"/>
      <c r="J9" s="341"/>
      <c r="K9" s="341"/>
      <c r="L9" s="341"/>
    </row>
    <row r="10" spans="1:71" x14ac:dyDescent="0.2">
      <c r="A10" s="637" t="s">
        <v>506</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dimension ref="A1:BS11"/>
  <sheetViews>
    <sheetView workbookViewId="0">
      <selection activeCell="F22" sqref="F22"/>
    </sheetView>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8" customFormat="1" ht="12.75" x14ac:dyDescent="0.2">
      <c r="A1" s="17" t="s">
        <v>41</v>
      </c>
    </row>
    <row r="2" spans="1:71" s="15" customFormat="1" ht="15.75" x14ac:dyDescent="0.25">
      <c r="A2" s="14"/>
      <c r="B2" s="348"/>
      <c r="H2" s="350"/>
      <c r="I2" s="349" t="s">
        <v>156</v>
      </c>
    </row>
    <row r="3" spans="1:71" s="80" customFormat="1" ht="12.75" x14ac:dyDescent="0.2">
      <c r="A3" s="79"/>
      <c r="B3" s="937">
        <f>INDICE!A3</f>
        <v>43040</v>
      </c>
      <c r="C3" s="938">
        <v>41671</v>
      </c>
      <c r="D3" s="937">
        <f>DATE(YEAR(B3),MONTH(B3)-1,1)</f>
        <v>43009</v>
      </c>
      <c r="E3" s="938"/>
      <c r="F3" s="937">
        <f>DATE(YEAR(B3)-1,MONTH(B3),1)</f>
        <v>42675</v>
      </c>
      <c r="G3" s="938"/>
      <c r="H3" s="885" t="s">
        <v>458</v>
      </c>
      <c r="I3" s="885"/>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row>
    <row r="4" spans="1:71" s="80" customFormat="1" ht="12.75" x14ac:dyDescent="0.2">
      <c r="A4" s="81"/>
      <c r="B4" s="245" t="s">
        <v>47</v>
      </c>
      <c r="C4" s="245" t="s">
        <v>107</v>
      </c>
      <c r="D4" s="245" t="s">
        <v>47</v>
      </c>
      <c r="E4" s="245" t="s">
        <v>107</v>
      </c>
      <c r="F4" s="245" t="s">
        <v>47</v>
      </c>
      <c r="G4" s="245" t="s">
        <v>107</v>
      </c>
      <c r="H4" s="399">
        <f>D3</f>
        <v>43009</v>
      </c>
      <c r="I4" s="399">
        <f>F3</f>
        <v>42675</v>
      </c>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row>
    <row r="5" spans="1:71" s="343" customFormat="1" ht="15" x14ac:dyDescent="0.2">
      <c r="A5" s="347" t="s">
        <v>509</v>
      </c>
      <c r="B5" s="336">
        <v>6333</v>
      </c>
      <c r="C5" s="638">
        <v>38.572523379037591</v>
      </c>
      <c r="D5" s="336">
        <v>6343</v>
      </c>
      <c r="E5" s="638">
        <v>39.914478909011599</v>
      </c>
      <c r="F5" s="336">
        <v>6655</v>
      </c>
      <c r="G5" s="638">
        <v>39.085417900700854</v>
      </c>
      <c r="H5" s="675">
        <v>-0.15765410688948447</v>
      </c>
      <c r="I5" s="224">
        <v>-4.8384673178061606</v>
      </c>
      <c r="K5" s="344"/>
    </row>
    <row r="6" spans="1:71" s="343" customFormat="1" ht="15" x14ac:dyDescent="0.2">
      <c r="A6" s="346" t="s">
        <v>574</v>
      </c>
      <c r="B6" s="336">
        <v>10085.422869999988</v>
      </c>
      <c r="C6" s="638">
        <v>61.427476620962409</v>
      </c>
      <c r="D6" s="336">
        <v>9548.476409999992</v>
      </c>
      <c r="E6" s="638">
        <v>60.085521090988401</v>
      </c>
      <c r="F6" s="336">
        <v>10371.810400000013</v>
      </c>
      <c r="G6" s="638">
        <v>60.914582099299139</v>
      </c>
      <c r="H6" s="224">
        <v>5.6233731638867397</v>
      </c>
      <c r="I6" s="224">
        <v>-2.7612106175795992</v>
      </c>
      <c r="K6" s="344"/>
    </row>
    <row r="7" spans="1:71" s="80" customFormat="1" ht="12.75" x14ac:dyDescent="0.2">
      <c r="A7" s="90" t="s">
        <v>116</v>
      </c>
      <c r="B7" s="91">
        <v>16418.422869999988</v>
      </c>
      <c r="C7" s="92">
        <v>100</v>
      </c>
      <c r="D7" s="91">
        <v>15891.476409999992</v>
      </c>
      <c r="E7" s="92">
        <v>100</v>
      </c>
      <c r="F7" s="91">
        <v>17026.810400000013</v>
      </c>
      <c r="G7" s="92">
        <v>100</v>
      </c>
      <c r="H7" s="92">
        <v>3.3159062531685555</v>
      </c>
      <c r="I7" s="92">
        <v>-3.5731150797334599</v>
      </c>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row>
    <row r="8" spans="1:71" ht="15" x14ac:dyDescent="0.2">
      <c r="A8" s="560"/>
      <c r="I8" s="233" t="s">
        <v>129</v>
      </c>
      <c r="J8" s="343"/>
      <c r="K8" s="344"/>
      <c r="L8" s="343"/>
      <c r="M8" s="343"/>
      <c r="N8" s="343"/>
      <c r="O8" s="343"/>
      <c r="P8" s="343"/>
      <c r="Q8" s="343"/>
      <c r="R8" s="343"/>
      <c r="S8" s="343"/>
      <c r="T8" s="343"/>
      <c r="U8" s="343"/>
      <c r="V8" s="343"/>
      <c r="W8" s="343"/>
      <c r="X8" s="343"/>
      <c r="Y8" s="343"/>
      <c r="Z8" s="343"/>
      <c r="AA8" s="343"/>
      <c r="AB8" s="343"/>
      <c r="AC8" s="343"/>
      <c r="AD8" s="343"/>
      <c r="AE8" s="343"/>
      <c r="AF8" s="343"/>
      <c r="AG8" s="343"/>
      <c r="AH8" s="343"/>
      <c r="AI8" s="343"/>
      <c r="AJ8" s="343"/>
      <c r="AK8" s="343"/>
    </row>
    <row r="9" spans="1:71" x14ac:dyDescent="0.2">
      <c r="A9" s="636" t="s">
        <v>510</v>
      </c>
    </row>
    <row r="10" spans="1:71" x14ac:dyDescent="0.2">
      <c r="A10" s="636" t="s">
        <v>506</v>
      </c>
    </row>
    <row r="11" spans="1:71" x14ac:dyDescent="0.2">
      <c r="A11" s="614" t="s">
        <v>599</v>
      </c>
    </row>
  </sheetData>
  <mergeCells count="4">
    <mergeCell ref="B3:C3"/>
    <mergeCell ref="D3:E3"/>
    <mergeCell ref="F3:G3"/>
    <mergeCell ref="H3:I3"/>
  </mergeCells>
  <conditionalFormatting sqref="H5">
    <cfRule type="cellIs" dxfId="1" priority="1" operator="equal">
      <formula>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1:I12"/>
  <sheetViews>
    <sheetView workbookViewId="0">
      <selection activeCell="D5" sqref="D5:I8"/>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925" t="s">
        <v>554</v>
      </c>
      <c r="B1" s="925"/>
      <c r="C1" s="925"/>
      <c r="D1" s="925"/>
      <c r="E1" s="925"/>
      <c r="F1" s="925"/>
      <c r="G1" s="13"/>
      <c r="H1" s="13"/>
      <c r="I1" s="13"/>
    </row>
    <row r="2" spans="1:9" x14ac:dyDescent="0.2">
      <c r="A2" s="926"/>
      <c r="B2" s="926"/>
      <c r="C2" s="926"/>
      <c r="D2" s="926"/>
      <c r="E2" s="926"/>
      <c r="F2" s="926"/>
      <c r="G2" s="13"/>
      <c r="H2" s="13"/>
      <c r="I2" s="216" t="s">
        <v>507</v>
      </c>
    </row>
    <row r="3" spans="1:9" x14ac:dyDescent="0.2">
      <c r="A3" s="355"/>
      <c r="B3" s="357"/>
      <c r="C3" s="357"/>
      <c r="D3" s="893">
        <f>INDICE!A3</f>
        <v>43040</v>
      </c>
      <c r="E3" s="893">
        <v>41671</v>
      </c>
      <c r="F3" s="893">
        <f>DATE(YEAR(D3),MONTH(D3)-1,1)</f>
        <v>43009</v>
      </c>
      <c r="G3" s="893"/>
      <c r="H3" s="896">
        <f>DATE(YEAR(D3)-1,MONTH(D3),1)</f>
        <v>42675</v>
      </c>
      <c r="I3" s="896"/>
    </row>
    <row r="4" spans="1:9" x14ac:dyDescent="0.2">
      <c r="A4" s="307"/>
      <c r="B4" s="308"/>
      <c r="C4" s="308"/>
      <c r="D4" s="97" t="s">
        <v>404</v>
      </c>
      <c r="E4" s="245" t="s">
        <v>107</v>
      </c>
      <c r="F4" s="97" t="s">
        <v>404</v>
      </c>
      <c r="G4" s="245" t="s">
        <v>107</v>
      </c>
      <c r="H4" s="97" t="s">
        <v>404</v>
      </c>
      <c r="I4" s="245" t="s">
        <v>107</v>
      </c>
    </row>
    <row r="5" spans="1:9" x14ac:dyDescent="0.2">
      <c r="A5" s="841" t="s">
        <v>403</v>
      </c>
      <c r="B5" s="223"/>
      <c r="C5" s="223"/>
      <c r="D5" s="549">
        <v>115.67682808536038</v>
      </c>
      <c r="E5" s="641">
        <v>100</v>
      </c>
      <c r="F5" s="549">
        <v>112.56685196239368</v>
      </c>
      <c r="G5" s="641">
        <v>100</v>
      </c>
      <c r="H5" s="549">
        <v>127.7291189530264</v>
      </c>
      <c r="I5" s="641">
        <v>100</v>
      </c>
    </row>
    <row r="6" spans="1:9" x14ac:dyDescent="0.2">
      <c r="A6" s="863" t="s">
        <v>504</v>
      </c>
      <c r="B6" s="223"/>
      <c r="C6" s="223"/>
      <c r="D6" s="549">
        <v>71.778458439038957</v>
      </c>
      <c r="E6" s="641">
        <v>62.050852903808973</v>
      </c>
      <c r="F6" s="549">
        <v>68.596963139829867</v>
      </c>
      <c r="G6" s="641">
        <v>60.938866055121387</v>
      </c>
      <c r="H6" s="549">
        <v>79.679130637999535</v>
      </c>
      <c r="I6" s="641">
        <v>62.381335823119777</v>
      </c>
    </row>
    <row r="7" spans="1:9" x14ac:dyDescent="0.2">
      <c r="A7" s="863" t="s">
        <v>505</v>
      </c>
      <c r="B7" s="223"/>
      <c r="C7" s="223"/>
      <c r="D7" s="549">
        <v>43.898369646321441</v>
      </c>
      <c r="E7" s="641">
        <v>37.949147096191041</v>
      </c>
      <c r="F7" s="549">
        <v>43.969888822563796</v>
      </c>
      <c r="G7" s="641">
        <v>39.061133944878598</v>
      </c>
      <c r="H7" s="549">
        <v>48.049988315026873</v>
      </c>
      <c r="I7" s="641">
        <v>37.618664176880223</v>
      </c>
    </row>
    <row r="8" spans="1:9" x14ac:dyDescent="0.2">
      <c r="A8" s="837" t="s">
        <v>557</v>
      </c>
      <c r="B8" s="354"/>
      <c r="C8" s="354"/>
      <c r="D8" s="629">
        <v>90</v>
      </c>
      <c r="E8" s="642"/>
      <c r="F8" s="629">
        <v>90</v>
      </c>
      <c r="G8" s="642"/>
      <c r="H8" s="629">
        <v>90</v>
      </c>
      <c r="I8" s="642"/>
    </row>
    <row r="9" spans="1:9" x14ac:dyDescent="0.2">
      <c r="A9" s="559" t="s">
        <v>506</v>
      </c>
      <c r="B9" s="298"/>
      <c r="C9" s="298"/>
      <c r="D9" s="298"/>
      <c r="E9" s="314"/>
      <c r="F9" s="13"/>
      <c r="G9" s="13"/>
      <c r="H9" s="13"/>
      <c r="I9" s="233" t="s">
        <v>231</v>
      </c>
    </row>
    <row r="10" spans="1:9" x14ac:dyDescent="0.2">
      <c r="A10" s="559" t="s">
        <v>651</v>
      </c>
      <c r="B10" s="351"/>
      <c r="C10" s="351"/>
      <c r="D10" s="351"/>
      <c r="E10" s="351"/>
      <c r="F10" s="351"/>
      <c r="G10" s="351"/>
      <c r="H10" s="351"/>
      <c r="I10" s="351"/>
    </row>
    <row r="11" spans="1:9" x14ac:dyDescent="0.2">
      <c r="A11" s="298"/>
      <c r="B11" s="351"/>
      <c r="C11" s="351"/>
      <c r="D11" s="351"/>
      <c r="E11" s="351"/>
      <c r="F11" s="351"/>
      <c r="G11" s="351"/>
      <c r="H11" s="351"/>
      <c r="I11" s="351"/>
    </row>
    <row r="12" spans="1:9" x14ac:dyDescent="0.2">
      <c r="A12" s="351"/>
      <c r="B12" s="351"/>
      <c r="C12" s="351"/>
      <c r="D12" s="351"/>
      <c r="E12" s="351"/>
      <c r="F12" s="351"/>
      <c r="G12" s="351"/>
      <c r="H12" s="351"/>
      <c r="I12" s="351"/>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1:AN14"/>
  <sheetViews>
    <sheetView workbookViewId="0">
      <selection activeCell="A3" sqref="A3"/>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s>
  <sheetData>
    <row r="1" spans="1:40" x14ac:dyDescent="0.2">
      <c r="A1" s="925" t="s">
        <v>509</v>
      </c>
      <c r="B1" s="925"/>
      <c r="C1" s="925"/>
      <c r="D1" s="925"/>
      <c r="E1" s="356"/>
      <c r="F1" s="13"/>
      <c r="G1" s="13"/>
      <c r="H1" s="13"/>
      <c r="I1" s="13"/>
    </row>
    <row r="2" spans="1:40" ht="15" x14ac:dyDescent="0.2">
      <c r="A2" s="925"/>
      <c r="B2" s="925"/>
      <c r="C2" s="925"/>
      <c r="D2" s="925"/>
      <c r="E2" s="356"/>
      <c r="F2" s="13"/>
      <c r="G2" s="294"/>
      <c r="H2" s="350"/>
      <c r="I2" s="349" t="s">
        <v>156</v>
      </c>
    </row>
    <row r="3" spans="1:40" x14ac:dyDescent="0.2">
      <c r="A3" s="355"/>
      <c r="B3" s="937">
        <f>INDICE!A3</f>
        <v>43040</v>
      </c>
      <c r="C3" s="938">
        <v>41671</v>
      </c>
      <c r="D3" s="937">
        <f>DATE(YEAR(B3),MONTH(B3)-1,1)</f>
        <v>43009</v>
      </c>
      <c r="E3" s="938"/>
      <c r="F3" s="937">
        <f>DATE(YEAR(B3)-1,MONTH(B3),1)</f>
        <v>42675</v>
      </c>
      <c r="G3" s="938"/>
      <c r="H3" s="885" t="s">
        <v>458</v>
      </c>
      <c r="I3" s="885"/>
    </row>
    <row r="4" spans="1:40" x14ac:dyDescent="0.2">
      <c r="A4" s="307"/>
      <c r="B4" s="245" t="s">
        <v>47</v>
      </c>
      <c r="C4" s="245" t="s">
        <v>107</v>
      </c>
      <c r="D4" s="245" t="s">
        <v>47</v>
      </c>
      <c r="E4" s="245" t="s">
        <v>107</v>
      </c>
      <c r="F4" s="245" t="s">
        <v>47</v>
      </c>
      <c r="G4" s="245" t="s">
        <v>107</v>
      </c>
      <c r="H4" s="399">
        <f>D3</f>
        <v>43009</v>
      </c>
      <c r="I4" s="399">
        <f>F3</f>
        <v>42675</v>
      </c>
    </row>
    <row r="5" spans="1:40" x14ac:dyDescent="0.2">
      <c r="A5" s="841" t="s">
        <v>48</v>
      </c>
      <c r="B5" s="335">
        <v>417</v>
      </c>
      <c r="C5" s="345">
        <v>6.5845570819516821</v>
      </c>
      <c r="D5" s="335">
        <v>427</v>
      </c>
      <c r="E5" s="345">
        <v>6.7318303641809862</v>
      </c>
      <c r="F5" s="335">
        <v>485</v>
      </c>
      <c r="G5" s="345">
        <v>7.2877535687453046</v>
      </c>
      <c r="H5" s="549">
        <v>-2.3419203747072599</v>
      </c>
      <c r="I5" s="549">
        <v>-14.020618556701031</v>
      </c>
      <c r="J5" s="352"/>
    </row>
    <row r="6" spans="1:40" x14ac:dyDescent="0.2">
      <c r="A6" s="863" t="s">
        <v>49</v>
      </c>
      <c r="B6" s="335">
        <v>339</v>
      </c>
      <c r="C6" s="345">
        <v>5.3529133112269065</v>
      </c>
      <c r="D6" s="335">
        <v>339</v>
      </c>
      <c r="E6" s="345">
        <v>5.3444742235535232</v>
      </c>
      <c r="F6" s="335">
        <v>339</v>
      </c>
      <c r="G6" s="345">
        <v>5.0939143501126969</v>
      </c>
      <c r="H6" s="549">
        <v>0</v>
      </c>
      <c r="I6" s="549">
        <v>0</v>
      </c>
      <c r="J6" s="352"/>
    </row>
    <row r="7" spans="1:40" x14ac:dyDescent="0.2">
      <c r="A7" s="863" t="s">
        <v>126</v>
      </c>
      <c r="B7" s="335">
        <v>3395</v>
      </c>
      <c r="C7" s="345">
        <v>53.608084636033468</v>
      </c>
      <c r="D7" s="335">
        <v>3395</v>
      </c>
      <c r="E7" s="345">
        <v>53.523569288979978</v>
      </c>
      <c r="F7" s="335">
        <v>3398</v>
      </c>
      <c r="G7" s="345">
        <v>51.059353869271227</v>
      </c>
      <c r="H7" s="549">
        <v>0</v>
      </c>
      <c r="I7" s="549">
        <v>-8.8287227781047681E-2</v>
      </c>
      <c r="J7" s="352"/>
    </row>
    <row r="8" spans="1:40" x14ac:dyDescent="0.2">
      <c r="A8" s="863" t="s">
        <v>127</v>
      </c>
      <c r="B8" s="335">
        <v>204</v>
      </c>
      <c r="C8" s="345">
        <v>3.2212221695878727</v>
      </c>
      <c r="D8" s="335">
        <v>204</v>
      </c>
      <c r="E8" s="345">
        <v>3.2161437805454831</v>
      </c>
      <c r="F8" s="335">
        <v>204</v>
      </c>
      <c r="G8" s="345">
        <v>3.0653643876784371</v>
      </c>
      <c r="H8" s="549">
        <v>0</v>
      </c>
      <c r="I8" s="549">
        <v>0</v>
      </c>
      <c r="J8" s="352"/>
    </row>
    <row r="9" spans="1:40" x14ac:dyDescent="0.2">
      <c r="A9" s="837" t="s">
        <v>402</v>
      </c>
      <c r="B9" s="629">
        <v>1978</v>
      </c>
      <c r="C9" s="639">
        <v>31.233222801200061</v>
      </c>
      <c r="D9" s="629">
        <v>1978</v>
      </c>
      <c r="E9" s="639">
        <v>31.18398234274003</v>
      </c>
      <c r="F9" s="629">
        <v>2229</v>
      </c>
      <c r="G9" s="639">
        <v>33.493613824192337</v>
      </c>
      <c r="H9" s="640">
        <v>0</v>
      </c>
      <c r="I9" s="640">
        <v>-11.260655002243158</v>
      </c>
      <c r="J9" s="352"/>
    </row>
    <row r="10" spans="1:40" s="80" customFormat="1" x14ac:dyDescent="0.2">
      <c r="A10" s="90" t="s">
        <v>116</v>
      </c>
      <c r="B10" s="91">
        <v>6333</v>
      </c>
      <c r="C10" s="353">
        <v>100</v>
      </c>
      <c r="D10" s="91">
        <v>6343</v>
      </c>
      <c r="E10" s="353">
        <v>100</v>
      </c>
      <c r="F10" s="91">
        <v>6655</v>
      </c>
      <c r="G10" s="353">
        <v>100</v>
      </c>
      <c r="H10" s="353">
        <v>-0.15765410688948447</v>
      </c>
      <c r="I10" s="92">
        <v>-4.8384673178061606</v>
      </c>
      <c r="J10" s="352"/>
      <c r="K10"/>
      <c r="L10"/>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row>
    <row r="11" spans="1:40" x14ac:dyDescent="0.2">
      <c r="A11" s="222"/>
      <c r="B11" s="298"/>
      <c r="C11" s="298"/>
      <c r="D11" s="298"/>
      <c r="E11" s="298"/>
      <c r="F11" s="13"/>
      <c r="G11" s="13"/>
      <c r="H11" s="13"/>
      <c r="I11" s="233" t="s">
        <v>231</v>
      </c>
    </row>
    <row r="12" spans="1:40" s="340" customFormat="1" ht="12.75" x14ac:dyDescent="0.2">
      <c r="A12" s="637" t="s">
        <v>508</v>
      </c>
      <c r="B12" s="341"/>
      <c r="C12" s="341"/>
      <c r="D12" s="342"/>
      <c r="E12" s="342"/>
      <c r="F12" s="341"/>
      <c r="G12" s="341"/>
      <c r="H12" s="341"/>
      <c r="I12" s="341"/>
      <c r="J12" s="341"/>
      <c r="K12" s="341"/>
      <c r="L12" s="341"/>
      <c r="M12" s="341"/>
      <c r="N12" s="341"/>
      <c r="O12" s="341"/>
    </row>
    <row r="13" spans="1:40" x14ac:dyDescent="0.2">
      <c r="A13" s="298" t="s">
        <v>506</v>
      </c>
      <c r="B13" s="351"/>
      <c r="C13" s="351"/>
      <c r="D13" s="351"/>
      <c r="E13" s="351"/>
      <c r="F13" s="351"/>
      <c r="G13" s="351"/>
      <c r="H13" s="351"/>
      <c r="I13" s="351"/>
    </row>
    <row r="14" spans="1:40" x14ac:dyDescent="0.2">
      <c r="A14" s="614" t="s">
        <v>598</v>
      </c>
      <c r="B14" s="351"/>
      <c r="C14" s="351"/>
      <c r="D14" s="351"/>
      <c r="E14" s="351"/>
      <c r="F14" s="351"/>
      <c r="G14" s="351"/>
      <c r="H14" s="351"/>
      <c r="I14" s="351"/>
    </row>
  </sheetData>
  <mergeCells count="5">
    <mergeCell ref="A1:D2"/>
    <mergeCell ref="H3:I3"/>
    <mergeCell ref="B3:C3"/>
    <mergeCell ref="D3:E3"/>
    <mergeCell ref="F3:G3"/>
  </mergeCells>
  <conditionalFormatting sqref="H5:I9">
    <cfRule type="cellIs" dxfId="0" priority="1"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1:M21"/>
  <sheetViews>
    <sheetView workbookViewId="0">
      <selection activeCell="A6" sqref="A6"/>
    </sheetView>
  </sheetViews>
  <sheetFormatPr baseColWidth="10" defaultColWidth="11" defaultRowHeight="12.75" x14ac:dyDescent="0.2"/>
  <cols>
    <col min="1" max="1" width="30.25" style="315" customWidth="1"/>
    <col min="2" max="2" width="11" style="315"/>
    <col min="3" max="3" width="11.625" style="315" customWidth="1"/>
    <col min="4" max="4" width="11" style="315"/>
    <col min="5" max="5" width="11.625" style="315" customWidth="1"/>
    <col min="6" max="6" width="11" style="315"/>
    <col min="7" max="7" width="11.625" style="315" customWidth="1"/>
    <col min="8" max="9" width="10.5" style="315" customWidth="1"/>
    <col min="10" max="16384" width="11" style="315"/>
  </cols>
  <sheetData>
    <row r="1" spans="1:12" x14ac:dyDescent="0.2">
      <c r="A1" s="925" t="s">
        <v>40</v>
      </c>
      <c r="B1" s="925"/>
      <c r="C1" s="925"/>
      <c r="D1" s="183"/>
      <c r="E1" s="183"/>
      <c r="F1" s="183"/>
      <c r="G1" s="12"/>
      <c r="H1" s="12"/>
      <c r="I1" s="12"/>
      <c r="J1" s="12"/>
      <c r="K1" s="12"/>
      <c r="L1" s="12"/>
    </row>
    <row r="2" spans="1:12" x14ac:dyDescent="0.2">
      <c r="A2" s="925"/>
      <c r="B2" s="925"/>
      <c r="C2" s="925"/>
      <c r="D2" s="362"/>
      <c r="E2" s="183"/>
      <c r="F2" s="183"/>
      <c r="H2" s="12"/>
      <c r="I2" s="12"/>
      <c r="J2" s="12"/>
      <c r="K2" s="12"/>
    </row>
    <row r="3" spans="1:12" x14ac:dyDescent="0.2">
      <c r="A3" s="361"/>
      <c r="B3" s="12"/>
      <c r="C3" s="12"/>
      <c r="D3" s="12"/>
      <c r="E3" s="12"/>
      <c r="F3" s="12"/>
      <c r="G3" s="12"/>
      <c r="H3" s="316"/>
      <c r="I3" s="349" t="s">
        <v>547</v>
      </c>
      <c r="J3" s="12"/>
      <c r="K3" s="12"/>
      <c r="L3" s="12"/>
    </row>
    <row r="4" spans="1:12" x14ac:dyDescent="0.2">
      <c r="A4" s="192"/>
      <c r="B4" s="937">
        <f>INDICE!A3</f>
        <v>43040</v>
      </c>
      <c r="C4" s="938">
        <v>41671</v>
      </c>
      <c r="D4" s="937">
        <f>DATE(YEAR(B4),MONTH(B4)-1,1)</f>
        <v>43009</v>
      </c>
      <c r="E4" s="938"/>
      <c r="F4" s="937">
        <f>DATE(YEAR(B4)-1,MONTH(B4),1)</f>
        <v>42675</v>
      </c>
      <c r="G4" s="938"/>
      <c r="H4" s="885" t="s">
        <v>458</v>
      </c>
      <c r="I4" s="885"/>
      <c r="J4" s="12"/>
      <c r="K4" s="12"/>
      <c r="L4" s="12"/>
    </row>
    <row r="5" spans="1:12" x14ac:dyDescent="0.2">
      <c r="A5" s="361"/>
      <c r="B5" s="245" t="s">
        <v>54</v>
      </c>
      <c r="C5" s="245" t="s">
        <v>107</v>
      </c>
      <c r="D5" s="245" t="s">
        <v>54</v>
      </c>
      <c r="E5" s="245" t="s">
        <v>107</v>
      </c>
      <c r="F5" s="245" t="s">
        <v>54</v>
      </c>
      <c r="G5" s="245" t="s">
        <v>107</v>
      </c>
      <c r="H5" s="399">
        <f>D4</f>
        <v>43009</v>
      </c>
      <c r="I5" s="399">
        <f>F4</f>
        <v>42675</v>
      </c>
      <c r="J5" s="12"/>
      <c r="K5" s="12"/>
      <c r="L5" s="12"/>
    </row>
    <row r="6" spans="1:12" ht="15" customHeight="1" x14ac:dyDescent="0.2">
      <c r="A6" s="192" t="s">
        <v>407</v>
      </c>
      <c r="B6" s="318">
        <v>11769.768</v>
      </c>
      <c r="C6" s="317">
        <v>32.920997865463356</v>
      </c>
      <c r="D6" s="318">
        <v>11622.694</v>
      </c>
      <c r="E6" s="317">
        <v>31.71658624382448</v>
      </c>
      <c r="F6" s="318">
        <v>5675.11</v>
      </c>
      <c r="G6" s="317">
        <v>21.85174278421308</v>
      </c>
      <c r="H6" s="317">
        <v>1.265403700725499</v>
      </c>
      <c r="I6" s="317">
        <v>107.39277300351888</v>
      </c>
      <c r="J6" s="12"/>
      <c r="K6" s="12"/>
      <c r="L6" s="12"/>
    </row>
    <row r="7" spans="1:12" x14ac:dyDescent="0.2">
      <c r="A7" s="360" t="s">
        <v>406</v>
      </c>
      <c r="B7" s="318">
        <v>23981.785</v>
      </c>
      <c r="C7" s="317">
        <v>67.079002134536651</v>
      </c>
      <c r="D7" s="318">
        <v>25022.781999999999</v>
      </c>
      <c r="E7" s="317">
        <v>68.28341375617552</v>
      </c>
      <c r="F7" s="318">
        <v>20295.862000000001</v>
      </c>
      <c r="G7" s="317">
        <v>78.148257215786927</v>
      </c>
      <c r="H7" s="317">
        <v>-4.1601968957728177</v>
      </c>
      <c r="I7" s="317">
        <v>18.160958130282907</v>
      </c>
      <c r="J7" s="12"/>
      <c r="K7" s="12"/>
      <c r="L7" s="12"/>
    </row>
    <row r="8" spans="1:12" x14ac:dyDescent="0.2">
      <c r="A8" s="230" t="s">
        <v>116</v>
      </c>
      <c r="B8" s="231">
        <v>35751.553</v>
      </c>
      <c r="C8" s="232">
        <v>100</v>
      </c>
      <c r="D8" s="231">
        <v>36645.475999999995</v>
      </c>
      <c r="E8" s="232">
        <v>100</v>
      </c>
      <c r="F8" s="231">
        <v>25970.972000000002</v>
      </c>
      <c r="G8" s="232">
        <v>100</v>
      </c>
      <c r="H8" s="92">
        <v>-2.4393816033389646</v>
      </c>
      <c r="I8" s="92">
        <v>37.659664798067617</v>
      </c>
      <c r="J8" s="723"/>
      <c r="K8" s="358"/>
    </row>
    <row r="9" spans="1:12" s="340" customFormat="1" x14ac:dyDescent="0.2">
      <c r="A9" s="358"/>
      <c r="B9" s="358"/>
      <c r="C9" s="358"/>
      <c r="D9" s="358"/>
      <c r="E9" s="358"/>
      <c r="F9" s="358"/>
      <c r="H9" s="358"/>
      <c r="I9" s="233" t="s">
        <v>231</v>
      </c>
      <c r="J9" s="341"/>
      <c r="K9" s="341"/>
      <c r="L9" s="341"/>
    </row>
    <row r="10" spans="1:12" x14ac:dyDescent="0.2">
      <c r="A10" s="637" t="s">
        <v>545</v>
      </c>
      <c r="B10" s="341"/>
      <c r="C10" s="342"/>
      <c r="D10" s="341"/>
      <c r="E10" s="341"/>
      <c r="F10" s="341"/>
      <c r="G10" s="341"/>
      <c r="H10" s="358"/>
      <c r="I10" s="358"/>
      <c r="J10" s="358"/>
      <c r="K10" s="358"/>
      <c r="L10" s="358"/>
    </row>
    <row r="11" spans="1:12" x14ac:dyDescent="0.2">
      <c r="A11" s="298" t="s">
        <v>546</v>
      </c>
      <c r="B11" s="358"/>
      <c r="C11" s="359"/>
      <c r="D11" s="358"/>
      <c r="E11" s="358"/>
      <c r="F11" s="358"/>
      <c r="G11" s="358"/>
      <c r="H11" s="358"/>
      <c r="I11" s="358"/>
      <c r="J11" s="358"/>
      <c r="K11" s="358"/>
      <c r="L11" s="358"/>
    </row>
    <row r="12" spans="1:12" x14ac:dyDescent="0.2">
      <c r="A12" s="298" t="s">
        <v>506</v>
      </c>
      <c r="B12" s="358"/>
      <c r="C12" s="358"/>
      <c r="D12" s="358"/>
      <c r="E12" s="358"/>
      <c r="F12" s="358"/>
      <c r="G12" s="358"/>
      <c r="H12" s="12"/>
      <c r="I12" s="183"/>
      <c r="J12" s="358"/>
      <c r="K12" s="358"/>
      <c r="L12" s="358"/>
    </row>
    <row r="13" spans="1:12" x14ac:dyDescent="0.2">
      <c r="A13" s="358"/>
      <c r="B13" s="358"/>
      <c r="C13" s="358"/>
      <c r="D13" s="358"/>
      <c r="E13" s="358"/>
      <c r="F13" s="358"/>
      <c r="G13" s="358"/>
      <c r="H13" s="12"/>
      <c r="I13" s="12"/>
      <c r="J13" s="358"/>
      <c r="K13" s="358"/>
      <c r="L13" s="358"/>
    </row>
    <row r="14" spans="1:12" x14ac:dyDescent="0.2">
      <c r="A14" s="358"/>
      <c r="B14" s="358"/>
      <c r="C14" s="358"/>
      <c r="D14" s="358"/>
      <c r="E14" s="358"/>
      <c r="F14" s="358"/>
      <c r="G14" s="358"/>
      <c r="H14" s="12"/>
      <c r="I14" s="12"/>
      <c r="J14" s="12"/>
      <c r="K14" s="12"/>
      <c r="L14" s="12"/>
    </row>
    <row r="15" spans="1:12" x14ac:dyDescent="0.2">
      <c r="A15" s="12"/>
      <c r="B15" s="723"/>
      <c r="C15" s="12"/>
      <c r="D15" s="12"/>
      <c r="E15" s="12"/>
      <c r="F15" s="12"/>
      <c r="G15" s="12"/>
      <c r="H15" s="12"/>
      <c r="I15" s="12"/>
      <c r="J15" s="12"/>
      <c r="K15" s="12"/>
      <c r="L15" s="12"/>
    </row>
    <row r="17" spans="2:13" x14ac:dyDescent="0.2">
      <c r="B17" s="689"/>
    </row>
    <row r="18" spans="2:13" x14ac:dyDescent="0.2">
      <c r="B18" s="689"/>
    </row>
    <row r="19" spans="2:13" x14ac:dyDescent="0.2">
      <c r="M19" s="315" t="s">
        <v>405</v>
      </c>
    </row>
    <row r="21" spans="2:13" x14ac:dyDescent="0.2">
      <c r="C21" s="689"/>
    </row>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1:GR68"/>
  <sheetViews>
    <sheetView topLeftCell="A30" workbookViewId="0">
      <selection activeCell="B40" sqref="B40"/>
    </sheetView>
  </sheetViews>
  <sheetFormatPr baseColWidth="10" defaultRowHeight="14.25" x14ac:dyDescent="0.2"/>
  <cols>
    <col min="1" max="1" width="22" customWidth="1"/>
    <col min="2" max="2" width="14.125" customWidth="1"/>
    <col min="5" max="5" width="11" customWidth="1"/>
    <col min="6" max="6" width="11.75" customWidth="1"/>
  </cols>
  <sheetData>
    <row r="1" spans="1:7" x14ac:dyDescent="0.2">
      <c r="A1" s="939" t="s">
        <v>1</v>
      </c>
      <c r="B1" s="939"/>
      <c r="C1" s="939"/>
      <c r="D1" s="939"/>
      <c r="E1" s="363"/>
      <c r="F1" s="363"/>
      <c r="G1" s="364"/>
    </row>
    <row r="2" spans="1:7" x14ac:dyDescent="0.2">
      <c r="A2" s="939"/>
      <c r="B2" s="939"/>
      <c r="C2" s="939"/>
      <c r="D2" s="939"/>
      <c r="E2" s="364"/>
      <c r="F2" s="364"/>
      <c r="G2" s="364"/>
    </row>
    <row r="3" spans="1:7" x14ac:dyDescent="0.2">
      <c r="A3" s="555"/>
      <c r="B3" s="555"/>
      <c r="C3" s="555"/>
      <c r="D3" s="364"/>
      <c r="E3" s="364"/>
      <c r="F3" s="364"/>
      <c r="G3" s="364"/>
    </row>
    <row r="4" spans="1:7" x14ac:dyDescent="0.2">
      <c r="A4" s="365" t="s">
        <v>408</v>
      </c>
      <c r="B4" s="364"/>
      <c r="C4" s="364"/>
      <c r="D4" s="364"/>
      <c r="E4" s="364"/>
      <c r="F4" s="364"/>
      <c r="G4" s="364"/>
    </row>
    <row r="5" spans="1:7" x14ac:dyDescent="0.2">
      <c r="A5" s="366"/>
      <c r="B5" s="366" t="s">
        <v>409</v>
      </c>
      <c r="C5" s="366" t="s">
        <v>410</v>
      </c>
      <c r="D5" s="366" t="s">
        <v>411</v>
      </c>
      <c r="E5" s="366" t="s">
        <v>412</v>
      </c>
      <c r="F5" s="366" t="s">
        <v>54</v>
      </c>
      <c r="G5" s="364"/>
    </row>
    <row r="6" spans="1:7" x14ac:dyDescent="0.2">
      <c r="A6" s="367" t="s">
        <v>409</v>
      </c>
      <c r="B6" s="368">
        <v>1</v>
      </c>
      <c r="C6" s="368">
        <v>238.8</v>
      </c>
      <c r="D6" s="368">
        <v>0.23880000000000001</v>
      </c>
      <c r="E6" s="369" t="s">
        <v>413</v>
      </c>
      <c r="F6" s="369">
        <v>0.27779999999999999</v>
      </c>
      <c r="G6" s="364"/>
    </row>
    <row r="7" spans="1:7" x14ac:dyDescent="0.2">
      <c r="A7" s="370" t="s">
        <v>410</v>
      </c>
      <c r="B7" s="371" t="s">
        <v>414</v>
      </c>
      <c r="C7" s="372">
        <v>1</v>
      </c>
      <c r="D7" s="373" t="s">
        <v>415</v>
      </c>
      <c r="E7" s="373" t="s">
        <v>416</v>
      </c>
      <c r="F7" s="371" t="s">
        <v>417</v>
      </c>
      <c r="G7" s="364"/>
    </row>
    <row r="8" spans="1:7" x14ac:dyDescent="0.2">
      <c r="A8" s="370" t="s">
        <v>411</v>
      </c>
      <c r="B8" s="371">
        <v>4.1867999999999999</v>
      </c>
      <c r="C8" s="373" t="s">
        <v>418</v>
      </c>
      <c r="D8" s="372">
        <v>1</v>
      </c>
      <c r="E8" s="373" t="s">
        <v>419</v>
      </c>
      <c r="F8" s="371">
        <v>1.163</v>
      </c>
      <c r="G8" s="364"/>
    </row>
    <row r="9" spans="1:7" x14ac:dyDescent="0.2">
      <c r="A9" s="370" t="s">
        <v>412</v>
      </c>
      <c r="B9" s="371" t="s">
        <v>420</v>
      </c>
      <c r="C9" s="373" t="s">
        <v>421</v>
      </c>
      <c r="D9" s="373" t="s">
        <v>422</v>
      </c>
      <c r="E9" s="371">
        <v>1</v>
      </c>
      <c r="F9" s="374">
        <v>11630</v>
      </c>
      <c r="G9" s="364"/>
    </row>
    <row r="10" spans="1:7" x14ac:dyDescent="0.2">
      <c r="A10" s="375" t="s">
        <v>54</v>
      </c>
      <c r="B10" s="376">
        <v>3.6</v>
      </c>
      <c r="C10" s="376">
        <v>860</v>
      </c>
      <c r="D10" s="376">
        <v>0.86</v>
      </c>
      <c r="E10" s="377" t="s">
        <v>423</v>
      </c>
      <c r="F10" s="376">
        <v>1</v>
      </c>
      <c r="G10" s="364"/>
    </row>
    <row r="11" spans="1:7" x14ac:dyDescent="0.2">
      <c r="A11" s="370"/>
      <c r="B11" s="372"/>
      <c r="C11" s="372"/>
      <c r="D11" s="372"/>
      <c r="E11" s="371"/>
      <c r="F11" s="372"/>
      <c r="G11" s="364"/>
    </row>
    <row r="12" spans="1:7" x14ac:dyDescent="0.2">
      <c r="A12" s="365"/>
      <c r="B12" s="364"/>
      <c r="C12" s="364"/>
      <c r="D12" s="364"/>
      <c r="E12" s="378"/>
      <c r="F12" s="364"/>
      <c r="G12" s="364"/>
    </row>
    <row r="13" spans="1:7" x14ac:dyDescent="0.2">
      <c r="A13" s="365" t="s">
        <v>424</v>
      </c>
      <c r="B13" s="364"/>
      <c r="C13" s="364"/>
      <c r="D13" s="364"/>
      <c r="E13" s="364"/>
      <c r="F13" s="364"/>
      <c r="G13" s="364"/>
    </row>
    <row r="14" spans="1:7" x14ac:dyDescent="0.2">
      <c r="A14" s="366"/>
      <c r="B14" s="379" t="s">
        <v>425</v>
      </c>
      <c r="C14" s="366" t="s">
        <v>426</v>
      </c>
      <c r="D14" s="366" t="s">
        <v>427</v>
      </c>
      <c r="E14" s="366" t="s">
        <v>428</v>
      </c>
      <c r="F14" s="366" t="s">
        <v>429</v>
      </c>
      <c r="G14" s="372"/>
    </row>
    <row r="15" spans="1:7" x14ac:dyDescent="0.2">
      <c r="A15" s="367" t="s">
        <v>425</v>
      </c>
      <c r="B15" s="368">
        <v>1</v>
      </c>
      <c r="C15" s="368">
        <v>2.3810000000000001E-2</v>
      </c>
      <c r="D15" s="368">
        <v>0.13370000000000001</v>
      </c>
      <c r="E15" s="368">
        <v>3.7850000000000001</v>
      </c>
      <c r="F15" s="368">
        <v>3.8E-3</v>
      </c>
      <c r="G15" s="372"/>
    </row>
    <row r="16" spans="1:7" x14ac:dyDescent="0.2">
      <c r="A16" s="370" t="s">
        <v>426</v>
      </c>
      <c r="B16" s="372">
        <v>42</v>
      </c>
      <c r="C16" s="372">
        <v>1</v>
      </c>
      <c r="D16" s="372">
        <v>5.6150000000000002</v>
      </c>
      <c r="E16" s="372">
        <v>159</v>
      </c>
      <c r="F16" s="372">
        <v>0.159</v>
      </c>
      <c r="G16" s="372"/>
    </row>
    <row r="17" spans="1:7" x14ac:dyDescent="0.2">
      <c r="A17" s="370" t="s">
        <v>427</v>
      </c>
      <c r="B17" s="372">
        <v>7.48</v>
      </c>
      <c r="C17" s="372">
        <v>0.17810000000000001</v>
      </c>
      <c r="D17" s="372">
        <v>1</v>
      </c>
      <c r="E17" s="372">
        <v>28.3</v>
      </c>
      <c r="F17" s="372">
        <v>2.8299999999999999E-2</v>
      </c>
      <c r="G17" s="372"/>
    </row>
    <row r="18" spans="1:7" x14ac:dyDescent="0.2">
      <c r="A18" s="370" t="s">
        <v>428</v>
      </c>
      <c r="B18" s="372">
        <v>0.26419999999999999</v>
      </c>
      <c r="C18" s="372">
        <v>6.3E-3</v>
      </c>
      <c r="D18" s="372">
        <v>3.5299999999999998E-2</v>
      </c>
      <c r="E18" s="372">
        <v>1</v>
      </c>
      <c r="F18" s="372">
        <v>1E-3</v>
      </c>
      <c r="G18" s="372"/>
    </row>
    <row r="19" spans="1:7" x14ac:dyDescent="0.2">
      <c r="A19" s="375" t="s">
        <v>429</v>
      </c>
      <c r="B19" s="376">
        <v>264.2</v>
      </c>
      <c r="C19" s="376">
        <v>6.2889999999999997</v>
      </c>
      <c r="D19" s="376">
        <v>35.314700000000002</v>
      </c>
      <c r="E19" s="380">
        <v>1000</v>
      </c>
      <c r="F19" s="376">
        <v>1</v>
      </c>
      <c r="G19" s="372"/>
    </row>
    <row r="20" spans="1:7" x14ac:dyDescent="0.2">
      <c r="A20" s="364"/>
      <c r="B20" s="364"/>
      <c r="C20" s="364"/>
      <c r="D20" s="364"/>
      <c r="E20" s="364"/>
      <c r="F20" s="364"/>
      <c r="G20" s="364"/>
    </row>
    <row r="21" spans="1:7" x14ac:dyDescent="0.2">
      <c r="A21" s="364"/>
      <c r="B21" s="364"/>
      <c r="C21" s="364"/>
      <c r="D21" s="364"/>
      <c r="E21" s="364"/>
      <c r="F21" s="364"/>
      <c r="G21" s="364"/>
    </row>
    <row r="22" spans="1:7" x14ac:dyDescent="0.2">
      <c r="A22" s="365" t="s">
        <v>430</v>
      </c>
      <c r="B22" s="364"/>
      <c r="C22" s="364"/>
      <c r="D22" s="364"/>
      <c r="E22" s="364"/>
      <c r="F22" s="364"/>
      <c r="G22" s="364"/>
    </row>
    <row r="23" spans="1:7" x14ac:dyDescent="0.2">
      <c r="A23" s="381" t="s">
        <v>295</v>
      </c>
      <c r="B23" s="381"/>
      <c r="C23" s="381"/>
      <c r="D23" s="381"/>
      <c r="E23" s="381"/>
      <c r="F23" s="381"/>
      <c r="G23" s="364"/>
    </row>
    <row r="24" spans="1:7" x14ac:dyDescent="0.2">
      <c r="A24" s="940" t="s">
        <v>431</v>
      </c>
      <c r="B24" s="940"/>
      <c r="C24" s="940"/>
      <c r="D24" s="941" t="s">
        <v>432</v>
      </c>
      <c r="E24" s="941"/>
      <c r="F24" s="941"/>
      <c r="G24" s="364"/>
    </row>
    <row r="25" spans="1:7" x14ac:dyDescent="0.2">
      <c r="A25" s="364"/>
      <c r="B25" s="364"/>
      <c r="C25" s="364"/>
      <c r="D25" s="364"/>
      <c r="E25" s="364"/>
      <c r="F25" s="364"/>
      <c r="G25" s="364"/>
    </row>
    <row r="26" spans="1:7" x14ac:dyDescent="0.2">
      <c r="A26" s="364"/>
      <c r="B26" s="364"/>
      <c r="C26" s="364"/>
      <c r="D26" s="364"/>
      <c r="E26" s="364"/>
      <c r="F26" s="364"/>
      <c r="G26" s="364"/>
    </row>
    <row r="27" spans="1:7" x14ac:dyDescent="0.2">
      <c r="A27" s="60" t="s">
        <v>433</v>
      </c>
      <c r="B27" s="364"/>
      <c r="C27" s="60"/>
      <c r="D27" s="365" t="s">
        <v>434</v>
      </c>
      <c r="E27" s="364"/>
      <c r="F27" s="364"/>
      <c r="G27" s="364"/>
    </row>
    <row r="28" spans="1:7" x14ac:dyDescent="0.2">
      <c r="A28" s="379" t="s">
        <v>295</v>
      </c>
      <c r="B28" s="366" t="s">
        <v>436</v>
      </c>
      <c r="C28" s="58"/>
      <c r="D28" s="367" t="s">
        <v>111</v>
      </c>
      <c r="E28" s="368"/>
      <c r="F28" s="369" t="s">
        <v>437</v>
      </c>
      <c r="G28" s="364"/>
    </row>
    <row r="29" spans="1:7" x14ac:dyDescent="0.2">
      <c r="A29" s="382" t="s">
        <v>652</v>
      </c>
      <c r="B29" s="383" t="s">
        <v>441</v>
      </c>
      <c r="C29" s="58"/>
      <c r="D29" s="375" t="s">
        <v>402</v>
      </c>
      <c r="E29" s="376"/>
      <c r="F29" s="377" t="s">
        <v>442</v>
      </c>
      <c r="G29" s="364"/>
    </row>
    <row r="30" spans="1:7" x14ac:dyDescent="0.2">
      <c r="A30" s="384" t="s">
        <v>653</v>
      </c>
      <c r="B30" s="385" t="s">
        <v>443</v>
      </c>
      <c r="C30" s="364"/>
      <c r="D30" s="364"/>
      <c r="E30" s="364"/>
      <c r="F30" s="364"/>
      <c r="G30" s="364"/>
    </row>
    <row r="31" spans="1:7" x14ac:dyDescent="0.2">
      <c r="A31" s="364"/>
      <c r="B31" s="364"/>
      <c r="C31" s="364"/>
      <c r="D31" s="364"/>
      <c r="E31" s="364"/>
      <c r="F31" s="364"/>
      <c r="G31" s="364"/>
    </row>
    <row r="32" spans="1:7" x14ac:dyDescent="0.2">
      <c r="A32" s="364"/>
      <c r="B32" s="364"/>
      <c r="C32" s="364"/>
      <c r="D32" s="364"/>
      <c r="E32" s="364"/>
      <c r="F32" s="364"/>
      <c r="G32" s="364"/>
    </row>
    <row r="33" spans="1:7" x14ac:dyDescent="0.2">
      <c r="A33" s="365" t="s">
        <v>435</v>
      </c>
      <c r="B33" s="364"/>
      <c r="C33" s="364"/>
      <c r="D33" s="364"/>
      <c r="E33" s="365" t="s">
        <v>444</v>
      </c>
      <c r="F33" s="364"/>
      <c r="G33" s="364"/>
    </row>
    <row r="34" spans="1:7" x14ac:dyDescent="0.2">
      <c r="A34" s="381" t="s">
        <v>438</v>
      </c>
      <c r="B34" s="381" t="s">
        <v>439</v>
      </c>
      <c r="C34" s="381" t="s">
        <v>440</v>
      </c>
      <c r="D34" s="372"/>
      <c r="E34" s="366"/>
      <c r="F34" s="366" t="s">
        <v>445</v>
      </c>
      <c r="G34" s="364"/>
    </row>
    <row r="35" spans="1:7" x14ac:dyDescent="0.2">
      <c r="A35" s="1"/>
      <c r="B35" s="1"/>
      <c r="C35" s="1"/>
      <c r="D35" s="1"/>
      <c r="E35" s="367" t="s">
        <v>446</v>
      </c>
      <c r="F35" s="386">
        <v>11.6</v>
      </c>
      <c r="G35" s="364"/>
    </row>
    <row r="36" spans="1:7" x14ac:dyDescent="0.2">
      <c r="A36" s="1"/>
      <c r="B36" s="1"/>
      <c r="C36" s="1"/>
      <c r="D36" s="1"/>
      <c r="E36" s="370" t="s">
        <v>48</v>
      </c>
      <c r="F36" s="386">
        <v>8.5299999999999994</v>
      </c>
      <c r="G36" s="364"/>
    </row>
    <row r="37" spans="1:7" x14ac:dyDescent="0.2">
      <c r="A37" s="1"/>
      <c r="B37" s="1"/>
      <c r="C37" s="1"/>
      <c r="D37" s="1"/>
      <c r="E37" s="370" t="s">
        <v>49</v>
      </c>
      <c r="F37" s="386">
        <v>7.88</v>
      </c>
      <c r="G37" s="364"/>
    </row>
    <row r="38" spans="1:7" x14ac:dyDescent="0.2">
      <c r="A38" s="1"/>
      <c r="B38" s="1"/>
      <c r="C38" s="1"/>
      <c r="D38" s="1"/>
      <c r="E38" s="370" t="s">
        <v>447</v>
      </c>
      <c r="F38" s="386">
        <v>7.93</v>
      </c>
      <c r="G38" s="364"/>
    </row>
    <row r="39" spans="1:7" x14ac:dyDescent="0.2">
      <c r="A39" s="1"/>
      <c r="B39" s="1"/>
      <c r="C39" s="1"/>
      <c r="D39" s="1"/>
      <c r="E39" s="370" t="s">
        <v>126</v>
      </c>
      <c r="F39" s="386">
        <v>7.46</v>
      </c>
      <c r="G39" s="364"/>
    </row>
    <row r="40" spans="1:7" x14ac:dyDescent="0.2">
      <c r="A40" s="1"/>
      <c r="B40" s="1"/>
      <c r="C40" s="1"/>
      <c r="D40" s="1"/>
      <c r="E40" s="370" t="s">
        <v>127</v>
      </c>
      <c r="F40" s="386">
        <v>6.66</v>
      </c>
      <c r="G40" s="364"/>
    </row>
    <row r="41" spans="1:7" x14ac:dyDescent="0.2">
      <c r="A41" s="1"/>
      <c r="B41" s="1"/>
      <c r="C41" s="1"/>
      <c r="D41" s="1"/>
      <c r="E41" s="375" t="s">
        <v>448</v>
      </c>
      <c r="F41" s="387">
        <v>8</v>
      </c>
      <c r="G41" s="364"/>
    </row>
    <row r="42" spans="1:7" x14ac:dyDescent="0.2">
      <c r="A42" s="364"/>
      <c r="B42" s="364"/>
      <c r="C42" s="364"/>
      <c r="D42" s="364"/>
      <c r="E42" s="364"/>
      <c r="F42" s="364"/>
      <c r="G42" s="364"/>
    </row>
    <row r="43" spans="1:7" ht="15" x14ac:dyDescent="0.25">
      <c r="A43" s="388" t="s">
        <v>673</v>
      </c>
      <c r="B43" s="364"/>
      <c r="C43" s="364"/>
      <c r="D43" s="364"/>
      <c r="E43" s="364"/>
      <c r="F43" s="364"/>
      <c r="G43" s="364"/>
    </row>
    <row r="44" spans="1:7" x14ac:dyDescent="0.2">
      <c r="A44" s="716" t="s">
        <v>674</v>
      </c>
      <c r="B44" s="364"/>
      <c r="C44" s="364"/>
      <c r="D44" s="364"/>
      <c r="E44" s="364"/>
      <c r="F44" s="364"/>
      <c r="G44" s="364"/>
    </row>
    <row r="45" spans="1:7" x14ac:dyDescent="0.2">
      <c r="A45" s="364"/>
      <c r="B45" s="364"/>
      <c r="C45" s="364"/>
      <c r="D45" s="364"/>
      <c r="E45" s="364"/>
      <c r="F45" s="364"/>
      <c r="G45" s="364"/>
    </row>
    <row r="46" spans="1:7" ht="15" x14ac:dyDescent="0.25">
      <c r="A46" s="388" t="s">
        <v>449</v>
      </c>
      <c r="B46" s="1"/>
      <c r="C46" s="1"/>
      <c r="D46" s="1"/>
      <c r="E46" s="1"/>
      <c r="F46" s="1"/>
      <c r="G46" s="1"/>
    </row>
    <row r="47" spans="1:7" ht="14.25" customHeight="1" x14ac:dyDescent="0.2">
      <c r="A47" s="942" t="s">
        <v>638</v>
      </c>
      <c r="B47" s="942"/>
      <c r="C47" s="942"/>
      <c r="D47" s="942"/>
      <c r="E47" s="942"/>
      <c r="F47" s="942"/>
      <c r="G47" s="942"/>
    </row>
    <row r="48" spans="1:7" x14ac:dyDescent="0.2">
      <c r="A48" s="942"/>
      <c r="B48" s="942"/>
      <c r="C48" s="942"/>
      <c r="D48" s="942"/>
      <c r="E48" s="942"/>
      <c r="F48" s="942"/>
      <c r="G48" s="942"/>
    </row>
    <row r="49" spans="1:200" x14ac:dyDescent="0.2">
      <c r="A49" s="942"/>
      <c r="B49" s="942"/>
      <c r="C49" s="942"/>
      <c r="D49" s="942"/>
      <c r="E49" s="942"/>
      <c r="F49" s="942"/>
      <c r="G49" s="942"/>
    </row>
    <row r="50" spans="1:200" ht="15" x14ac:dyDescent="0.25">
      <c r="A50" s="388" t="s">
        <v>450</v>
      </c>
      <c r="B50" s="1"/>
      <c r="C50" s="1"/>
      <c r="D50" s="1"/>
      <c r="E50" s="1"/>
      <c r="F50" s="1"/>
      <c r="G50" s="1"/>
    </row>
    <row r="51" spans="1:200" x14ac:dyDescent="0.2">
      <c r="A51" s="1" t="s">
        <v>659</v>
      </c>
      <c r="B51" s="1"/>
      <c r="C51" s="1"/>
      <c r="D51" s="1"/>
      <c r="E51" s="1"/>
      <c r="F51" s="1"/>
      <c r="G51" s="1"/>
    </row>
    <row r="52" spans="1:200" x14ac:dyDescent="0.2">
      <c r="A52" s="1" t="s">
        <v>660</v>
      </c>
      <c r="B52" s="1"/>
      <c r="C52" s="1"/>
      <c r="D52" s="1"/>
      <c r="E52" s="1"/>
      <c r="F52" s="1"/>
      <c r="G52" s="1"/>
    </row>
    <row r="53" spans="1:200" x14ac:dyDescent="0.2">
      <c r="A53" s="1" t="s">
        <v>661</v>
      </c>
      <c r="B53" s="1"/>
      <c r="C53" s="1"/>
      <c r="D53" s="1"/>
      <c r="E53" s="1"/>
      <c r="F53" s="1"/>
      <c r="G53" s="1"/>
    </row>
    <row r="54" spans="1:200" x14ac:dyDescent="0.2">
      <c r="A54" s="1"/>
      <c r="B54" s="1"/>
      <c r="C54" s="1"/>
      <c r="D54" s="1"/>
      <c r="E54" s="1"/>
      <c r="F54" s="1"/>
      <c r="G54" s="1"/>
    </row>
    <row r="55" spans="1:200" ht="15" x14ac:dyDescent="0.25">
      <c r="A55" s="388" t="s">
        <v>451</v>
      </c>
      <c r="B55" s="1"/>
      <c r="C55" s="1"/>
      <c r="D55" s="1"/>
      <c r="E55" s="1"/>
      <c r="F55" s="1"/>
      <c r="G55" s="1"/>
    </row>
    <row r="56" spans="1:200" ht="14.25" customHeight="1" x14ac:dyDescent="0.2">
      <c r="A56" s="942" t="s">
        <v>639</v>
      </c>
      <c r="B56" s="942"/>
      <c r="C56" s="942"/>
      <c r="D56" s="942"/>
      <c r="E56" s="942"/>
      <c r="F56" s="942"/>
      <c r="G56" s="942"/>
      <c r="H56" s="716"/>
      <c r="I56" s="716"/>
      <c r="J56" s="716"/>
      <c r="K56" s="716"/>
      <c r="L56" s="716"/>
      <c r="M56" s="716"/>
      <c r="N56" s="716"/>
      <c r="O56" s="716"/>
      <c r="P56" s="716"/>
      <c r="Q56" s="716"/>
      <c r="R56" s="716"/>
      <c r="S56" s="716"/>
      <c r="T56" s="716"/>
      <c r="U56" s="716"/>
      <c r="V56" s="716"/>
      <c r="W56" s="716"/>
      <c r="X56" s="716"/>
      <c r="Y56" s="716"/>
      <c r="Z56" s="716"/>
      <c r="AA56" s="716"/>
      <c r="AB56" s="716"/>
      <c r="AC56" s="716"/>
      <c r="AD56" s="716"/>
      <c r="AE56" s="716"/>
      <c r="AF56" s="716"/>
      <c r="AG56" s="716"/>
      <c r="AH56" s="716"/>
      <c r="AI56" s="716"/>
      <c r="AJ56" s="716"/>
      <c r="AK56" s="716"/>
      <c r="AL56" s="716"/>
      <c r="AM56" s="716"/>
      <c r="AN56" s="716"/>
      <c r="AO56" s="716"/>
      <c r="AP56" s="716"/>
      <c r="AQ56" s="716"/>
      <c r="AR56" s="716"/>
      <c r="AS56" s="716"/>
      <c r="AT56" s="716"/>
      <c r="AU56" s="716"/>
      <c r="AV56" s="716"/>
      <c r="AW56" s="716"/>
      <c r="AX56" s="716"/>
      <c r="AY56" s="716"/>
      <c r="AZ56" s="716"/>
      <c r="BA56" s="716"/>
      <c r="BB56" s="716"/>
      <c r="BC56" s="716"/>
      <c r="BD56" s="716"/>
      <c r="BE56" s="716"/>
      <c r="BF56" s="716"/>
      <c r="BG56" s="716"/>
      <c r="BH56" s="716"/>
      <c r="BI56" s="716"/>
      <c r="BJ56" s="716"/>
      <c r="BK56" s="716"/>
      <c r="BL56" s="716"/>
      <c r="BM56" s="716"/>
      <c r="BN56" s="716"/>
      <c r="BO56" s="716"/>
      <c r="BP56" s="716"/>
      <c r="BQ56" s="716"/>
      <c r="BR56" s="716"/>
      <c r="BS56" s="716"/>
      <c r="BT56" s="716"/>
      <c r="BU56" s="716"/>
      <c r="BV56" s="716"/>
      <c r="BW56" s="716"/>
      <c r="BX56" s="716"/>
      <c r="BY56" s="716"/>
      <c r="BZ56" s="716"/>
      <c r="CA56" s="716"/>
      <c r="CB56" s="716"/>
      <c r="CC56" s="716"/>
      <c r="CD56" s="716"/>
      <c r="CE56" s="716"/>
      <c r="CF56" s="716"/>
      <c r="CG56" s="716"/>
      <c r="CH56" s="716"/>
      <c r="CI56" s="716"/>
      <c r="CJ56" s="716"/>
      <c r="CK56" s="716"/>
      <c r="CL56" s="716"/>
      <c r="CM56" s="716"/>
      <c r="CN56" s="716"/>
      <c r="CO56" s="716"/>
      <c r="CP56" s="716"/>
      <c r="CQ56" s="716"/>
      <c r="CR56" s="716"/>
      <c r="CS56" s="716"/>
      <c r="CT56" s="716"/>
      <c r="CU56" s="716"/>
      <c r="CV56" s="716"/>
      <c r="CW56" s="716"/>
      <c r="CX56" s="716"/>
      <c r="CY56" s="716"/>
      <c r="CZ56" s="716"/>
      <c r="DA56" s="716"/>
      <c r="DB56" s="716"/>
      <c r="DC56" s="716"/>
      <c r="DD56" s="716"/>
      <c r="DE56" s="716"/>
      <c r="DF56" s="716"/>
      <c r="DG56" s="716"/>
      <c r="DH56" s="716"/>
      <c r="DI56" s="716"/>
      <c r="DJ56" s="716"/>
      <c r="DK56" s="716"/>
      <c r="DL56" s="716"/>
      <c r="DM56" s="716"/>
      <c r="DN56" s="716"/>
      <c r="DO56" s="716"/>
      <c r="DP56" s="716"/>
      <c r="DQ56" s="716"/>
      <c r="DR56" s="716"/>
      <c r="DS56" s="716"/>
      <c r="DT56" s="716"/>
      <c r="DU56" s="716"/>
      <c r="DV56" s="716"/>
      <c r="DW56" s="716"/>
      <c r="DX56" s="716"/>
      <c r="DY56" s="716"/>
      <c r="DZ56" s="716"/>
      <c r="EA56" s="716"/>
      <c r="EB56" s="716"/>
      <c r="EC56" s="716"/>
      <c r="ED56" s="716"/>
      <c r="EE56" s="716"/>
      <c r="EF56" s="716"/>
      <c r="EG56" s="716"/>
      <c r="EH56" s="716"/>
      <c r="EI56" s="716"/>
      <c r="EJ56" s="716"/>
      <c r="EK56" s="716"/>
      <c r="EL56" s="716"/>
      <c r="EM56" s="716"/>
      <c r="EN56" s="716"/>
      <c r="EO56" s="716"/>
      <c r="EP56" s="716"/>
      <c r="EQ56" s="716"/>
      <c r="ER56" s="716"/>
      <c r="ES56" s="716"/>
      <c r="ET56" s="716"/>
      <c r="EU56" s="716"/>
      <c r="EV56" s="716"/>
      <c r="EW56" s="716"/>
      <c r="EX56" s="716"/>
      <c r="EY56" s="716"/>
      <c r="EZ56" s="716"/>
      <c r="FA56" s="716"/>
      <c r="FB56" s="716"/>
      <c r="FC56" s="716"/>
      <c r="FD56" s="716"/>
      <c r="FE56" s="716"/>
      <c r="FF56" s="716"/>
      <c r="FG56" s="716"/>
      <c r="FH56" s="716"/>
      <c r="FI56" s="716"/>
      <c r="FJ56" s="716"/>
      <c r="FK56" s="716"/>
      <c r="FL56" s="716"/>
      <c r="FM56" s="716"/>
      <c r="FN56" s="716"/>
      <c r="FO56" s="716"/>
      <c r="FP56" s="716"/>
      <c r="FQ56" s="716"/>
      <c r="FR56" s="716"/>
      <c r="FS56" s="716"/>
      <c r="FT56" s="716"/>
      <c r="FU56" s="716"/>
      <c r="FV56" s="716"/>
      <c r="FW56" s="716"/>
      <c r="FX56" s="716"/>
      <c r="FY56" s="716"/>
      <c r="FZ56" s="716"/>
      <c r="GA56" s="716"/>
      <c r="GB56" s="716"/>
      <c r="GC56" s="716"/>
      <c r="GD56" s="716"/>
      <c r="GE56" s="716"/>
      <c r="GF56" s="716"/>
      <c r="GG56" s="716"/>
      <c r="GH56" s="716"/>
      <c r="GI56" s="716"/>
      <c r="GJ56" s="716"/>
      <c r="GK56" s="716"/>
      <c r="GL56" s="716"/>
      <c r="GM56" s="716"/>
      <c r="GN56" s="716"/>
      <c r="GO56" s="716"/>
      <c r="GP56" s="716"/>
      <c r="GQ56" s="716"/>
      <c r="GR56" s="716"/>
    </row>
    <row r="57" spans="1:200" x14ac:dyDescent="0.2">
      <c r="A57" s="942"/>
      <c r="B57" s="942"/>
      <c r="C57" s="942"/>
      <c r="D57" s="942"/>
      <c r="E57" s="942"/>
      <c r="F57" s="942"/>
      <c r="G57" s="942"/>
      <c r="H57" s="716"/>
      <c r="I57" s="716"/>
      <c r="J57" s="716"/>
      <c r="K57" s="716"/>
      <c r="L57" s="716"/>
      <c r="M57" s="716"/>
      <c r="N57" s="716"/>
      <c r="O57" s="716"/>
      <c r="P57" s="716"/>
      <c r="Q57" s="716"/>
      <c r="R57" s="716"/>
      <c r="S57" s="716"/>
      <c r="T57" s="716"/>
      <c r="U57" s="716"/>
      <c r="V57" s="716"/>
      <c r="W57" s="716"/>
      <c r="X57" s="716"/>
      <c r="Y57" s="716"/>
      <c r="Z57" s="716"/>
      <c r="AA57" s="716"/>
      <c r="AB57" s="716"/>
      <c r="AC57" s="716"/>
      <c r="AD57" s="716"/>
      <c r="AE57" s="716"/>
      <c r="AF57" s="716"/>
      <c r="AG57" s="716"/>
      <c r="AH57" s="716"/>
      <c r="AI57" s="716"/>
      <c r="AJ57" s="716"/>
      <c r="AK57" s="716"/>
      <c r="AL57" s="716"/>
      <c r="AM57" s="716"/>
      <c r="AN57" s="716"/>
      <c r="AO57" s="716"/>
      <c r="AP57" s="716"/>
      <c r="AQ57" s="716"/>
      <c r="AR57" s="716"/>
      <c r="AS57" s="716"/>
      <c r="AT57" s="716"/>
      <c r="AU57" s="716"/>
      <c r="AV57" s="716"/>
      <c r="AW57" s="716"/>
      <c r="AX57" s="716"/>
      <c r="AY57" s="716"/>
      <c r="AZ57" s="716"/>
      <c r="BA57" s="716"/>
      <c r="BB57" s="716"/>
      <c r="BC57" s="716"/>
      <c r="BD57" s="716"/>
      <c r="BE57" s="716"/>
      <c r="BF57" s="716"/>
      <c r="BG57" s="716"/>
      <c r="BH57" s="716"/>
      <c r="BI57" s="716"/>
      <c r="BJ57" s="716"/>
      <c r="BK57" s="716"/>
      <c r="BL57" s="716"/>
      <c r="BM57" s="716"/>
      <c r="BN57" s="716"/>
      <c r="BO57" s="716"/>
      <c r="BP57" s="716"/>
      <c r="BQ57" s="716"/>
      <c r="BR57" s="716"/>
      <c r="BS57" s="716"/>
      <c r="BT57" s="716"/>
      <c r="BU57" s="716"/>
      <c r="BV57" s="716"/>
      <c r="BW57" s="716"/>
      <c r="BX57" s="716"/>
      <c r="BY57" s="716"/>
      <c r="BZ57" s="716"/>
      <c r="CA57" s="716"/>
      <c r="CB57" s="716"/>
      <c r="CC57" s="716"/>
      <c r="CD57" s="716"/>
      <c r="CE57" s="716"/>
      <c r="CF57" s="716"/>
      <c r="CG57" s="716"/>
      <c r="CH57" s="716"/>
      <c r="CI57" s="716"/>
      <c r="CJ57" s="716"/>
      <c r="CK57" s="716"/>
      <c r="CL57" s="716"/>
      <c r="CM57" s="716"/>
      <c r="CN57" s="716"/>
      <c r="CO57" s="716"/>
      <c r="CP57" s="716"/>
      <c r="CQ57" s="716"/>
      <c r="CR57" s="716"/>
      <c r="CS57" s="716"/>
      <c r="CT57" s="716"/>
      <c r="CU57" s="716"/>
      <c r="CV57" s="716"/>
      <c r="CW57" s="716"/>
      <c r="CX57" s="716"/>
      <c r="CY57" s="716"/>
      <c r="CZ57" s="716"/>
      <c r="DA57" s="716"/>
      <c r="DB57" s="716"/>
      <c r="DC57" s="716"/>
      <c r="DD57" s="716"/>
      <c r="DE57" s="716"/>
      <c r="DF57" s="716"/>
      <c r="DG57" s="716"/>
      <c r="DH57" s="716"/>
      <c r="DI57" s="716"/>
      <c r="DJ57" s="716"/>
      <c r="DK57" s="716"/>
      <c r="DL57" s="716"/>
      <c r="DM57" s="716"/>
      <c r="DN57" s="716"/>
      <c r="DO57" s="716"/>
      <c r="DP57" s="716"/>
      <c r="DQ57" s="716"/>
      <c r="DR57" s="716"/>
      <c r="DS57" s="716"/>
      <c r="DT57" s="716"/>
      <c r="DU57" s="716"/>
      <c r="DV57" s="716"/>
      <c r="DW57" s="716"/>
      <c r="DX57" s="716"/>
      <c r="DY57" s="716"/>
      <c r="DZ57" s="716"/>
      <c r="EA57" s="716"/>
      <c r="EB57" s="716"/>
      <c r="EC57" s="716"/>
      <c r="ED57" s="716"/>
      <c r="EE57" s="716"/>
      <c r="EF57" s="716"/>
      <c r="EG57" s="716"/>
      <c r="EH57" s="716"/>
      <c r="EI57" s="716"/>
      <c r="EJ57" s="716"/>
      <c r="EK57" s="716"/>
      <c r="EL57" s="716"/>
      <c r="EM57" s="716"/>
      <c r="EN57" s="716"/>
      <c r="EO57" s="716"/>
      <c r="EP57" s="716"/>
      <c r="EQ57" s="716"/>
      <c r="ER57" s="716"/>
      <c r="ES57" s="716"/>
      <c r="ET57" s="716"/>
      <c r="EU57" s="716"/>
      <c r="EV57" s="716"/>
      <c r="EW57" s="716"/>
      <c r="EX57" s="716"/>
      <c r="EY57" s="716"/>
      <c r="EZ57" s="716"/>
      <c r="FA57" s="716"/>
      <c r="FB57" s="716"/>
      <c r="FC57" s="716"/>
      <c r="FD57" s="716"/>
      <c r="FE57" s="716"/>
      <c r="FF57" s="716"/>
      <c r="FG57" s="716"/>
      <c r="FH57" s="716"/>
      <c r="FI57" s="716"/>
      <c r="FJ57" s="716"/>
      <c r="FK57" s="716"/>
      <c r="FL57" s="716"/>
      <c r="FM57" s="716"/>
      <c r="FN57" s="716"/>
      <c r="FO57" s="716"/>
      <c r="FP57" s="716"/>
      <c r="FQ57" s="716"/>
      <c r="FR57" s="716"/>
      <c r="FS57" s="716"/>
      <c r="FT57" s="716"/>
      <c r="FU57" s="716"/>
      <c r="FV57" s="716"/>
      <c r="FW57" s="716"/>
      <c r="FX57" s="716"/>
      <c r="FY57" s="716"/>
      <c r="FZ57" s="716"/>
      <c r="GA57" s="716"/>
      <c r="GB57" s="716"/>
      <c r="GC57" s="716"/>
      <c r="GD57" s="716"/>
      <c r="GE57" s="716"/>
      <c r="GF57" s="716"/>
      <c r="GG57" s="716"/>
      <c r="GH57" s="716"/>
      <c r="GI57" s="716"/>
      <c r="GJ57" s="716"/>
      <c r="GK57" s="716"/>
      <c r="GL57" s="716"/>
      <c r="GM57" s="716"/>
      <c r="GN57" s="716"/>
      <c r="GO57" s="716"/>
      <c r="GP57" s="716"/>
      <c r="GQ57" s="716"/>
      <c r="GR57" s="716"/>
    </row>
    <row r="58" spans="1:200" x14ac:dyDescent="0.2">
      <c r="A58" s="942"/>
      <c r="B58" s="942"/>
      <c r="C58" s="942"/>
      <c r="D58" s="942"/>
      <c r="E58" s="942"/>
      <c r="F58" s="942"/>
      <c r="G58" s="942"/>
      <c r="H58" s="716"/>
      <c r="I58" s="716"/>
      <c r="J58" s="716"/>
      <c r="K58" s="716"/>
      <c r="L58" s="716"/>
      <c r="M58" s="716"/>
      <c r="N58" s="716"/>
      <c r="O58" s="716"/>
      <c r="P58" s="716"/>
      <c r="Q58" s="716"/>
      <c r="R58" s="716"/>
      <c r="S58" s="716"/>
      <c r="T58" s="716"/>
      <c r="U58" s="716"/>
      <c r="V58" s="716"/>
      <c r="W58" s="716"/>
      <c r="X58" s="716"/>
      <c r="Y58" s="716"/>
      <c r="Z58" s="716"/>
      <c r="AA58" s="716"/>
      <c r="AB58" s="716"/>
      <c r="AC58" s="716"/>
      <c r="AD58" s="716"/>
      <c r="AE58" s="716"/>
      <c r="AF58" s="716"/>
      <c r="AG58" s="716"/>
      <c r="AH58" s="716"/>
      <c r="AI58" s="716"/>
      <c r="AJ58" s="716"/>
      <c r="AK58" s="716"/>
      <c r="AL58" s="716"/>
      <c r="AM58" s="716"/>
      <c r="AN58" s="716"/>
      <c r="AO58" s="716"/>
      <c r="AP58" s="716"/>
      <c r="AQ58" s="716"/>
      <c r="AR58" s="716"/>
      <c r="AS58" s="716"/>
      <c r="AT58" s="716"/>
      <c r="AU58" s="716"/>
      <c r="AV58" s="716"/>
      <c r="AW58" s="716"/>
      <c r="AX58" s="716"/>
      <c r="AY58" s="716"/>
      <c r="AZ58" s="716"/>
      <c r="BA58" s="716"/>
      <c r="BB58" s="716"/>
      <c r="BC58" s="716"/>
      <c r="BD58" s="716"/>
      <c r="BE58" s="716"/>
      <c r="BF58" s="716"/>
      <c r="BG58" s="716"/>
      <c r="BH58" s="716"/>
      <c r="BI58" s="716"/>
      <c r="BJ58" s="716"/>
      <c r="BK58" s="716"/>
      <c r="BL58" s="716"/>
      <c r="BM58" s="716"/>
      <c r="BN58" s="716"/>
      <c r="BO58" s="716"/>
      <c r="BP58" s="716"/>
      <c r="BQ58" s="716"/>
      <c r="BR58" s="716"/>
      <c r="BS58" s="716"/>
      <c r="BT58" s="716"/>
      <c r="BU58" s="716"/>
      <c r="BV58" s="716"/>
      <c r="BW58" s="716"/>
      <c r="BX58" s="716"/>
      <c r="BY58" s="716"/>
      <c r="BZ58" s="716"/>
      <c r="CA58" s="716"/>
      <c r="CB58" s="716"/>
      <c r="CC58" s="716"/>
      <c r="CD58" s="716"/>
      <c r="CE58" s="716"/>
      <c r="CF58" s="716"/>
      <c r="CG58" s="716"/>
      <c r="CH58" s="716"/>
      <c r="CI58" s="716"/>
      <c r="CJ58" s="716"/>
      <c r="CK58" s="716"/>
      <c r="CL58" s="716"/>
      <c r="CM58" s="716"/>
      <c r="CN58" s="716"/>
      <c r="CO58" s="716"/>
      <c r="CP58" s="716"/>
      <c r="CQ58" s="716"/>
      <c r="CR58" s="716"/>
      <c r="CS58" s="716"/>
      <c r="CT58" s="716"/>
      <c r="CU58" s="716"/>
      <c r="CV58" s="716"/>
      <c r="CW58" s="716"/>
      <c r="CX58" s="716"/>
      <c r="CY58" s="716"/>
      <c r="CZ58" s="716"/>
      <c r="DA58" s="716"/>
      <c r="DB58" s="716"/>
      <c r="DC58" s="716"/>
      <c r="DD58" s="716"/>
      <c r="DE58" s="716"/>
      <c r="DF58" s="716"/>
      <c r="DG58" s="716"/>
      <c r="DH58" s="716"/>
      <c r="DI58" s="716"/>
      <c r="DJ58" s="716"/>
      <c r="DK58" s="716"/>
      <c r="DL58" s="716"/>
      <c r="DM58" s="716"/>
      <c r="DN58" s="716"/>
      <c r="DO58" s="716"/>
      <c r="DP58" s="716"/>
      <c r="DQ58" s="716"/>
      <c r="DR58" s="716"/>
      <c r="DS58" s="716"/>
      <c r="DT58" s="716"/>
      <c r="DU58" s="716"/>
      <c r="DV58" s="716"/>
      <c r="DW58" s="716"/>
      <c r="DX58" s="716"/>
      <c r="DY58" s="716"/>
      <c r="DZ58" s="716"/>
      <c r="EA58" s="716"/>
      <c r="EB58" s="716"/>
      <c r="EC58" s="716"/>
      <c r="ED58" s="716"/>
      <c r="EE58" s="716"/>
      <c r="EF58" s="716"/>
      <c r="EG58" s="716"/>
      <c r="EH58" s="716"/>
      <c r="EI58" s="716"/>
      <c r="EJ58" s="716"/>
      <c r="EK58" s="716"/>
      <c r="EL58" s="716"/>
      <c r="EM58" s="716"/>
      <c r="EN58" s="716"/>
      <c r="EO58" s="716"/>
      <c r="EP58" s="716"/>
      <c r="EQ58" s="716"/>
      <c r="ER58" s="716"/>
      <c r="ES58" s="716"/>
      <c r="ET58" s="716"/>
      <c r="EU58" s="716"/>
      <c r="EV58" s="716"/>
      <c r="EW58" s="716"/>
      <c r="EX58" s="716"/>
      <c r="EY58" s="716"/>
      <c r="EZ58" s="716"/>
      <c r="FA58" s="716"/>
      <c r="FB58" s="716"/>
      <c r="FC58" s="716"/>
      <c r="FD58" s="716"/>
      <c r="FE58" s="716"/>
      <c r="FF58" s="716"/>
      <c r="FG58" s="716"/>
      <c r="FH58" s="716"/>
      <c r="FI58" s="716"/>
      <c r="FJ58" s="716"/>
      <c r="FK58" s="716"/>
      <c r="FL58" s="716"/>
      <c r="FM58" s="716"/>
      <c r="FN58" s="716"/>
      <c r="FO58" s="716"/>
      <c r="FP58" s="716"/>
      <c r="FQ58" s="716"/>
      <c r="FR58" s="716"/>
      <c r="FS58" s="716"/>
      <c r="FT58" s="716"/>
      <c r="FU58" s="716"/>
      <c r="FV58" s="716"/>
      <c r="FW58" s="716"/>
      <c r="FX58" s="716"/>
      <c r="FY58" s="716"/>
      <c r="FZ58" s="716"/>
      <c r="GA58" s="716"/>
      <c r="GB58" s="716"/>
      <c r="GC58" s="716"/>
      <c r="GD58" s="716"/>
      <c r="GE58" s="716"/>
      <c r="GF58" s="716"/>
      <c r="GG58" s="716"/>
      <c r="GH58" s="716"/>
      <c r="GI58" s="716"/>
      <c r="GJ58" s="716"/>
      <c r="GK58" s="716"/>
      <c r="GL58" s="716"/>
      <c r="GM58" s="716"/>
      <c r="GN58" s="716"/>
      <c r="GO58" s="716"/>
      <c r="GP58" s="716"/>
      <c r="GQ58" s="716"/>
      <c r="GR58" s="716"/>
    </row>
    <row r="59" spans="1:200" x14ac:dyDescent="0.2">
      <c r="A59" s="942"/>
      <c r="B59" s="942"/>
      <c r="C59" s="942"/>
      <c r="D59" s="942"/>
      <c r="E59" s="942"/>
      <c r="F59" s="942"/>
      <c r="G59" s="942"/>
      <c r="H59" s="716"/>
      <c r="I59" s="716"/>
      <c r="J59" s="716"/>
      <c r="K59" s="716"/>
      <c r="L59" s="716"/>
      <c r="M59" s="716"/>
      <c r="N59" s="716"/>
      <c r="O59" s="716"/>
      <c r="P59" s="716"/>
      <c r="Q59" s="716"/>
      <c r="R59" s="716"/>
      <c r="S59" s="716"/>
      <c r="T59" s="716"/>
      <c r="U59" s="716"/>
      <c r="V59" s="716"/>
      <c r="W59" s="716"/>
      <c r="X59" s="716"/>
      <c r="Y59" s="716"/>
      <c r="Z59" s="716"/>
      <c r="AA59" s="716"/>
      <c r="AB59" s="716"/>
      <c r="AC59" s="716"/>
      <c r="AD59" s="716"/>
      <c r="AE59" s="716"/>
      <c r="AF59" s="716"/>
      <c r="AG59" s="716"/>
      <c r="AH59" s="716"/>
      <c r="AI59" s="716"/>
      <c r="AJ59" s="716"/>
      <c r="AK59" s="716"/>
      <c r="AL59" s="716"/>
      <c r="AM59" s="716"/>
      <c r="AN59" s="716"/>
      <c r="AO59" s="716"/>
      <c r="AP59" s="716"/>
      <c r="AQ59" s="716"/>
      <c r="AR59" s="716"/>
      <c r="AS59" s="716"/>
      <c r="AT59" s="716"/>
      <c r="AU59" s="716"/>
      <c r="AV59" s="716"/>
      <c r="AW59" s="716"/>
      <c r="AX59" s="716"/>
      <c r="AY59" s="716"/>
      <c r="AZ59" s="716"/>
      <c r="BA59" s="716"/>
      <c r="BB59" s="716"/>
      <c r="BC59" s="716"/>
      <c r="BD59" s="716"/>
      <c r="BE59" s="716"/>
      <c r="BF59" s="716"/>
      <c r="BG59" s="716"/>
      <c r="BH59" s="716"/>
      <c r="BI59" s="716"/>
      <c r="BJ59" s="716"/>
      <c r="BK59" s="716"/>
      <c r="BL59" s="716"/>
      <c r="BM59" s="716"/>
      <c r="BN59" s="716"/>
      <c r="BO59" s="716"/>
      <c r="BP59" s="716"/>
      <c r="BQ59" s="716"/>
      <c r="BR59" s="716"/>
      <c r="BS59" s="716"/>
      <c r="BT59" s="716"/>
      <c r="BU59" s="716"/>
      <c r="BV59" s="716"/>
      <c r="BW59" s="716"/>
      <c r="BX59" s="716"/>
      <c r="BY59" s="716"/>
      <c r="BZ59" s="716"/>
      <c r="CA59" s="716"/>
      <c r="CB59" s="716"/>
      <c r="CC59" s="716"/>
      <c r="CD59" s="716"/>
      <c r="CE59" s="716"/>
      <c r="CF59" s="716"/>
      <c r="CG59" s="716"/>
      <c r="CH59" s="716"/>
      <c r="CI59" s="716"/>
      <c r="CJ59" s="716"/>
      <c r="CK59" s="716"/>
      <c r="CL59" s="716"/>
      <c r="CM59" s="716"/>
      <c r="CN59" s="716"/>
      <c r="CO59" s="716"/>
      <c r="CP59" s="716"/>
      <c r="CQ59" s="716"/>
      <c r="CR59" s="716"/>
      <c r="CS59" s="716"/>
      <c r="CT59" s="716"/>
      <c r="CU59" s="716"/>
      <c r="CV59" s="716"/>
      <c r="CW59" s="716"/>
      <c r="CX59" s="716"/>
      <c r="CY59" s="716"/>
      <c r="CZ59" s="716"/>
      <c r="DA59" s="716"/>
      <c r="DB59" s="716"/>
      <c r="DC59" s="716"/>
      <c r="DD59" s="716"/>
      <c r="DE59" s="716"/>
      <c r="DF59" s="716"/>
      <c r="DG59" s="716"/>
      <c r="DH59" s="716"/>
      <c r="DI59" s="716"/>
      <c r="DJ59" s="716"/>
      <c r="DK59" s="716"/>
      <c r="DL59" s="716"/>
      <c r="DM59" s="716"/>
      <c r="DN59" s="716"/>
      <c r="DO59" s="716"/>
      <c r="DP59" s="716"/>
      <c r="DQ59" s="716"/>
      <c r="DR59" s="716"/>
      <c r="DS59" s="716"/>
      <c r="DT59" s="716"/>
      <c r="DU59" s="716"/>
      <c r="DV59" s="716"/>
      <c r="DW59" s="716"/>
      <c r="DX59" s="716"/>
      <c r="DY59" s="716"/>
      <c r="DZ59" s="716"/>
      <c r="EA59" s="716"/>
      <c r="EB59" s="716"/>
      <c r="EC59" s="716"/>
      <c r="ED59" s="716"/>
      <c r="EE59" s="716"/>
      <c r="EF59" s="716"/>
      <c r="EG59" s="716"/>
      <c r="EH59" s="716"/>
      <c r="EI59" s="716"/>
      <c r="EJ59" s="716"/>
      <c r="EK59" s="716"/>
      <c r="EL59" s="716"/>
      <c r="EM59" s="716"/>
      <c r="EN59" s="716"/>
      <c r="EO59" s="716"/>
      <c r="EP59" s="716"/>
      <c r="EQ59" s="716"/>
      <c r="ER59" s="716"/>
      <c r="ES59" s="716"/>
      <c r="ET59" s="716"/>
      <c r="EU59" s="716"/>
      <c r="EV59" s="716"/>
      <c r="EW59" s="716"/>
      <c r="EX59" s="716"/>
      <c r="EY59" s="716"/>
      <c r="EZ59" s="716"/>
      <c r="FA59" s="716"/>
      <c r="FB59" s="716"/>
      <c r="FC59" s="716"/>
      <c r="FD59" s="716"/>
      <c r="FE59" s="716"/>
      <c r="FF59" s="716"/>
      <c r="FG59" s="716"/>
      <c r="FH59" s="716"/>
      <c r="FI59" s="716"/>
      <c r="FJ59" s="716"/>
      <c r="FK59" s="716"/>
      <c r="FL59" s="716"/>
      <c r="FM59" s="716"/>
      <c r="FN59" s="716"/>
      <c r="FO59" s="716"/>
      <c r="FP59" s="716"/>
      <c r="FQ59" s="716"/>
      <c r="FR59" s="716"/>
      <c r="FS59" s="716"/>
      <c r="FT59" s="716"/>
      <c r="FU59" s="716"/>
      <c r="FV59" s="716"/>
      <c r="FW59" s="716"/>
      <c r="FX59" s="716"/>
      <c r="FY59" s="716"/>
      <c r="FZ59" s="716"/>
      <c r="GA59" s="716"/>
      <c r="GB59" s="716"/>
      <c r="GC59" s="716"/>
      <c r="GD59" s="716"/>
      <c r="GE59" s="716"/>
      <c r="GF59" s="716"/>
      <c r="GG59" s="716"/>
      <c r="GH59" s="716"/>
      <c r="GI59" s="716"/>
      <c r="GJ59" s="716"/>
      <c r="GK59" s="716"/>
      <c r="GL59" s="716"/>
      <c r="GM59" s="716"/>
      <c r="GN59" s="716"/>
      <c r="GO59" s="716"/>
      <c r="GP59" s="716"/>
      <c r="GQ59" s="716"/>
      <c r="GR59" s="716"/>
    </row>
    <row r="60" spans="1:200" x14ac:dyDescent="0.2">
      <c r="A60" s="942"/>
      <c r="B60" s="942"/>
      <c r="C60" s="942"/>
      <c r="D60" s="942"/>
      <c r="E60" s="942"/>
      <c r="F60" s="942"/>
      <c r="G60" s="942"/>
    </row>
    <row r="61" spans="1:200" ht="15" x14ac:dyDescent="0.25">
      <c r="A61" s="388" t="s">
        <v>595</v>
      </c>
      <c r="B61" s="1"/>
      <c r="C61" s="1"/>
      <c r="D61" s="1"/>
      <c r="E61" s="1"/>
      <c r="F61" s="1"/>
      <c r="G61" s="1"/>
    </row>
    <row r="62" spans="1:200" x14ac:dyDescent="0.2">
      <c r="A62" s="1" t="s">
        <v>655</v>
      </c>
      <c r="B62" s="1"/>
      <c r="C62" s="1"/>
      <c r="D62" s="1"/>
      <c r="E62" s="1"/>
      <c r="F62" s="1"/>
      <c r="G62" s="1"/>
    </row>
    <row r="63" spans="1:200" x14ac:dyDescent="0.2">
      <c r="A63" s="1" t="s">
        <v>654</v>
      </c>
      <c r="B63" s="1"/>
      <c r="C63" s="1"/>
      <c r="D63" s="1"/>
      <c r="E63" s="1"/>
      <c r="F63" s="1"/>
      <c r="G63" s="1"/>
    </row>
    <row r="64" spans="1:200" x14ac:dyDescent="0.2">
      <c r="A64" s="1"/>
      <c r="B64" s="1"/>
      <c r="C64" s="1"/>
      <c r="D64" s="1"/>
      <c r="E64" s="1"/>
      <c r="F64" s="1"/>
      <c r="G64" s="1"/>
    </row>
    <row r="65" spans="1:7" ht="15" x14ac:dyDescent="0.25">
      <c r="A65" s="388" t="s">
        <v>452</v>
      </c>
      <c r="B65" s="1"/>
      <c r="C65" s="1"/>
      <c r="D65" s="1"/>
      <c r="E65" s="1"/>
      <c r="F65" s="1"/>
      <c r="G65" s="1"/>
    </row>
    <row r="66" spans="1:7" x14ac:dyDescent="0.2">
      <c r="A66" s="1" t="s">
        <v>656</v>
      </c>
      <c r="B66" s="1"/>
      <c r="C66" s="1"/>
      <c r="D66" s="1"/>
      <c r="E66" s="1"/>
      <c r="F66" s="1"/>
      <c r="G66" s="1"/>
    </row>
    <row r="67" spans="1:7" x14ac:dyDescent="0.2">
      <c r="A67" s="1" t="s">
        <v>658</v>
      </c>
      <c r="B67" s="1"/>
      <c r="C67" s="1"/>
      <c r="D67" s="1"/>
      <c r="E67" s="1"/>
      <c r="F67" s="1"/>
      <c r="G67" s="1"/>
    </row>
    <row r="68" spans="1:7" x14ac:dyDescent="0.2">
      <c r="A68" s="1" t="s">
        <v>657</v>
      </c>
      <c r="B68" s="1"/>
      <c r="C68" s="1"/>
      <c r="D68" s="1"/>
      <c r="E68" s="1"/>
      <c r="F68" s="1"/>
      <c r="G68" s="1"/>
    </row>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R16"/>
  <sheetViews>
    <sheetView workbookViewId="0">
      <selection activeCell="A3" sqref="A3"/>
    </sheetView>
  </sheetViews>
  <sheetFormatPr baseColWidth="10" defaultColWidth="11.375" defaultRowHeight="12.75" x14ac:dyDescent="0.2"/>
  <cols>
    <col min="1" max="1" width="11" style="20" customWidth="1"/>
    <col min="2" max="16384" width="11.375" style="20"/>
  </cols>
  <sheetData>
    <row r="1" spans="1:18" s="8" customFormat="1" ht="13.5" thickTop="1" x14ac:dyDescent="0.2">
      <c r="A1" s="407" t="s">
        <v>463</v>
      </c>
      <c r="B1" s="824"/>
      <c r="C1" s="824"/>
      <c r="D1" s="824"/>
    </row>
    <row r="2" spans="1:18" x14ac:dyDescent="0.2">
      <c r="A2" s="825"/>
      <c r="B2" s="826"/>
      <c r="C2" s="826"/>
      <c r="D2" s="827"/>
    </row>
    <row r="3" spans="1:18" x14ac:dyDescent="0.2">
      <c r="A3" s="828"/>
      <c r="B3" s="828">
        <v>2015</v>
      </c>
      <c r="C3" s="828">
        <v>2016</v>
      </c>
      <c r="D3" s="828">
        <v>2017</v>
      </c>
    </row>
    <row r="4" spans="1:18" x14ac:dyDescent="0.2">
      <c r="A4" s="810" t="s">
        <v>131</v>
      </c>
      <c r="B4" s="829">
        <v>-1.1300119044746029</v>
      </c>
      <c r="C4" s="829">
        <v>3.6349886377417966</v>
      </c>
      <c r="D4" s="829">
        <v>4.0341608767469532</v>
      </c>
      <c r="Q4" s="830"/>
      <c r="R4" s="830"/>
    </row>
    <row r="5" spans="1:18" x14ac:dyDescent="0.2">
      <c r="A5" s="810" t="s">
        <v>132</v>
      </c>
      <c r="B5" s="829">
        <v>-0.55736210729277236</v>
      </c>
      <c r="C5" s="829">
        <v>3.4032579253888642</v>
      </c>
      <c r="D5" s="829">
        <v>3.497287256923832</v>
      </c>
    </row>
    <row r="6" spans="1:18" x14ac:dyDescent="0.2">
      <c r="A6" s="810" t="s">
        <v>133</v>
      </c>
      <c r="B6" s="829">
        <v>-0.5897836229878507</v>
      </c>
      <c r="C6" s="829">
        <v>3.9830177063674506</v>
      </c>
      <c r="D6" s="829">
        <v>2.9586546650023613</v>
      </c>
    </row>
    <row r="7" spans="1:18" x14ac:dyDescent="0.2">
      <c r="A7" s="810" t="s">
        <v>134</v>
      </c>
      <c r="B7" s="829">
        <v>-7.2163730151308586E-2</v>
      </c>
      <c r="C7" s="829">
        <v>4.2749553250915868</v>
      </c>
      <c r="D7" s="829">
        <v>2.5291511112306564</v>
      </c>
    </row>
    <row r="8" spans="1:18" x14ac:dyDescent="0.2">
      <c r="A8" s="810" t="s">
        <v>135</v>
      </c>
      <c r="B8" s="829">
        <v>0.48141070755989274</v>
      </c>
      <c r="C8" s="829">
        <v>3.9322485545549495</v>
      </c>
      <c r="D8" s="831">
        <v>2.8963743940964863</v>
      </c>
    </row>
    <row r="9" spans="1:18" x14ac:dyDescent="0.2">
      <c r="A9" s="810" t="s">
        <v>136</v>
      </c>
      <c r="B9" s="829">
        <v>0.92655295400194582</v>
      </c>
      <c r="C9" s="829">
        <v>3.7647445420699039</v>
      </c>
      <c r="D9" s="831">
        <v>2.6991486461616376</v>
      </c>
    </row>
    <row r="10" spans="1:18" x14ac:dyDescent="0.2">
      <c r="A10" s="810" t="s">
        <v>137</v>
      </c>
      <c r="B10" s="829">
        <v>1.5220551313833439</v>
      </c>
      <c r="C10" s="829">
        <v>3.5060950050393691</v>
      </c>
      <c r="D10" s="831">
        <v>2.5400042858231777</v>
      </c>
    </row>
    <row r="11" spans="1:18" x14ac:dyDescent="0.2">
      <c r="A11" s="810" t="s">
        <v>138</v>
      </c>
      <c r="B11" s="829">
        <v>2.5007729857152214</v>
      </c>
      <c r="C11" s="829">
        <v>3.5364429203647769</v>
      </c>
      <c r="D11" s="831">
        <v>1.9302680927177422</v>
      </c>
    </row>
    <row r="12" spans="1:18" x14ac:dyDescent="0.2">
      <c r="A12" s="810" t="s">
        <v>139</v>
      </c>
      <c r="B12" s="829">
        <v>2.7554068436190748</v>
      </c>
      <c r="C12" s="829">
        <v>3.2886018184670851</v>
      </c>
      <c r="D12" s="831">
        <v>1.5451274795551964</v>
      </c>
    </row>
    <row r="13" spans="1:18" x14ac:dyDescent="0.2">
      <c r="A13" s="810" t="s">
        <v>140</v>
      </c>
      <c r="B13" s="829">
        <v>2.6374632243410687</v>
      </c>
      <c r="C13" s="829">
        <v>3.6956557255851505</v>
      </c>
      <c r="D13" s="831">
        <v>1.2747022269385382</v>
      </c>
    </row>
    <row r="14" spans="1:18" x14ac:dyDescent="0.2">
      <c r="A14" s="810" t="s">
        <v>141</v>
      </c>
      <c r="B14" s="829">
        <v>3.5831935810620235</v>
      </c>
      <c r="C14" s="829">
        <v>3.7350533411800959</v>
      </c>
      <c r="D14" s="831">
        <v>0.67580947868571484</v>
      </c>
    </row>
    <row r="15" spans="1:18" x14ac:dyDescent="0.2">
      <c r="A15" s="826" t="s">
        <v>142</v>
      </c>
      <c r="B15" s="639">
        <v>4.0576832514676378</v>
      </c>
      <c r="C15" s="639">
        <v>3.5038060589916382</v>
      </c>
      <c r="D15" s="832" t="s">
        <v>566</v>
      </c>
    </row>
    <row r="16" spans="1:18" x14ac:dyDescent="0.2">
      <c r="A16" s="833"/>
      <c r="B16" s="810"/>
      <c r="C16" s="810"/>
      <c r="D16" s="83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H15"/>
  <sheetViews>
    <sheetView zoomScale="115" zoomScaleNormal="115" zoomScaleSheetLayoutView="100" workbookViewId="0">
      <selection activeCell="A3" sqref="A3"/>
    </sheetView>
  </sheetViews>
  <sheetFormatPr baseColWidth="10" defaultRowHeight="12.75" x14ac:dyDescent="0.2"/>
  <cols>
    <col min="1" max="1" width="27.375" style="96" customWidth="1"/>
    <col min="2" max="2" width="9.375" style="96" customWidth="1"/>
    <col min="3" max="3" width="12" style="96" customWidth="1"/>
    <col min="4" max="4" width="9.375" style="96" customWidth="1"/>
    <col min="5" max="5" width="10.5" style="96" customWidth="1"/>
    <col min="6" max="6" width="9.375" style="96" customWidth="1"/>
    <col min="7" max="7" width="10.75" style="96" customWidth="1"/>
    <col min="8" max="8" width="15.75" style="96" customWidth="1"/>
    <col min="9" max="9" width="11" style="96"/>
    <col min="10" max="10" width="10.875" style="96" bestFit="1" customWidth="1"/>
    <col min="11" max="256" width="10" style="96"/>
    <col min="257" max="257" width="24" style="96" customWidth="1"/>
    <col min="258" max="260" width="8.25" style="96" bestFit="1" customWidth="1"/>
    <col min="261" max="261" width="7.5" style="96" bestFit="1" customWidth="1"/>
    <col min="262" max="262" width="8.25" style="96" bestFit="1" customWidth="1"/>
    <col min="263" max="263" width="7.5" style="96" bestFit="1" customWidth="1"/>
    <col min="264" max="264" width="10.875" style="96" bestFit="1" customWidth="1"/>
    <col min="265" max="265" width="10" style="96"/>
    <col min="266" max="266" width="10.875" style="96" bestFit="1" customWidth="1"/>
    <col min="267" max="512" width="10" style="96"/>
    <col min="513" max="513" width="24" style="96" customWidth="1"/>
    <col min="514" max="516" width="8.25" style="96" bestFit="1" customWidth="1"/>
    <col min="517" max="517" width="7.5" style="96" bestFit="1" customWidth="1"/>
    <col min="518" max="518" width="8.25" style="96" bestFit="1" customWidth="1"/>
    <col min="519" max="519" width="7.5" style="96" bestFit="1" customWidth="1"/>
    <col min="520" max="520" width="10.875" style="96" bestFit="1" customWidth="1"/>
    <col min="521" max="521" width="10" style="96"/>
    <col min="522" max="522" width="10.875" style="96" bestFit="1" customWidth="1"/>
    <col min="523" max="768" width="10" style="96"/>
    <col min="769" max="769" width="24" style="96" customWidth="1"/>
    <col min="770" max="772" width="8.25" style="96" bestFit="1" customWidth="1"/>
    <col min="773" max="773" width="7.5" style="96" bestFit="1" customWidth="1"/>
    <col min="774" max="774" width="8.25" style="96" bestFit="1" customWidth="1"/>
    <col min="775" max="775" width="7.5" style="96" bestFit="1" customWidth="1"/>
    <col min="776" max="776" width="10.875" style="96" bestFit="1" customWidth="1"/>
    <col min="777" max="777" width="10" style="96"/>
    <col min="778" max="778" width="10.875" style="96" bestFit="1" customWidth="1"/>
    <col min="779" max="1024" width="11" style="96"/>
    <col min="1025" max="1025" width="24" style="96" customWidth="1"/>
    <col min="1026" max="1028" width="8.25" style="96" bestFit="1" customWidth="1"/>
    <col min="1029" max="1029" width="7.5" style="96" bestFit="1" customWidth="1"/>
    <col min="1030" max="1030" width="8.25" style="96" bestFit="1" customWidth="1"/>
    <col min="1031" max="1031" width="7.5" style="96" bestFit="1" customWidth="1"/>
    <col min="1032" max="1032" width="10.875" style="96" bestFit="1" customWidth="1"/>
    <col min="1033" max="1033" width="10" style="96"/>
    <col min="1034" max="1034" width="10.875" style="96" bestFit="1" customWidth="1"/>
    <col min="1035" max="1280" width="10" style="96"/>
    <col min="1281" max="1281" width="24" style="96" customWidth="1"/>
    <col min="1282" max="1284" width="8.25" style="96" bestFit="1" customWidth="1"/>
    <col min="1285" max="1285" width="7.5" style="96" bestFit="1" customWidth="1"/>
    <col min="1286" max="1286" width="8.25" style="96" bestFit="1" customWidth="1"/>
    <col min="1287" max="1287" width="7.5" style="96" bestFit="1" customWidth="1"/>
    <col min="1288" max="1288" width="10.875" style="96" bestFit="1" customWidth="1"/>
    <col min="1289" max="1289" width="10" style="96"/>
    <col min="1290" max="1290" width="10.875" style="96" bestFit="1" customWidth="1"/>
    <col min="1291" max="1536" width="10" style="96"/>
    <col min="1537" max="1537" width="24" style="96" customWidth="1"/>
    <col min="1538" max="1540" width="8.25" style="96" bestFit="1" customWidth="1"/>
    <col min="1541" max="1541" width="7.5" style="96" bestFit="1" customWidth="1"/>
    <col min="1542" max="1542" width="8.25" style="96" bestFit="1" customWidth="1"/>
    <col min="1543" max="1543" width="7.5" style="96" bestFit="1" customWidth="1"/>
    <col min="1544" max="1544" width="10.875" style="96" bestFit="1" customWidth="1"/>
    <col min="1545" max="1545" width="10" style="96"/>
    <col min="1546" max="1546" width="10.875" style="96" bestFit="1" customWidth="1"/>
    <col min="1547" max="1792" width="10" style="96"/>
    <col min="1793" max="1793" width="24" style="96" customWidth="1"/>
    <col min="1794" max="1796" width="8.25" style="96" bestFit="1" customWidth="1"/>
    <col min="1797" max="1797" width="7.5" style="96" bestFit="1" customWidth="1"/>
    <col min="1798" max="1798" width="8.25" style="96" bestFit="1" customWidth="1"/>
    <col min="1799" max="1799" width="7.5" style="96" bestFit="1" customWidth="1"/>
    <col min="1800" max="1800" width="10.875" style="96" bestFit="1" customWidth="1"/>
    <col min="1801" max="1801" width="10" style="96"/>
    <col min="1802" max="1802" width="10.875" style="96" bestFit="1" customWidth="1"/>
    <col min="1803" max="2048" width="11" style="96"/>
    <col min="2049" max="2049" width="24" style="96" customWidth="1"/>
    <col min="2050" max="2052" width="8.25" style="96" bestFit="1" customWidth="1"/>
    <col min="2053" max="2053" width="7.5" style="96" bestFit="1" customWidth="1"/>
    <col min="2054" max="2054" width="8.25" style="96" bestFit="1" customWidth="1"/>
    <col min="2055" max="2055" width="7.5" style="96" bestFit="1" customWidth="1"/>
    <col min="2056" max="2056" width="10.875" style="96" bestFit="1" customWidth="1"/>
    <col min="2057" max="2057" width="10" style="96"/>
    <col min="2058" max="2058" width="10.875" style="96" bestFit="1" customWidth="1"/>
    <col min="2059" max="2304" width="10" style="96"/>
    <col min="2305" max="2305" width="24" style="96" customWidth="1"/>
    <col min="2306" max="2308" width="8.25" style="96" bestFit="1" customWidth="1"/>
    <col min="2309" max="2309" width="7.5" style="96" bestFit="1" customWidth="1"/>
    <col min="2310" max="2310" width="8.25" style="96" bestFit="1" customWidth="1"/>
    <col min="2311" max="2311" width="7.5" style="96" bestFit="1" customWidth="1"/>
    <col min="2312" max="2312" width="10.875" style="96" bestFit="1" customWidth="1"/>
    <col min="2313" max="2313" width="10" style="96"/>
    <col min="2314" max="2314" width="10.875" style="96" bestFit="1" customWidth="1"/>
    <col min="2315" max="2560" width="10" style="96"/>
    <col min="2561" max="2561" width="24" style="96" customWidth="1"/>
    <col min="2562" max="2564" width="8.25" style="96" bestFit="1" customWidth="1"/>
    <col min="2565" max="2565" width="7.5" style="96" bestFit="1" customWidth="1"/>
    <col min="2566" max="2566" width="8.25" style="96" bestFit="1" customWidth="1"/>
    <col min="2567" max="2567" width="7.5" style="96" bestFit="1" customWidth="1"/>
    <col min="2568" max="2568" width="10.875" style="96" bestFit="1" customWidth="1"/>
    <col min="2569" max="2569" width="10" style="96"/>
    <col min="2570" max="2570" width="10.875" style="96" bestFit="1" customWidth="1"/>
    <col min="2571" max="2816" width="10" style="96"/>
    <col min="2817" max="2817" width="24" style="96" customWidth="1"/>
    <col min="2818" max="2820" width="8.25" style="96" bestFit="1" customWidth="1"/>
    <col min="2821" max="2821" width="7.5" style="96" bestFit="1" customWidth="1"/>
    <col min="2822" max="2822" width="8.25" style="96" bestFit="1" customWidth="1"/>
    <col min="2823" max="2823" width="7.5" style="96" bestFit="1" customWidth="1"/>
    <col min="2824" max="2824" width="10.875" style="96" bestFit="1" customWidth="1"/>
    <col min="2825" max="2825" width="10" style="96"/>
    <col min="2826" max="2826" width="10.875" style="96" bestFit="1" customWidth="1"/>
    <col min="2827" max="3072" width="11" style="96"/>
    <col min="3073" max="3073" width="24" style="96" customWidth="1"/>
    <col min="3074" max="3076" width="8.25" style="96" bestFit="1" customWidth="1"/>
    <col min="3077" max="3077" width="7.5" style="96" bestFit="1" customWidth="1"/>
    <col min="3078" max="3078" width="8.25" style="96" bestFit="1" customWidth="1"/>
    <col min="3079" max="3079" width="7.5" style="96" bestFit="1" customWidth="1"/>
    <col min="3080" max="3080" width="10.875" style="96" bestFit="1" customWidth="1"/>
    <col min="3081" max="3081" width="10" style="96"/>
    <col min="3082" max="3082" width="10.875" style="96" bestFit="1" customWidth="1"/>
    <col min="3083" max="3328" width="10" style="96"/>
    <col min="3329" max="3329" width="24" style="96" customWidth="1"/>
    <col min="3330" max="3332" width="8.25" style="96" bestFit="1" customWidth="1"/>
    <col min="3333" max="3333" width="7.5" style="96" bestFit="1" customWidth="1"/>
    <col min="3334" max="3334" width="8.25" style="96" bestFit="1" customWidth="1"/>
    <col min="3335" max="3335" width="7.5" style="96" bestFit="1" customWidth="1"/>
    <col min="3336" max="3336" width="10.875" style="96" bestFit="1" customWidth="1"/>
    <col min="3337" max="3337" width="10" style="96"/>
    <col min="3338" max="3338" width="10.875" style="96" bestFit="1" customWidth="1"/>
    <col min="3339" max="3584" width="10" style="96"/>
    <col min="3585" max="3585" width="24" style="96" customWidth="1"/>
    <col min="3586" max="3588" width="8.25" style="96" bestFit="1" customWidth="1"/>
    <col min="3589" max="3589" width="7.5" style="96" bestFit="1" customWidth="1"/>
    <col min="3590" max="3590" width="8.25" style="96" bestFit="1" customWidth="1"/>
    <col min="3591" max="3591" width="7.5" style="96" bestFit="1" customWidth="1"/>
    <col min="3592" max="3592" width="10.875" style="96" bestFit="1" customWidth="1"/>
    <col min="3593" max="3593" width="10" style="96"/>
    <col min="3594" max="3594" width="10.875" style="96" bestFit="1" customWidth="1"/>
    <col min="3595" max="3840" width="10" style="96"/>
    <col min="3841" max="3841" width="24" style="96" customWidth="1"/>
    <col min="3842" max="3844" width="8.25" style="96" bestFit="1" customWidth="1"/>
    <col min="3845" max="3845" width="7.5" style="96" bestFit="1" customWidth="1"/>
    <col min="3846" max="3846" width="8.25" style="96" bestFit="1" customWidth="1"/>
    <col min="3847" max="3847" width="7.5" style="96" bestFit="1" customWidth="1"/>
    <col min="3848" max="3848" width="10.875" style="96" bestFit="1" customWidth="1"/>
    <col min="3849" max="3849" width="10" style="96"/>
    <col min="3850" max="3850" width="10.875" style="96" bestFit="1" customWidth="1"/>
    <col min="3851" max="4096" width="11" style="96"/>
    <col min="4097" max="4097" width="24" style="96" customWidth="1"/>
    <col min="4098" max="4100" width="8.25" style="96" bestFit="1" customWidth="1"/>
    <col min="4101" max="4101" width="7.5" style="96" bestFit="1" customWidth="1"/>
    <col min="4102" max="4102" width="8.25" style="96" bestFit="1" customWidth="1"/>
    <col min="4103" max="4103" width="7.5" style="96" bestFit="1" customWidth="1"/>
    <col min="4104" max="4104" width="10.875" style="96" bestFit="1" customWidth="1"/>
    <col min="4105" max="4105" width="10" style="96"/>
    <col min="4106" max="4106" width="10.875" style="96" bestFit="1" customWidth="1"/>
    <col min="4107" max="4352" width="10" style="96"/>
    <col min="4353" max="4353" width="24" style="96" customWidth="1"/>
    <col min="4354" max="4356" width="8.25" style="96" bestFit="1" customWidth="1"/>
    <col min="4357" max="4357" width="7.5" style="96" bestFit="1" customWidth="1"/>
    <col min="4358" max="4358" width="8.25" style="96" bestFit="1" customWidth="1"/>
    <col min="4359" max="4359" width="7.5" style="96" bestFit="1" customWidth="1"/>
    <col min="4360" max="4360" width="10.875" style="96" bestFit="1" customWidth="1"/>
    <col min="4361" max="4361" width="10" style="96"/>
    <col min="4362" max="4362" width="10.875" style="96" bestFit="1" customWidth="1"/>
    <col min="4363" max="4608" width="10" style="96"/>
    <col min="4609" max="4609" width="24" style="96" customWidth="1"/>
    <col min="4610" max="4612" width="8.25" style="96" bestFit="1" customWidth="1"/>
    <col min="4613" max="4613" width="7.5" style="96" bestFit="1" customWidth="1"/>
    <col min="4614" max="4614" width="8.25" style="96" bestFit="1" customWidth="1"/>
    <col min="4615" max="4615" width="7.5" style="96" bestFit="1" customWidth="1"/>
    <col min="4616" max="4616" width="10.875" style="96" bestFit="1" customWidth="1"/>
    <col min="4617" max="4617" width="10" style="96"/>
    <col min="4618" max="4618" width="10.875" style="96" bestFit="1" customWidth="1"/>
    <col min="4619" max="4864" width="10" style="96"/>
    <col min="4865" max="4865" width="24" style="96" customWidth="1"/>
    <col min="4866" max="4868" width="8.25" style="96" bestFit="1" customWidth="1"/>
    <col min="4869" max="4869" width="7.5" style="96" bestFit="1" customWidth="1"/>
    <col min="4870" max="4870" width="8.25" style="96" bestFit="1" customWidth="1"/>
    <col min="4871" max="4871" width="7.5" style="96" bestFit="1" customWidth="1"/>
    <col min="4872" max="4872" width="10.875" style="96" bestFit="1" customWidth="1"/>
    <col min="4873" max="4873" width="10" style="96"/>
    <col min="4874" max="4874" width="10.875" style="96" bestFit="1" customWidth="1"/>
    <col min="4875" max="5120" width="11" style="96"/>
    <col min="5121" max="5121" width="24" style="96" customWidth="1"/>
    <col min="5122" max="5124" width="8.25" style="96" bestFit="1" customWidth="1"/>
    <col min="5125" max="5125" width="7.5" style="96" bestFit="1" customWidth="1"/>
    <col min="5126" max="5126" width="8.25" style="96" bestFit="1" customWidth="1"/>
    <col min="5127" max="5127" width="7.5" style="96" bestFit="1" customWidth="1"/>
    <col min="5128" max="5128" width="10.875" style="96" bestFit="1" customWidth="1"/>
    <col min="5129" max="5129" width="10" style="96"/>
    <col min="5130" max="5130" width="10.875" style="96" bestFit="1" customWidth="1"/>
    <col min="5131" max="5376" width="10" style="96"/>
    <col min="5377" max="5377" width="24" style="96" customWidth="1"/>
    <col min="5378" max="5380" width="8.25" style="96" bestFit="1" customWidth="1"/>
    <col min="5381" max="5381" width="7.5" style="96" bestFit="1" customWidth="1"/>
    <col min="5382" max="5382" width="8.25" style="96" bestFit="1" customWidth="1"/>
    <col min="5383" max="5383" width="7.5" style="96" bestFit="1" customWidth="1"/>
    <col min="5384" max="5384" width="10.875" style="96" bestFit="1" customWidth="1"/>
    <col min="5385" max="5385" width="10" style="96"/>
    <col min="5386" max="5386" width="10.875" style="96" bestFit="1" customWidth="1"/>
    <col min="5387" max="5632" width="10" style="96"/>
    <col min="5633" max="5633" width="24" style="96" customWidth="1"/>
    <col min="5634" max="5636" width="8.25" style="96" bestFit="1" customWidth="1"/>
    <col min="5637" max="5637" width="7.5" style="96" bestFit="1" customWidth="1"/>
    <col min="5638" max="5638" width="8.25" style="96" bestFit="1" customWidth="1"/>
    <col min="5639" max="5639" width="7.5" style="96" bestFit="1" customWidth="1"/>
    <col min="5640" max="5640" width="10.875" style="96" bestFit="1" customWidth="1"/>
    <col min="5641" max="5641" width="10" style="96"/>
    <col min="5642" max="5642" width="10.875" style="96" bestFit="1" customWidth="1"/>
    <col min="5643" max="5888" width="10" style="96"/>
    <col min="5889" max="5889" width="24" style="96" customWidth="1"/>
    <col min="5890" max="5892" width="8.25" style="96" bestFit="1" customWidth="1"/>
    <col min="5893" max="5893" width="7.5" style="96" bestFit="1" customWidth="1"/>
    <col min="5894" max="5894" width="8.25" style="96" bestFit="1" customWidth="1"/>
    <col min="5895" max="5895" width="7.5" style="96" bestFit="1" customWidth="1"/>
    <col min="5896" max="5896" width="10.875" style="96" bestFit="1" customWidth="1"/>
    <col min="5897" max="5897" width="10" style="96"/>
    <col min="5898" max="5898" width="10.875" style="96" bestFit="1" customWidth="1"/>
    <col min="5899" max="6144" width="11" style="96"/>
    <col min="6145" max="6145" width="24" style="96" customWidth="1"/>
    <col min="6146" max="6148" width="8.25" style="96" bestFit="1" customWidth="1"/>
    <col min="6149" max="6149" width="7.5" style="96" bestFit="1" customWidth="1"/>
    <col min="6150" max="6150" width="8.25" style="96" bestFit="1" customWidth="1"/>
    <col min="6151" max="6151" width="7.5" style="96" bestFit="1" customWidth="1"/>
    <col min="6152" max="6152" width="10.875" style="96" bestFit="1" customWidth="1"/>
    <col min="6153" max="6153" width="10" style="96"/>
    <col min="6154" max="6154" width="10.875" style="96" bestFit="1" customWidth="1"/>
    <col min="6155" max="6400" width="10" style="96"/>
    <col min="6401" max="6401" width="24" style="96" customWidth="1"/>
    <col min="6402" max="6404" width="8.25" style="96" bestFit="1" customWidth="1"/>
    <col min="6405" max="6405" width="7.5" style="96" bestFit="1" customWidth="1"/>
    <col min="6406" max="6406" width="8.25" style="96" bestFit="1" customWidth="1"/>
    <col min="6407" max="6407" width="7.5" style="96" bestFit="1" customWidth="1"/>
    <col min="6408" max="6408" width="10.875" style="96" bestFit="1" customWidth="1"/>
    <col min="6409" max="6409" width="10" style="96"/>
    <col min="6410" max="6410" width="10.875" style="96" bestFit="1" customWidth="1"/>
    <col min="6411" max="6656" width="10" style="96"/>
    <col min="6657" max="6657" width="24" style="96" customWidth="1"/>
    <col min="6658" max="6660" width="8.25" style="96" bestFit="1" customWidth="1"/>
    <col min="6661" max="6661" width="7.5" style="96" bestFit="1" customWidth="1"/>
    <col min="6662" max="6662" width="8.25" style="96" bestFit="1" customWidth="1"/>
    <col min="6663" max="6663" width="7.5" style="96" bestFit="1" customWidth="1"/>
    <col min="6664" max="6664" width="10.875" style="96" bestFit="1" customWidth="1"/>
    <col min="6665" max="6665" width="10" style="96"/>
    <col min="6666" max="6666" width="10.875" style="96" bestFit="1" customWidth="1"/>
    <col min="6667" max="6912" width="10" style="96"/>
    <col min="6913" max="6913" width="24" style="96" customWidth="1"/>
    <col min="6914" max="6916" width="8.25" style="96" bestFit="1" customWidth="1"/>
    <col min="6917" max="6917" width="7.5" style="96" bestFit="1" customWidth="1"/>
    <col min="6918" max="6918" width="8.25" style="96" bestFit="1" customWidth="1"/>
    <col min="6919" max="6919" width="7.5" style="96" bestFit="1" customWidth="1"/>
    <col min="6920" max="6920" width="10.875" style="96" bestFit="1" customWidth="1"/>
    <col min="6921" max="6921" width="10" style="96"/>
    <col min="6922" max="6922" width="10.875" style="96" bestFit="1" customWidth="1"/>
    <col min="6923" max="7168" width="11" style="96"/>
    <col min="7169" max="7169" width="24" style="96" customWidth="1"/>
    <col min="7170" max="7172" width="8.25" style="96" bestFit="1" customWidth="1"/>
    <col min="7173" max="7173" width="7.5" style="96" bestFit="1" customWidth="1"/>
    <col min="7174" max="7174" width="8.25" style="96" bestFit="1" customWidth="1"/>
    <col min="7175" max="7175" width="7.5" style="96" bestFit="1" customWidth="1"/>
    <col min="7176" max="7176" width="10.875" style="96" bestFit="1" customWidth="1"/>
    <col min="7177" max="7177" width="10" style="96"/>
    <col min="7178" max="7178" width="10.875" style="96" bestFit="1" customWidth="1"/>
    <col min="7179" max="7424" width="10" style="96"/>
    <col min="7425" max="7425" width="24" style="96" customWidth="1"/>
    <col min="7426" max="7428" width="8.25" style="96" bestFit="1" customWidth="1"/>
    <col min="7429" max="7429" width="7.5" style="96" bestFit="1" customWidth="1"/>
    <col min="7430" max="7430" width="8.25" style="96" bestFit="1" customWidth="1"/>
    <col min="7431" max="7431" width="7.5" style="96" bestFit="1" customWidth="1"/>
    <col min="7432" max="7432" width="10.875" style="96" bestFit="1" customWidth="1"/>
    <col min="7433" max="7433" width="10" style="96"/>
    <col min="7434" max="7434" width="10.875" style="96" bestFit="1" customWidth="1"/>
    <col min="7435" max="7680" width="10" style="96"/>
    <col min="7681" max="7681" width="24" style="96" customWidth="1"/>
    <col min="7682" max="7684" width="8.25" style="96" bestFit="1" customWidth="1"/>
    <col min="7685" max="7685" width="7.5" style="96" bestFit="1" customWidth="1"/>
    <col min="7686" max="7686" width="8.25" style="96" bestFit="1" customWidth="1"/>
    <col min="7687" max="7687" width="7.5" style="96" bestFit="1" customWidth="1"/>
    <col min="7688" max="7688" width="10.875" style="96" bestFit="1" customWidth="1"/>
    <col min="7689" max="7689" width="10" style="96"/>
    <col min="7690" max="7690" width="10.875" style="96" bestFit="1" customWidth="1"/>
    <col min="7691" max="7936" width="10" style="96"/>
    <col min="7937" max="7937" width="24" style="96" customWidth="1"/>
    <col min="7938" max="7940" width="8.25" style="96" bestFit="1" customWidth="1"/>
    <col min="7941" max="7941" width="7.5" style="96" bestFit="1" customWidth="1"/>
    <col min="7942" max="7942" width="8.25" style="96" bestFit="1" customWidth="1"/>
    <col min="7943" max="7943" width="7.5" style="96" bestFit="1" customWidth="1"/>
    <col min="7944" max="7944" width="10.875" style="96" bestFit="1" customWidth="1"/>
    <col min="7945" max="7945" width="10" style="96"/>
    <col min="7946" max="7946" width="10.875" style="96" bestFit="1" customWidth="1"/>
    <col min="7947" max="8192" width="11" style="96"/>
    <col min="8193" max="8193" width="24" style="96" customWidth="1"/>
    <col min="8194" max="8196" width="8.25" style="96" bestFit="1" customWidth="1"/>
    <col min="8197" max="8197" width="7.5" style="96" bestFit="1" customWidth="1"/>
    <col min="8198" max="8198" width="8.25" style="96" bestFit="1" customWidth="1"/>
    <col min="8199" max="8199" width="7.5" style="96" bestFit="1" customWidth="1"/>
    <col min="8200" max="8200" width="10.875" style="96" bestFit="1" customWidth="1"/>
    <col min="8201" max="8201" width="10" style="96"/>
    <col min="8202" max="8202" width="10.875" style="96" bestFit="1" customWidth="1"/>
    <col min="8203" max="8448" width="10" style="96"/>
    <col min="8449" max="8449" width="24" style="96" customWidth="1"/>
    <col min="8450" max="8452" width="8.25" style="96" bestFit="1" customWidth="1"/>
    <col min="8453" max="8453" width="7.5" style="96" bestFit="1" customWidth="1"/>
    <col min="8454" max="8454" width="8.25" style="96" bestFit="1" customWidth="1"/>
    <col min="8455" max="8455" width="7.5" style="96" bestFit="1" customWidth="1"/>
    <col min="8456" max="8456" width="10.875" style="96" bestFit="1" customWidth="1"/>
    <col min="8457" max="8457" width="10" style="96"/>
    <col min="8458" max="8458" width="10.875" style="96" bestFit="1" customWidth="1"/>
    <col min="8459" max="8704" width="10" style="96"/>
    <col min="8705" max="8705" width="24" style="96" customWidth="1"/>
    <col min="8706" max="8708" width="8.25" style="96" bestFit="1" customWidth="1"/>
    <col min="8709" max="8709" width="7.5" style="96" bestFit="1" customWidth="1"/>
    <col min="8710" max="8710" width="8.25" style="96" bestFit="1" customWidth="1"/>
    <col min="8711" max="8711" width="7.5" style="96" bestFit="1" customWidth="1"/>
    <col min="8712" max="8712" width="10.875" style="96" bestFit="1" customWidth="1"/>
    <col min="8713" max="8713" width="10" style="96"/>
    <col min="8714" max="8714" width="10.875" style="96" bestFit="1" customWidth="1"/>
    <col min="8715" max="8960" width="10" style="96"/>
    <col min="8961" max="8961" width="24" style="96" customWidth="1"/>
    <col min="8962" max="8964" width="8.25" style="96" bestFit="1" customWidth="1"/>
    <col min="8965" max="8965" width="7.5" style="96" bestFit="1" customWidth="1"/>
    <col min="8966" max="8966" width="8.25" style="96" bestFit="1" customWidth="1"/>
    <col min="8967" max="8967" width="7.5" style="96" bestFit="1" customWidth="1"/>
    <col min="8968" max="8968" width="10.875" style="96" bestFit="1" customWidth="1"/>
    <col min="8969" max="8969" width="10" style="96"/>
    <col min="8970" max="8970" width="10.875" style="96" bestFit="1" customWidth="1"/>
    <col min="8971" max="9216" width="11" style="96"/>
    <col min="9217" max="9217" width="24" style="96" customWidth="1"/>
    <col min="9218" max="9220" width="8.25" style="96" bestFit="1" customWidth="1"/>
    <col min="9221" max="9221" width="7.5" style="96" bestFit="1" customWidth="1"/>
    <col min="9222" max="9222" width="8.25" style="96" bestFit="1" customWidth="1"/>
    <col min="9223" max="9223" width="7.5" style="96" bestFit="1" customWidth="1"/>
    <col min="9224" max="9224" width="10.875" style="96" bestFit="1" customWidth="1"/>
    <col min="9225" max="9225" width="10" style="96"/>
    <col min="9226" max="9226" width="10.875" style="96" bestFit="1" customWidth="1"/>
    <col min="9227" max="9472" width="10" style="96"/>
    <col min="9473" max="9473" width="24" style="96" customWidth="1"/>
    <col min="9474" max="9476" width="8.25" style="96" bestFit="1" customWidth="1"/>
    <col min="9477" max="9477" width="7.5" style="96" bestFit="1" customWidth="1"/>
    <col min="9478" max="9478" width="8.25" style="96" bestFit="1" customWidth="1"/>
    <col min="9479" max="9479" width="7.5" style="96" bestFit="1" customWidth="1"/>
    <col min="9480" max="9480" width="10.875" style="96" bestFit="1" customWidth="1"/>
    <col min="9481" max="9481" width="10" style="96"/>
    <col min="9482" max="9482" width="10.875" style="96" bestFit="1" customWidth="1"/>
    <col min="9483" max="9728" width="10" style="96"/>
    <col min="9729" max="9729" width="24" style="96" customWidth="1"/>
    <col min="9730" max="9732" width="8.25" style="96" bestFit="1" customWidth="1"/>
    <col min="9733" max="9733" width="7.5" style="96" bestFit="1" customWidth="1"/>
    <col min="9734" max="9734" width="8.25" style="96" bestFit="1" customWidth="1"/>
    <col min="9735" max="9735" width="7.5" style="96" bestFit="1" customWidth="1"/>
    <col min="9736" max="9736" width="10.875" style="96" bestFit="1" customWidth="1"/>
    <col min="9737" max="9737" width="10" style="96"/>
    <col min="9738" max="9738" width="10.875" style="96" bestFit="1" customWidth="1"/>
    <col min="9739" max="9984" width="10" style="96"/>
    <col min="9985" max="9985" width="24" style="96" customWidth="1"/>
    <col min="9986" max="9988" width="8.25" style="96" bestFit="1" customWidth="1"/>
    <col min="9989" max="9989" width="7.5" style="96" bestFit="1" customWidth="1"/>
    <col min="9990" max="9990" width="8.25" style="96" bestFit="1" customWidth="1"/>
    <col min="9991" max="9991" width="7.5" style="96" bestFit="1" customWidth="1"/>
    <col min="9992" max="9992" width="10.875" style="96" bestFit="1" customWidth="1"/>
    <col min="9993" max="9993" width="10" style="96"/>
    <col min="9994" max="9994" width="10.875" style="96" bestFit="1" customWidth="1"/>
    <col min="9995" max="10240" width="11" style="96"/>
    <col min="10241" max="10241" width="24" style="96" customWidth="1"/>
    <col min="10242" max="10244" width="8.25" style="96" bestFit="1" customWidth="1"/>
    <col min="10245" max="10245" width="7.5" style="96" bestFit="1" customWidth="1"/>
    <col min="10246" max="10246" width="8.25" style="96" bestFit="1" customWidth="1"/>
    <col min="10247" max="10247" width="7.5" style="96" bestFit="1" customWidth="1"/>
    <col min="10248" max="10248" width="10.875" style="96" bestFit="1" customWidth="1"/>
    <col min="10249" max="10249" width="10" style="96"/>
    <col min="10250" max="10250" width="10.875" style="96" bestFit="1" customWidth="1"/>
    <col min="10251" max="10496" width="10" style="96"/>
    <col min="10497" max="10497" width="24" style="96" customWidth="1"/>
    <col min="10498" max="10500" width="8.25" style="96" bestFit="1" customWidth="1"/>
    <col min="10501" max="10501" width="7.5" style="96" bestFit="1" customWidth="1"/>
    <col min="10502" max="10502" width="8.25" style="96" bestFit="1" customWidth="1"/>
    <col min="10503" max="10503" width="7.5" style="96" bestFit="1" customWidth="1"/>
    <col min="10504" max="10504" width="10.875" style="96" bestFit="1" customWidth="1"/>
    <col min="10505" max="10505" width="10" style="96"/>
    <col min="10506" max="10506" width="10.875" style="96" bestFit="1" customWidth="1"/>
    <col min="10507" max="10752" width="10" style="96"/>
    <col min="10753" max="10753" width="24" style="96" customWidth="1"/>
    <col min="10754" max="10756" width="8.25" style="96" bestFit="1" customWidth="1"/>
    <col min="10757" max="10757" width="7.5" style="96" bestFit="1" customWidth="1"/>
    <col min="10758" max="10758" width="8.25" style="96" bestFit="1" customWidth="1"/>
    <col min="10759" max="10759" width="7.5" style="96" bestFit="1" customWidth="1"/>
    <col min="10760" max="10760" width="10.875" style="96" bestFit="1" customWidth="1"/>
    <col min="10761" max="10761" width="10" style="96"/>
    <col min="10762" max="10762" width="10.875" style="96" bestFit="1" customWidth="1"/>
    <col min="10763" max="11008" width="10" style="96"/>
    <col min="11009" max="11009" width="24" style="96" customWidth="1"/>
    <col min="11010" max="11012" width="8.25" style="96" bestFit="1" customWidth="1"/>
    <col min="11013" max="11013" width="7.5" style="96" bestFit="1" customWidth="1"/>
    <col min="11014" max="11014" width="8.25" style="96" bestFit="1" customWidth="1"/>
    <col min="11015" max="11015" width="7.5" style="96" bestFit="1" customWidth="1"/>
    <col min="11016" max="11016" width="10.875" style="96" bestFit="1" customWidth="1"/>
    <col min="11017" max="11017" width="10" style="96"/>
    <col min="11018" max="11018" width="10.875" style="96" bestFit="1" customWidth="1"/>
    <col min="11019" max="11264" width="11" style="96"/>
    <col min="11265" max="11265" width="24" style="96" customWidth="1"/>
    <col min="11266" max="11268" width="8.25" style="96" bestFit="1" customWidth="1"/>
    <col min="11269" max="11269" width="7.5" style="96" bestFit="1" customWidth="1"/>
    <col min="11270" max="11270" width="8.25" style="96" bestFit="1" customWidth="1"/>
    <col min="11271" max="11271" width="7.5" style="96" bestFit="1" customWidth="1"/>
    <col min="11272" max="11272" width="10.875" style="96" bestFit="1" customWidth="1"/>
    <col min="11273" max="11273" width="10" style="96"/>
    <col min="11274" max="11274" width="10.875" style="96" bestFit="1" customWidth="1"/>
    <col min="11275" max="11520" width="10" style="96"/>
    <col min="11521" max="11521" width="24" style="96" customWidth="1"/>
    <col min="11522" max="11524" width="8.25" style="96" bestFit="1" customWidth="1"/>
    <col min="11525" max="11525" width="7.5" style="96" bestFit="1" customWidth="1"/>
    <col min="11526" max="11526" width="8.25" style="96" bestFit="1" customWidth="1"/>
    <col min="11527" max="11527" width="7.5" style="96" bestFit="1" customWidth="1"/>
    <col min="11528" max="11528" width="10.875" style="96" bestFit="1" customWidth="1"/>
    <col min="11529" max="11529" width="10" style="96"/>
    <col min="11530" max="11530" width="10.875" style="96" bestFit="1" customWidth="1"/>
    <col min="11531" max="11776" width="10" style="96"/>
    <col min="11777" max="11777" width="24" style="96" customWidth="1"/>
    <col min="11778" max="11780" width="8.25" style="96" bestFit="1" customWidth="1"/>
    <col min="11781" max="11781" width="7.5" style="96" bestFit="1" customWidth="1"/>
    <col min="11782" max="11782" width="8.25" style="96" bestFit="1" customWidth="1"/>
    <col min="11783" max="11783" width="7.5" style="96" bestFit="1" customWidth="1"/>
    <col min="11784" max="11784" width="10.875" style="96" bestFit="1" customWidth="1"/>
    <col min="11785" max="11785" width="10" style="96"/>
    <col min="11786" max="11786" width="10.875" style="96" bestFit="1" customWidth="1"/>
    <col min="11787" max="12032" width="10" style="96"/>
    <col min="12033" max="12033" width="24" style="96" customWidth="1"/>
    <col min="12034" max="12036" width="8.25" style="96" bestFit="1" customWidth="1"/>
    <col min="12037" max="12037" width="7.5" style="96" bestFit="1" customWidth="1"/>
    <col min="12038" max="12038" width="8.25" style="96" bestFit="1" customWidth="1"/>
    <col min="12039" max="12039" width="7.5" style="96" bestFit="1" customWidth="1"/>
    <col min="12040" max="12040" width="10.875" style="96" bestFit="1" customWidth="1"/>
    <col min="12041" max="12041" width="10" style="96"/>
    <col min="12042" max="12042" width="10.875" style="96" bestFit="1" customWidth="1"/>
    <col min="12043" max="12288" width="11" style="96"/>
    <col min="12289" max="12289" width="24" style="96" customWidth="1"/>
    <col min="12290" max="12292" width="8.25" style="96" bestFit="1" customWidth="1"/>
    <col min="12293" max="12293" width="7.5" style="96" bestFit="1" customWidth="1"/>
    <col min="12294" max="12294" width="8.25" style="96" bestFit="1" customWidth="1"/>
    <col min="12295" max="12295" width="7.5" style="96" bestFit="1" customWidth="1"/>
    <col min="12296" max="12296" width="10.875" style="96" bestFit="1" customWidth="1"/>
    <col min="12297" max="12297" width="10" style="96"/>
    <col min="12298" max="12298" width="10.875" style="96" bestFit="1" customWidth="1"/>
    <col min="12299" max="12544" width="10" style="96"/>
    <col min="12545" max="12545" width="24" style="96" customWidth="1"/>
    <col min="12546" max="12548" width="8.25" style="96" bestFit="1" customWidth="1"/>
    <col min="12549" max="12549" width="7.5" style="96" bestFit="1" customWidth="1"/>
    <col min="12550" max="12550" width="8.25" style="96" bestFit="1" customWidth="1"/>
    <col min="12551" max="12551" width="7.5" style="96" bestFit="1" customWidth="1"/>
    <col min="12552" max="12552" width="10.875" style="96" bestFit="1" customWidth="1"/>
    <col min="12553" max="12553" width="10" style="96"/>
    <col min="12554" max="12554" width="10.875" style="96" bestFit="1" customWidth="1"/>
    <col min="12555" max="12800" width="10" style="96"/>
    <col min="12801" max="12801" width="24" style="96" customWidth="1"/>
    <col min="12802" max="12804" width="8.25" style="96" bestFit="1" customWidth="1"/>
    <col min="12805" max="12805" width="7.5" style="96" bestFit="1" customWidth="1"/>
    <col min="12806" max="12806" width="8.25" style="96" bestFit="1" customWidth="1"/>
    <col min="12807" max="12807" width="7.5" style="96" bestFit="1" customWidth="1"/>
    <col min="12808" max="12808" width="10.875" style="96" bestFit="1" customWidth="1"/>
    <col min="12809" max="12809" width="10" style="96"/>
    <col min="12810" max="12810" width="10.875" style="96" bestFit="1" customWidth="1"/>
    <col min="12811" max="13056" width="10" style="96"/>
    <col min="13057" max="13057" width="24" style="96" customWidth="1"/>
    <col min="13058" max="13060" width="8.25" style="96" bestFit="1" customWidth="1"/>
    <col min="13061" max="13061" width="7.5" style="96" bestFit="1" customWidth="1"/>
    <col min="13062" max="13062" width="8.25" style="96" bestFit="1" customWidth="1"/>
    <col min="13063" max="13063" width="7.5" style="96" bestFit="1" customWidth="1"/>
    <col min="13064" max="13064" width="10.875" style="96" bestFit="1" customWidth="1"/>
    <col min="13065" max="13065" width="10" style="96"/>
    <col min="13066" max="13066" width="10.875" style="96" bestFit="1" customWidth="1"/>
    <col min="13067" max="13312" width="11" style="96"/>
    <col min="13313" max="13313" width="24" style="96" customWidth="1"/>
    <col min="13314" max="13316" width="8.25" style="96" bestFit="1" customWidth="1"/>
    <col min="13317" max="13317" width="7.5" style="96" bestFit="1" customWidth="1"/>
    <col min="13318" max="13318" width="8.25" style="96" bestFit="1" customWidth="1"/>
    <col min="13319" max="13319" width="7.5" style="96" bestFit="1" customWidth="1"/>
    <col min="13320" max="13320" width="10.875" style="96" bestFit="1" customWidth="1"/>
    <col min="13321" max="13321" width="10" style="96"/>
    <col min="13322" max="13322" width="10.875" style="96" bestFit="1" customWidth="1"/>
    <col min="13323" max="13568" width="10" style="96"/>
    <col min="13569" max="13569" width="24" style="96" customWidth="1"/>
    <col min="13570" max="13572" width="8.25" style="96" bestFit="1" customWidth="1"/>
    <col min="13573" max="13573" width="7.5" style="96" bestFit="1" customWidth="1"/>
    <col min="13574" max="13574" width="8.25" style="96" bestFit="1" customWidth="1"/>
    <col min="13575" max="13575" width="7.5" style="96" bestFit="1" customWidth="1"/>
    <col min="13576" max="13576" width="10.875" style="96" bestFit="1" customWidth="1"/>
    <col min="13577" max="13577" width="10" style="96"/>
    <col min="13578" max="13578" width="10.875" style="96" bestFit="1" customWidth="1"/>
    <col min="13579" max="13824" width="10" style="96"/>
    <col min="13825" max="13825" width="24" style="96" customWidth="1"/>
    <col min="13826" max="13828" width="8.25" style="96" bestFit="1" customWidth="1"/>
    <col min="13829" max="13829" width="7.5" style="96" bestFit="1" customWidth="1"/>
    <col min="13830" max="13830" width="8.25" style="96" bestFit="1" customWidth="1"/>
    <col min="13831" max="13831" width="7.5" style="96" bestFit="1" customWidth="1"/>
    <col min="13832" max="13832" width="10.875" style="96" bestFit="1" customWidth="1"/>
    <col min="13833" max="13833" width="10" style="96"/>
    <col min="13834" max="13834" width="10.875" style="96" bestFit="1" customWidth="1"/>
    <col min="13835" max="14080" width="10" style="96"/>
    <col min="14081" max="14081" width="24" style="96" customWidth="1"/>
    <col min="14082" max="14084" width="8.25" style="96" bestFit="1" customWidth="1"/>
    <col min="14085" max="14085" width="7.5" style="96" bestFit="1" customWidth="1"/>
    <col min="14086" max="14086" width="8.25" style="96" bestFit="1" customWidth="1"/>
    <col min="14087" max="14087" width="7.5" style="96" bestFit="1" customWidth="1"/>
    <col min="14088" max="14088" width="10.875" style="96" bestFit="1" customWidth="1"/>
    <col min="14089" max="14089" width="10" style="96"/>
    <col min="14090" max="14090" width="10.875" style="96" bestFit="1" customWidth="1"/>
    <col min="14091" max="14336" width="11" style="96"/>
    <col min="14337" max="14337" width="24" style="96" customWidth="1"/>
    <col min="14338" max="14340" width="8.25" style="96" bestFit="1" customWidth="1"/>
    <col min="14341" max="14341" width="7.5" style="96" bestFit="1" customWidth="1"/>
    <col min="14342" max="14342" width="8.25" style="96" bestFit="1" customWidth="1"/>
    <col min="14343" max="14343" width="7.5" style="96" bestFit="1" customWidth="1"/>
    <col min="14344" max="14344" width="10.875" style="96" bestFit="1" customWidth="1"/>
    <col min="14345" max="14345" width="10" style="96"/>
    <col min="14346" max="14346" width="10.875" style="96" bestFit="1" customWidth="1"/>
    <col min="14347" max="14592" width="10" style="96"/>
    <col min="14593" max="14593" width="24" style="96" customWidth="1"/>
    <col min="14594" max="14596" width="8.25" style="96" bestFit="1" customWidth="1"/>
    <col min="14597" max="14597" width="7.5" style="96" bestFit="1" customWidth="1"/>
    <col min="14598" max="14598" width="8.25" style="96" bestFit="1" customWidth="1"/>
    <col min="14599" max="14599" width="7.5" style="96" bestFit="1" customWidth="1"/>
    <col min="14600" max="14600" width="10.875" style="96" bestFit="1" customWidth="1"/>
    <col min="14601" max="14601" width="10" style="96"/>
    <col min="14602" max="14602" width="10.875" style="96" bestFit="1" customWidth="1"/>
    <col min="14603" max="14848" width="10" style="96"/>
    <col min="14849" max="14849" width="24" style="96" customWidth="1"/>
    <col min="14850" max="14852" width="8.25" style="96" bestFit="1" customWidth="1"/>
    <col min="14853" max="14853" width="7.5" style="96" bestFit="1" customWidth="1"/>
    <col min="14854" max="14854" width="8.25" style="96" bestFit="1" customWidth="1"/>
    <col min="14855" max="14855" width="7.5" style="96" bestFit="1" customWidth="1"/>
    <col min="14856" max="14856" width="10.875" style="96" bestFit="1" customWidth="1"/>
    <col min="14857" max="14857" width="10" style="96"/>
    <col min="14858" max="14858" width="10.875" style="96" bestFit="1" customWidth="1"/>
    <col min="14859" max="15104" width="10" style="96"/>
    <col min="15105" max="15105" width="24" style="96" customWidth="1"/>
    <col min="15106" max="15108" width="8.25" style="96" bestFit="1" customWidth="1"/>
    <col min="15109" max="15109" width="7.5" style="96" bestFit="1" customWidth="1"/>
    <col min="15110" max="15110" width="8.25" style="96" bestFit="1" customWidth="1"/>
    <col min="15111" max="15111" width="7.5" style="96" bestFit="1" customWidth="1"/>
    <col min="15112" max="15112" width="10.875" style="96" bestFit="1" customWidth="1"/>
    <col min="15113" max="15113" width="10" style="96"/>
    <col min="15114" max="15114" width="10.875" style="96" bestFit="1" customWidth="1"/>
    <col min="15115" max="15360" width="11" style="96"/>
    <col min="15361" max="15361" width="24" style="96" customWidth="1"/>
    <col min="15362" max="15364" width="8.25" style="96" bestFit="1" customWidth="1"/>
    <col min="15365" max="15365" width="7.5" style="96" bestFit="1" customWidth="1"/>
    <col min="15366" max="15366" width="8.25" style="96" bestFit="1" customWidth="1"/>
    <col min="15367" max="15367" width="7.5" style="96" bestFit="1" customWidth="1"/>
    <col min="15368" max="15368" width="10.875" style="96" bestFit="1" customWidth="1"/>
    <col min="15369" max="15369" width="10" style="96"/>
    <col min="15370" max="15370" width="10.875" style="96" bestFit="1" customWidth="1"/>
    <col min="15371" max="15616" width="10" style="96"/>
    <col min="15617" max="15617" width="24" style="96" customWidth="1"/>
    <col min="15618" max="15620" width="8.25" style="96" bestFit="1" customWidth="1"/>
    <col min="15621" max="15621" width="7.5" style="96" bestFit="1" customWidth="1"/>
    <col min="15622" max="15622" width="8.25" style="96" bestFit="1" customWidth="1"/>
    <col min="15623" max="15623" width="7.5" style="96" bestFit="1" customWidth="1"/>
    <col min="15624" max="15624" width="10.875" style="96" bestFit="1" customWidth="1"/>
    <col min="15625" max="15625" width="10" style="96"/>
    <col min="15626" max="15626" width="10.875" style="96" bestFit="1" customWidth="1"/>
    <col min="15627" max="15872" width="10" style="96"/>
    <col min="15873" max="15873" width="24" style="96" customWidth="1"/>
    <col min="15874" max="15876" width="8.25" style="96" bestFit="1" customWidth="1"/>
    <col min="15877" max="15877" width="7.5" style="96" bestFit="1" customWidth="1"/>
    <col min="15878" max="15878" width="8.25" style="96" bestFit="1" customWidth="1"/>
    <col min="15879" max="15879" width="7.5" style="96" bestFit="1" customWidth="1"/>
    <col min="15880" max="15880" width="10.875" style="96" bestFit="1" customWidth="1"/>
    <col min="15881" max="15881" width="10" style="96"/>
    <col min="15882" max="15882" width="10.875" style="96" bestFit="1" customWidth="1"/>
    <col min="15883" max="16128" width="10" style="96"/>
    <col min="16129" max="16129" width="24" style="96" customWidth="1"/>
    <col min="16130" max="16132" width="8.25" style="96" bestFit="1" customWidth="1"/>
    <col min="16133" max="16133" width="7.5" style="96" bestFit="1" customWidth="1"/>
    <col min="16134" max="16134" width="8.25" style="96" bestFit="1" customWidth="1"/>
    <col min="16135" max="16135" width="7.5" style="96" bestFit="1" customWidth="1"/>
    <col min="16136" max="16136" width="10.875" style="96" bestFit="1" customWidth="1"/>
    <col min="16137" max="16137" width="10" style="96"/>
    <col min="16138" max="16138" width="10.875" style="96" bestFit="1" customWidth="1"/>
    <col min="16139" max="16384" width="11" style="96"/>
  </cols>
  <sheetData>
    <row r="1" spans="1:8" s="95" customFormat="1" ht="13.5" thickTop="1" x14ac:dyDescent="0.2">
      <c r="A1" s="437" t="s">
        <v>24</v>
      </c>
      <c r="B1" s="438"/>
      <c r="C1" s="438"/>
      <c r="D1" s="438"/>
      <c r="E1" s="438"/>
      <c r="F1" s="438"/>
      <c r="G1" s="438"/>
      <c r="H1" s="438"/>
    </row>
    <row r="2" spans="1:8" ht="15.75" x14ac:dyDescent="0.25">
      <c r="A2" s="439"/>
      <c r="B2" s="440"/>
      <c r="C2" s="441"/>
      <c r="D2" s="441"/>
      <c r="E2" s="441"/>
      <c r="F2" s="441"/>
      <c r="G2" s="441"/>
      <c r="H2" s="469" t="s">
        <v>156</v>
      </c>
    </row>
    <row r="3" spans="1:8" s="80" customFormat="1" x14ac:dyDescent="0.2">
      <c r="A3" s="401"/>
      <c r="B3" s="893">
        <f>INDICE!A3</f>
        <v>43040</v>
      </c>
      <c r="C3" s="894"/>
      <c r="D3" s="894" t="s">
        <v>117</v>
      </c>
      <c r="E3" s="894"/>
      <c r="F3" s="894" t="s">
        <v>118</v>
      </c>
      <c r="G3" s="894"/>
      <c r="H3" s="894"/>
    </row>
    <row r="4" spans="1:8" s="80" customFormat="1" x14ac:dyDescent="0.2">
      <c r="A4" s="402"/>
      <c r="B4" s="97" t="s">
        <v>47</v>
      </c>
      <c r="C4" s="97" t="s">
        <v>458</v>
      </c>
      <c r="D4" s="97" t="s">
        <v>47</v>
      </c>
      <c r="E4" s="97" t="s">
        <v>458</v>
      </c>
      <c r="F4" s="97" t="s">
        <v>47</v>
      </c>
      <c r="G4" s="398" t="s">
        <v>458</v>
      </c>
      <c r="H4" s="398" t="s">
        <v>125</v>
      </c>
    </row>
    <row r="5" spans="1:8" s="102" customFormat="1" x14ac:dyDescent="0.2">
      <c r="A5" s="443" t="s">
        <v>143</v>
      </c>
      <c r="B5" s="452">
        <v>78.846799999999973</v>
      </c>
      <c r="C5" s="445">
        <v>1.0976949815811075</v>
      </c>
      <c r="D5" s="444">
        <v>742.07565999999997</v>
      </c>
      <c r="E5" s="445">
        <v>-1.9725938033233965</v>
      </c>
      <c r="F5" s="444">
        <v>844.66622999999993</v>
      </c>
      <c r="G5" s="445">
        <v>-1.2931476884745963</v>
      </c>
      <c r="H5" s="450">
        <v>36.192190968311493</v>
      </c>
    </row>
    <row r="6" spans="1:8" s="102" customFormat="1" x14ac:dyDescent="0.2">
      <c r="A6" s="443" t="s">
        <v>144</v>
      </c>
      <c r="B6" s="452">
        <v>45.893850000000008</v>
      </c>
      <c r="C6" s="445">
        <v>-1.6322658539559509</v>
      </c>
      <c r="D6" s="444">
        <v>480.31317000000001</v>
      </c>
      <c r="E6" s="445">
        <v>3.8956737799039209</v>
      </c>
      <c r="F6" s="444">
        <v>552.86401999999998</v>
      </c>
      <c r="G6" s="445">
        <v>6.4862965328836983</v>
      </c>
      <c r="H6" s="450">
        <v>23.689073246539504</v>
      </c>
    </row>
    <row r="7" spans="1:8" s="102" customFormat="1" x14ac:dyDescent="0.2">
      <c r="A7" s="443" t="s">
        <v>145</v>
      </c>
      <c r="B7" s="452">
        <v>4.2800499999999992</v>
      </c>
      <c r="C7" s="445">
        <v>8.9157159979540666</v>
      </c>
      <c r="D7" s="444">
        <v>46.887089999999993</v>
      </c>
      <c r="E7" s="445">
        <v>7.8584185856489146</v>
      </c>
      <c r="F7" s="444">
        <v>50.722799999999999</v>
      </c>
      <c r="G7" s="445">
        <v>7.1620978104392012</v>
      </c>
      <c r="H7" s="450">
        <v>2.173366471686065</v>
      </c>
    </row>
    <row r="8" spans="1:8" s="102" customFormat="1" x14ac:dyDescent="0.2">
      <c r="A8" s="446" t="s">
        <v>579</v>
      </c>
      <c r="B8" s="451">
        <v>2.81E-2</v>
      </c>
      <c r="C8" s="448">
        <v>-99.96940702096893</v>
      </c>
      <c r="D8" s="447">
        <v>780.69041000000004</v>
      </c>
      <c r="E8" s="449">
        <v>-18.866239932696068</v>
      </c>
      <c r="F8" s="447">
        <v>885.58252999999991</v>
      </c>
      <c r="G8" s="449">
        <v>-12.240469306321151</v>
      </c>
      <c r="H8" s="699">
        <v>37.945369313462948</v>
      </c>
    </row>
    <row r="9" spans="1:8" s="80" customFormat="1" x14ac:dyDescent="0.2">
      <c r="A9" s="403" t="s">
        <v>116</v>
      </c>
      <c r="B9" s="69">
        <v>129.04879999999997</v>
      </c>
      <c r="C9" s="70">
        <v>-41.455063655564402</v>
      </c>
      <c r="D9" s="69">
        <v>2049.9663299999997</v>
      </c>
      <c r="E9" s="70">
        <v>-7.8670544703414755</v>
      </c>
      <c r="F9" s="69">
        <v>2333.8355799999995</v>
      </c>
      <c r="G9" s="70">
        <v>-4.0108727889533213</v>
      </c>
      <c r="H9" s="70">
        <v>100</v>
      </c>
    </row>
    <row r="10" spans="1:8" s="102" customFormat="1" x14ac:dyDescent="0.2">
      <c r="A10" s="436"/>
      <c r="B10" s="435"/>
      <c r="C10" s="442"/>
      <c r="D10" s="435"/>
      <c r="E10" s="442"/>
      <c r="F10" s="435"/>
      <c r="G10" s="442"/>
      <c r="H10" s="93" t="s">
        <v>231</v>
      </c>
    </row>
    <row r="11" spans="1:8" s="102" customFormat="1" x14ac:dyDescent="0.2">
      <c r="A11" s="404" t="s">
        <v>525</v>
      </c>
      <c r="B11" s="435"/>
      <c r="C11" s="435"/>
      <c r="D11" s="435"/>
      <c r="E11" s="435"/>
      <c r="F11" s="435"/>
      <c r="G11" s="442"/>
      <c r="H11" s="442"/>
    </row>
    <row r="12" spans="1:8" s="102" customFormat="1" x14ac:dyDescent="0.2">
      <c r="A12" s="404" t="s">
        <v>578</v>
      </c>
      <c r="B12" s="435"/>
      <c r="C12" s="435"/>
      <c r="D12" s="435"/>
      <c r="E12" s="435"/>
      <c r="F12" s="435"/>
      <c r="G12" s="442"/>
      <c r="H12" s="442"/>
    </row>
    <row r="13" spans="1:8" s="102" customFormat="1" ht="14.25" x14ac:dyDescent="0.2">
      <c r="A13" s="165" t="s">
        <v>599</v>
      </c>
      <c r="B13" s="408"/>
      <c r="C13" s="408"/>
      <c r="D13" s="408"/>
      <c r="E13" s="408"/>
      <c r="F13" s="408"/>
      <c r="G13" s="408"/>
      <c r="H13" s="408"/>
    </row>
    <row r="14" spans="1:8" s="102" customFormat="1" x14ac:dyDescent="0.2"/>
    <row r="15" spans="1:8" s="102" customFormat="1" x14ac:dyDescent="0.2"/>
  </sheetData>
  <mergeCells count="3">
    <mergeCell ref="B3:C3"/>
    <mergeCell ref="D3:E3"/>
    <mergeCell ref="F3:H3"/>
  </mergeCells>
  <conditionalFormatting sqref="B8">
    <cfRule type="cellIs" dxfId="2004" priority="4" operator="between">
      <formula>0</formula>
      <formula>0.5</formula>
    </cfRule>
  </conditionalFormatting>
  <conditionalFormatting sqref="D8">
    <cfRule type="cellIs" dxfId="2003" priority="3" operator="between">
      <formula>0</formula>
      <formula>0.5</formula>
    </cfRule>
  </conditionalFormatting>
  <conditionalFormatting sqref="F8">
    <cfRule type="cellIs" dxfId="2002" priority="2" operator="between">
      <formula>0</formula>
      <formula>0.5</formula>
    </cfRule>
  </conditionalFormatting>
  <conditionalFormatting sqref="H8">
    <cfRule type="cellIs" dxfId="2001"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N17"/>
  <sheetViews>
    <sheetView zoomScale="115" zoomScaleNormal="115" zoomScaleSheetLayoutView="100" workbookViewId="0">
      <selection activeCell="H7" sqref="H7"/>
    </sheetView>
  </sheetViews>
  <sheetFormatPr baseColWidth="10" defaultRowHeight="12.75" x14ac:dyDescent="0.2"/>
  <cols>
    <col min="1" max="1" width="21.625" style="96" customWidth="1"/>
    <col min="2" max="2" width="10" style="96" customWidth="1"/>
    <col min="3" max="3" width="11.875" style="96" customWidth="1"/>
    <col min="4" max="4" width="10" style="96" customWidth="1"/>
    <col min="5" max="5" width="10.875" style="96" customWidth="1"/>
    <col min="6" max="6" width="9.5" style="96" customWidth="1"/>
    <col min="7" max="7" width="11" style="96" customWidth="1"/>
    <col min="8" max="8" width="14.875" style="96" customWidth="1"/>
    <col min="9" max="9" width="11.5" style="96" customWidth="1"/>
    <col min="10" max="10" width="12.5" style="96" customWidth="1"/>
    <col min="11" max="15" width="11" style="96"/>
    <col min="16" max="256" width="10" style="96"/>
    <col min="257" max="257" width="18" style="96" customWidth="1"/>
    <col min="258" max="259" width="8.25" style="96" bestFit="1" customWidth="1"/>
    <col min="260" max="260" width="8.375" style="96" bestFit="1" customWidth="1"/>
    <col min="261" max="261" width="8.375" style="96" customWidth="1"/>
    <col min="262" max="262" width="8.375" style="96" bestFit="1" customWidth="1"/>
    <col min="263" max="263" width="9.125" style="96" bestFit="1" customWidth="1"/>
    <col min="264" max="264" width="11" style="96" bestFit="1" customWidth="1"/>
    <col min="265" max="265" width="10.125" style="96" bestFit="1" customWidth="1"/>
    <col min="266" max="266" width="11" style="96" bestFit="1" customWidth="1"/>
    <col min="267" max="512" width="10" style="96"/>
    <col min="513" max="513" width="18" style="96" customWidth="1"/>
    <col min="514" max="515" width="8.25" style="96" bestFit="1" customWidth="1"/>
    <col min="516" max="516" width="8.375" style="96" bestFit="1" customWidth="1"/>
    <col min="517" max="517" width="8.375" style="96" customWidth="1"/>
    <col min="518" max="518" width="8.375" style="96" bestFit="1" customWidth="1"/>
    <col min="519" max="519" width="9.125" style="96" bestFit="1" customWidth="1"/>
    <col min="520" max="520" width="11" style="96" bestFit="1" customWidth="1"/>
    <col min="521" max="521" width="10.125" style="96" bestFit="1" customWidth="1"/>
    <col min="522" max="522" width="11" style="96" bestFit="1" customWidth="1"/>
    <col min="523" max="768" width="10" style="96"/>
    <col min="769" max="769" width="18" style="96" customWidth="1"/>
    <col min="770" max="771" width="8.25" style="96" bestFit="1" customWidth="1"/>
    <col min="772" max="772" width="8.375" style="96" bestFit="1" customWidth="1"/>
    <col min="773" max="773" width="8.375" style="96" customWidth="1"/>
    <col min="774" max="774" width="8.375" style="96" bestFit="1" customWidth="1"/>
    <col min="775" max="775" width="9.125" style="96" bestFit="1" customWidth="1"/>
    <col min="776" max="776" width="11" style="96" bestFit="1" customWidth="1"/>
    <col min="777" max="777" width="10.125" style="96" bestFit="1" customWidth="1"/>
    <col min="778" max="778" width="11" style="96" bestFit="1" customWidth="1"/>
    <col min="779" max="1024" width="11" style="96"/>
    <col min="1025" max="1025" width="18" style="96" customWidth="1"/>
    <col min="1026" max="1027" width="8.25" style="96" bestFit="1" customWidth="1"/>
    <col min="1028" max="1028" width="8.375" style="96" bestFit="1" customWidth="1"/>
    <col min="1029" max="1029" width="8.375" style="96" customWidth="1"/>
    <col min="1030" max="1030" width="8.375" style="96" bestFit="1" customWidth="1"/>
    <col min="1031" max="1031" width="9.125" style="96" bestFit="1" customWidth="1"/>
    <col min="1032" max="1032" width="11" style="96" bestFit="1" customWidth="1"/>
    <col min="1033" max="1033" width="10.125" style="96" bestFit="1" customWidth="1"/>
    <col min="1034" max="1034" width="11" style="96" bestFit="1" customWidth="1"/>
    <col min="1035" max="1280" width="10" style="96"/>
    <col min="1281" max="1281" width="18" style="96" customWidth="1"/>
    <col min="1282" max="1283" width="8.25" style="96" bestFit="1" customWidth="1"/>
    <col min="1284" max="1284" width="8.375" style="96" bestFit="1" customWidth="1"/>
    <col min="1285" max="1285" width="8.375" style="96" customWidth="1"/>
    <col min="1286" max="1286" width="8.375" style="96" bestFit="1" customWidth="1"/>
    <col min="1287" max="1287" width="9.125" style="96" bestFit="1" customWidth="1"/>
    <col min="1288" max="1288" width="11" style="96" bestFit="1" customWidth="1"/>
    <col min="1289" max="1289" width="10.125" style="96" bestFit="1" customWidth="1"/>
    <col min="1290" max="1290" width="11" style="96" bestFit="1" customWidth="1"/>
    <col min="1291" max="1536" width="10" style="96"/>
    <col min="1537" max="1537" width="18" style="96" customWidth="1"/>
    <col min="1538" max="1539" width="8.25" style="96" bestFit="1" customWidth="1"/>
    <col min="1540" max="1540" width="8.375" style="96" bestFit="1" customWidth="1"/>
    <col min="1541" max="1541" width="8.375" style="96" customWidth="1"/>
    <col min="1542" max="1542" width="8.375" style="96" bestFit="1" customWidth="1"/>
    <col min="1543" max="1543" width="9.125" style="96" bestFit="1" customWidth="1"/>
    <col min="1544" max="1544" width="11" style="96" bestFit="1" customWidth="1"/>
    <col min="1545" max="1545" width="10.125" style="96" bestFit="1" customWidth="1"/>
    <col min="1546" max="1546" width="11" style="96" bestFit="1" customWidth="1"/>
    <col min="1547" max="1792" width="10" style="96"/>
    <col min="1793" max="1793" width="18" style="96" customWidth="1"/>
    <col min="1794" max="1795" width="8.25" style="96" bestFit="1" customWidth="1"/>
    <col min="1796" max="1796" width="8.375" style="96" bestFit="1" customWidth="1"/>
    <col min="1797" max="1797" width="8.375" style="96" customWidth="1"/>
    <col min="1798" max="1798" width="8.375" style="96" bestFit="1" customWidth="1"/>
    <col min="1799" max="1799" width="9.125" style="96" bestFit="1" customWidth="1"/>
    <col min="1800" max="1800" width="11" style="96" bestFit="1" customWidth="1"/>
    <col min="1801" max="1801" width="10.125" style="96" bestFit="1" customWidth="1"/>
    <col min="1802" max="1802" width="11" style="96" bestFit="1" customWidth="1"/>
    <col min="1803" max="2048" width="11" style="96"/>
    <col min="2049" max="2049" width="18" style="96" customWidth="1"/>
    <col min="2050" max="2051" width="8.25" style="96" bestFit="1" customWidth="1"/>
    <col min="2052" max="2052" width="8.375" style="96" bestFit="1" customWidth="1"/>
    <col min="2053" max="2053" width="8.375" style="96" customWidth="1"/>
    <col min="2054" max="2054" width="8.375" style="96" bestFit="1" customWidth="1"/>
    <col min="2055" max="2055" width="9.125" style="96" bestFit="1" customWidth="1"/>
    <col min="2056" max="2056" width="11" style="96" bestFit="1" customWidth="1"/>
    <col min="2057" max="2057" width="10.125" style="96" bestFit="1" customWidth="1"/>
    <col min="2058" max="2058" width="11" style="96" bestFit="1" customWidth="1"/>
    <col min="2059" max="2304" width="10" style="96"/>
    <col min="2305" max="2305" width="18" style="96" customWidth="1"/>
    <col min="2306" max="2307" width="8.25" style="96" bestFit="1" customWidth="1"/>
    <col min="2308" max="2308" width="8.375" style="96" bestFit="1" customWidth="1"/>
    <col min="2309" max="2309" width="8.375" style="96" customWidth="1"/>
    <col min="2310" max="2310" width="8.375" style="96" bestFit="1" customWidth="1"/>
    <col min="2311" max="2311" width="9.125" style="96" bestFit="1" customWidth="1"/>
    <col min="2312" max="2312" width="11" style="96" bestFit="1" customWidth="1"/>
    <col min="2313" max="2313" width="10.125" style="96" bestFit="1" customWidth="1"/>
    <col min="2314" max="2314" width="11" style="96" bestFit="1" customWidth="1"/>
    <col min="2315" max="2560" width="10" style="96"/>
    <col min="2561" max="2561" width="18" style="96" customWidth="1"/>
    <col min="2562" max="2563" width="8.25" style="96" bestFit="1" customWidth="1"/>
    <col min="2564" max="2564" width="8.375" style="96" bestFit="1" customWidth="1"/>
    <col min="2565" max="2565" width="8.375" style="96" customWidth="1"/>
    <col min="2566" max="2566" width="8.375" style="96" bestFit="1" customWidth="1"/>
    <col min="2567" max="2567" width="9.125" style="96" bestFit="1" customWidth="1"/>
    <col min="2568" max="2568" width="11" style="96" bestFit="1" customWidth="1"/>
    <col min="2569" max="2569" width="10.125" style="96" bestFit="1" customWidth="1"/>
    <col min="2570" max="2570" width="11" style="96" bestFit="1" customWidth="1"/>
    <col min="2571" max="2816" width="10" style="96"/>
    <col min="2817" max="2817" width="18" style="96" customWidth="1"/>
    <col min="2818" max="2819" width="8.25" style="96" bestFit="1" customWidth="1"/>
    <col min="2820" max="2820" width="8.375" style="96" bestFit="1" customWidth="1"/>
    <col min="2821" max="2821" width="8.375" style="96" customWidth="1"/>
    <col min="2822" max="2822" width="8.375" style="96" bestFit="1" customWidth="1"/>
    <col min="2823" max="2823" width="9.125" style="96" bestFit="1" customWidth="1"/>
    <col min="2824" max="2824" width="11" style="96" bestFit="1" customWidth="1"/>
    <col min="2825" max="2825" width="10.125" style="96" bestFit="1" customWidth="1"/>
    <col min="2826" max="2826" width="11" style="96" bestFit="1" customWidth="1"/>
    <col min="2827" max="3072" width="11" style="96"/>
    <col min="3073" max="3073" width="18" style="96" customWidth="1"/>
    <col min="3074" max="3075" width="8.25" style="96" bestFit="1" customWidth="1"/>
    <col min="3076" max="3076" width="8.375" style="96" bestFit="1" customWidth="1"/>
    <col min="3077" max="3077" width="8.375" style="96" customWidth="1"/>
    <col min="3078" max="3078" width="8.375" style="96" bestFit="1" customWidth="1"/>
    <col min="3079" max="3079" width="9.125" style="96" bestFit="1" customWidth="1"/>
    <col min="3080" max="3080" width="11" style="96" bestFit="1" customWidth="1"/>
    <col min="3081" max="3081" width="10.125" style="96" bestFit="1" customWidth="1"/>
    <col min="3082" max="3082" width="11" style="96" bestFit="1" customWidth="1"/>
    <col min="3083" max="3328" width="10" style="96"/>
    <col min="3329" max="3329" width="18" style="96" customWidth="1"/>
    <col min="3330" max="3331" width="8.25" style="96" bestFit="1" customWidth="1"/>
    <col min="3332" max="3332" width="8.375" style="96" bestFit="1" customWidth="1"/>
    <col min="3333" max="3333" width="8.375" style="96" customWidth="1"/>
    <col min="3334" max="3334" width="8.375" style="96" bestFit="1" customWidth="1"/>
    <col min="3335" max="3335" width="9.125" style="96" bestFit="1" customWidth="1"/>
    <col min="3336" max="3336" width="11" style="96" bestFit="1" customWidth="1"/>
    <col min="3337" max="3337" width="10.125" style="96" bestFit="1" customWidth="1"/>
    <col min="3338" max="3338" width="11" style="96" bestFit="1" customWidth="1"/>
    <col min="3339" max="3584" width="10" style="96"/>
    <col min="3585" max="3585" width="18" style="96" customWidth="1"/>
    <col min="3586" max="3587" width="8.25" style="96" bestFit="1" customWidth="1"/>
    <col min="3588" max="3588" width="8.375" style="96" bestFit="1" customWidth="1"/>
    <col min="3589" max="3589" width="8.375" style="96" customWidth="1"/>
    <col min="3590" max="3590" width="8.375" style="96" bestFit="1" customWidth="1"/>
    <col min="3591" max="3591" width="9.125" style="96" bestFit="1" customWidth="1"/>
    <col min="3592" max="3592" width="11" style="96" bestFit="1" customWidth="1"/>
    <col min="3593" max="3593" width="10.125" style="96" bestFit="1" customWidth="1"/>
    <col min="3594" max="3594" width="11" style="96" bestFit="1" customWidth="1"/>
    <col min="3595" max="3840" width="10" style="96"/>
    <col min="3841" max="3841" width="18" style="96" customWidth="1"/>
    <col min="3842" max="3843" width="8.25" style="96" bestFit="1" customWidth="1"/>
    <col min="3844" max="3844" width="8.375" style="96" bestFit="1" customWidth="1"/>
    <col min="3845" max="3845" width="8.375" style="96" customWidth="1"/>
    <col min="3846" max="3846" width="8.375" style="96" bestFit="1" customWidth="1"/>
    <col min="3847" max="3847" width="9.125" style="96" bestFit="1" customWidth="1"/>
    <col min="3848" max="3848" width="11" style="96" bestFit="1" customWidth="1"/>
    <col min="3849" max="3849" width="10.125" style="96" bestFit="1" customWidth="1"/>
    <col min="3850" max="3850" width="11" style="96" bestFit="1" customWidth="1"/>
    <col min="3851" max="4096" width="11" style="96"/>
    <col min="4097" max="4097" width="18" style="96" customWidth="1"/>
    <col min="4098" max="4099" width="8.25" style="96" bestFit="1" customWidth="1"/>
    <col min="4100" max="4100" width="8.375" style="96" bestFit="1" customWidth="1"/>
    <col min="4101" max="4101" width="8.375" style="96" customWidth="1"/>
    <col min="4102" max="4102" width="8.375" style="96" bestFit="1" customWidth="1"/>
    <col min="4103" max="4103" width="9.125" style="96" bestFit="1" customWidth="1"/>
    <col min="4104" max="4104" width="11" style="96" bestFit="1" customWidth="1"/>
    <col min="4105" max="4105" width="10.125" style="96" bestFit="1" customWidth="1"/>
    <col min="4106" max="4106" width="11" style="96" bestFit="1" customWidth="1"/>
    <col min="4107" max="4352" width="10" style="96"/>
    <col min="4353" max="4353" width="18" style="96" customWidth="1"/>
    <col min="4354" max="4355" width="8.25" style="96" bestFit="1" customWidth="1"/>
    <col min="4356" max="4356" width="8.375" style="96" bestFit="1" customWidth="1"/>
    <col min="4357" max="4357" width="8.375" style="96" customWidth="1"/>
    <col min="4358" max="4358" width="8.375" style="96" bestFit="1" customWidth="1"/>
    <col min="4359" max="4359" width="9.125" style="96" bestFit="1" customWidth="1"/>
    <col min="4360" max="4360" width="11" style="96" bestFit="1" customWidth="1"/>
    <col min="4361" max="4361" width="10.125" style="96" bestFit="1" customWidth="1"/>
    <col min="4362" max="4362" width="11" style="96" bestFit="1" customWidth="1"/>
    <col min="4363" max="4608" width="10" style="96"/>
    <col min="4609" max="4609" width="18" style="96" customWidth="1"/>
    <col min="4610" max="4611" width="8.25" style="96" bestFit="1" customWidth="1"/>
    <col min="4612" max="4612" width="8.375" style="96" bestFit="1" customWidth="1"/>
    <col min="4613" max="4613" width="8.375" style="96" customWidth="1"/>
    <col min="4614" max="4614" width="8.375" style="96" bestFit="1" customWidth="1"/>
    <col min="4615" max="4615" width="9.125" style="96" bestFit="1" customWidth="1"/>
    <col min="4616" max="4616" width="11" style="96" bestFit="1" customWidth="1"/>
    <col min="4617" max="4617" width="10.125" style="96" bestFit="1" customWidth="1"/>
    <col min="4618" max="4618" width="11" style="96" bestFit="1" customWidth="1"/>
    <col min="4619" max="4864" width="10" style="96"/>
    <col min="4865" max="4865" width="18" style="96" customWidth="1"/>
    <col min="4866" max="4867" width="8.25" style="96" bestFit="1" customWidth="1"/>
    <col min="4868" max="4868" width="8.375" style="96" bestFit="1" customWidth="1"/>
    <col min="4869" max="4869" width="8.375" style="96" customWidth="1"/>
    <col min="4870" max="4870" width="8.375" style="96" bestFit="1" customWidth="1"/>
    <col min="4871" max="4871" width="9.125" style="96" bestFit="1" customWidth="1"/>
    <col min="4872" max="4872" width="11" style="96" bestFit="1" customWidth="1"/>
    <col min="4873" max="4873" width="10.125" style="96" bestFit="1" customWidth="1"/>
    <col min="4874" max="4874" width="11" style="96" bestFit="1" customWidth="1"/>
    <col min="4875" max="5120" width="11" style="96"/>
    <col min="5121" max="5121" width="18" style="96" customWidth="1"/>
    <col min="5122" max="5123" width="8.25" style="96" bestFit="1" customWidth="1"/>
    <col min="5124" max="5124" width="8.375" style="96" bestFit="1" customWidth="1"/>
    <col min="5125" max="5125" width="8.375" style="96" customWidth="1"/>
    <col min="5126" max="5126" width="8.375" style="96" bestFit="1" customWidth="1"/>
    <col min="5127" max="5127" width="9.125" style="96" bestFit="1" customWidth="1"/>
    <col min="5128" max="5128" width="11" style="96" bestFit="1" customWidth="1"/>
    <col min="5129" max="5129" width="10.125" style="96" bestFit="1" customWidth="1"/>
    <col min="5130" max="5130" width="11" style="96" bestFit="1" customWidth="1"/>
    <col min="5131" max="5376" width="10" style="96"/>
    <col min="5377" max="5377" width="18" style="96" customWidth="1"/>
    <col min="5378" max="5379" width="8.25" style="96" bestFit="1" customWidth="1"/>
    <col min="5380" max="5380" width="8.375" style="96" bestFit="1" customWidth="1"/>
    <col min="5381" max="5381" width="8.375" style="96" customWidth="1"/>
    <col min="5382" max="5382" width="8.375" style="96" bestFit="1" customWidth="1"/>
    <col min="5383" max="5383" width="9.125" style="96" bestFit="1" customWidth="1"/>
    <col min="5384" max="5384" width="11" style="96" bestFit="1" customWidth="1"/>
    <col min="5385" max="5385" width="10.125" style="96" bestFit="1" customWidth="1"/>
    <col min="5386" max="5386" width="11" style="96" bestFit="1" customWidth="1"/>
    <col min="5387" max="5632" width="10" style="96"/>
    <col min="5633" max="5633" width="18" style="96" customWidth="1"/>
    <col min="5634" max="5635" width="8.25" style="96" bestFit="1" customWidth="1"/>
    <col min="5636" max="5636" width="8.375" style="96" bestFit="1" customWidth="1"/>
    <col min="5637" max="5637" width="8.375" style="96" customWidth="1"/>
    <col min="5638" max="5638" width="8.375" style="96" bestFit="1" customWidth="1"/>
    <col min="5639" max="5639" width="9.125" style="96" bestFit="1" customWidth="1"/>
    <col min="5640" max="5640" width="11" style="96" bestFit="1" customWidth="1"/>
    <col min="5641" max="5641" width="10.125" style="96" bestFit="1" customWidth="1"/>
    <col min="5642" max="5642" width="11" style="96" bestFit="1" customWidth="1"/>
    <col min="5643" max="5888" width="10" style="96"/>
    <col min="5889" max="5889" width="18" style="96" customWidth="1"/>
    <col min="5890" max="5891" width="8.25" style="96" bestFit="1" customWidth="1"/>
    <col min="5892" max="5892" width="8.375" style="96" bestFit="1" customWidth="1"/>
    <col min="5893" max="5893" width="8.375" style="96" customWidth="1"/>
    <col min="5894" max="5894" width="8.375" style="96" bestFit="1" customWidth="1"/>
    <col min="5895" max="5895" width="9.125" style="96" bestFit="1" customWidth="1"/>
    <col min="5896" max="5896" width="11" style="96" bestFit="1" customWidth="1"/>
    <col min="5897" max="5897" width="10.125" style="96" bestFit="1" customWidth="1"/>
    <col min="5898" max="5898" width="11" style="96" bestFit="1" customWidth="1"/>
    <col min="5899" max="6144" width="11" style="96"/>
    <col min="6145" max="6145" width="18" style="96" customWidth="1"/>
    <col min="6146" max="6147" width="8.25" style="96" bestFit="1" customWidth="1"/>
    <col min="6148" max="6148" width="8.375" style="96" bestFit="1" customWidth="1"/>
    <col min="6149" max="6149" width="8.375" style="96" customWidth="1"/>
    <col min="6150" max="6150" width="8.375" style="96" bestFit="1" customWidth="1"/>
    <col min="6151" max="6151" width="9.125" style="96" bestFit="1" customWidth="1"/>
    <col min="6152" max="6152" width="11" style="96" bestFit="1" customWidth="1"/>
    <col min="6153" max="6153" width="10.125" style="96" bestFit="1" customWidth="1"/>
    <col min="6154" max="6154" width="11" style="96" bestFit="1" customWidth="1"/>
    <col min="6155" max="6400" width="10" style="96"/>
    <col min="6401" max="6401" width="18" style="96" customWidth="1"/>
    <col min="6402" max="6403" width="8.25" style="96" bestFit="1" customWidth="1"/>
    <col min="6404" max="6404" width="8.375" style="96" bestFit="1" customWidth="1"/>
    <col min="6405" max="6405" width="8.375" style="96" customWidth="1"/>
    <col min="6406" max="6406" width="8.375" style="96" bestFit="1" customWidth="1"/>
    <col min="6407" max="6407" width="9.125" style="96" bestFit="1" customWidth="1"/>
    <col min="6408" max="6408" width="11" style="96" bestFit="1" customWidth="1"/>
    <col min="6409" max="6409" width="10.125" style="96" bestFit="1" customWidth="1"/>
    <col min="6410" max="6410" width="11" style="96" bestFit="1" customWidth="1"/>
    <col min="6411" max="6656" width="10" style="96"/>
    <col min="6657" max="6657" width="18" style="96" customWidth="1"/>
    <col min="6658" max="6659" width="8.25" style="96" bestFit="1" customWidth="1"/>
    <col min="6660" max="6660" width="8.375" style="96" bestFit="1" customWidth="1"/>
    <col min="6661" max="6661" width="8.375" style="96" customWidth="1"/>
    <col min="6662" max="6662" width="8.375" style="96" bestFit="1" customWidth="1"/>
    <col min="6663" max="6663" width="9.125" style="96" bestFit="1" customWidth="1"/>
    <col min="6664" max="6664" width="11" style="96" bestFit="1" customWidth="1"/>
    <col min="6665" max="6665" width="10.125" style="96" bestFit="1" customWidth="1"/>
    <col min="6666" max="6666" width="11" style="96" bestFit="1" customWidth="1"/>
    <col min="6667" max="6912" width="10" style="96"/>
    <col min="6913" max="6913" width="18" style="96" customWidth="1"/>
    <col min="6914" max="6915" width="8.25" style="96" bestFit="1" customWidth="1"/>
    <col min="6916" max="6916" width="8.375" style="96" bestFit="1" customWidth="1"/>
    <col min="6917" max="6917" width="8.375" style="96" customWidth="1"/>
    <col min="6918" max="6918" width="8.375" style="96" bestFit="1" customWidth="1"/>
    <col min="6919" max="6919" width="9.125" style="96" bestFit="1" customWidth="1"/>
    <col min="6920" max="6920" width="11" style="96" bestFit="1" customWidth="1"/>
    <col min="6921" max="6921" width="10.125" style="96" bestFit="1" customWidth="1"/>
    <col min="6922" max="6922" width="11" style="96" bestFit="1" customWidth="1"/>
    <col min="6923" max="7168" width="11" style="96"/>
    <col min="7169" max="7169" width="18" style="96" customWidth="1"/>
    <col min="7170" max="7171" width="8.25" style="96" bestFit="1" customWidth="1"/>
    <col min="7172" max="7172" width="8.375" style="96" bestFit="1" customWidth="1"/>
    <col min="7173" max="7173" width="8.375" style="96" customWidth="1"/>
    <col min="7174" max="7174" width="8.375" style="96" bestFit="1" customWidth="1"/>
    <col min="7175" max="7175" width="9.125" style="96" bestFit="1" customWidth="1"/>
    <col min="7176" max="7176" width="11" style="96" bestFit="1" customWidth="1"/>
    <col min="7177" max="7177" width="10.125" style="96" bestFit="1" customWidth="1"/>
    <col min="7178" max="7178" width="11" style="96" bestFit="1" customWidth="1"/>
    <col min="7179" max="7424" width="10" style="96"/>
    <col min="7425" max="7425" width="18" style="96" customWidth="1"/>
    <col min="7426" max="7427" width="8.25" style="96" bestFit="1" customWidth="1"/>
    <col min="7428" max="7428" width="8.375" style="96" bestFit="1" customWidth="1"/>
    <col min="7429" max="7429" width="8.375" style="96" customWidth="1"/>
    <col min="7430" max="7430" width="8.375" style="96" bestFit="1" customWidth="1"/>
    <col min="7431" max="7431" width="9.125" style="96" bestFit="1" customWidth="1"/>
    <col min="7432" max="7432" width="11" style="96" bestFit="1" customWidth="1"/>
    <col min="7433" max="7433" width="10.125" style="96" bestFit="1" customWidth="1"/>
    <col min="7434" max="7434" width="11" style="96" bestFit="1" customWidth="1"/>
    <col min="7435" max="7680" width="10" style="96"/>
    <col min="7681" max="7681" width="18" style="96" customWidth="1"/>
    <col min="7682" max="7683" width="8.25" style="96" bestFit="1" customWidth="1"/>
    <col min="7684" max="7684" width="8.375" style="96" bestFit="1" customWidth="1"/>
    <col min="7685" max="7685" width="8.375" style="96" customWidth="1"/>
    <col min="7686" max="7686" width="8.375" style="96" bestFit="1" customWidth="1"/>
    <col min="7687" max="7687" width="9.125" style="96" bestFit="1" customWidth="1"/>
    <col min="7688" max="7688" width="11" style="96" bestFit="1" customWidth="1"/>
    <col min="7689" max="7689" width="10.125" style="96" bestFit="1" customWidth="1"/>
    <col min="7690" max="7690" width="11" style="96" bestFit="1" customWidth="1"/>
    <col min="7691" max="7936" width="10" style="96"/>
    <col min="7937" max="7937" width="18" style="96" customWidth="1"/>
    <col min="7938" max="7939" width="8.25" style="96" bestFit="1" customWidth="1"/>
    <col min="7940" max="7940" width="8.375" style="96" bestFit="1" customWidth="1"/>
    <col min="7941" max="7941" width="8.375" style="96" customWidth="1"/>
    <col min="7942" max="7942" width="8.375" style="96" bestFit="1" customWidth="1"/>
    <col min="7943" max="7943" width="9.125" style="96" bestFit="1" customWidth="1"/>
    <col min="7944" max="7944" width="11" style="96" bestFit="1" customWidth="1"/>
    <col min="7945" max="7945" width="10.125" style="96" bestFit="1" customWidth="1"/>
    <col min="7946" max="7946" width="11" style="96" bestFit="1" customWidth="1"/>
    <col min="7947" max="8192" width="11" style="96"/>
    <col min="8193" max="8193" width="18" style="96" customWidth="1"/>
    <col min="8194" max="8195" width="8.25" style="96" bestFit="1" customWidth="1"/>
    <col min="8196" max="8196" width="8.375" style="96" bestFit="1" customWidth="1"/>
    <col min="8197" max="8197" width="8.375" style="96" customWidth="1"/>
    <col min="8198" max="8198" width="8.375" style="96" bestFit="1" customWidth="1"/>
    <col min="8199" max="8199" width="9.125" style="96" bestFit="1" customWidth="1"/>
    <col min="8200" max="8200" width="11" style="96" bestFit="1" customWidth="1"/>
    <col min="8201" max="8201" width="10.125" style="96" bestFit="1" customWidth="1"/>
    <col min="8202" max="8202" width="11" style="96" bestFit="1" customWidth="1"/>
    <col min="8203" max="8448" width="10" style="96"/>
    <col min="8449" max="8449" width="18" style="96" customWidth="1"/>
    <col min="8450" max="8451" width="8.25" style="96" bestFit="1" customWidth="1"/>
    <col min="8452" max="8452" width="8.375" style="96" bestFit="1" customWidth="1"/>
    <col min="8453" max="8453" width="8.375" style="96" customWidth="1"/>
    <col min="8454" max="8454" width="8.375" style="96" bestFit="1" customWidth="1"/>
    <col min="8455" max="8455" width="9.125" style="96" bestFit="1" customWidth="1"/>
    <col min="8456" max="8456" width="11" style="96" bestFit="1" customWidth="1"/>
    <col min="8457" max="8457" width="10.125" style="96" bestFit="1" customWidth="1"/>
    <col min="8458" max="8458" width="11" style="96" bestFit="1" customWidth="1"/>
    <col min="8459" max="8704" width="10" style="96"/>
    <col min="8705" max="8705" width="18" style="96" customWidth="1"/>
    <col min="8706" max="8707" width="8.25" style="96" bestFit="1" customWidth="1"/>
    <col min="8708" max="8708" width="8.375" style="96" bestFit="1" customWidth="1"/>
    <col min="8709" max="8709" width="8.375" style="96" customWidth="1"/>
    <col min="8710" max="8710" width="8.375" style="96" bestFit="1" customWidth="1"/>
    <col min="8711" max="8711" width="9.125" style="96" bestFit="1" customWidth="1"/>
    <col min="8712" max="8712" width="11" style="96" bestFit="1" customWidth="1"/>
    <col min="8713" max="8713" width="10.125" style="96" bestFit="1" customWidth="1"/>
    <col min="8714" max="8714" width="11" style="96" bestFit="1" customWidth="1"/>
    <col min="8715" max="8960" width="10" style="96"/>
    <col min="8961" max="8961" width="18" style="96" customWidth="1"/>
    <col min="8962" max="8963" width="8.25" style="96" bestFit="1" customWidth="1"/>
    <col min="8964" max="8964" width="8.375" style="96" bestFit="1" customWidth="1"/>
    <col min="8965" max="8965" width="8.375" style="96" customWidth="1"/>
    <col min="8966" max="8966" width="8.375" style="96" bestFit="1" customWidth="1"/>
    <col min="8967" max="8967" width="9.125" style="96" bestFit="1" customWidth="1"/>
    <col min="8968" max="8968" width="11" style="96" bestFit="1" customWidth="1"/>
    <col min="8969" max="8969" width="10.125" style="96" bestFit="1" customWidth="1"/>
    <col min="8970" max="8970" width="11" style="96" bestFit="1" customWidth="1"/>
    <col min="8971" max="9216" width="11" style="96"/>
    <col min="9217" max="9217" width="18" style="96" customWidth="1"/>
    <col min="9218" max="9219" width="8.25" style="96" bestFit="1" customWidth="1"/>
    <col min="9220" max="9220" width="8.375" style="96" bestFit="1" customWidth="1"/>
    <col min="9221" max="9221" width="8.375" style="96" customWidth="1"/>
    <col min="9222" max="9222" width="8.375" style="96" bestFit="1" customWidth="1"/>
    <col min="9223" max="9223" width="9.125" style="96" bestFit="1" customWidth="1"/>
    <col min="9224" max="9224" width="11" style="96" bestFit="1" customWidth="1"/>
    <col min="9225" max="9225" width="10.125" style="96" bestFit="1" customWidth="1"/>
    <col min="9226" max="9226" width="11" style="96" bestFit="1" customWidth="1"/>
    <col min="9227" max="9472" width="10" style="96"/>
    <col min="9473" max="9473" width="18" style="96" customWidth="1"/>
    <col min="9474" max="9475" width="8.25" style="96" bestFit="1" customWidth="1"/>
    <col min="9476" max="9476" width="8.375" style="96" bestFit="1" customWidth="1"/>
    <col min="9477" max="9477" width="8.375" style="96" customWidth="1"/>
    <col min="9478" max="9478" width="8.375" style="96" bestFit="1" customWidth="1"/>
    <col min="9479" max="9479" width="9.125" style="96" bestFit="1" customWidth="1"/>
    <col min="9480" max="9480" width="11" style="96" bestFit="1" customWidth="1"/>
    <col min="9481" max="9481" width="10.125" style="96" bestFit="1" customWidth="1"/>
    <col min="9482" max="9482" width="11" style="96" bestFit="1" customWidth="1"/>
    <col min="9483" max="9728" width="10" style="96"/>
    <col min="9729" max="9729" width="18" style="96" customWidth="1"/>
    <col min="9730" max="9731" width="8.25" style="96" bestFit="1" customWidth="1"/>
    <col min="9732" max="9732" width="8.375" style="96" bestFit="1" customWidth="1"/>
    <col min="9733" max="9733" width="8.375" style="96" customWidth="1"/>
    <col min="9734" max="9734" width="8.375" style="96" bestFit="1" customWidth="1"/>
    <col min="9735" max="9735" width="9.125" style="96" bestFit="1" customWidth="1"/>
    <col min="9736" max="9736" width="11" style="96" bestFit="1" customWidth="1"/>
    <col min="9737" max="9737" width="10.125" style="96" bestFit="1" customWidth="1"/>
    <col min="9738" max="9738" width="11" style="96" bestFit="1" customWidth="1"/>
    <col min="9739" max="9984" width="10" style="96"/>
    <col min="9985" max="9985" width="18" style="96" customWidth="1"/>
    <col min="9986" max="9987" width="8.25" style="96" bestFit="1" customWidth="1"/>
    <col min="9988" max="9988" width="8.375" style="96" bestFit="1" customWidth="1"/>
    <col min="9989" max="9989" width="8.375" style="96" customWidth="1"/>
    <col min="9990" max="9990" width="8.375" style="96" bestFit="1" customWidth="1"/>
    <col min="9991" max="9991" width="9.125" style="96" bestFit="1" customWidth="1"/>
    <col min="9992" max="9992" width="11" style="96" bestFit="1" customWidth="1"/>
    <col min="9993" max="9993" width="10.125" style="96" bestFit="1" customWidth="1"/>
    <col min="9994" max="9994" width="11" style="96" bestFit="1" customWidth="1"/>
    <col min="9995" max="10240" width="11" style="96"/>
    <col min="10241" max="10241" width="18" style="96" customWidth="1"/>
    <col min="10242" max="10243" width="8.25" style="96" bestFit="1" customWidth="1"/>
    <col min="10244" max="10244" width="8.375" style="96" bestFit="1" customWidth="1"/>
    <col min="10245" max="10245" width="8.375" style="96" customWidth="1"/>
    <col min="10246" max="10246" width="8.375" style="96" bestFit="1" customWidth="1"/>
    <col min="10247" max="10247" width="9.125" style="96" bestFit="1" customWidth="1"/>
    <col min="10248" max="10248" width="11" style="96" bestFit="1" customWidth="1"/>
    <col min="10249" max="10249" width="10.125" style="96" bestFit="1" customWidth="1"/>
    <col min="10250" max="10250" width="11" style="96" bestFit="1" customWidth="1"/>
    <col min="10251" max="10496" width="10" style="96"/>
    <col min="10497" max="10497" width="18" style="96" customWidth="1"/>
    <col min="10498" max="10499" width="8.25" style="96" bestFit="1" customWidth="1"/>
    <col min="10500" max="10500" width="8.375" style="96" bestFit="1" customWidth="1"/>
    <col min="10501" max="10501" width="8.375" style="96" customWidth="1"/>
    <col min="10502" max="10502" width="8.375" style="96" bestFit="1" customWidth="1"/>
    <col min="10503" max="10503" width="9.125" style="96" bestFit="1" customWidth="1"/>
    <col min="10504" max="10504" width="11" style="96" bestFit="1" customWidth="1"/>
    <col min="10505" max="10505" width="10.125" style="96" bestFit="1" customWidth="1"/>
    <col min="10506" max="10506" width="11" style="96" bestFit="1" customWidth="1"/>
    <col min="10507" max="10752" width="10" style="96"/>
    <col min="10753" max="10753" width="18" style="96" customWidth="1"/>
    <col min="10754" max="10755" width="8.25" style="96" bestFit="1" customWidth="1"/>
    <col min="10756" max="10756" width="8.375" style="96" bestFit="1" customWidth="1"/>
    <col min="10757" max="10757" width="8.375" style="96" customWidth="1"/>
    <col min="10758" max="10758" width="8.375" style="96" bestFit="1" customWidth="1"/>
    <col min="10759" max="10759" width="9.125" style="96" bestFit="1" customWidth="1"/>
    <col min="10760" max="10760" width="11" style="96" bestFit="1" customWidth="1"/>
    <col min="10761" max="10761" width="10.125" style="96" bestFit="1" customWidth="1"/>
    <col min="10762" max="10762" width="11" style="96" bestFit="1" customWidth="1"/>
    <col min="10763" max="11008" width="10" style="96"/>
    <col min="11009" max="11009" width="18" style="96" customWidth="1"/>
    <col min="11010" max="11011" width="8.25" style="96" bestFit="1" customWidth="1"/>
    <col min="11012" max="11012" width="8.375" style="96" bestFit="1" customWidth="1"/>
    <col min="11013" max="11013" width="8.375" style="96" customWidth="1"/>
    <col min="11014" max="11014" width="8.375" style="96" bestFit="1" customWidth="1"/>
    <col min="11015" max="11015" width="9.125" style="96" bestFit="1" customWidth="1"/>
    <col min="11016" max="11016" width="11" style="96" bestFit="1" customWidth="1"/>
    <col min="11017" max="11017" width="10.125" style="96" bestFit="1" customWidth="1"/>
    <col min="11018" max="11018" width="11" style="96" bestFit="1" customWidth="1"/>
    <col min="11019" max="11264" width="11" style="96"/>
    <col min="11265" max="11265" width="18" style="96" customWidth="1"/>
    <col min="11266" max="11267" width="8.25" style="96" bestFit="1" customWidth="1"/>
    <col min="11268" max="11268" width="8.375" style="96" bestFit="1" customWidth="1"/>
    <col min="11269" max="11269" width="8.375" style="96" customWidth="1"/>
    <col min="11270" max="11270" width="8.375" style="96" bestFit="1" customWidth="1"/>
    <col min="11271" max="11271" width="9.125" style="96" bestFit="1" customWidth="1"/>
    <col min="11272" max="11272" width="11" style="96" bestFit="1" customWidth="1"/>
    <col min="11273" max="11273" width="10.125" style="96" bestFit="1" customWidth="1"/>
    <col min="11274" max="11274" width="11" style="96" bestFit="1" customWidth="1"/>
    <col min="11275" max="11520" width="10" style="96"/>
    <col min="11521" max="11521" width="18" style="96" customWidth="1"/>
    <col min="11522" max="11523" width="8.25" style="96" bestFit="1" customWidth="1"/>
    <col min="11524" max="11524" width="8.375" style="96" bestFit="1" customWidth="1"/>
    <col min="11525" max="11525" width="8.375" style="96" customWidth="1"/>
    <col min="11526" max="11526" width="8.375" style="96" bestFit="1" customWidth="1"/>
    <col min="11527" max="11527" width="9.125" style="96" bestFit="1" customWidth="1"/>
    <col min="11528" max="11528" width="11" style="96" bestFit="1" customWidth="1"/>
    <col min="11529" max="11529" width="10.125" style="96" bestFit="1" customWidth="1"/>
    <col min="11530" max="11530" width="11" style="96" bestFit="1" customWidth="1"/>
    <col min="11531" max="11776" width="10" style="96"/>
    <col min="11777" max="11777" width="18" style="96" customWidth="1"/>
    <col min="11778" max="11779" width="8.25" style="96" bestFit="1" customWidth="1"/>
    <col min="11780" max="11780" width="8.375" style="96" bestFit="1" customWidth="1"/>
    <col min="11781" max="11781" width="8.375" style="96" customWidth="1"/>
    <col min="11782" max="11782" width="8.375" style="96" bestFit="1" customWidth="1"/>
    <col min="11783" max="11783" width="9.125" style="96" bestFit="1" customWidth="1"/>
    <col min="11784" max="11784" width="11" style="96" bestFit="1" customWidth="1"/>
    <col min="11785" max="11785" width="10.125" style="96" bestFit="1" customWidth="1"/>
    <col min="11786" max="11786" width="11" style="96" bestFit="1" customWidth="1"/>
    <col min="11787" max="12032" width="10" style="96"/>
    <col min="12033" max="12033" width="18" style="96" customWidth="1"/>
    <col min="12034" max="12035" width="8.25" style="96" bestFit="1" customWidth="1"/>
    <col min="12036" max="12036" width="8.375" style="96" bestFit="1" customWidth="1"/>
    <col min="12037" max="12037" width="8.375" style="96" customWidth="1"/>
    <col min="12038" max="12038" width="8.375" style="96" bestFit="1" customWidth="1"/>
    <col min="12039" max="12039" width="9.125" style="96" bestFit="1" customWidth="1"/>
    <col min="12040" max="12040" width="11" style="96" bestFit="1" customWidth="1"/>
    <col min="12041" max="12041" width="10.125" style="96" bestFit="1" customWidth="1"/>
    <col min="12042" max="12042" width="11" style="96" bestFit="1" customWidth="1"/>
    <col min="12043" max="12288" width="11" style="96"/>
    <col min="12289" max="12289" width="18" style="96" customWidth="1"/>
    <col min="12290" max="12291" width="8.25" style="96" bestFit="1" customWidth="1"/>
    <col min="12292" max="12292" width="8.375" style="96" bestFit="1" customWidth="1"/>
    <col min="12293" max="12293" width="8.375" style="96" customWidth="1"/>
    <col min="12294" max="12294" width="8.375" style="96" bestFit="1" customWidth="1"/>
    <col min="12295" max="12295" width="9.125" style="96" bestFit="1" customWidth="1"/>
    <col min="12296" max="12296" width="11" style="96" bestFit="1" customWidth="1"/>
    <col min="12297" max="12297" width="10.125" style="96" bestFit="1" customWidth="1"/>
    <col min="12298" max="12298" width="11" style="96" bestFit="1" customWidth="1"/>
    <col min="12299" max="12544" width="10" style="96"/>
    <col min="12545" max="12545" width="18" style="96" customWidth="1"/>
    <col min="12546" max="12547" width="8.25" style="96" bestFit="1" customWidth="1"/>
    <col min="12548" max="12548" width="8.375" style="96" bestFit="1" customWidth="1"/>
    <col min="12549" max="12549" width="8.375" style="96" customWidth="1"/>
    <col min="12550" max="12550" width="8.375" style="96" bestFit="1" customWidth="1"/>
    <col min="12551" max="12551" width="9.125" style="96" bestFit="1" customWidth="1"/>
    <col min="12552" max="12552" width="11" style="96" bestFit="1" customWidth="1"/>
    <col min="12553" max="12553" width="10.125" style="96" bestFit="1" customWidth="1"/>
    <col min="12554" max="12554" width="11" style="96" bestFit="1" customWidth="1"/>
    <col min="12555" max="12800" width="10" style="96"/>
    <col min="12801" max="12801" width="18" style="96" customWidth="1"/>
    <col min="12802" max="12803" width="8.25" style="96" bestFit="1" customWidth="1"/>
    <col min="12804" max="12804" width="8.375" style="96" bestFit="1" customWidth="1"/>
    <col min="12805" max="12805" width="8.375" style="96" customWidth="1"/>
    <col min="12806" max="12806" width="8.375" style="96" bestFit="1" customWidth="1"/>
    <col min="12807" max="12807" width="9.125" style="96" bestFit="1" customWidth="1"/>
    <col min="12808" max="12808" width="11" style="96" bestFit="1" customWidth="1"/>
    <col min="12809" max="12809" width="10.125" style="96" bestFit="1" customWidth="1"/>
    <col min="12810" max="12810" width="11" style="96" bestFit="1" customWidth="1"/>
    <col min="12811" max="13056" width="10" style="96"/>
    <col min="13057" max="13057" width="18" style="96" customWidth="1"/>
    <col min="13058" max="13059" width="8.25" style="96" bestFit="1" customWidth="1"/>
    <col min="13060" max="13060" width="8.375" style="96" bestFit="1" customWidth="1"/>
    <col min="13061" max="13061" width="8.375" style="96" customWidth="1"/>
    <col min="13062" max="13062" width="8.375" style="96" bestFit="1" customWidth="1"/>
    <col min="13063" max="13063" width="9.125" style="96" bestFit="1" customWidth="1"/>
    <col min="13064" max="13064" width="11" style="96" bestFit="1" customWidth="1"/>
    <col min="13065" max="13065" width="10.125" style="96" bestFit="1" customWidth="1"/>
    <col min="13066" max="13066" width="11" style="96" bestFit="1" customWidth="1"/>
    <col min="13067" max="13312" width="11" style="96"/>
    <col min="13313" max="13313" width="18" style="96" customWidth="1"/>
    <col min="13314" max="13315" width="8.25" style="96" bestFit="1" customWidth="1"/>
    <col min="13316" max="13316" width="8.375" style="96" bestFit="1" customWidth="1"/>
    <col min="13317" max="13317" width="8.375" style="96" customWidth="1"/>
    <col min="13318" max="13318" width="8.375" style="96" bestFit="1" customWidth="1"/>
    <col min="13319" max="13319" width="9.125" style="96" bestFit="1" customWidth="1"/>
    <col min="13320" max="13320" width="11" style="96" bestFit="1" customWidth="1"/>
    <col min="13321" max="13321" width="10.125" style="96" bestFit="1" customWidth="1"/>
    <col min="13322" max="13322" width="11" style="96" bestFit="1" customWidth="1"/>
    <col min="13323" max="13568" width="10" style="96"/>
    <col min="13569" max="13569" width="18" style="96" customWidth="1"/>
    <col min="13570" max="13571" width="8.25" style="96" bestFit="1" customWidth="1"/>
    <col min="13572" max="13572" width="8.375" style="96" bestFit="1" customWidth="1"/>
    <col min="13573" max="13573" width="8.375" style="96" customWidth="1"/>
    <col min="13574" max="13574" width="8.375" style="96" bestFit="1" customWidth="1"/>
    <col min="13575" max="13575" width="9.125" style="96" bestFit="1" customWidth="1"/>
    <col min="13576" max="13576" width="11" style="96" bestFit="1" customWidth="1"/>
    <col min="13577" max="13577" width="10.125" style="96" bestFit="1" customWidth="1"/>
    <col min="13578" max="13578" width="11" style="96" bestFit="1" customWidth="1"/>
    <col min="13579" max="13824" width="10" style="96"/>
    <col min="13825" max="13825" width="18" style="96" customWidth="1"/>
    <col min="13826" max="13827" width="8.25" style="96" bestFit="1" customWidth="1"/>
    <col min="13828" max="13828" width="8.375" style="96" bestFit="1" customWidth="1"/>
    <col min="13829" max="13829" width="8.375" style="96" customWidth="1"/>
    <col min="13830" max="13830" width="8.375" style="96" bestFit="1" customWidth="1"/>
    <col min="13831" max="13831" width="9.125" style="96" bestFit="1" customWidth="1"/>
    <col min="13832" max="13832" width="11" style="96" bestFit="1" customWidth="1"/>
    <col min="13833" max="13833" width="10.125" style="96" bestFit="1" customWidth="1"/>
    <col min="13834" max="13834" width="11" style="96" bestFit="1" customWidth="1"/>
    <col min="13835" max="14080" width="10" style="96"/>
    <col min="14081" max="14081" width="18" style="96" customWidth="1"/>
    <col min="14082" max="14083" width="8.25" style="96" bestFit="1" customWidth="1"/>
    <col min="14084" max="14084" width="8.375" style="96" bestFit="1" customWidth="1"/>
    <col min="14085" max="14085" width="8.375" style="96" customWidth="1"/>
    <col min="14086" max="14086" width="8.375" style="96" bestFit="1" customWidth="1"/>
    <col min="14087" max="14087" width="9.125" style="96" bestFit="1" customWidth="1"/>
    <col min="14088" max="14088" width="11" style="96" bestFit="1" customWidth="1"/>
    <col min="14089" max="14089" width="10.125" style="96" bestFit="1" customWidth="1"/>
    <col min="14090" max="14090" width="11" style="96" bestFit="1" customWidth="1"/>
    <col min="14091" max="14336" width="11" style="96"/>
    <col min="14337" max="14337" width="18" style="96" customWidth="1"/>
    <col min="14338" max="14339" width="8.25" style="96" bestFit="1" customWidth="1"/>
    <col min="14340" max="14340" width="8.375" style="96" bestFit="1" customWidth="1"/>
    <col min="14341" max="14341" width="8.375" style="96" customWidth="1"/>
    <col min="14342" max="14342" width="8.375" style="96" bestFit="1" customWidth="1"/>
    <col min="14343" max="14343" width="9.125" style="96" bestFit="1" customWidth="1"/>
    <col min="14344" max="14344" width="11" style="96" bestFit="1" customWidth="1"/>
    <col min="14345" max="14345" width="10.125" style="96" bestFit="1" customWidth="1"/>
    <col min="14346" max="14346" width="11" style="96" bestFit="1" customWidth="1"/>
    <col min="14347" max="14592" width="10" style="96"/>
    <col min="14593" max="14593" width="18" style="96" customWidth="1"/>
    <col min="14594" max="14595" width="8.25" style="96" bestFit="1" customWidth="1"/>
    <col min="14596" max="14596" width="8.375" style="96" bestFit="1" customWidth="1"/>
    <col min="14597" max="14597" width="8.375" style="96" customWidth="1"/>
    <col min="14598" max="14598" width="8.375" style="96" bestFit="1" customWidth="1"/>
    <col min="14599" max="14599" width="9.125" style="96" bestFit="1" customWidth="1"/>
    <col min="14600" max="14600" width="11" style="96" bestFit="1" customWidth="1"/>
    <col min="14601" max="14601" width="10.125" style="96" bestFit="1" customWidth="1"/>
    <col min="14602" max="14602" width="11" style="96" bestFit="1" customWidth="1"/>
    <col min="14603" max="14848" width="10" style="96"/>
    <col min="14849" max="14849" width="18" style="96" customWidth="1"/>
    <col min="14850" max="14851" width="8.25" style="96" bestFit="1" customWidth="1"/>
    <col min="14852" max="14852" width="8.375" style="96" bestFit="1" customWidth="1"/>
    <col min="14853" max="14853" width="8.375" style="96" customWidth="1"/>
    <col min="14854" max="14854" width="8.375" style="96" bestFit="1" customWidth="1"/>
    <col min="14855" max="14855" width="9.125" style="96" bestFit="1" customWidth="1"/>
    <col min="14856" max="14856" width="11" style="96" bestFit="1" customWidth="1"/>
    <col min="14857" max="14857" width="10.125" style="96" bestFit="1" customWidth="1"/>
    <col min="14858" max="14858" width="11" style="96" bestFit="1" customWidth="1"/>
    <col min="14859" max="15104" width="10" style="96"/>
    <col min="15105" max="15105" width="18" style="96" customWidth="1"/>
    <col min="15106" max="15107" width="8.25" style="96" bestFit="1" customWidth="1"/>
    <col min="15108" max="15108" width="8.375" style="96" bestFit="1" customWidth="1"/>
    <col min="15109" max="15109" width="8.375" style="96" customWidth="1"/>
    <col min="15110" max="15110" width="8.375" style="96" bestFit="1" customWidth="1"/>
    <col min="15111" max="15111" width="9.125" style="96" bestFit="1" customWidth="1"/>
    <col min="15112" max="15112" width="11" style="96" bestFit="1" customWidth="1"/>
    <col min="15113" max="15113" width="10.125" style="96" bestFit="1" customWidth="1"/>
    <col min="15114" max="15114" width="11" style="96" bestFit="1" customWidth="1"/>
    <col min="15115" max="15360" width="11" style="96"/>
    <col min="15361" max="15361" width="18" style="96" customWidth="1"/>
    <col min="15362" max="15363" width="8.25" style="96" bestFit="1" customWidth="1"/>
    <col min="15364" max="15364" width="8.375" style="96" bestFit="1" customWidth="1"/>
    <col min="15365" max="15365" width="8.375" style="96" customWidth="1"/>
    <col min="15366" max="15366" width="8.375" style="96" bestFit="1" customWidth="1"/>
    <col min="15367" max="15367" width="9.125" style="96" bestFit="1" customWidth="1"/>
    <col min="15368" max="15368" width="11" style="96" bestFit="1" customWidth="1"/>
    <col min="15369" max="15369" width="10.125" style="96" bestFit="1" customWidth="1"/>
    <col min="15370" max="15370" width="11" style="96" bestFit="1" customWidth="1"/>
    <col min="15371" max="15616" width="10" style="96"/>
    <col min="15617" max="15617" width="18" style="96" customWidth="1"/>
    <col min="15618" max="15619" width="8.25" style="96" bestFit="1" customWidth="1"/>
    <col min="15620" max="15620" width="8.375" style="96" bestFit="1" customWidth="1"/>
    <col min="15621" max="15621" width="8.375" style="96" customWidth="1"/>
    <col min="15622" max="15622" width="8.375" style="96" bestFit="1" customWidth="1"/>
    <col min="15623" max="15623" width="9.125" style="96" bestFit="1" customWidth="1"/>
    <col min="15624" max="15624" width="11" style="96" bestFit="1" customWidth="1"/>
    <col min="15625" max="15625" width="10.125" style="96" bestFit="1" customWidth="1"/>
    <col min="15626" max="15626" width="11" style="96" bestFit="1" customWidth="1"/>
    <col min="15627" max="15872" width="10" style="96"/>
    <col min="15873" max="15873" width="18" style="96" customWidth="1"/>
    <col min="15874" max="15875" width="8.25" style="96" bestFit="1" customWidth="1"/>
    <col min="15876" max="15876" width="8.375" style="96" bestFit="1" customWidth="1"/>
    <col min="15877" max="15877" width="8.375" style="96" customWidth="1"/>
    <col min="15878" max="15878" width="8.375" style="96" bestFit="1" customWidth="1"/>
    <col min="15879" max="15879" width="9.125" style="96" bestFit="1" customWidth="1"/>
    <col min="15880" max="15880" width="11" style="96" bestFit="1" customWidth="1"/>
    <col min="15881" max="15881" width="10.125" style="96" bestFit="1" customWidth="1"/>
    <col min="15882" max="15882" width="11" style="96" bestFit="1" customWidth="1"/>
    <col min="15883" max="16128" width="10" style="96"/>
    <col min="16129" max="16129" width="18" style="96" customWidth="1"/>
    <col min="16130" max="16131" width="8.25" style="96" bestFit="1" customWidth="1"/>
    <col min="16132" max="16132" width="8.375" style="96" bestFit="1" customWidth="1"/>
    <col min="16133" max="16133" width="8.375" style="96" customWidth="1"/>
    <col min="16134" max="16134" width="8.375" style="96" bestFit="1" customWidth="1"/>
    <col min="16135" max="16135" width="9.125" style="96" bestFit="1" customWidth="1"/>
    <col min="16136" max="16136" width="11" style="96" bestFit="1" customWidth="1"/>
    <col min="16137" max="16137" width="10.125" style="96" bestFit="1" customWidth="1"/>
    <col min="16138" max="16138" width="11" style="96" bestFit="1" customWidth="1"/>
    <col min="16139" max="16384" width="11" style="96"/>
  </cols>
  <sheetData>
    <row r="1" spans="1:14" x14ac:dyDescent="0.2">
      <c r="A1" s="174" t="s">
        <v>25</v>
      </c>
      <c r="B1" s="182"/>
      <c r="C1" s="182"/>
      <c r="D1" s="182"/>
      <c r="E1" s="182"/>
      <c r="F1" s="182"/>
      <c r="G1" s="182"/>
      <c r="H1" s="182"/>
    </row>
    <row r="2" spans="1:14" ht="15.75" x14ac:dyDescent="0.25">
      <c r="A2" s="176"/>
      <c r="B2" s="177"/>
      <c r="C2" s="182"/>
      <c r="D2" s="182"/>
      <c r="E2" s="182"/>
      <c r="F2" s="182"/>
      <c r="G2" s="182"/>
      <c r="H2" s="469" t="s">
        <v>156</v>
      </c>
    </row>
    <row r="3" spans="1:14" s="102" customFormat="1" x14ac:dyDescent="0.2">
      <c r="A3" s="79"/>
      <c r="B3" s="893">
        <f>INDICE!A3</f>
        <v>43040</v>
      </c>
      <c r="C3" s="894"/>
      <c r="D3" s="895" t="s">
        <v>117</v>
      </c>
      <c r="E3" s="895"/>
      <c r="F3" s="895" t="s">
        <v>118</v>
      </c>
      <c r="G3" s="895"/>
      <c r="H3" s="895"/>
      <c r="I3" s="470"/>
    </row>
    <row r="4" spans="1:14" s="102" customFormat="1" x14ac:dyDescent="0.2">
      <c r="A4" s="81"/>
      <c r="B4" s="97" t="s">
        <v>47</v>
      </c>
      <c r="C4" s="97" t="s">
        <v>464</v>
      </c>
      <c r="D4" s="97" t="s">
        <v>47</v>
      </c>
      <c r="E4" s="97" t="s">
        <v>458</v>
      </c>
      <c r="F4" s="97" t="s">
        <v>47</v>
      </c>
      <c r="G4" s="398" t="s">
        <v>458</v>
      </c>
      <c r="H4" s="398" t="s">
        <v>107</v>
      </c>
      <c r="I4" s="470"/>
    </row>
    <row r="5" spans="1:14" s="102" customFormat="1" x14ac:dyDescent="0.2">
      <c r="A5" s="99" t="s">
        <v>189</v>
      </c>
      <c r="B5" s="472">
        <v>347.8732700000001</v>
      </c>
      <c r="C5" s="465">
        <v>2.8320387295390144</v>
      </c>
      <c r="D5" s="464">
        <v>4109.3158500000009</v>
      </c>
      <c r="E5" s="466">
        <v>2.2467225421339569</v>
      </c>
      <c r="F5" s="464">
        <v>4469.2974900000027</v>
      </c>
      <c r="G5" s="466">
        <v>1.9107590561719974</v>
      </c>
      <c r="H5" s="475">
        <v>91.931985736059318</v>
      </c>
    </row>
    <row r="6" spans="1:14" s="102" customFormat="1" x14ac:dyDescent="0.2">
      <c r="A6" s="99" t="s">
        <v>190</v>
      </c>
      <c r="B6" s="452">
        <v>29.950330000000008</v>
      </c>
      <c r="C6" s="460">
        <v>2.6041994973649865</v>
      </c>
      <c r="D6" s="444">
        <v>355.45918000000006</v>
      </c>
      <c r="E6" s="445">
        <v>3.5808591129220115</v>
      </c>
      <c r="F6" s="444">
        <v>388.12589000000003</v>
      </c>
      <c r="G6" s="445">
        <v>3.5803588124820021</v>
      </c>
      <c r="H6" s="450">
        <v>7.9836224514281131</v>
      </c>
    </row>
    <row r="7" spans="1:14" s="102" customFormat="1" x14ac:dyDescent="0.2">
      <c r="A7" s="99" t="s">
        <v>150</v>
      </c>
      <c r="B7" s="473">
        <v>0</v>
      </c>
      <c r="C7" s="460">
        <v>-100</v>
      </c>
      <c r="D7" s="459">
        <v>2.811E-2</v>
      </c>
      <c r="E7" s="759">
        <v>-70.450961841690315</v>
      </c>
      <c r="F7" s="459">
        <v>2.811E-2</v>
      </c>
      <c r="G7" s="460">
        <v>-72.703437560691398</v>
      </c>
      <c r="H7" s="473">
        <v>5.782134943629868E-4</v>
      </c>
    </row>
    <row r="8" spans="1:14" s="102" customFormat="1" x14ac:dyDescent="0.2">
      <c r="A8" s="471" t="s">
        <v>151</v>
      </c>
      <c r="B8" s="453">
        <v>377.82360000000011</v>
      </c>
      <c r="C8" s="454">
        <v>2.8046837914021832</v>
      </c>
      <c r="D8" s="453">
        <v>4464.8031400000018</v>
      </c>
      <c r="E8" s="454">
        <v>2.3500905768321969</v>
      </c>
      <c r="F8" s="453">
        <v>4857.4514900000031</v>
      </c>
      <c r="G8" s="454">
        <v>2.0405681050404003</v>
      </c>
      <c r="H8" s="454">
        <v>99.9161864009818</v>
      </c>
    </row>
    <row r="9" spans="1:14" s="102" customFormat="1" x14ac:dyDescent="0.2">
      <c r="A9" s="99" t="s">
        <v>152</v>
      </c>
      <c r="B9" s="473">
        <v>0.30554999999999988</v>
      </c>
      <c r="C9" s="460">
        <v>1.2761020881670233</v>
      </c>
      <c r="D9" s="459">
        <v>3.84781</v>
      </c>
      <c r="E9" s="460">
        <v>14.416678065287346</v>
      </c>
      <c r="F9" s="459">
        <v>4.0746199999999995</v>
      </c>
      <c r="G9" s="460">
        <v>12.727031281556144</v>
      </c>
      <c r="H9" s="450">
        <v>8.3813599018189716E-2</v>
      </c>
    </row>
    <row r="10" spans="1:14" s="102" customFormat="1" x14ac:dyDescent="0.2">
      <c r="A10" s="68" t="s">
        <v>153</v>
      </c>
      <c r="B10" s="455">
        <v>378.1291500000001</v>
      </c>
      <c r="C10" s="456">
        <v>2.8034299823138848</v>
      </c>
      <c r="D10" s="455">
        <v>4468.6509500000011</v>
      </c>
      <c r="E10" s="456">
        <v>2.3593858035926063</v>
      </c>
      <c r="F10" s="455">
        <v>4861.5261100000034</v>
      </c>
      <c r="G10" s="456">
        <v>2.0486763673451671</v>
      </c>
      <c r="H10" s="456">
        <v>100</v>
      </c>
    </row>
    <row r="11" spans="1:14" s="102" customFormat="1" x14ac:dyDescent="0.2">
      <c r="A11" s="104" t="s">
        <v>154</v>
      </c>
      <c r="B11" s="461"/>
      <c r="C11" s="461"/>
      <c r="D11" s="461"/>
      <c r="E11" s="461"/>
      <c r="F11" s="461"/>
      <c r="G11" s="461"/>
      <c r="H11" s="461"/>
    </row>
    <row r="12" spans="1:14" s="102" customFormat="1" x14ac:dyDescent="0.2">
      <c r="A12" s="105" t="s">
        <v>195</v>
      </c>
      <c r="B12" s="474">
        <v>20.106310000000001</v>
      </c>
      <c r="C12" s="463">
        <v>54.807775224978137</v>
      </c>
      <c r="D12" s="462">
        <v>227.02379000000005</v>
      </c>
      <c r="E12" s="463">
        <v>16.621825907099485</v>
      </c>
      <c r="F12" s="462">
        <v>239.89509000000004</v>
      </c>
      <c r="G12" s="463">
        <v>11.821113321061851</v>
      </c>
      <c r="H12" s="476">
        <v>4.9345634389691648</v>
      </c>
    </row>
    <row r="13" spans="1:14" s="102" customFormat="1" x14ac:dyDescent="0.2">
      <c r="A13" s="106" t="s">
        <v>155</v>
      </c>
      <c r="B13" s="511">
        <v>5.3173128810619321</v>
      </c>
      <c r="C13" s="467"/>
      <c r="D13" s="494">
        <v>5.0803652498300407</v>
      </c>
      <c r="E13" s="467"/>
      <c r="F13" s="494">
        <v>4.9345634389691648</v>
      </c>
      <c r="G13" s="467"/>
      <c r="H13" s="477"/>
    </row>
    <row r="14" spans="1:14" s="102" customFormat="1" x14ac:dyDescent="0.2">
      <c r="A14" s="136"/>
      <c r="B14" s="136"/>
      <c r="C14" s="136"/>
      <c r="D14" s="136"/>
      <c r="E14" s="136"/>
      <c r="F14" s="136"/>
      <c r="G14" s="136"/>
      <c r="H14" s="93" t="s">
        <v>231</v>
      </c>
    </row>
    <row r="15" spans="1:14" s="102" customFormat="1" x14ac:dyDescent="0.2">
      <c r="A15" s="94" t="s">
        <v>525</v>
      </c>
      <c r="B15" s="136"/>
      <c r="C15" s="136"/>
      <c r="D15" s="136"/>
      <c r="E15" s="136"/>
      <c r="F15" s="468"/>
      <c r="G15" s="136"/>
      <c r="H15" s="136"/>
      <c r="I15" s="107"/>
      <c r="J15" s="107"/>
      <c r="K15" s="107"/>
      <c r="L15" s="107"/>
      <c r="M15" s="107"/>
      <c r="N15" s="107"/>
    </row>
    <row r="16" spans="1:14" x14ac:dyDescent="0.2">
      <c r="A16" s="94" t="s">
        <v>465</v>
      </c>
      <c r="B16" s="182"/>
      <c r="C16" s="182"/>
      <c r="D16" s="182"/>
      <c r="E16" s="182"/>
      <c r="F16" s="182"/>
      <c r="G16" s="182"/>
      <c r="H16" s="182"/>
      <c r="I16" s="108"/>
      <c r="J16" s="108"/>
      <c r="K16" s="108"/>
      <c r="L16" s="108"/>
      <c r="M16" s="108"/>
      <c r="N16" s="108"/>
    </row>
    <row r="17" spans="1:8" x14ac:dyDescent="0.2">
      <c r="A17" s="165" t="s">
        <v>599</v>
      </c>
      <c r="B17" s="182"/>
      <c r="C17" s="182"/>
      <c r="D17" s="182"/>
      <c r="E17" s="182"/>
      <c r="F17" s="182"/>
      <c r="G17" s="182"/>
      <c r="H17" s="182"/>
    </row>
  </sheetData>
  <mergeCells count="3">
    <mergeCell ref="B3:C3"/>
    <mergeCell ref="D3:E3"/>
    <mergeCell ref="F3:H3"/>
  </mergeCells>
  <conditionalFormatting sqref="H7">
    <cfRule type="cellIs" dxfId="2000" priority="6" operator="between">
      <formula>0</formula>
      <formula>0.5</formula>
    </cfRule>
  </conditionalFormatting>
  <conditionalFormatting sqref="B9 D9:G9">
    <cfRule type="cellIs" dxfId="1999" priority="8" operator="between">
      <formula>0</formula>
      <formula>0.5</formula>
    </cfRule>
  </conditionalFormatting>
  <conditionalFormatting sqref="B7:C7 F7:G7">
    <cfRule type="cellIs" dxfId="1998" priority="7" operator="between">
      <formula>0</formula>
      <formula>0.5</formula>
    </cfRule>
  </conditionalFormatting>
  <conditionalFormatting sqref="C7">
    <cfRule type="cellIs" dxfId="1997" priority="5" operator="equal">
      <formula>0</formula>
    </cfRule>
  </conditionalFormatting>
  <conditionalFormatting sqref="B7">
    <cfRule type="cellIs" dxfId="1996" priority="4" operator="equal">
      <formula>0</formula>
    </cfRule>
  </conditionalFormatting>
  <conditionalFormatting sqref="C6">
    <cfRule type="cellIs" dxfId="1995" priority="3" operator="between">
      <formula>0</formula>
      <formula>0.5</formula>
    </cfRule>
  </conditionalFormatting>
  <conditionalFormatting sqref="D7">
    <cfRule type="cellIs" dxfId="1994" priority="2" operator="between">
      <formula>0</formula>
      <formula>0.5</formula>
    </cfRule>
  </conditionalFormatting>
  <conditionalFormatting sqref="D7">
    <cfRule type="cellIs" dxfId="1993"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N47"/>
  <sheetViews>
    <sheetView zoomScale="115" zoomScaleNormal="115" zoomScaleSheetLayoutView="100" workbookViewId="0">
      <selection activeCell="G20" sqref="G20"/>
    </sheetView>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s="8" customFormat="1" x14ac:dyDescent="0.2">
      <c r="A1" s="6" t="s">
        <v>561</v>
      </c>
    </row>
    <row r="2" spans="1:10" ht="15.75" x14ac:dyDescent="0.25">
      <c r="A2" s="2"/>
      <c r="B2" s="109"/>
      <c r="H2" s="110" t="s">
        <v>156</v>
      </c>
    </row>
    <row r="3" spans="1:10" s="114" customFormat="1" ht="13.7" customHeight="1" x14ac:dyDescent="0.2">
      <c r="A3" s="111"/>
      <c r="B3" s="896">
        <f>INDICE!A3</f>
        <v>43040</v>
      </c>
      <c r="C3" s="896"/>
      <c r="D3" s="896"/>
      <c r="E3" s="112"/>
      <c r="F3" s="897" t="s">
        <v>118</v>
      </c>
      <c r="G3" s="897"/>
      <c r="H3" s="897"/>
    </row>
    <row r="4" spans="1:10" s="114" customFormat="1" x14ac:dyDescent="0.2">
      <c r="A4" s="115"/>
      <c r="B4" s="116" t="s">
        <v>148</v>
      </c>
      <c r="C4" s="710" t="s">
        <v>149</v>
      </c>
      <c r="D4" s="116" t="s">
        <v>157</v>
      </c>
      <c r="E4" s="116"/>
      <c r="F4" s="116" t="s">
        <v>148</v>
      </c>
      <c r="G4" s="710" t="s">
        <v>149</v>
      </c>
      <c r="H4" s="116" t="s">
        <v>157</v>
      </c>
    </row>
    <row r="5" spans="1:10" s="114" customFormat="1" x14ac:dyDescent="0.2">
      <c r="A5" s="111" t="s">
        <v>158</v>
      </c>
      <c r="B5" s="117">
        <v>52.051780000000022</v>
      </c>
      <c r="C5" s="119">
        <v>2.432840000000001</v>
      </c>
      <c r="D5" s="478">
        <v>54.484620000000021</v>
      </c>
      <c r="E5" s="479"/>
      <c r="F5" s="479">
        <v>677.12801999999931</v>
      </c>
      <c r="G5" s="119">
        <v>31.635750000000026</v>
      </c>
      <c r="H5" s="478">
        <v>708.76376999999934</v>
      </c>
      <c r="I5" s="82"/>
    </row>
    <row r="6" spans="1:10" s="114" customFormat="1" x14ac:dyDescent="0.2">
      <c r="A6" s="115" t="s">
        <v>159</v>
      </c>
      <c r="B6" s="118">
        <v>10.340509999999998</v>
      </c>
      <c r="C6" s="119">
        <v>0.56414999999999982</v>
      </c>
      <c r="D6" s="480">
        <v>10.904659999999998</v>
      </c>
      <c r="E6" s="250"/>
      <c r="F6" s="250">
        <v>132.46489000000005</v>
      </c>
      <c r="G6" s="119">
        <v>8.0089800000000047</v>
      </c>
      <c r="H6" s="480">
        <v>140.47387000000006</v>
      </c>
      <c r="I6" s="82"/>
    </row>
    <row r="7" spans="1:10" s="114" customFormat="1" x14ac:dyDescent="0.2">
      <c r="A7" s="115" t="s">
        <v>160</v>
      </c>
      <c r="B7" s="118">
        <v>6.4270299999999994</v>
      </c>
      <c r="C7" s="119">
        <v>0.54388999999999998</v>
      </c>
      <c r="D7" s="480">
        <v>6.9709199999999996</v>
      </c>
      <c r="E7" s="250"/>
      <c r="F7" s="250">
        <v>85.968040000000002</v>
      </c>
      <c r="G7" s="119">
        <v>7.5888799999999996</v>
      </c>
      <c r="H7" s="480">
        <v>93.556920000000005</v>
      </c>
      <c r="I7" s="82"/>
    </row>
    <row r="8" spans="1:10" s="114" customFormat="1" x14ac:dyDescent="0.2">
      <c r="A8" s="115" t="s">
        <v>161</v>
      </c>
      <c r="B8" s="118">
        <v>14.29856</v>
      </c>
      <c r="C8" s="119">
        <v>1.0007899999999998</v>
      </c>
      <c r="D8" s="480">
        <v>15.29935</v>
      </c>
      <c r="E8" s="250"/>
      <c r="F8" s="250">
        <v>215.19248999999999</v>
      </c>
      <c r="G8" s="119">
        <v>13.775409999999995</v>
      </c>
      <c r="H8" s="480">
        <v>228.96789999999999</v>
      </c>
      <c r="I8" s="82"/>
    </row>
    <row r="9" spans="1:10" s="114" customFormat="1" x14ac:dyDescent="0.2">
      <c r="A9" s="115" t="s">
        <v>162</v>
      </c>
      <c r="B9" s="118">
        <v>31.583379999999998</v>
      </c>
      <c r="C9" s="119">
        <v>10.56995</v>
      </c>
      <c r="D9" s="480">
        <v>42.153329999999997</v>
      </c>
      <c r="E9" s="250"/>
      <c r="F9" s="250">
        <v>380.08543000000003</v>
      </c>
      <c r="G9" s="119">
        <v>132.47668999999999</v>
      </c>
      <c r="H9" s="480">
        <v>512.56212000000005</v>
      </c>
      <c r="I9" s="82"/>
    </row>
    <row r="10" spans="1:10" s="114" customFormat="1" x14ac:dyDescent="0.2">
      <c r="A10" s="115" t="s">
        <v>163</v>
      </c>
      <c r="B10" s="118">
        <v>4.4100200000000003</v>
      </c>
      <c r="C10" s="119">
        <v>0.29680999999999996</v>
      </c>
      <c r="D10" s="480">
        <v>4.7068300000000001</v>
      </c>
      <c r="E10" s="250"/>
      <c r="F10" s="250">
        <v>59.487670000000001</v>
      </c>
      <c r="G10" s="119">
        <v>4.3857399999999975</v>
      </c>
      <c r="H10" s="480">
        <v>63.87341</v>
      </c>
      <c r="I10" s="82"/>
    </row>
    <row r="11" spans="1:10" s="114" customFormat="1" x14ac:dyDescent="0.2">
      <c r="A11" s="115" t="s">
        <v>164</v>
      </c>
      <c r="B11" s="118">
        <v>19.468119999999995</v>
      </c>
      <c r="C11" s="119">
        <v>1.3232499999999998</v>
      </c>
      <c r="D11" s="480">
        <v>20.791369999999993</v>
      </c>
      <c r="E11" s="250"/>
      <c r="F11" s="250">
        <v>255.34961999999967</v>
      </c>
      <c r="G11" s="119">
        <v>18.71073000000003</v>
      </c>
      <c r="H11" s="480">
        <v>274.06034999999969</v>
      </c>
      <c r="I11" s="82"/>
    </row>
    <row r="12" spans="1:10" s="114" customFormat="1" x14ac:dyDescent="0.2">
      <c r="A12" s="115" t="s">
        <v>571</v>
      </c>
      <c r="B12" s="118">
        <v>12.844469999999999</v>
      </c>
      <c r="C12" s="119">
        <v>0.75118999999999991</v>
      </c>
      <c r="D12" s="480">
        <v>13.595659999999999</v>
      </c>
      <c r="E12" s="250"/>
      <c r="F12" s="250">
        <v>167.39734999999993</v>
      </c>
      <c r="G12" s="119">
        <v>9.6505899999999993</v>
      </c>
      <c r="H12" s="480">
        <v>177.04793999999993</v>
      </c>
      <c r="I12" s="82"/>
      <c r="J12" s="119"/>
    </row>
    <row r="13" spans="1:10" s="114" customFormat="1" x14ac:dyDescent="0.2">
      <c r="A13" s="115" t="s">
        <v>165</v>
      </c>
      <c r="B13" s="118">
        <v>57.523269999999989</v>
      </c>
      <c r="C13" s="119">
        <v>4.3278500000000006</v>
      </c>
      <c r="D13" s="480">
        <v>61.851119999999987</v>
      </c>
      <c r="E13" s="250"/>
      <c r="F13" s="250">
        <v>741.93287000000055</v>
      </c>
      <c r="G13" s="119">
        <v>57.287500000000009</v>
      </c>
      <c r="H13" s="480">
        <v>799.22037000000057</v>
      </c>
      <c r="I13" s="82"/>
      <c r="J13" s="119"/>
    </row>
    <row r="14" spans="1:10" s="114" customFormat="1" x14ac:dyDescent="0.2">
      <c r="A14" s="115" t="s">
        <v>166</v>
      </c>
      <c r="B14" s="118">
        <v>0.46706999999999999</v>
      </c>
      <c r="C14" s="119">
        <v>6.087E-2</v>
      </c>
      <c r="D14" s="481">
        <v>0.52793999999999996</v>
      </c>
      <c r="E14" s="119"/>
      <c r="F14" s="250">
        <v>5.4051799999999988</v>
      </c>
      <c r="G14" s="119">
        <v>0.7005300000000001</v>
      </c>
      <c r="H14" s="481">
        <v>6.1057099999999984</v>
      </c>
      <c r="I14" s="82"/>
      <c r="J14" s="119"/>
    </row>
    <row r="15" spans="1:10" s="114" customFormat="1" x14ac:dyDescent="0.2">
      <c r="A15" s="115" t="s">
        <v>167</v>
      </c>
      <c r="B15" s="118">
        <v>38.473390000000009</v>
      </c>
      <c r="C15" s="119">
        <v>1.9705599999999994</v>
      </c>
      <c r="D15" s="480">
        <v>40.443950000000008</v>
      </c>
      <c r="E15" s="250"/>
      <c r="F15" s="250">
        <v>497.17388999999986</v>
      </c>
      <c r="G15" s="119">
        <v>25.32981000000003</v>
      </c>
      <c r="H15" s="480">
        <v>522.50369999999987</v>
      </c>
      <c r="I15" s="82"/>
      <c r="J15" s="119"/>
    </row>
    <row r="16" spans="1:10" s="114" customFormat="1" x14ac:dyDescent="0.2">
      <c r="A16" s="115" t="s">
        <v>168</v>
      </c>
      <c r="B16" s="118">
        <v>6.4722999999999988</v>
      </c>
      <c r="C16" s="119">
        <v>0.24452000000000002</v>
      </c>
      <c r="D16" s="480">
        <v>6.7168199999999985</v>
      </c>
      <c r="E16" s="250"/>
      <c r="F16" s="250">
        <v>89.367840000000001</v>
      </c>
      <c r="G16" s="119">
        <v>3.737719999999999</v>
      </c>
      <c r="H16" s="480">
        <v>93.105559999999997</v>
      </c>
      <c r="I16" s="82"/>
      <c r="J16" s="119"/>
    </row>
    <row r="17" spans="1:14" s="114" customFormat="1" x14ac:dyDescent="0.2">
      <c r="A17" s="115" t="s">
        <v>169</v>
      </c>
      <c r="B17" s="118">
        <v>18.010439999999999</v>
      </c>
      <c r="C17" s="119">
        <v>1.1330599999999997</v>
      </c>
      <c r="D17" s="480">
        <v>19.1435</v>
      </c>
      <c r="E17" s="250"/>
      <c r="F17" s="250">
        <v>232.26192000000017</v>
      </c>
      <c r="G17" s="119">
        <v>15.734380000000012</v>
      </c>
      <c r="H17" s="480">
        <v>247.99630000000019</v>
      </c>
      <c r="I17" s="82"/>
      <c r="J17" s="119"/>
    </row>
    <row r="18" spans="1:14" s="114" customFormat="1" x14ac:dyDescent="0.2">
      <c r="A18" s="115" t="s">
        <v>170</v>
      </c>
      <c r="B18" s="118">
        <v>3.0173600000000005</v>
      </c>
      <c r="C18" s="119">
        <v>0.18129999999999999</v>
      </c>
      <c r="D18" s="480">
        <v>3.1986600000000003</v>
      </c>
      <c r="E18" s="250"/>
      <c r="F18" s="250">
        <v>38.859659999999991</v>
      </c>
      <c r="G18" s="119">
        <v>2.0095100000000006</v>
      </c>
      <c r="H18" s="480">
        <v>40.86916999999999</v>
      </c>
      <c r="I18" s="82"/>
      <c r="J18" s="119"/>
    </row>
    <row r="19" spans="1:14" s="114" customFormat="1" x14ac:dyDescent="0.2">
      <c r="A19" s="115" t="s">
        <v>171</v>
      </c>
      <c r="B19" s="118">
        <v>43.700949999999999</v>
      </c>
      <c r="C19" s="119">
        <v>2.7829699999999997</v>
      </c>
      <c r="D19" s="480">
        <v>46.483919999999998</v>
      </c>
      <c r="E19" s="250"/>
      <c r="F19" s="250">
        <v>532.63559999999961</v>
      </c>
      <c r="G19" s="119">
        <v>33.320339999999995</v>
      </c>
      <c r="H19" s="480">
        <v>565.9559399999996</v>
      </c>
      <c r="I19" s="82"/>
      <c r="J19" s="119"/>
    </row>
    <row r="20" spans="1:14" s="114" customFormat="1" x14ac:dyDescent="0.2">
      <c r="A20" s="115" t="s">
        <v>172</v>
      </c>
      <c r="B20" s="119">
        <v>0.53500000000000003</v>
      </c>
      <c r="C20" s="119">
        <v>0</v>
      </c>
      <c r="D20" s="481">
        <v>0.53500000000000003</v>
      </c>
      <c r="E20" s="119"/>
      <c r="F20" s="250">
        <v>6.8130000000000006</v>
      </c>
      <c r="G20" s="119">
        <v>0</v>
      </c>
      <c r="H20" s="481">
        <v>6.8130000000000006</v>
      </c>
      <c r="I20" s="82"/>
      <c r="J20" s="119"/>
    </row>
    <row r="21" spans="1:14" s="114" customFormat="1" x14ac:dyDescent="0.2">
      <c r="A21" s="115" t="s">
        <v>173</v>
      </c>
      <c r="B21" s="118">
        <v>9.059940000000001</v>
      </c>
      <c r="C21" s="119">
        <v>0.56664000000000003</v>
      </c>
      <c r="D21" s="480">
        <v>9.6265800000000006</v>
      </c>
      <c r="E21" s="250"/>
      <c r="F21" s="250">
        <v>114.66162000000004</v>
      </c>
      <c r="G21" s="119">
        <v>7.4685700000000006</v>
      </c>
      <c r="H21" s="480">
        <v>122.13019000000004</v>
      </c>
      <c r="I21" s="82"/>
      <c r="J21" s="119"/>
      <c r="K21" s="119"/>
    </row>
    <row r="22" spans="1:14" s="114" customFormat="1" x14ac:dyDescent="0.2">
      <c r="A22" s="115" t="s">
        <v>174</v>
      </c>
      <c r="B22" s="118">
        <v>5.1372399999999994</v>
      </c>
      <c r="C22" s="119">
        <v>0.20832999999999999</v>
      </c>
      <c r="D22" s="480">
        <v>5.3455699999999995</v>
      </c>
      <c r="E22" s="250"/>
      <c r="F22" s="250">
        <v>62.481690000000043</v>
      </c>
      <c r="G22" s="119">
        <v>3.1341599999999996</v>
      </c>
      <c r="H22" s="480">
        <v>65.615850000000037</v>
      </c>
      <c r="I22" s="82"/>
      <c r="J22" s="119"/>
    </row>
    <row r="23" spans="1:14" x14ac:dyDescent="0.2">
      <c r="A23" s="120" t="s">
        <v>175</v>
      </c>
      <c r="B23" s="121">
        <v>14.052439999999995</v>
      </c>
      <c r="C23" s="119">
        <v>0.99135999999999991</v>
      </c>
      <c r="D23" s="482">
        <v>15.043799999999996</v>
      </c>
      <c r="E23" s="483"/>
      <c r="F23" s="483">
        <v>174.63070999999988</v>
      </c>
      <c r="G23" s="119">
        <v>13.170599999999997</v>
      </c>
      <c r="H23" s="482">
        <v>187.80130999999989</v>
      </c>
      <c r="I23" s="431"/>
      <c r="J23" s="119"/>
      <c r="N23" s="114"/>
    </row>
    <row r="24" spans="1:14" x14ac:dyDescent="0.2">
      <c r="A24" s="122" t="s">
        <v>469</v>
      </c>
      <c r="B24" s="123">
        <v>347.87327000000022</v>
      </c>
      <c r="C24" s="123">
        <v>29.950329999999983</v>
      </c>
      <c r="D24" s="123">
        <v>377.82360000000023</v>
      </c>
      <c r="E24" s="123"/>
      <c r="F24" s="123">
        <v>4469.2974899999963</v>
      </c>
      <c r="G24" s="123">
        <v>388.12589000000071</v>
      </c>
      <c r="H24" s="123">
        <v>4857.4233799999965</v>
      </c>
      <c r="I24" s="431"/>
      <c r="J24" s="119"/>
    </row>
    <row r="25" spans="1:14" x14ac:dyDescent="0.2">
      <c r="H25" s="93" t="s">
        <v>231</v>
      </c>
      <c r="J25" s="119"/>
    </row>
    <row r="26" spans="1:14" x14ac:dyDescent="0.2">
      <c r="A26" s="484" t="s">
        <v>662</v>
      </c>
      <c r="G26" s="125"/>
      <c r="H26" s="125"/>
      <c r="J26" s="119"/>
    </row>
    <row r="27" spans="1:14" x14ac:dyDescent="0.2">
      <c r="A27" s="154" t="s">
        <v>232</v>
      </c>
      <c r="B27" s="127"/>
      <c r="G27" s="125"/>
      <c r="H27" s="125"/>
      <c r="J27" s="119"/>
    </row>
    <row r="28" spans="1:14" ht="18" x14ac:dyDescent="0.25">
      <c r="A28" s="126"/>
      <c r="B28" s="127"/>
      <c r="E28" s="128"/>
      <c r="G28" s="125"/>
      <c r="H28" s="125"/>
      <c r="J28" s="119"/>
    </row>
    <row r="29" spans="1:14" x14ac:dyDescent="0.2">
      <c r="A29" s="126"/>
      <c r="B29" s="127"/>
      <c r="G29" s="125"/>
      <c r="H29" s="125"/>
      <c r="J29" s="119"/>
    </row>
    <row r="30" spans="1:14" x14ac:dyDescent="0.2">
      <c r="A30" s="126"/>
      <c r="B30" s="127"/>
      <c r="G30" s="125"/>
      <c r="H30" s="125"/>
      <c r="J30" s="119"/>
    </row>
    <row r="31" spans="1:14" x14ac:dyDescent="0.2">
      <c r="A31" s="126"/>
      <c r="B31" s="127"/>
      <c r="G31" s="125"/>
      <c r="H31" s="125"/>
    </row>
    <row r="32" spans="1:14" x14ac:dyDescent="0.2">
      <c r="A32" s="126"/>
      <c r="B32" s="127"/>
      <c r="C32" s="718"/>
      <c r="G32" s="125"/>
      <c r="H32" s="125"/>
    </row>
    <row r="33" spans="1:8" x14ac:dyDescent="0.2">
      <c r="A33" s="126"/>
      <c r="B33" s="127"/>
      <c r="G33" s="125"/>
      <c r="H33" s="125"/>
    </row>
    <row r="34" spans="1:8" x14ac:dyDescent="0.2">
      <c r="A34" s="126"/>
      <c r="B34" s="127"/>
      <c r="G34" s="125"/>
      <c r="H34" s="125"/>
    </row>
    <row r="35" spans="1:8" x14ac:dyDescent="0.2">
      <c r="A35" s="126"/>
      <c r="B35" s="127"/>
      <c r="G35" s="125"/>
      <c r="H35" s="125"/>
    </row>
    <row r="36" spans="1:8" x14ac:dyDescent="0.2">
      <c r="A36" s="126"/>
      <c r="B36" s="127"/>
      <c r="G36" s="125"/>
      <c r="H36" s="125"/>
    </row>
    <row r="37" spans="1:8" x14ac:dyDescent="0.2">
      <c r="A37" s="126"/>
      <c r="B37" s="127"/>
      <c r="G37" s="125"/>
      <c r="H37" s="125"/>
    </row>
    <row r="38" spans="1:8" x14ac:dyDescent="0.2">
      <c r="A38" s="126"/>
      <c r="B38" s="127"/>
      <c r="G38" s="125"/>
      <c r="H38" s="125"/>
    </row>
    <row r="39" spans="1:8" x14ac:dyDescent="0.2">
      <c r="A39" s="126"/>
      <c r="B39" s="127"/>
      <c r="G39" s="125"/>
      <c r="H39" s="125"/>
    </row>
    <row r="40" spans="1:8" x14ac:dyDescent="0.2">
      <c r="A40" s="126"/>
      <c r="B40" s="127"/>
      <c r="G40" s="125"/>
      <c r="H40" s="125"/>
    </row>
    <row r="41" spans="1:8" x14ac:dyDescent="0.2">
      <c r="A41" s="126"/>
      <c r="B41" s="127"/>
      <c r="G41" s="125"/>
      <c r="H41" s="125"/>
    </row>
    <row r="42" spans="1:8" x14ac:dyDescent="0.2">
      <c r="A42" s="126"/>
      <c r="B42" s="127"/>
      <c r="G42" s="125"/>
      <c r="H42" s="125"/>
    </row>
    <row r="43" spans="1:8" x14ac:dyDescent="0.2">
      <c r="A43" s="126"/>
      <c r="B43" s="127"/>
      <c r="G43" s="125"/>
      <c r="H43" s="125"/>
    </row>
    <row r="44" spans="1:8" x14ac:dyDescent="0.2">
      <c r="A44" s="126"/>
      <c r="B44" s="127"/>
      <c r="G44" s="125"/>
      <c r="H44" s="125"/>
    </row>
    <row r="45" spans="1:8" x14ac:dyDescent="0.2">
      <c r="A45" s="126"/>
      <c r="B45" s="127"/>
      <c r="G45" s="125"/>
      <c r="H45" s="125"/>
    </row>
    <row r="46" spans="1:8" x14ac:dyDescent="0.2">
      <c r="G46" s="125"/>
      <c r="H46" s="125"/>
    </row>
    <row r="47" spans="1:8" x14ac:dyDescent="0.2">
      <c r="G47" s="125"/>
      <c r="H47" s="125"/>
    </row>
  </sheetData>
  <mergeCells count="2">
    <mergeCell ref="B3:D3"/>
    <mergeCell ref="F3:H3"/>
  </mergeCells>
  <conditionalFormatting sqref="B5:H24">
    <cfRule type="cellIs" dxfId="1992" priority="11" operator="between">
      <formula>0</formula>
      <formula>0.5</formula>
    </cfRule>
    <cfRule type="cellIs" dxfId="1991" priority="12" operator="between">
      <formula>0</formula>
      <formula>0.49</formula>
    </cfRule>
  </conditionalFormatting>
  <conditionalFormatting sqref="C5:C23">
    <cfRule type="cellIs" dxfId="1990" priority="10" stopIfTrue="1" operator="equal">
      <formula>0</formula>
    </cfRule>
  </conditionalFormatting>
  <conditionalFormatting sqref="G20">
    <cfRule type="cellIs" dxfId="1989" priority="9" stopIfTrue="1" operator="equal">
      <formula>0</formula>
    </cfRule>
  </conditionalFormatting>
  <conditionalFormatting sqref="G5:G23">
    <cfRule type="cellIs" dxfId="1988" priority="8" stopIfTrue="1" operator="equal">
      <formula>0</formula>
    </cfRule>
  </conditionalFormatting>
  <conditionalFormatting sqref="J12:J30">
    <cfRule type="cellIs" dxfId="1987" priority="6" operator="between">
      <formula>0</formula>
      <formula>0.5</formula>
    </cfRule>
    <cfRule type="cellIs" dxfId="1986" priority="7" operator="between">
      <formula>0</formula>
      <formula>0.49</formula>
    </cfRule>
  </conditionalFormatting>
  <conditionalFormatting sqref="J27">
    <cfRule type="cellIs" dxfId="1985" priority="5" stopIfTrue="1" operator="equal">
      <formula>0</formula>
    </cfRule>
  </conditionalFormatting>
  <conditionalFormatting sqref="J12:J30">
    <cfRule type="cellIs" dxfId="1984"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Evolución crudos SPOT</vt:lpstr>
      <vt:lpstr>Cotizaciones de los crudos</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